
<file path=[Content_Types].xml><?xml version="1.0" encoding="utf-8"?>
<Types xmlns="http://schemas.openxmlformats.org/package/2006/content-types">
  <Default Extension="xml" ContentType="application/xml"/>
  <Default Extension="jpeg" ContentType="image/jpeg"/>
  <Default Extension="png" ContentType="image/png"/>
  <Default Extension="vml" ContentType="application/vnd.openxmlformats-officedocument.vmlDrawing"/>
  <Default Extension="emf" ContentType="image/x-em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comments2.xml" ContentType="application/vnd.openxmlformats-officedocument.spreadsheetml.comments+xml"/>
  <Override PartName="/xl/drawings/drawing5.xml" ContentType="application/vnd.openxmlformats-officedocument.drawing+xml"/>
  <Override PartName="/xl/comments3.xml" ContentType="application/vnd.openxmlformats-officedocument.spreadsheetml.comments+xml"/>
  <Override PartName="/xl/drawings/drawing6.xml" ContentType="application/vnd.openxmlformats-officedocument.drawing+xml"/>
  <Override PartName="/xl/comments4.xml" ContentType="application/vnd.openxmlformats-officedocument.spreadsheetml.comments+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0.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315"/>
  <workbookPr/>
  <mc:AlternateContent xmlns:mc="http://schemas.openxmlformats.org/markup-compatibility/2006">
    <mc:Choice Requires="x15">
      <x15ac:absPath xmlns:x15ac="http://schemas.microsoft.com/office/spreadsheetml/2010/11/ac" url="/Volumes/RAID/FATC RAID JULY 21 2017/COPIED FROM MACBOOK JULY 21 2017/FATC NON FC MASTER FILES TO BE USED NOW FROM RAID/Excel Exercises    at end add the data for last greay button on what we learn in excel exercises/"/>
    </mc:Choice>
  </mc:AlternateContent>
  <bookViews>
    <workbookView xWindow="0" yWindow="460" windowWidth="40960" windowHeight="22500" tabRatio="500"/>
  </bookViews>
  <sheets>
    <sheet name="Exercise Instructions" sheetId="21" r:id="rId1"/>
    <sheet name="Exercise #5 Questions 1 to 12 " sheetId="1" r:id="rId2"/>
    <sheet name="Raw Data (Source=data.okfn.org)" sheetId="5" r:id="rId3"/>
    <sheet name="ANSWER to Question 1" sheetId="7" r:id="rId4"/>
    <sheet name="ANSWER to Question 2" sheetId="10" r:id="rId5"/>
    <sheet name="ANSWER to Question 3" sheetId="11" r:id="rId6"/>
    <sheet name="ANSWER to Question 4" sheetId="12" r:id="rId7"/>
    <sheet name="ANSWER to Question 5" sheetId="13" r:id="rId8"/>
    <sheet name="ANSWER to Question 6" sheetId="14" r:id="rId9"/>
    <sheet name="ANSWER to Question 7" sheetId="15" r:id="rId10"/>
    <sheet name="ANSWER to Question 8" sheetId="16" r:id="rId11"/>
    <sheet name="ANSWER to Question 9" sheetId="17" r:id="rId12"/>
    <sheet name="ANSWER to Question 10" sheetId="18" r:id="rId13"/>
    <sheet name="ANSWER to Question 11" sheetId="19" r:id="rId14"/>
    <sheet name="ANSWER to Question 12" sheetId="20" r:id="rId15"/>
    <sheet name="What We Will Learn in Ex 1-10" sheetId="25" r:id="rId16"/>
  </sheets>
  <definedNames>
    <definedName name="_xlnm._FilterDatabase" localSheetId="3" hidden="1">'ANSWER to Question 1'!$A$1:$F$1393</definedName>
    <definedName name="_xlnm._FilterDatabase" localSheetId="12" hidden="1">'ANSWER to Question 10'!$A$1:$F$1396</definedName>
    <definedName name="_xlnm._FilterDatabase" localSheetId="13" hidden="1">'ANSWER to Question 11'!$A$1:$F$1396</definedName>
    <definedName name="_xlnm._FilterDatabase" localSheetId="14" hidden="1">'ANSWER to Question 12'!$A$1:$F$1396</definedName>
    <definedName name="_xlnm._FilterDatabase" localSheetId="4" hidden="1">'ANSWER to Question 2'!$A$1:$F$1393</definedName>
    <definedName name="_xlnm._FilterDatabase" localSheetId="5" hidden="1">'ANSWER to Question 3'!$A$1:$F$1393</definedName>
    <definedName name="_xlnm._FilterDatabase" localSheetId="6" hidden="1">'ANSWER to Question 4'!$A$1:$F$1393</definedName>
    <definedName name="_xlnm._FilterDatabase" localSheetId="7" hidden="1">'ANSWER to Question 5'!$A$1:$F$1393</definedName>
    <definedName name="_xlnm._FilterDatabase" localSheetId="8" hidden="1">'ANSWER to Question 6'!$A$1:$F$1395</definedName>
    <definedName name="_xlnm._FilterDatabase" localSheetId="9" hidden="1">'ANSWER to Question 7'!$A$1:$F$1395</definedName>
    <definedName name="_xlnm._FilterDatabase" localSheetId="10" hidden="1">'ANSWER to Question 8'!$A$1:$F$1395</definedName>
    <definedName name="_xlnm._FilterDatabase" localSheetId="11" hidden="1">'ANSWER to Question 9'!$A$1:$F$1396</definedName>
    <definedName name="Consumer_Price_Index" localSheetId="12">'ANSWER to Question 10'!$E:$E</definedName>
    <definedName name="Consumer_Price_Index" localSheetId="13">'ANSWER to Question 11'!$E:$E</definedName>
    <definedName name="Consumer_Price_Index" localSheetId="14">'ANSWER to Question 12'!$E:$E</definedName>
    <definedName name="Consumer_Price_Index" localSheetId="5">'ANSWER to Question 3'!$E:$E</definedName>
    <definedName name="Consumer_Price_Index" localSheetId="6">'ANSWER to Question 4'!$E:$E</definedName>
    <definedName name="Consumer_Price_Index" localSheetId="7">'ANSWER to Question 5'!$E:$E</definedName>
    <definedName name="Consumer_Price_Index" localSheetId="8">'ANSWER to Question 6'!$E:$E</definedName>
    <definedName name="Consumer_Price_Index" localSheetId="9">'ANSWER to Question 7'!$E:$E</definedName>
    <definedName name="Consumer_Price_Index" localSheetId="10">'ANSWER to Question 8'!$E:$E</definedName>
    <definedName name="Consumer_Price_Index" localSheetId="11">'ANSWER to Question 9'!$E:$E</definedName>
    <definedName name="Consumer_Price_Index">'ANSWER to Question 2'!$E:$E</definedName>
    <definedName name="Date" localSheetId="12">'ANSWER to Question 10'!$A:$A</definedName>
    <definedName name="Date" localSheetId="13">'ANSWER to Question 11'!$A:$A</definedName>
    <definedName name="Date" localSheetId="14">'ANSWER to Question 12'!$A:$A</definedName>
    <definedName name="Date" localSheetId="5">'ANSWER to Question 3'!$A:$A</definedName>
    <definedName name="Date" localSheetId="6">'ANSWER to Question 4'!$A:$A</definedName>
    <definedName name="Date" localSheetId="7">'ANSWER to Question 5'!$A:$A</definedName>
    <definedName name="Date" localSheetId="8">'ANSWER to Question 6'!$A:$A</definedName>
    <definedName name="Date" localSheetId="9">'ANSWER to Question 7'!$A:$A</definedName>
    <definedName name="Date" localSheetId="10">'ANSWER to Question 8'!$A:$A</definedName>
    <definedName name="Date" localSheetId="11">'ANSWER to Question 9'!$A:$A</definedName>
    <definedName name="Date">'ANSWER to Question 2'!$A:$A</definedName>
    <definedName name="Dividend" localSheetId="12">'ANSWER to Question 10'!$C:$C</definedName>
    <definedName name="Dividend" localSheetId="13">'ANSWER to Question 11'!$C:$C</definedName>
    <definedName name="Dividend" localSheetId="14">'ANSWER to Question 12'!$C:$C</definedName>
    <definedName name="Dividend" localSheetId="5">'ANSWER to Question 3'!$C:$C</definedName>
    <definedName name="Dividend" localSheetId="6">'ANSWER to Question 4'!$C:$C</definedName>
    <definedName name="Dividend" localSheetId="7">'ANSWER to Question 5'!$C:$C</definedName>
    <definedName name="Dividend" localSheetId="8">'ANSWER to Question 6'!$C:$C</definedName>
    <definedName name="Dividend" localSheetId="9">'ANSWER to Question 7'!$C:$C</definedName>
    <definedName name="Dividend" localSheetId="10">'ANSWER to Question 8'!$C:$C</definedName>
    <definedName name="Dividend" localSheetId="11">'ANSWER to Question 9'!$C:$C</definedName>
    <definedName name="Dividend">'ANSWER to Question 2'!$C:$C</definedName>
    <definedName name="E4A1">'ANSWER to Question 1'!$B$2</definedName>
    <definedName name="E4A10">'ANSWER to Question 10'!$I$1345</definedName>
    <definedName name="E4A11">'ANSWER to Question 11'!$D$13</definedName>
    <definedName name="E4A12">'ANSWER to Question 12'!$B$13</definedName>
    <definedName name="E4A2">'ANSWER to Question 2'!$B$2</definedName>
    <definedName name="E4A3">'ANSWER to Question 3'!$B$2</definedName>
    <definedName name="E4A4">'ANSWER to Question 4'!$B$1340</definedName>
    <definedName name="E4A5">'ANSWER to Question 5'!$B$2</definedName>
    <definedName name="E4A6">'ANSWER to Question 6'!$B$2</definedName>
    <definedName name="E4A7">'ANSWER to Question 7'!$B$1213</definedName>
    <definedName name="E4A8">'ANSWER to Question 8'!$B$1379</definedName>
    <definedName name="E4A9">'ANSWER to Question 9'!$B$13</definedName>
    <definedName name="E4H">'Exercise Instructions'!$A$3</definedName>
    <definedName name="E4Q">'Exercise #5 Questions 1 to 12 '!$C$3</definedName>
    <definedName name="E4RAW">'Raw Data (Source=data.okfn.org)'!$B$2</definedName>
    <definedName name="E4W">#REF!</definedName>
    <definedName name="Earnings" localSheetId="12">'ANSWER to Question 10'!$D:$D</definedName>
    <definedName name="Earnings" localSheetId="13">'ANSWER to Question 11'!$D:$D</definedName>
    <definedName name="Earnings" localSheetId="14">'ANSWER to Question 12'!$D:$D</definedName>
    <definedName name="Earnings" localSheetId="5">'ANSWER to Question 3'!$D:$D</definedName>
    <definedName name="Earnings" localSheetId="6">'ANSWER to Question 4'!$D:$D</definedName>
    <definedName name="Earnings" localSheetId="7">'ANSWER to Question 5'!$D:$D</definedName>
    <definedName name="Earnings" localSheetId="8">'ANSWER to Question 6'!$D:$D</definedName>
    <definedName name="Earnings" localSheetId="9">'ANSWER to Question 7'!$D:$D</definedName>
    <definedName name="Earnings" localSheetId="10">'ANSWER to Question 8'!$D:$D</definedName>
    <definedName name="Earnings" localSheetId="11">'ANSWER to Question 9'!$D:$D</definedName>
    <definedName name="Earnings">'ANSWER to Question 2'!$D:$D</definedName>
    <definedName name="Earnings_Growth" localSheetId="13">'ANSWER to Question 11'!$H$25:$H$1321</definedName>
    <definedName name="Earnings_Growth" localSheetId="14">'ANSWER to Question 12'!$H$25:$H$1321</definedName>
    <definedName name="Earnings_Growth">'ANSWER to Question 10'!$H$25:$H$1321</definedName>
    <definedName name="HI" localSheetId="12">#REF!</definedName>
    <definedName name="HI" localSheetId="13">#REF!</definedName>
    <definedName name="HI" localSheetId="14">#REF!</definedName>
    <definedName name="HI" localSheetId="11">#REF!</definedName>
    <definedName name="HI">#REF!</definedName>
    <definedName name="Interest_Rate" localSheetId="12">'ANSWER to Question 10'!$F:$F</definedName>
    <definedName name="Interest_Rate" localSheetId="13">'ANSWER to Question 11'!$F:$F</definedName>
    <definedName name="Interest_Rate" localSheetId="14">'ANSWER to Question 12'!$F:$F</definedName>
    <definedName name="Interest_Rate" localSheetId="5">'ANSWER to Question 3'!$F:$F</definedName>
    <definedName name="Interest_Rate" localSheetId="6">'ANSWER to Question 4'!$F:$F</definedName>
    <definedName name="Interest_Rate" localSheetId="7">'ANSWER to Question 5'!$F:$F</definedName>
    <definedName name="Interest_Rate" localSheetId="8">'ANSWER to Question 6'!$F:$F</definedName>
    <definedName name="Interest_Rate" localSheetId="9">'ANSWER to Question 7'!$F:$F</definedName>
    <definedName name="Interest_Rate" localSheetId="10">'ANSWER to Question 8'!$F:$F</definedName>
    <definedName name="Interest_Rate" localSheetId="11">'ANSWER to Question 9'!$F:$F</definedName>
    <definedName name="Interest_Rate">'ANSWER to Question 2'!$F:$F</definedName>
    <definedName name="Price_Earnings_Ratio" localSheetId="12">'ANSWER to Question 10'!$G$2:$G$1393</definedName>
    <definedName name="Price_Earnings_Ratio" localSheetId="13">'ANSWER to Question 11'!$G$2:$G$1393</definedName>
    <definedName name="Price_Earnings_Ratio" localSheetId="14">'ANSWER to Question 12'!$G$2:$G$1393</definedName>
    <definedName name="Price_Earnings_Ratio" localSheetId="11">'ANSWER to Question 9'!$G$2:$G$1393</definedName>
    <definedName name="Price_Earnings_Ratio">'ANSWER to Question 8'!$G$2:$G$1393</definedName>
    <definedName name="Real_Price" localSheetId="12">'ANSWER to Question 10'!#REF!</definedName>
    <definedName name="Real_Price" localSheetId="13">'ANSWER to Question 11'!#REF!</definedName>
    <definedName name="Real_Price" localSheetId="14">'ANSWER to Question 12'!#REF!</definedName>
    <definedName name="Real_Price" localSheetId="5">'ANSWER to Question 3'!#REF!</definedName>
    <definedName name="Real_Price" localSheetId="6">'ANSWER to Question 4'!#REF!</definedName>
    <definedName name="Real_Price" localSheetId="7">'ANSWER to Question 5'!#REF!</definedName>
    <definedName name="Real_Price" localSheetId="8">'ANSWER to Question 6'!#REF!</definedName>
    <definedName name="Real_Price" localSheetId="9">'ANSWER to Question 7'!#REF!</definedName>
    <definedName name="Real_Price" localSheetId="10">'ANSWER to Question 8'!#REF!</definedName>
    <definedName name="Real_Price" localSheetId="11">'ANSWER to Question 9'!#REF!</definedName>
    <definedName name="Real_Price">'ANSWER to Question 2'!#REF!</definedName>
    <definedName name="SP500_Price" localSheetId="12">'ANSWER to Question 10'!$B:$B</definedName>
    <definedName name="SP500_Price" localSheetId="13">'ANSWER to Question 11'!$B:$B</definedName>
    <definedName name="SP500_Price" localSheetId="14">'ANSWER to Question 12'!$B:$B</definedName>
    <definedName name="SP500_Price" localSheetId="5">'ANSWER to Question 3'!$B:$B</definedName>
    <definedName name="SP500_Price" localSheetId="6">'ANSWER to Question 4'!$B:$B</definedName>
    <definedName name="SP500_Price" localSheetId="7">'ANSWER to Question 5'!$B:$B</definedName>
    <definedName name="SP500_Price" localSheetId="8">'ANSWER to Question 6'!$B:$B</definedName>
    <definedName name="SP500_Price" localSheetId="9">'ANSWER to Question 7'!$B:$B</definedName>
    <definedName name="SP500_Price" localSheetId="10">'ANSWER to Question 8'!$B:$B</definedName>
    <definedName name="SP500_Price" localSheetId="11">'ANSWER to Question 9'!$B:$B</definedName>
    <definedName name="SP500_Price">'ANSWER to Question 2'!$B:$B</definedName>
    <definedName name="SSSSS" localSheetId="12">#REF!</definedName>
    <definedName name="SSSSS" localSheetId="13">#REF!</definedName>
    <definedName name="SSSSS" localSheetId="14">#REF!</definedName>
    <definedName name="SSSSS" localSheetId="11">#REF!</definedName>
    <definedName name="SSSSS">#REF!</definedName>
    <definedName name="WL5A">'What We Will Learn in Ex 1-10'!$A$5</definedName>
  </definedNames>
  <calcPr calcId="150000"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G2" i="20" l="1"/>
  <c r="G3" i="20"/>
  <c r="G4" i="20"/>
  <c r="G5" i="20"/>
  <c r="G6" i="20"/>
  <c r="G7" i="20"/>
  <c r="G8" i="20"/>
  <c r="G9" i="20"/>
  <c r="G10" i="20"/>
  <c r="G11" i="20"/>
  <c r="G12" i="20"/>
  <c r="G13" i="20"/>
  <c r="G14" i="20"/>
  <c r="G15" i="20"/>
  <c r="G16" i="20"/>
  <c r="G17" i="20"/>
  <c r="G18" i="20"/>
  <c r="G19" i="20"/>
  <c r="G20" i="20"/>
  <c r="G21" i="20"/>
  <c r="G22" i="20"/>
  <c r="G23" i="20"/>
  <c r="G24" i="20"/>
  <c r="G25" i="20"/>
  <c r="G26" i="20"/>
  <c r="G27" i="20"/>
  <c r="G28" i="20"/>
  <c r="G29" i="20"/>
  <c r="G30" i="20"/>
  <c r="G31" i="20"/>
  <c r="G32" i="20"/>
  <c r="G33" i="20"/>
  <c r="G34" i="20"/>
  <c r="G35" i="20"/>
  <c r="G36" i="20"/>
  <c r="G37" i="20"/>
  <c r="G38" i="20"/>
  <c r="G39" i="20"/>
  <c r="G40" i="20"/>
  <c r="G41" i="20"/>
  <c r="G42" i="20"/>
  <c r="G43" i="20"/>
  <c r="G44" i="20"/>
  <c r="G45" i="20"/>
  <c r="G46" i="20"/>
  <c r="G47" i="20"/>
  <c r="G48" i="20"/>
  <c r="G49" i="20"/>
  <c r="G50" i="20"/>
  <c r="G51" i="20"/>
  <c r="G52" i="20"/>
  <c r="G53" i="20"/>
  <c r="G54" i="20"/>
  <c r="G55" i="20"/>
  <c r="G56" i="20"/>
  <c r="G57" i="20"/>
  <c r="G58" i="20"/>
  <c r="G59" i="20"/>
  <c r="G60" i="20"/>
  <c r="G61" i="20"/>
  <c r="G62" i="20"/>
  <c r="G63" i="20"/>
  <c r="G64" i="20"/>
  <c r="G65" i="20"/>
  <c r="G66" i="20"/>
  <c r="G67" i="20"/>
  <c r="G68" i="20"/>
  <c r="G69" i="20"/>
  <c r="G70" i="20"/>
  <c r="G71" i="20"/>
  <c r="G72" i="20"/>
  <c r="G73" i="20"/>
  <c r="G74" i="20"/>
  <c r="G75" i="20"/>
  <c r="G76" i="20"/>
  <c r="G77" i="20"/>
  <c r="G78" i="20"/>
  <c r="G79" i="20"/>
  <c r="G80" i="20"/>
  <c r="G81" i="20"/>
  <c r="G82" i="20"/>
  <c r="G83" i="20"/>
  <c r="G84" i="20"/>
  <c r="G85" i="20"/>
  <c r="G86" i="20"/>
  <c r="G87" i="20"/>
  <c r="G88" i="20"/>
  <c r="G89" i="20"/>
  <c r="G90" i="20"/>
  <c r="G91" i="20"/>
  <c r="G92" i="20"/>
  <c r="G93" i="20"/>
  <c r="G94" i="20"/>
  <c r="G95" i="20"/>
  <c r="G96" i="20"/>
  <c r="G97" i="20"/>
  <c r="G98" i="20"/>
  <c r="G99" i="20"/>
  <c r="G100" i="20"/>
  <c r="G101" i="20"/>
  <c r="G102" i="20"/>
  <c r="G103" i="20"/>
  <c r="G104" i="20"/>
  <c r="G105" i="20"/>
  <c r="G106" i="20"/>
  <c r="G107" i="20"/>
  <c r="G108" i="20"/>
  <c r="G109" i="20"/>
  <c r="G110" i="20"/>
  <c r="G111" i="20"/>
  <c r="G112" i="20"/>
  <c r="G113" i="20"/>
  <c r="G114" i="20"/>
  <c r="G115" i="20"/>
  <c r="G116" i="20"/>
  <c r="G117" i="20"/>
  <c r="G118" i="20"/>
  <c r="G119" i="20"/>
  <c r="G120" i="20"/>
  <c r="G121" i="20"/>
  <c r="G122" i="20"/>
  <c r="G123" i="20"/>
  <c r="G124" i="20"/>
  <c r="G125" i="20"/>
  <c r="G126" i="20"/>
  <c r="G127" i="20"/>
  <c r="G128" i="20"/>
  <c r="G129" i="20"/>
  <c r="G130" i="20"/>
  <c r="G131" i="20"/>
  <c r="G132" i="20"/>
  <c r="G133" i="20"/>
  <c r="G134" i="20"/>
  <c r="G135" i="20"/>
  <c r="G136" i="20"/>
  <c r="G137" i="20"/>
  <c r="G138" i="20"/>
  <c r="G139" i="20"/>
  <c r="G140" i="20"/>
  <c r="G141" i="20"/>
  <c r="G142" i="20"/>
  <c r="G143" i="20"/>
  <c r="G144" i="20"/>
  <c r="G145" i="20"/>
  <c r="G146" i="20"/>
  <c r="G147" i="20"/>
  <c r="G148" i="20"/>
  <c r="G149" i="20"/>
  <c r="G150" i="20"/>
  <c r="G151" i="20"/>
  <c r="G152" i="20"/>
  <c r="G153" i="20"/>
  <c r="G154" i="20"/>
  <c r="G155" i="20"/>
  <c r="G156" i="20"/>
  <c r="G157" i="20"/>
  <c r="G158" i="20"/>
  <c r="G159" i="20"/>
  <c r="G160" i="20"/>
  <c r="G161" i="20"/>
  <c r="G162" i="20"/>
  <c r="G163" i="20"/>
  <c r="G164" i="20"/>
  <c r="G165" i="20"/>
  <c r="G166" i="20"/>
  <c r="G167" i="20"/>
  <c r="G168" i="20"/>
  <c r="G169" i="20"/>
  <c r="G170" i="20"/>
  <c r="G171" i="20"/>
  <c r="G172" i="20"/>
  <c r="G173" i="20"/>
  <c r="G174" i="20"/>
  <c r="G175" i="20"/>
  <c r="G176" i="20"/>
  <c r="G177" i="20"/>
  <c r="G178" i="20"/>
  <c r="G179" i="20"/>
  <c r="G180" i="20"/>
  <c r="G181" i="20"/>
  <c r="G182" i="20"/>
  <c r="G183" i="20"/>
  <c r="G184" i="20"/>
  <c r="G185" i="20"/>
  <c r="G186" i="20"/>
  <c r="G187" i="20"/>
  <c r="G188" i="20"/>
  <c r="G189" i="20"/>
  <c r="G190" i="20"/>
  <c r="G191" i="20"/>
  <c r="G192" i="20"/>
  <c r="G193" i="20"/>
  <c r="G194" i="20"/>
  <c r="G195" i="20"/>
  <c r="G196" i="20"/>
  <c r="G197" i="20"/>
  <c r="G198" i="20"/>
  <c r="G199" i="20"/>
  <c r="G200" i="20"/>
  <c r="G201" i="20"/>
  <c r="G202" i="20"/>
  <c r="G203" i="20"/>
  <c r="G204" i="20"/>
  <c r="G205" i="20"/>
  <c r="G206" i="20"/>
  <c r="G207" i="20"/>
  <c r="G208" i="20"/>
  <c r="G209" i="20"/>
  <c r="G210" i="20"/>
  <c r="G211" i="20"/>
  <c r="G212" i="20"/>
  <c r="G213" i="20"/>
  <c r="G214" i="20"/>
  <c r="G215" i="20"/>
  <c r="G216" i="20"/>
  <c r="G217" i="20"/>
  <c r="G218" i="20"/>
  <c r="G219" i="20"/>
  <c r="G220" i="20"/>
  <c r="G221" i="20"/>
  <c r="G222" i="20"/>
  <c r="G223" i="20"/>
  <c r="G224" i="20"/>
  <c r="G225" i="20"/>
  <c r="G226" i="20"/>
  <c r="G227" i="20"/>
  <c r="G228" i="20"/>
  <c r="G229" i="20"/>
  <c r="G230" i="20"/>
  <c r="G231" i="20"/>
  <c r="G232" i="20"/>
  <c r="G233" i="20"/>
  <c r="G234" i="20"/>
  <c r="G235" i="20"/>
  <c r="G236" i="20"/>
  <c r="G237" i="20"/>
  <c r="G238" i="20"/>
  <c r="G239" i="20"/>
  <c r="G240" i="20"/>
  <c r="G241" i="20"/>
  <c r="G242" i="20"/>
  <c r="G243" i="20"/>
  <c r="G244" i="20"/>
  <c r="G245" i="20"/>
  <c r="G246" i="20"/>
  <c r="G247" i="20"/>
  <c r="G248" i="20"/>
  <c r="G249" i="20"/>
  <c r="G250" i="20"/>
  <c r="G251" i="20"/>
  <c r="G252" i="20"/>
  <c r="G253" i="20"/>
  <c r="G254" i="20"/>
  <c r="G255" i="20"/>
  <c r="G256" i="20"/>
  <c r="G257" i="20"/>
  <c r="G258" i="20"/>
  <c r="G259" i="20"/>
  <c r="G260" i="20"/>
  <c r="G261" i="20"/>
  <c r="G262" i="20"/>
  <c r="G263" i="20"/>
  <c r="G264" i="20"/>
  <c r="G265" i="20"/>
  <c r="G266" i="20"/>
  <c r="G267" i="20"/>
  <c r="G268" i="20"/>
  <c r="G269" i="20"/>
  <c r="G270" i="20"/>
  <c r="G271" i="20"/>
  <c r="G272" i="20"/>
  <c r="G273" i="20"/>
  <c r="G274" i="20"/>
  <c r="G275" i="20"/>
  <c r="G276" i="20"/>
  <c r="G277" i="20"/>
  <c r="G278" i="20"/>
  <c r="G279" i="20"/>
  <c r="G280" i="20"/>
  <c r="G281" i="20"/>
  <c r="G282" i="20"/>
  <c r="G283" i="20"/>
  <c r="G284" i="20"/>
  <c r="G285" i="20"/>
  <c r="G286" i="20"/>
  <c r="G287" i="20"/>
  <c r="G288" i="20"/>
  <c r="G289" i="20"/>
  <c r="G290" i="20"/>
  <c r="G291" i="20"/>
  <c r="G292" i="20"/>
  <c r="G293" i="20"/>
  <c r="G294" i="20"/>
  <c r="G295" i="20"/>
  <c r="G296" i="20"/>
  <c r="G297" i="20"/>
  <c r="G298" i="20"/>
  <c r="G299" i="20"/>
  <c r="G300" i="20"/>
  <c r="G301" i="20"/>
  <c r="G302" i="20"/>
  <c r="G303" i="20"/>
  <c r="G304" i="20"/>
  <c r="G305" i="20"/>
  <c r="G306" i="20"/>
  <c r="G307" i="20"/>
  <c r="G308" i="20"/>
  <c r="G309" i="20"/>
  <c r="G310" i="20"/>
  <c r="G311" i="20"/>
  <c r="G312" i="20"/>
  <c r="G313" i="20"/>
  <c r="G314" i="20"/>
  <c r="G315" i="20"/>
  <c r="G316" i="20"/>
  <c r="G317" i="20"/>
  <c r="G318" i="20"/>
  <c r="G319" i="20"/>
  <c r="G320" i="20"/>
  <c r="G321" i="20"/>
  <c r="G322" i="20"/>
  <c r="G323" i="20"/>
  <c r="G324" i="20"/>
  <c r="G325" i="20"/>
  <c r="G326" i="20"/>
  <c r="G327" i="20"/>
  <c r="G328" i="20"/>
  <c r="G329" i="20"/>
  <c r="G330" i="20"/>
  <c r="G331" i="20"/>
  <c r="G332" i="20"/>
  <c r="G333" i="20"/>
  <c r="G334" i="20"/>
  <c r="G335" i="20"/>
  <c r="G336" i="20"/>
  <c r="G337" i="20"/>
  <c r="G338" i="20"/>
  <c r="G339" i="20"/>
  <c r="G340" i="20"/>
  <c r="G341" i="20"/>
  <c r="G342" i="20"/>
  <c r="G343" i="20"/>
  <c r="G344" i="20"/>
  <c r="G345" i="20"/>
  <c r="G346" i="20"/>
  <c r="G347" i="20"/>
  <c r="G348" i="20"/>
  <c r="G349" i="20"/>
  <c r="G350" i="20"/>
  <c r="G351" i="20"/>
  <c r="G352" i="20"/>
  <c r="G353" i="20"/>
  <c r="G354" i="20"/>
  <c r="G355" i="20"/>
  <c r="G356" i="20"/>
  <c r="G357" i="20"/>
  <c r="G358" i="20"/>
  <c r="G359" i="20"/>
  <c r="G360" i="20"/>
  <c r="G361" i="20"/>
  <c r="G362" i="20"/>
  <c r="G363" i="20"/>
  <c r="G364" i="20"/>
  <c r="G365" i="20"/>
  <c r="G366" i="20"/>
  <c r="G367" i="20"/>
  <c r="G368" i="20"/>
  <c r="G369" i="20"/>
  <c r="G370" i="20"/>
  <c r="G371" i="20"/>
  <c r="G372" i="20"/>
  <c r="G373" i="20"/>
  <c r="G374" i="20"/>
  <c r="G375" i="20"/>
  <c r="G376" i="20"/>
  <c r="G377" i="20"/>
  <c r="G378" i="20"/>
  <c r="G379" i="20"/>
  <c r="G380" i="20"/>
  <c r="G381" i="20"/>
  <c r="G382" i="20"/>
  <c r="G383" i="20"/>
  <c r="G384" i="20"/>
  <c r="G385" i="20"/>
  <c r="G386" i="20"/>
  <c r="G387" i="20"/>
  <c r="G388" i="20"/>
  <c r="G389" i="20"/>
  <c r="G390" i="20"/>
  <c r="G391" i="20"/>
  <c r="G392" i="20"/>
  <c r="G393" i="20"/>
  <c r="G394" i="20"/>
  <c r="G395" i="20"/>
  <c r="G396" i="20"/>
  <c r="G397" i="20"/>
  <c r="G398" i="20"/>
  <c r="G399" i="20"/>
  <c r="G400" i="20"/>
  <c r="G401" i="20"/>
  <c r="G402" i="20"/>
  <c r="G403" i="20"/>
  <c r="G404" i="20"/>
  <c r="G405" i="20"/>
  <c r="G406" i="20"/>
  <c r="G407" i="20"/>
  <c r="G408" i="20"/>
  <c r="G409" i="20"/>
  <c r="G410" i="20"/>
  <c r="G411" i="20"/>
  <c r="G412" i="20"/>
  <c r="G413" i="20"/>
  <c r="G414" i="20"/>
  <c r="G415" i="20"/>
  <c r="G416" i="20"/>
  <c r="G417" i="20"/>
  <c r="G418" i="20"/>
  <c r="G419" i="20"/>
  <c r="G420" i="20"/>
  <c r="G421" i="20"/>
  <c r="G422" i="20"/>
  <c r="G423" i="20"/>
  <c r="G424" i="20"/>
  <c r="G425" i="20"/>
  <c r="G426" i="20"/>
  <c r="G427" i="20"/>
  <c r="G428" i="20"/>
  <c r="G429" i="20"/>
  <c r="G430" i="20"/>
  <c r="G431" i="20"/>
  <c r="G432" i="20"/>
  <c r="G433" i="20"/>
  <c r="G434" i="20"/>
  <c r="G435" i="20"/>
  <c r="G436" i="20"/>
  <c r="G437" i="20"/>
  <c r="G438" i="20"/>
  <c r="G439" i="20"/>
  <c r="G440" i="20"/>
  <c r="G441" i="20"/>
  <c r="G442" i="20"/>
  <c r="G443" i="20"/>
  <c r="G444" i="20"/>
  <c r="G445" i="20"/>
  <c r="G446" i="20"/>
  <c r="G447" i="20"/>
  <c r="G448" i="20"/>
  <c r="G449" i="20"/>
  <c r="G450" i="20"/>
  <c r="G451" i="20"/>
  <c r="G452" i="20"/>
  <c r="G453" i="20"/>
  <c r="G454" i="20"/>
  <c r="G455" i="20"/>
  <c r="G456" i="20"/>
  <c r="G457" i="20"/>
  <c r="G458" i="20"/>
  <c r="G459" i="20"/>
  <c r="G460" i="20"/>
  <c r="G461" i="20"/>
  <c r="G462" i="20"/>
  <c r="G463" i="20"/>
  <c r="G464" i="20"/>
  <c r="G465" i="20"/>
  <c r="G466" i="20"/>
  <c r="G467" i="20"/>
  <c r="G468" i="20"/>
  <c r="G469" i="20"/>
  <c r="G470" i="20"/>
  <c r="G471" i="20"/>
  <c r="G472" i="20"/>
  <c r="G473" i="20"/>
  <c r="G474" i="20"/>
  <c r="G475" i="20"/>
  <c r="G476" i="20"/>
  <c r="G477" i="20"/>
  <c r="G478" i="20"/>
  <c r="G479" i="20"/>
  <c r="G480" i="20"/>
  <c r="G481" i="20"/>
  <c r="G482" i="20"/>
  <c r="G483" i="20"/>
  <c r="G484" i="20"/>
  <c r="G485" i="20"/>
  <c r="G486" i="20"/>
  <c r="G487" i="20"/>
  <c r="G488" i="20"/>
  <c r="G489" i="20"/>
  <c r="G490" i="20"/>
  <c r="G491" i="20"/>
  <c r="G492" i="20"/>
  <c r="G493" i="20"/>
  <c r="G494" i="20"/>
  <c r="G495" i="20"/>
  <c r="G496" i="20"/>
  <c r="G497" i="20"/>
  <c r="G498" i="20"/>
  <c r="G499" i="20"/>
  <c r="G500" i="20"/>
  <c r="G501" i="20"/>
  <c r="G502" i="20"/>
  <c r="G503" i="20"/>
  <c r="G504" i="20"/>
  <c r="G505" i="20"/>
  <c r="G506" i="20"/>
  <c r="G507" i="20"/>
  <c r="G508" i="20"/>
  <c r="G509" i="20"/>
  <c r="G510" i="20"/>
  <c r="G511" i="20"/>
  <c r="G512" i="20"/>
  <c r="G513" i="20"/>
  <c r="G514" i="20"/>
  <c r="G515" i="20"/>
  <c r="G516" i="20"/>
  <c r="G517" i="20"/>
  <c r="G518" i="20"/>
  <c r="G519" i="20"/>
  <c r="G520" i="20"/>
  <c r="G521" i="20"/>
  <c r="G522" i="20"/>
  <c r="G523" i="20"/>
  <c r="G524" i="20"/>
  <c r="G525" i="20"/>
  <c r="G526" i="20"/>
  <c r="G527" i="20"/>
  <c r="G528" i="20"/>
  <c r="G529" i="20"/>
  <c r="G530" i="20"/>
  <c r="G531" i="20"/>
  <c r="G532" i="20"/>
  <c r="G533" i="20"/>
  <c r="G534" i="20"/>
  <c r="G535" i="20"/>
  <c r="G536" i="20"/>
  <c r="G537" i="20"/>
  <c r="G538" i="20"/>
  <c r="G539" i="20"/>
  <c r="G540" i="20"/>
  <c r="G541" i="20"/>
  <c r="G542" i="20"/>
  <c r="G543" i="20"/>
  <c r="G544" i="20"/>
  <c r="G545" i="20"/>
  <c r="G546" i="20"/>
  <c r="G547" i="20"/>
  <c r="G548" i="20"/>
  <c r="G549" i="20"/>
  <c r="G550" i="20"/>
  <c r="G551" i="20"/>
  <c r="G552" i="20"/>
  <c r="G553" i="20"/>
  <c r="G554" i="20"/>
  <c r="G555" i="20"/>
  <c r="G556" i="20"/>
  <c r="G557" i="20"/>
  <c r="G558" i="20"/>
  <c r="G559" i="20"/>
  <c r="G560" i="20"/>
  <c r="G561" i="20"/>
  <c r="G562" i="20"/>
  <c r="G563" i="20"/>
  <c r="G564" i="20"/>
  <c r="G565" i="20"/>
  <c r="G566" i="20"/>
  <c r="G567" i="20"/>
  <c r="G568" i="20"/>
  <c r="G569" i="20"/>
  <c r="G570" i="20"/>
  <c r="G571" i="20"/>
  <c r="G572" i="20"/>
  <c r="G573" i="20"/>
  <c r="G574" i="20"/>
  <c r="G575" i="20"/>
  <c r="G576" i="20"/>
  <c r="G577" i="20"/>
  <c r="G578" i="20"/>
  <c r="G579" i="20"/>
  <c r="G580" i="20"/>
  <c r="G581" i="20"/>
  <c r="G582" i="20"/>
  <c r="G583" i="20"/>
  <c r="G584" i="20"/>
  <c r="G585" i="20"/>
  <c r="G586" i="20"/>
  <c r="G587" i="20"/>
  <c r="G588" i="20"/>
  <c r="G589" i="20"/>
  <c r="G590" i="20"/>
  <c r="G591" i="20"/>
  <c r="G592" i="20"/>
  <c r="G593" i="20"/>
  <c r="G594" i="20"/>
  <c r="G595" i="20"/>
  <c r="G596" i="20"/>
  <c r="G597" i="20"/>
  <c r="G598" i="20"/>
  <c r="G599" i="20"/>
  <c r="G600" i="20"/>
  <c r="G601" i="20"/>
  <c r="G602" i="20"/>
  <c r="G603" i="20"/>
  <c r="G604" i="20"/>
  <c r="G605" i="20"/>
  <c r="G606" i="20"/>
  <c r="G607" i="20"/>
  <c r="G608" i="20"/>
  <c r="G609" i="20"/>
  <c r="G610" i="20"/>
  <c r="G611" i="20"/>
  <c r="G612" i="20"/>
  <c r="G613" i="20"/>
  <c r="G614" i="20"/>
  <c r="G615" i="20"/>
  <c r="G616" i="20"/>
  <c r="G617" i="20"/>
  <c r="G618" i="20"/>
  <c r="G619" i="20"/>
  <c r="G620" i="20"/>
  <c r="G621" i="20"/>
  <c r="G622" i="20"/>
  <c r="G623" i="20"/>
  <c r="G624" i="20"/>
  <c r="G625" i="20"/>
  <c r="G626" i="20"/>
  <c r="G627" i="20"/>
  <c r="G628" i="20"/>
  <c r="G629" i="20"/>
  <c r="G630" i="20"/>
  <c r="G631" i="20"/>
  <c r="G632" i="20"/>
  <c r="G633" i="20"/>
  <c r="G634" i="20"/>
  <c r="G635" i="20"/>
  <c r="G636" i="20"/>
  <c r="G637" i="20"/>
  <c r="G638" i="20"/>
  <c r="G639" i="20"/>
  <c r="G640" i="20"/>
  <c r="G641" i="20"/>
  <c r="G642" i="20"/>
  <c r="G643" i="20"/>
  <c r="G644" i="20"/>
  <c r="G645" i="20"/>
  <c r="G646" i="20"/>
  <c r="G647" i="20"/>
  <c r="G648" i="20"/>
  <c r="G649" i="20"/>
  <c r="G650" i="20"/>
  <c r="G651" i="20"/>
  <c r="G652" i="20"/>
  <c r="G653" i="20"/>
  <c r="G654" i="20"/>
  <c r="G655" i="20"/>
  <c r="G656" i="20"/>
  <c r="G657" i="20"/>
  <c r="G658" i="20"/>
  <c r="G659" i="20"/>
  <c r="G660" i="20"/>
  <c r="G661" i="20"/>
  <c r="G662" i="20"/>
  <c r="G663" i="20"/>
  <c r="G664" i="20"/>
  <c r="G665" i="20"/>
  <c r="G666" i="20"/>
  <c r="G667" i="20"/>
  <c r="G668" i="20"/>
  <c r="G669" i="20"/>
  <c r="G670" i="20"/>
  <c r="G671" i="20"/>
  <c r="G672" i="20"/>
  <c r="G673" i="20"/>
  <c r="G674" i="20"/>
  <c r="G675" i="20"/>
  <c r="G676" i="20"/>
  <c r="G677" i="20"/>
  <c r="G678" i="20"/>
  <c r="G679" i="20"/>
  <c r="G680" i="20"/>
  <c r="G681" i="20"/>
  <c r="G682" i="20"/>
  <c r="G683" i="20"/>
  <c r="G684" i="20"/>
  <c r="G685" i="20"/>
  <c r="G686" i="20"/>
  <c r="G687" i="20"/>
  <c r="G688" i="20"/>
  <c r="G689" i="20"/>
  <c r="G690" i="20"/>
  <c r="G691" i="20"/>
  <c r="G692" i="20"/>
  <c r="G693" i="20"/>
  <c r="G694" i="20"/>
  <c r="G695" i="20"/>
  <c r="G696" i="20"/>
  <c r="G697" i="20"/>
  <c r="G698" i="20"/>
  <c r="G699" i="20"/>
  <c r="G700" i="20"/>
  <c r="G701" i="20"/>
  <c r="G702" i="20"/>
  <c r="G703" i="20"/>
  <c r="G704" i="20"/>
  <c r="G705" i="20"/>
  <c r="G706" i="20"/>
  <c r="G707" i="20"/>
  <c r="G708" i="20"/>
  <c r="G709" i="20"/>
  <c r="G710" i="20"/>
  <c r="G711" i="20"/>
  <c r="G712" i="20"/>
  <c r="G713" i="20"/>
  <c r="G714" i="20"/>
  <c r="G715" i="20"/>
  <c r="G716" i="20"/>
  <c r="G717" i="20"/>
  <c r="G718" i="20"/>
  <c r="G719" i="20"/>
  <c r="G720" i="20"/>
  <c r="G721" i="20"/>
  <c r="G722" i="20"/>
  <c r="G723" i="20"/>
  <c r="G724" i="20"/>
  <c r="G725" i="20"/>
  <c r="G726" i="20"/>
  <c r="G727" i="20"/>
  <c r="G728" i="20"/>
  <c r="G729" i="20"/>
  <c r="G730" i="20"/>
  <c r="G731" i="20"/>
  <c r="G732" i="20"/>
  <c r="G733" i="20"/>
  <c r="G734" i="20"/>
  <c r="G735" i="20"/>
  <c r="G736" i="20"/>
  <c r="G737" i="20"/>
  <c r="G738" i="20"/>
  <c r="G739" i="20"/>
  <c r="G740" i="20"/>
  <c r="G741" i="20"/>
  <c r="G742" i="20"/>
  <c r="G743" i="20"/>
  <c r="G744" i="20"/>
  <c r="G745" i="20"/>
  <c r="G746" i="20"/>
  <c r="G747" i="20"/>
  <c r="G748" i="20"/>
  <c r="G749" i="20"/>
  <c r="G750" i="20"/>
  <c r="G751" i="20"/>
  <c r="G752" i="20"/>
  <c r="G753" i="20"/>
  <c r="G754" i="20"/>
  <c r="G755" i="20"/>
  <c r="G756" i="20"/>
  <c r="G757" i="20"/>
  <c r="G758" i="20"/>
  <c r="G759" i="20"/>
  <c r="G760" i="20"/>
  <c r="G761" i="20"/>
  <c r="G762" i="20"/>
  <c r="G763" i="20"/>
  <c r="G764" i="20"/>
  <c r="G765" i="20"/>
  <c r="G766" i="20"/>
  <c r="G767" i="20"/>
  <c r="G768" i="20"/>
  <c r="G769" i="20"/>
  <c r="G770" i="20"/>
  <c r="G771" i="20"/>
  <c r="G772" i="20"/>
  <c r="G773" i="20"/>
  <c r="G774" i="20"/>
  <c r="G775" i="20"/>
  <c r="G776" i="20"/>
  <c r="G777" i="20"/>
  <c r="G778" i="20"/>
  <c r="G779" i="20"/>
  <c r="G780" i="20"/>
  <c r="G781" i="20"/>
  <c r="G782" i="20"/>
  <c r="G783" i="20"/>
  <c r="G784" i="20"/>
  <c r="G785" i="20"/>
  <c r="G786" i="20"/>
  <c r="G787" i="20"/>
  <c r="G788" i="20"/>
  <c r="G789" i="20"/>
  <c r="G790" i="20"/>
  <c r="G791" i="20"/>
  <c r="G792" i="20"/>
  <c r="G793" i="20"/>
  <c r="G794" i="20"/>
  <c r="G795" i="20"/>
  <c r="G796" i="20"/>
  <c r="G797" i="20"/>
  <c r="G798" i="20"/>
  <c r="G799" i="20"/>
  <c r="G800" i="20"/>
  <c r="G801" i="20"/>
  <c r="G802" i="20"/>
  <c r="G803" i="20"/>
  <c r="G804" i="20"/>
  <c r="G805" i="20"/>
  <c r="G806" i="20"/>
  <c r="G807" i="20"/>
  <c r="G808" i="20"/>
  <c r="G809" i="20"/>
  <c r="G810" i="20"/>
  <c r="G811" i="20"/>
  <c r="G812" i="20"/>
  <c r="G813" i="20"/>
  <c r="G814" i="20"/>
  <c r="G815" i="20"/>
  <c r="G816" i="20"/>
  <c r="G817" i="20"/>
  <c r="G818" i="20"/>
  <c r="G819" i="20"/>
  <c r="G820" i="20"/>
  <c r="G821" i="20"/>
  <c r="G822" i="20"/>
  <c r="G823" i="20"/>
  <c r="G824" i="20"/>
  <c r="G825" i="20"/>
  <c r="G826" i="20"/>
  <c r="G827" i="20"/>
  <c r="G828" i="20"/>
  <c r="G829" i="20"/>
  <c r="G830" i="20"/>
  <c r="G831" i="20"/>
  <c r="G832" i="20"/>
  <c r="G833" i="20"/>
  <c r="G834" i="20"/>
  <c r="G835" i="20"/>
  <c r="G836" i="20"/>
  <c r="G837" i="20"/>
  <c r="G838" i="20"/>
  <c r="G839" i="20"/>
  <c r="G840" i="20"/>
  <c r="G841" i="20"/>
  <c r="G842" i="20"/>
  <c r="G843" i="20"/>
  <c r="G844" i="20"/>
  <c r="G845" i="20"/>
  <c r="G846" i="20"/>
  <c r="G847" i="20"/>
  <c r="G848" i="20"/>
  <c r="G849" i="20"/>
  <c r="G850" i="20"/>
  <c r="G851" i="20"/>
  <c r="G852" i="20"/>
  <c r="G853" i="20"/>
  <c r="G854" i="20"/>
  <c r="G855" i="20"/>
  <c r="G856" i="20"/>
  <c r="G857" i="20"/>
  <c r="G858" i="20"/>
  <c r="G859" i="20"/>
  <c r="G860" i="20"/>
  <c r="G861" i="20"/>
  <c r="G862" i="20"/>
  <c r="G863" i="20"/>
  <c r="G864" i="20"/>
  <c r="G865" i="20"/>
  <c r="G866" i="20"/>
  <c r="G867" i="20"/>
  <c r="G868" i="20"/>
  <c r="G869" i="20"/>
  <c r="G870" i="20"/>
  <c r="G871" i="20"/>
  <c r="G872" i="20"/>
  <c r="G873" i="20"/>
  <c r="G874" i="20"/>
  <c r="G875" i="20"/>
  <c r="G876" i="20"/>
  <c r="G877" i="20"/>
  <c r="G878" i="20"/>
  <c r="G879" i="20"/>
  <c r="G880" i="20"/>
  <c r="G881" i="20"/>
  <c r="G882" i="20"/>
  <c r="G883" i="20"/>
  <c r="G884" i="20"/>
  <c r="G885" i="20"/>
  <c r="G886" i="20"/>
  <c r="G887" i="20"/>
  <c r="G888" i="20"/>
  <c r="G889" i="20"/>
  <c r="G890" i="20"/>
  <c r="G891" i="20"/>
  <c r="G892" i="20"/>
  <c r="G893" i="20"/>
  <c r="G894" i="20"/>
  <c r="G895" i="20"/>
  <c r="G896" i="20"/>
  <c r="G897" i="20"/>
  <c r="G898" i="20"/>
  <c r="G899" i="20"/>
  <c r="G900" i="20"/>
  <c r="G901" i="20"/>
  <c r="G902" i="20"/>
  <c r="G903" i="20"/>
  <c r="G904" i="20"/>
  <c r="G905" i="20"/>
  <c r="G906" i="20"/>
  <c r="G907" i="20"/>
  <c r="G908" i="20"/>
  <c r="G909" i="20"/>
  <c r="G910" i="20"/>
  <c r="G911" i="20"/>
  <c r="G912" i="20"/>
  <c r="G913" i="20"/>
  <c r="G914" i="20"/>
  <c r="G915" i="20"/>
  <c r="G916" i="20"/>
  <c r="G917" i="20"/>
  <c r="G918" i="20"/>
  <c r="G919" i="20"/>
  <c r="G920" i="20"/>
  <c r="G921" i="20"/>
  <c r="G922" i="20"/>
  <c r="G923" i="20"/>
  <c r="G924" i="20"/>
  <c r="G925" i="20"/>
  <c r="G926" i="20"/>
  <c r="G927" i="20"/>
  <c r="G928" i="20"/>
  <c r="G929" i="20"/>
  <c r="G930" i="20"/>
  <c r="G931" i="20"/>
  <c r="G932" i="20"/>
  <c r="G933" i="20"/>
  <c r="G934" i="20"/>
  <c r="G935" i="20"/>
  <c r="G936" i="20"/>
  <c r="G937" i="20"/>
  <c r="G938" i="20"/>
  <c r="G939" i="20"/>
  <c r="G940" i="20"/>
  <c r="G941" i="20"/>
  <c r="G942" i="20"/>
  <c r="G943" i="20"/>
  <c r="G944" i="20"/>
  <c r="G945" i="20"/>
  <c r="G946" i="20"/>
  <c r="G947" i="20"/>
  <c r="G948" i="20"/>
  <c r="G949" i="20"/>
  <c r="G950" i="20"/>
  <c r="G951" i="20"/>
  <c r="G952" i="20"/>
  <c r="G953" i="20"/>
  <c r="G954" i="20"/>
  <c r="G955" i="20"/>
  <c r="G956" i="20"/>
  <c r="G957" i="20"/>
  <c r="G958" i="20"/>
  <c r="G959" i="20"/>
  <c r="G960" i="20"/>
  <c r="G961" i="20"/>
  <c r="G962" i="20"/>
  <c r="G963" i="20"/>
  <c r="G964" i="20"/>
  <c r="G965" i="20"/>
  <c r="G966" i="20"/>
  <c r="G967" i="20"/>
  <c r="G968" i="20"/>
  <c r="G969" i="20"/>
  <c r="G970" i="20"/>
  <c r="G971" i="20"/>
  <c r="G972" i="20"/>
  <c r="G973" i="20"/>
  <c r="G974" i="20"/>
  <c r="G975" i="20"/>
  <c r="G976" i="20"/>
  <c r="G977" i="20"/>
  <c r="G978" i="20"/>
  <c r="G979" i="20"/>
  <c r="G980" i="20"/>
  <c r="G981" i="20"/>
  <c r="G982" i="20"/>
  <c r="G983" i="20"/>
  <c r="G984" i="20"/>
  <c r="G985" i="20"/>
  <c r="G986" i="20"/>
  <c r="G987" i="20"/>
  <c r="G988" i="20"/>
  <c r="G989" i="20"/>
  <c r="G990" i="20"/>
  <c r="G991" i="20"/>
  <c r="G992" i="20"/>
  <c r="G993" i="20"/>
  <c r="G994" i="20"/>
  <c r="G995" i="20"/>
  <c r="G996" i="20"/>
  <c r="G997" i="20"/>
  <c r="G998" i="20"/>
  <c r="G999" i="20"/>
  <c r="G1000" i="20"/>
  <c r="G1001" i="20"/>
  <c r="G1002" i="20"/>
  <c r="G1003" i="20"/>
  <c r="G1004" i="20"/>
  <c r="G1005" i="20"/>
  <c r="G1006" i="20"/>
  <c r="G1007" i="20"/>
  <c r="G1008" i="20"/>
  <c r="G1009" i="20"/>
  <c r="G1010" i="20"/>
  <c r="G1011" i="20"/>
  <c r="G1012" i="20"/>
  <c r="G1013" i="20"/>
  <c r="G1014" i="20"/>
  <c r="G1015" i="20"/>
  <c r="G1016" i="20"/>
  <c r="G1017" i="20"/>
  <c r="G1018" i="20"/>
  <c r="G1019" i="20"/>
  <c r="G1020" i="20"/>
  <c r="G1021" i="20"/>
  <c r="G1022" i="20"/>
  <c r="G1023" i="20"/>
  <c r="G1024" i="20"/>
  <c r="G1025" i="20"/>
  <c r="G1026" i="20"/>
  <c r="G1027" i="20"/>
  <c r="G1028" i="20"/>
  <c r="G1029" i="20"/>
  <c r="G1030" i="20"/>
  <c r="G1031" i="20"/>
  <c r="G1032" i="20"/>
  <c r="G1033" i="20"/>
  <c r="G1034" i="20"/>
  <c r="G1035" i="20"/>
  <c r="G1036" i="20"/>
  <c r="G1037" i="20"/>
  <c r="G1038" i="20"/>
  <c r="G1039" i="20"/>
  <c r="G1040" i="20"/>
  <c r="G1041" i="20"/>
  <c r="G1042" i="20"/>
  <c r="G1043" i="20"/>
  <c r="G1044" i="20"/>
  <c r="G1045" i="20"/>
  <c r="G1046" i="20"/>
  <c r="G1047" i="20"/>
  <c r="G1048" i="20"/>
  <c r="G1049" i="20"/>
  <c r="G1050" i="20"/>
  <c r="G1051" i="20"/>
  <c r="G1052" i="20"/>
  <c r="G1053" i="20"/>
  <c r="G1054" i="20"/>
  <c r="G1055" i="20"/>
  <c r="G1056" i="20"/>
  <c r="G1057" i="20"/>
  <c r="G1058" i="20"/>
  <c r="G1059" i="20"/>
  <c r="G1060" i="20"/>
  <c r="G1061" i="20"/>
  <c r="G1062" i="20"/>
  <c r="G1063" i="20"/>
  <c r="G1064" i="20"/>
  <c r="G1065" i="20"/>
  <c r="G1066" i="20"/>
  <c r="G1067" i="20"/>
  <c r="G1068" i="20"/>
  <c r="G1069" i="20"/>
  <c r="G1070" i="20"/>
  <c r="G1071" i="20"/>
  <c r="G1072" i="20"/>
  <c r="G1073" i="20"/>
  <c r="G1074" i="20"/>
  <c r="G1075" i="20"/>
  <c r="G1076" i="20"/>
  <c r="G1077" i="20"/>
  <c r="G1078" i="20"/>
  <c r="G1079" i="20"/>
  <c r="G1080" i="20"/>
  <c r="G1081" i="20"/>
  <c r="G1082" i="20"/>
  <c r="G1083" i="20"/>
  <c r="G1084" i="20"/>
  <c r="G1085" i="20"/>
  <c r="G1086" i="20"/>
  <c r="G1087" i="20"/>
  <c r="G1088" i="20"/>
  <c r="G1089" i="20"/>
  <c r="G1090" i="20"/>
  <c r="G1091" i="20"/>
  <c r="G1092" i="20"/>
  <c r="G1093" i="20"/>
  <c r="G1094" i="20"/>
  <c r="G1095" i="20"/>
  <c r="G1096" i="20"/>
  <c r="G1097" i="20"/>
  <c r="G1098" i="20"/>
  <c r="G1099" i="20"/>
  <c r="G1100" i="20"/>
  <c r="G1101" i="20"/>
  <c r="G1102" i="20"/>
  <c r="G1103" i="20"/>
  <c r="G1104" i="20"/>
  <c r="G1105" i="20"/>
  <c r="G1106" i="20"/>
  <c r="G1107" i="20"/>
  <c r="G1108" i="20"/>
  <c r="G1109" i="20"/>
  <c r="G1110" i="20"/>
  <c r="G1111" i="20"/>
  <c r="G1112" i="20"/>
  <c r="G1113" i="20"/>
  <c r="G1114" i="20"/>
  <c r="G1115" i="20"/>
  <c r="G1116" i="20"/>
  <c r="G1117" i="20"/>
  <c r="G1118" i="20"/>
  <c r="G1119" i="20"/>
  <c r="G1120" i="20"/>
  <c r="G1121" i="20"/>
  <c r="G1122" i="20"/>
  <c r="G1123" i="20"/>
  <c r="G1124" i="20"/>
  <c r="G1125" i="20"/>
  <c r="G1126" i="20"/>
  <c r="G1127" i="20"/>
  <c r="G1128" i="20"/>
  <c r="G1129" i="20"/>
  <c r="G1130" i="20"/>
  <c r="G1131" i="20"/>
  <c r="G1132" i="20"/>
  <c r="G1133" i="20"/>
  <c r="G1134" i="20"/>
  <c r="G1135" i="20"/>
  <c r="G1136" i="20"/>
  <c r="G1137" i="20"/>
  <c r="G1138" i="20"/>
  <c r="G1139" i="20"/>
  <c r="G1140" i="20"/>
  <c r="G1141" i="20"/>
  <c r="G1142" i="20"/>
  <c r="G1143" i="20"/>
  <c r="G1144" i="20"/>
  <c r="G1145" i="20"/>
  <c r="G1146" i="20"/>
  <c r="G1147" i="20"/>
  <c r="G1148" i="20"/>
  <c r="G1149" i="20"/>
  <c r="G1150" i="20"/>
  <c r="G1151" i="20"/>
  <c r="G1152" i="20"/>
  <c r="G1153" i="20"/>
  <c r="G1154" i="20"/>
  <c r="G1155" i="20"/>
  <c r="G1156" i="20"/>
  <c r="G1157" i="20"/>
  <c r="G1158" i="20"/>
  <c r="G1159" i="20"/>
  <c r="G1160" i="20"/>
  <c r="G1161" i="20"/>
  <c r="G1162" i="20"/>
  <c r="G1163" i="20"/>
  <c r="G1164" i="20"/>
  <c r="G1165" i="20"/>
  <c r="G1166" i="20"/>
  <c r="G1167" i="20"/>
  <c r="G1168" i="20"/>
  <c r="G1169" i="20"/>
  <c r="G1170" i="20"/>
  <c r="G1171" i="20"/>
  <c r="G1172" i="20"/>
  <c r="G1173" i="20"/>
  <c r="G1174" i="20"/>
  <c r="G1175" i="20"/>
  <c r="G1176" i="20"/>
  <c r="G1177" i="20"/>
  <c r="G1178" i="20"/>
  <c r="G1179" i="20"/>
  <c r="G1180" i="20"/>
  <c r="G1181" i="20"/>
  <c r="G1182" i="20"/>
  <c r="G1183" i="20"/>
  <c r="G1184" i="20"/>
  <c r="G1185" i="20"/>
  <c r="G1186" i="20"/>
  <c r="G1187" i="20"/>
  <c r="G1188" i="20"/>
  <c r="G1189" i="20"/>
  <c r="G1190" i="20"/>
  <c r="G1191" i="20"/>
  <c r="G1192" i="20"/>
  <c r="G1193" i="20"/>
  <c r="G1194" i="20"/>
  <c r="G1195" i="20"/>
  <c r="G1196" i="20"/>
  <c r="G1197" i="20"/>
  <c r="G1198" i="20"/>
  <c r="G1199" i="20"/>
  <c r="G1200" i="20"/>
  <c r="G1201" i="20"/>
  <c r="G1202" i="20"/>
  <c r="G1203" i="20"/>
  <c r="G1204" i="20"/>
  <c r="G1205" i="20"/>
  <c r="G1206" i="20"/>
  <c r="G1207" i="20"/>
  <c r="G1208" i="20"/>
  <c r="G1209" i="20"/>
  <c r="G1210" i="20"/>
  <c r="G1211" i="20"/>
  <c r="G1212" i="20"/>
  <c r="G1213" i="20"/>
  <c r="G1214" i="20"/>
  <c r="G1215" i="20"/>
  <c r="G1216" i="20"/>
  <c r="G1217" i="20"/>
  <c r="G1218" i="20"/>
  <c r="G1219" i="20"/>
  <c r="G1220" i="20"/>
  <c r="G1221" i="20"/>
  <c r="G1222" i="20"/>
  <c r="G1223" i="20"/>
  <c r="G1224" i="20"/>
  <c r="G1225" i="20"/>
  <c r="G1226" i="20"/>
  <c r="G1227" i="20"/>
  <c r="G1228" i="20"/>
  <c r="G1229" i="20"/>
  <c r="G1230" i="20"/>
  <c r="G1231" i="20"/>
  <c r="G1232" i="20"/>
  <c r="G1233" i="20"/>
  <c r="G1234" i="20"/>
  <c r="G1235" i="20"/>
  <c r="G1236" i="20"/>
  <c r="G1237" i="20"/>
  <c r="G1238" i="20"/>
  <c r="G1239" i="20"/>
  <c r="G1240" i="20"/>
  <c r="G1241" i="20"/>
  <c r="G1242" i="20"/>
  <c r="G1243" i="20"/>
  <c r="G1244" i="20"/>
  <c r="G1245" i="20"/>
  <c r="G1246" i="20"/>
  <c r="G1247" i="20"/>
  <c r="G1248" i="20"/>
  <c r="G1249" i="20"/>
  <c r="G1250" i="20"/>
  <c r="G1251" i="20"/>
  <c r="G1252" i="20"/>
  <c r="G1253" i="20"/>
  <c r="G1254" i="20"/>
  <c r="G1255" i="20"/>
  <c r="G1256" i="20"/>
  <c r="G1257" i="20"/>
  <c r="G1258" i="20"/>
  <c r="G1259" i="20"/>
  <c r="G1260" i="20"/>
  <c r="G1261" i="20"/>
  <c r="G1262" i="20"/>
  <c r="G1263" i="20"/>
  <c r="G1264" i="20"/>
  <c r="G1265" i="20"/>
  <c r="G1266" i="20"/>
  <c r="G1267" i="20"/>
  <c r="G1268" i="20"/>
  <c r="G1269" i="20"/>
  <c r="G1270" i="20"/>
  <c r="G1271" i="20"/>
  <c r="G1272" i="20"/>
  <c r="G1273" i="20"/>
  <c r="G1274" i="20"/>
  <c r="G1275" i="20"/>
  <c r="G1276" i="20"/>
  <c r="G1277" i="20"/>
  <c r="G1278" i="20"/>
  <c r="G1279" i="20"/>
  <c r="G1280" i="20"/>
  <c r="G1281" i="20"/>
  <c r="G1282" i="20"/>
  <c r="G1283" i="20"/>
  <c r="G1284" i="20"/>
  <c r="G1285" i="20"/>
  <c r="G1286" i="20"/>
  <c r="G1287" i="20"/>
  <c r="G1288" i="20"/>
  <c r="G1289" i="20"/>
  <c r="G1290" i="20"/>
  <c r="G1291" i="20"/>
  <c r="G1292" i="20"/>
  <c r="G1293" i="20"/>
  <c r="G1294" i="20"/>
  <c r="G1295" i="20"/>
  <c r="G1296" i="20"/>
  <c r="G1297" i="20"/>
  <c r="G1298" i="20"/>
  <c r="G1299" i="20"/>
  <c r="G1300" i="20"/>
  <c r="G1301" i="20"/>
  <c r="G1302" i="20"/>
  <c r="G1303" i="20"/>
  <c r="G1304" i="20"/>
  <c r="G1305" i="20"/>
  <c r="G1306" i="20"/>
  <c r="G1307" i="20"/>
  <c r="G1308" i="20"/>
  <c r="G1309" i="20"/>
  <c r="G1310" i="20"/>
  <c r="G1311" i="20"/>
  <c r="G1312" i="20"/>
  <c r="G1313" i="20"/>
  <c r="G1314" i="20"/>
  <c r="G1315" i="20"/>
  <c r="G1316" i="20"/>
  <c r="G1317" i="20"/>
  <c r="G1318" i="20"/>
  <c r="G1319" i="20"/>
  <c r="G1320" i="20"/>
  <c r="G1321" i="20"/>
  <c r="G1322" i="20"/>
  <c r="G1323" i="20"/>
  <c r="G1324" i="20"/>
  <c r="G1325" i="20"/>
  <c r="G1326" i="20"/>
  <c r="G1327" i="20"/>
  <c r="G1328" i="20"/>
  <c r="G1329" i="20"/>
  <c r="G1330" i="20"/>
  <c r="G1331" i="20"/>
  <c r="G1332" i="20"/>
  <c r="G1333" i="20"/>
  <c r="G1334" i="20"/>
  <c r="G1335" i="20"/>
  <c r="G1336" i="20"/>
  <c r="G1337" i="20"/>
  <c r="G1338" i="20"/>
  <c r="G1339" i="20"/>
  <c r="G1340" i="20"/>
  <c r="G1341" i="20"/>
  <c r="G1342" i="20"/>
  <c r="G1343" i="20"/>
  <c r="G1344" i="20"/>
  <c r="G1345" i="20"/>
  <c r="G1346" i="20"/>
  <c r="G1347" i="20"/>
  <c r="G1348" i="20"/>
  <c r="G1349" i="20"/>
  <c r="G1350" i="20"/>
  <c r="G1351" i="20"/>
  <c r="G1352" i="20"/>
  <c r="G1353" i="20"/>
  <c r="G1354" i="20"/>
  <c r="G1355" i="20"/>
  <c r="G1356" i="20"/>
  <c r="G1357" i="20"/>
  <c r="G1358" i="20"/>
  <c r="G1359" i="20"/>
  <c r="G1360" i="20"/>
  <c r="G1361" i="20"/>
  <c r="G1362" i="20"/>
  <c r="G1363" i="20"/>
  <c r="G1364" i="20"/>
  <c r="G1365" i="20"/>
  <c r="G1366" i="20"/>
  <c r="G1367" i="20"/>
  <c r="G1368" i="20"/>
  <c r="G1369" i="20"/>
  <c r="G1370" i="20"/>
  <c r="G1371" i="20"/>
  <c r="G1372" i="20"/>
  <c r="G1373" i="20"/>
  <c r="G1374" i="20"/>
  <c r="G1375" i="20"/>
  <c r="G1376" i="20"/>
  <c r="G1377" i="20"/>
  <c r="G1378" i="20"/>
  <c r="G1379" i="20"/>
  <c r="G1380" i="20"/>
  <c r="G1381" i="20"/>
  <c r="G1382" i="20"/>
  <c r="G1383" i="20"/>
  <c r="G1384" i="20"/>
  <c r="G1385" i="20"/>
  <c r="G1386" i="20"/>
  <c r="G1387" i="20"/>
  <c r="G1388" i="20"/>
  <c r="G1389" i="20"/>
  <c r="G1390" i="20"/>
  <c r="G1391" i="20"/>
  <c r="G1392" i="20"/>
  <c r="G1393" i="20"/>
  <c r="G1396" i="20"/>
  <c r="G1395" i="20"/>
  <c r="F1395" i="20"/>
  <c r="E1395" i="20"/>
  <c r="D1395" i="20"/>
  <c r="C1395" i="20"/>
  <c r="B1395" i="20"/>
  <c r="G1394" i="20"/>
  <c r="F1394" i="20"/>
  <c r="E1394" i="20"/>
  <c r="D1394" i="20"/>
  <c r="C1394" i="20"/>
  <c r="B1394" i="20"/>
  <c r="H1382" i="20"/>
  <c r="H1363" i="20"/>
  <c r="H1351" i="20"/>
  <c r="H1339" i="20"/>
  <c r="H1321" i="20"/>
  <c r="I1321" i="20"/>
  <c r="H1320" i="20"/>
  <c r="H1309" i="20"/>
  <c r="I1309" i="20"/>
  <c r="H1308" i="20"/>
  <c r="H1297" i="20"/>
  <c r="I1297" i="20"/>
  <c r="H1296" i="20"/>
  <c r="H1285" i="20"/>
  <c r="I1285" i="20"/>
  <c r="H1277" i="20"/>
  <c r="H1273" i="20"/>
  <c r="I1273" i="20"/>
  <c r="H1265" i="20"/>
  <c r="H1261" i="20"/>
  <c r="I1261" i="20"/>
  <c r="H1253" i="20"/>
  <c r="H1249" i="20"/>
  <c r="I1249" i="20"/>
  <c r="H1237" i="20"/>
  <c r="I1237" i="20"/>
  <c r="H1234" i="20"/>
  <c r="H1225" i="20"/>
  <c r="I1225" i="20"/>
  <c r="H1222" i="20"/>
  <c r="H1213" i="20"/>
  <c r="I1213" i="20"/>
  <c r="H1210" i="20"/>
  <c r="H1201" i="20"/>
  <c r="I1201" i="20"/>
  <c r="H1191" i="20"/>
  <c r="H1189" i="20"/>
  <c r="I1189" i="20"/>
  <c r="H1179" i="20"/>
  <c r="H1177" i="20"/>
  <c r="I1177" i="20"/>
  <c r="H1167" i="20"/>
  <c r="H1165" i="20"/>
  <c r="I1165" i="20"/>
  <c r="H1153" i="20"/>
  <c r="I1153" i="20"/>
  <c r="H1148" i="20"/>
  <c r="H1141" i="20"/>
  <c r="I1141" i="20"/>
  <c r="H1136" i="20"/>
  <c r="H1129" i="20"/>
  <c r="I1129" i="20"/>
  <c r="H1124" i="20"/>
  <c r="H1117" i="20"/>
  <c r="I1117" i="20"/>
  <c r="H1105" i="20"/>
  <c r="I1105" i="20"/>
  <c r="H1093" i="20"/>
  <c r="I1093" i="20"/>
  <c r="H1081" i="20"/>
  <c r="I1081" i="20"/>
  <c r="H1069" i="20"/>
  <c r="I1069" i="20"/>
  <c r="H1062" i="20"/>
  <c r="H1057" i="20"/>
  <c r="I1057" i="20"/>
  <c r="H1050" i="20"/>
  <c r="H1045" i="20"/>
  <c r="I1045" i="20"/>
  <c r="H1038" i="20"/>
  <c r="H1033" i="20"/>
  <c r="I1033" i="20"/>
  <c r="H1021" i="20"/>
  <c r="I1021" i="20"/>
  <c r="H1019" i="20"/>
  <c r="H1009" i="20"/>
  <c r="I1009" i="20"/>
  <c r="H1007" i="20"/>
  <c r="H997" i="20"/>
  <c r="I997" i="20"/>
  <c r="H995" i="20"/>
  <c r="H985" i="20"/>
  <c r="I985" i="20"/>
  <c r="H976" i="20"/>
  <c r="H973" i="20"/>
  <c r="I973" i="20"/>
  <c r="H964" i="20"/>
  <c r="H961" i="20"/>
  <c r="I961" i="20"/>
  <c r="H952" i="20"/>
  <c r="H949" i="20"/>
  <c r="I949" i="20"/>
  <c r="H937" i="20"/>
  <c r="I937" i="20"/>
  <c r="H933" i="20"/>
  <c r="H925" i="20"/>
  <c r="I925" i="20"/>
  <c r="H921" i="20"/>
  <c r="H913" i="20"/>
  <c r="I913" i="20"/>
  <c r="H909" i="20"/>
  <c r="H901" i="20"/>
  <c r="I901" i="20"/>
  <c r="H890" i="20"/>
  <c r="H889" i="20"/>
  <c r="I889" i="20"/>
  <c r="H878" i="20"/>
  <c r="H877" i="20"/>
  <c r="I877" i="20"/>
  <c r="H866" i="20"/>
  <c r="H865" i="20"/>
  <c r="I865" i="20"/>
  <c r="H853" i="20"/>
  <c r="I853" i="20"/>
  <c r="H847" i="20"/>
  <c r="H841" i="20"/>
  <c r="I841" i="20"/>
  <c r="H835" i="20"/>
  <c r="H829" i="20"/>
  <c r="I829" i="20"/>
  <c r="H823" i="20"/>
  <c r="H817" i="20"/>
  <c r="I817" i="20"/>
  <c r="H805" i="20"/>
  <c r="I805" i="20"/>
  <c r="H804" i="20"/>
  <c r="H793" i="20"/>
  <c r="I793" i="20"/>
  <c r="H792" i="20"/>
  <c r="H781" i="20"/>
  <c r="I781" i="20"/>
  <c r="H780" i="20"/>
  <c r="H769" i="20"/>
  <c r="I769" i="20"/>
  <c r="H761" i="20"/>
  <c r="H757" i="20"/>
  <c r="I757" i="20"/>
  <c r="H749" i="20"/>
  <c r="H745" i="20"/>
  <c r="I745" i="20"/>
  <c r="H737" i="20"/>
  <c r="H733" i="20"/>
  <c r="I733" i="20"/>
  <c r="H721" i="20"/>
  <c r="I721" i="20"/>
  <c r="H718" i="20"/>
  <c r="H709" i="20"/>
  <c r="I709" i="20"/>
  <c r="H706" i="20"/>
  <c r="H697" i="20"/>
  <c r="I697" i="20"/>
  <c r="H694" i="20"/>
  <c r="H685" i="20"/>
  <c r="I685" i="20"/>
  <c r="H675" i="20"/>
  <c r="H673" i="20"/>
  <c r="I673" i="20"/>
  <c r="H663" i="20"/>
  <c r="H661" i="20"/>
  <c r="I661" i="20"/>
  <c r="H651" i="20"/>
  <c r="H649" i="20"/>
  <c r="I649" i="20"/>
  <c r="H637" i="20"/>
  <c r="I637" i="20"/>
  <c r="H632" i="20"/>
  <c r="H625" i="20"/>
  <c r="I625" i="20"/>
  <c r="H620" i="20"/>
  <c r="H613" i="20"/>
  <c r="I613" i="20"/>
  <c r="H608" i="20"/>
  <c r="H601" i="20"/>
  <c r="I601" i="20"/>
  <c r="H589" i="20"/>
  <c r="I589" i="20"/>
  <c r="H577" i="20"/>
  <c r="I577" i="20"/>
  <c r="H565" i="20"/>
  <c r="I565" i="20"/>
  <c r="H553" i="20"/>
  <c r="I553" i="20"/>
  <c r="H546" i="20"/>
  <c r="H541" i="20"/>
  <c r="I541" i="20"/>
  <c r="H534" i="20"/>
  <c r="H529" i="20"/>
  <c r="I529" i="20"/>
  <c r="H522" i="20"/>
  <c r="H517" i="20"/>
  <c r="I517" i="20"/>
  <c r="H505" i="20"/>
  <c r="I505" i="20"/>
  <c r="H503" i="20"/>
  <c r="H493" i="20"/>
  <c r="I493" i="20"/>
  <c r="H491" i="20"/>
  <c r="H481" i="20"/>
  <c r="I481" i="20"/>
  <c r="H479" i="20"/>
  <c r="H469" i="20"/>
  <c r="I469" i="20"/>
  <c r="H460" i="20"/>
  <c r="H457" i="20"/>
  <c r="I457" i="20"/>
  <c r="H448" i="20"/>
  <c r="H445" i="20"/>
  <c r="I445" i="20"/>
  <c r="H436" i="20"/>
  <c r="H433" i="20"/>
  <c r="I433" i="20"/>
  <c r="H421" i="20"/>
  <c r="I421" i="20"/>
  <c r="H417" i="20"/>
  <c r="H409" i="20"/>
  <c r="I409" i="20"/>
  <c r="H405" i="20"/>
  <c r="H397" i="20"/>
  <c r="I397" i="20"/>
  <c r="H393" i="20"/>
  <c r="H385" i="20"/>
  <c r="I385" i="20"/>
  <c r="H374" i="20"/>
  <c r="H373" i="20"/>
  <c r="I373" i="20"/>
  <c r="H362" i="20"/>
  <c r="H361" i="20"/>
  <c r="I361" i="20"/>
  <c r="H350" i="20"/>
  <c r="H349" i="20"/>
  <c r="I349" i="20"/>
  <c r="H337" i="20"/>
  <c r="I337" i="20"/>
  <c r="H331" i="20"/>
  <c r="H325" i="20"/>
  <c r="I325" i="20"/>
  <c r="H319" i="20"/>
  <c r="H313" i="20"/>
  <c r="I313" i="20"/>
  <c r="H307" i="20"/>
  <c r="H301" i="20"/>
  <c r="I301" i="20"/>
  <c r="H289" i="20"/>
  <c r="I289" i="20"/>
  <c r="H288" i="20"/>
  <c r="H277" i="20"/>
  <c r="I277" i="20"/>
  <c r="H276" i="20"/>
  <c r="H265" i="20"/>
  <c r="I265" i="20"/>
  <c r="H264" i="20"/>
  <c r="H253" i="20"/>
  <c r="I253" i="20"/>
  <c r="H245" i="20"/>
  <c r="H241" i="20"/>
  <c r="I241" i="20"/>
  <c r="H233" i="20"/>
  <c r="H229" i="20"/>
  <c r="I229" i="20"/>
  <c r="H221" i="20"/>
  <c r="H217" i="20"/>
  <c r="I217" i="20"/>
  <c r="H205" i="20"/>
  <c r="I205" i="20"/>
  <c r="H202" i="20"/>
  <c r="H193" i="20"/>
  <c r="I193" i="20"/>
  <c r="H190" i="20"/>
  <c r="H181" i="20"/>
  <c r="I181" i="20"/>
  <c r="H178" i="20"/>
  <c r="H169" i="20"/>
  <c r="I169" i="20"/>
  <c r="H159" i="20"/>
  <c r="H157" i="20"/>
  <c r="I157" i="20"/>
  <c r="H147" i="20"/>
  <c r="H145" i="20"/>
  <c r="I145" i="20"/>
  <c r="H135" i="20"/>
  <c r="H133" i="20"/>
  <c r="I133" i="20"/>
  <c r="H121" i="20"/>
  <c r="I121" i="20"/>
  <c r="H116" i="20"/>
  <c r="H109" i="20"/>
  <c r="I109" i="20"/>
  <c r="H104" i="20"/>
  <c r="H97" i="20"/>
  <c r="I97" i="20"/>
  <c r="H85" i="20"/>
  <c r="I85" i="20"/>
  <c r="H73" i="20"/>
  <c r="I73" i="20"/>
  <c r="H61" i="20"/>
  <c r="I61" i="20"/>
  <c r="H49" i="20"/>
  <c r="I49" i="20"/>
  <c r="H37" i="20"/>
  <c r="I37" i="20"/>
  <c r="H25" i="20"/>
  <c r="I25" i="20"/>
  <c r="I1321" i="19"/>
  <c r="I1309" i="19"/>
  <c r="I1297" i="19"/>
  <c r="I1285" i="19"/>
  <c r="I1273" i="19"/>
  <c r="I1261" i="19"/>
  <c r="I1249" i="19"/>
  <c r="I1237" i="19"/>
  <c r="I1225" i="19"/>
  <c r="I1213" i="19"/>
  <c r="I1201" i="19"/>
  <c r="I1189" i="19"/>
  <c r="I1177" i="19"/>
  <c r="I1165" i="19"/>
  <c r="I1153" i="19"/>
  <c r="I1141" i="19"/>
  <c r="I1129" i="19"/>
  <c r="I1117" i="19"/>
  <c r="I1105" i="19"/>
  <c r="I1093" i="19"/>
  <c r="I1081" i="19"/>
  <c r="I1069" i="19"/>
  <c r="I1057" i="19"/>
  <c r="I1045" i="19"/>
  <c r="I1033" i="19"/>
  <c r="I1021" i="19"/>
  <c r="I1009" i="19"/>
  <c r="I997" i="19"/>
  <c r="I985" i="19"/>
  <c r="I973" i="19"/>
  <c r="I961" i="19"/>
  <c r="I949" i="19"/>
  <c r="I937" i="19"/>
  <c r="I925" i="19"/>
  <c r="I913" i="19"/>
  <c r="I901" i="19"/>
  <c r="I889" i="19"/>
  <c r="I877" i="19"/>
  <c r="I865" i="19"/>
  <c r="I853" i="19"/>
  <c r="I841" i="19"/>
  <c r="I829" i="19"/>
  <c r="I817" i="19"/>
  <c r="I805" i="19"/>
  <c r="I793" i="19"/>
  <c r="I781" i="19"/>
  <c r="I769" i="19"/>
  <c r="I757" i="19"/>
  <c r="I745" i="19"/>
  <c r="I733" i="19"/>
  <c r="I721" i="19"/>
  <c r="I709" i="19"/>
  <c r="I697" i="19"/>
  <c r="I685" i="19"/>
  <c r="I673" i="19"/>
  <c r="I661" i="19"/>
  <c r="I649" i="19"/>
  <c r="I637" i="19"/>
  <c r="I625" i="19"/>
  <c r="I613" i="19"/>
  <c r="I601" i="19"/>
  <c r="I589" i="19"/>
  <c r="I577" i="19"/>
  <c r="I565" i="19"/>
  <c r="I553" i="19"/>
  <c r="I541" i="19"/>
  <c r="I529" i="19"/>
  <c r="I517" i="19"/>
  <c r="I505" i="19"/>
  <c r="I493" i="19"/>
  <c r="I481" i="19"/>
  <c r="I469" i="19"/>
  <c r="I457" i="19"/>
  <c r="I445" i="19"/>
  <c r="I433" i="19"/>
  <c r="I421" i="19"/>
  <c r="I409" i="19"/>
  <c r="I397" i="19"/>
  <c r="I385" i="19"/>
  <c r="I373" i="19"/>
  <c r="I361" i="19"/>
  <c r="I349" i="19"/>
  <c r="I337" i="19"/>
  <c r="I325" i="19"/>
  <c r="I313" i="19"/>
  <c r="I301" i="19"/>
  <c r="I289" i="19"/>
  <c r="I277" i="19"/>
  <c r="I265" i="19"/>
  <c r="I253" i="19"/>
  <c r="I241" i="19"/>
  <c r="I229" i="19"/>
  <c r="I217" i="19"/>
  <c r="I205" i="19"/>
  <c r="I193" i="19"/>
  <c r="I181" i="19"/>
  <c r="I169" i="19"/>
  <c r="I157" i="19"/>
  <c r="I145" i="19"/>
  <c r="I133" i="19"/>
  <c r="I121" i="19"/>
  <c r="I109" i="19"/>
  <c r="I97" i="19"/>
  <c r="I85" i="19"/>
  <c r="I73" i="19"/>
  <c r="I61" i="19"/>
  <c r="I49" i="19"/>
  <c r="I37" i="19"/>
  <c r="I25" i="19"/>
  <c r="G2" i="19"/>
  <c r="G3" i="19"/>
  <c r="G4" i="19"/>
  <c r="G5" i="19"/>
  <c r="G6" i="19"/>
  <c r="G7" i="19"/>
  <c r="G8" i="19"/>
  <c r="G9" i="19"/>
  <c r="G10" i="19"/>
  <c r="G11" i="19"/>
  <c r="G12" i="19"/>
  <c r="G13" i="19"/>
  <c r="G14" i="19"/>
  <c r="G15" i="19"/>
  <c r="G16" i="19"/>
  <c r="G17" i="19"/>
  <c r="G18" i="19"/>
  <c r="G19" i="19"/>
  <c r="G20" i="19"/>
  <c r="G21" i="19"/>
  <c r="G22" i="19"/>
  <c r="G23" i="19"/>
  <c r="G24" i="19"/>
  <c r="G25" i="19"/>
  <c r="G26" i="19"/>
  <c r="G27" i="19"/>
  <c r="G28" i="19"/>
  <c r="G29" i="19"/>
  <c r="G30" i="19"/>
  <c r="G31" i="19"/>
  <c r="G32" i="19"/>
  <c r="G33" i="19"/>
  <c r="G34" i="19"/>
  <c r="G35" i="19"/>
  <c r="G36" i="19"/>
  <c r="G37" i="19"/>
  <c r="G38" i="19"/>
  <c r="G39" i="19"/>
  <c r="G40" i="19"/>
  <c r="G41" i="19"/>
  <c r="G42" i="19"/>
  <c r="G43" i="19"/>
  <c r="G44" i="19"/>
  <c r="G45" i="19"/>
  <c r="G46" i="19"/>
  <c r="G47" i="19"/>
  <c r="G48" i="19"/>
  <c r="G49" i="19"/>
  <c r="G50" i="19"/>
  <c r="G51" i="19"/>
  <c r="G52" i="19"/>
  <c r="G53" i="19"/>
  <c r="G54" i="19"/>
  <c r="G55" i="19"/>
  <c r="G56" i="19"/>
  <c r="G57" i="19"/>
  <c r="G58" i="19"/>
  <c r="G59" i="19"/>
  <c r="G60" i="19"/>
  <c r="G61" i="19"/>
  <c r="G62" i="19"/>
  <c r="G63" i="19"/>
  <c r="G64" i="19"/>
  <c r="G65" i="19"/>
  <c r="G66" i="19"/>
  <c r="G67" i="19"/>
  <c r="G68" i="19"/>
  <c r="G69" i="19"/>
  <c r="G70" i="19"/>
  <c r="G71" i="19"/>
  <c r="G72" i="19"/>
  <c r="G73" i="19"/>
  <c r="G74" i="19"/>
  <c r="G75" i="19"/>
  <c r="G76" i="19"/>
  <c r="G77" i="19"/>
  <c r="G78" i="19"/>
  <c r="G79" i="19"/>
  <c r="G80" i="19"/>
  <c r="G81" i="19"/>
  <c r="G82" i="19"/>
  <c r="G83" i="19"/>
  <c r="G84" i="19"/>
  <c r="G85" i="19"/>
  <c r="G86" i="19"/>
  <c r="G87" i="19"/>
  <c r="G88" i="19"/>
  <c r="G89" i="19"/>
  <c r="G90" i="19"/>
  <c r="G91" i="19"/>
  <c r="G92" i="19"/>
  <c r="G93" i="19"/>
  <c r="G94" i="19"/>
  <c r="G95" i="19"/>
  <c r="G96" i="19"/>
  <c r="G97" i="19"/>
  <c r="G98" i="19"/>
  <c r="G99" i="19"/>
  <c r="G100" i="19"/>
  <c r="G101" i="19"/>
  <c r="G102" i="19"/>
  <c r="G103" i="19"/>
  <c r="G104" i="19"/>
  <c r="G105" i="19"/>
  <c r="G106" i="19"/>
  <c r="G107" i="19"/>
  <c r="G108" i="19"/>
  <c r="G109" i="19"/>
  <c r="G110" i="19"/>
  <c r="G111" i="19"/>
  <c r="G112" i="19"/>
  <c r="G113" i="19"/>
  <c r="G114" i="19"/>
  <c r="G115" i="19"/>
  <c r="G116" i="19"/>
  <c r="G117" i="19"/>
  <c r="G118" i="19"/>
  <c r="G119" i="19"/>
  <c r="G120" i="19"/>
  <c r="G121" i="19"/>
  <c r="G122" i="19"/>
  <c r="G123" i="19"/>
  <c r="G124" i="19"/>
  <c r="G125" i="19"/>
  <c r="G126" i="19"/>
  <c r="G127" i="19"/>
  <c r="G128" i="19"/>
  <c r="G129" i="19"/>
  <c r="G130" i="19"/>
  <c r="G131" i="19"/>
  <c r="G132" i="19"/>
  <c r="G133" i="19"/>
  <c r="G134" i="19"/>
  <c r="G135" i="19"/>
  <c r="G136" i="19"/>
  <c r="G137" i="19"/>
  <c r="G138" i="19"/>
  <c r="G139" i="19"/>
  <c r="G140" i="19"/>
  <c r="G141" i="19"/>
  <c r="G142" i="19"/>
  <c r="G143" i="19"/>
  <c r="G144" i="19"/>
  <c r="G145" i="19"/>
  <c r="G146" i="19"/>
  <c r="G147" i="19"/>
  <c r="G148" i="19"/>
  <c r="G149" i="19"/>
  <c r="G150" i="19"/>
  <c r="G151" i="19"/>
  <c r="G152" i="19"/>
  <c r="G153" i="19"/>
  <c r="G154" i="19"/>
  <c r="G155" i="19"/>
  <c r="G156" i="19"/>
  <c r="G157" i="19"/>
  <c r="G158" i="19"/>
  <c r="G159" i="19"/>
  <c r="G160" i="19"/>
  <c r="G161" i="19"/>
  <c r="G162" i="19"/>
  <c r="G163" i="19"/>
  <c r="G164" i="19"/>
  <c r="G165" i="19"/>
  <c r="G166" i="19"/>
  <c r="G167" i="19"/>
  <c r="G168" i="19"/>
  <c r="G169" i="19"/>
  <c r="G170" i="19"/>
  <c r="G171" i="19"/>
  <c r="G172" i="19"/>
  <c r="G173" i="19"/>
  <c r="G174" i="19"/>
  <c r="G175" i="19"/>
  <c r="G176" i="19"/>
  <c r="G177" i="19"/>
  <c r="G178" i="19"/>
  <c r="G179" i="19"/>
  <c r="G180" i="19"/>
  <c r="G181" i="19"/>
  <c r="G182" i="19"/>
  <c r="G183" i="19"/>
  <c r="G184" i="19"/>
  <c r="G185" i="19"/>
  <c r="G186" i="19"/>
  <c r="G187" i="19"/>
  <c r="G188" i="19"/>
  <c r="G189" i="19"/>
  <c r="G190" i="19"/>
  <c r="G191" i="19"/>
  <c r="G192" i="19"/>
  <c r="G193" i="19"/>
  <c r="G194" i="19"/>
  <c r="G195" i="19"/>
  <c r="G196" i="19"/>
  <c r="G197" i="19"/>
  <c r="G198" i="19"/>
  <c r="G199" i="19"/>
  <c r="G200" i="19"/>
  <c r="G201" i="19"/>
  <c r="G202" i="19"/>
  <c r="G203" i="19"/>
  <c r="G204" i="19"/>
  <c r="G205" i="19"/>
  <c r="G206" i="19"/>
  <c r="G207" i="19"/>
  <c r="G208" i="19"/>
  <c r="G209" i="19"/>
  <c r="G210" i="19"/>
  <c r="G211" i="19"/>
  <c r="G212" i="19"/>
  <c r="G213" i="19"/>
  <c r="G214" i="19"/>
  <c r="G215" i="19"/>
  <c r="G216" i="19"/>
  <c r="G217" i="19"/>
  <c r="G218" i="19"/>
  <c r="G219" i="19"/>
  <c r="G220" i="19"/>
  <c r="G221" i="19"/>
  <c r="G222" i="19"/>
  <c r="G223" i="19"/>
  <c r="G224" i="19"/>
  <c r="G225" i="19"/>
  <c r="G226" i="19"/>
  <c r="G227" i="19"/>
  <c r="G228" i="19"/>
  <c r="G229" i="19"/>
  <c r="G230" i="19"/>
  <c r="G231" i="19"/>
  <c r="G232" i="19"/>
  <c r="G233" i="19"/>
  <c r="G234" i="19"/>
  <c r="G235" i="19"/>
  <c r="G236" i="19"/>
  <c r="G237" i="19"/>
  <c r="G238" i="19"/>
  <c r="G239" i="19"/>
  <c r="G240" i="19"/>
  <c r="G241" i="19"/>
  <c r="G242" i="19"/>
  <c r="G243" i="19"/>
  <c r="G244" i="19"/>
  <c r="G245" i="19"/>
  <c r="G246" i="19"/>
  <c r="G247" i="19"/>
  <c r="G248" i="19"/>
  <c r="G249" i="19"/>
  <c r="G250" i="19"/>
  <c r="G251" i="19"/>
  <c r="G252" i="19"/>
  <c r="G253" i="19"/>
  <c r="G254" i="19"/>
  <c r="G255" i="19"/>
  <c r="G256" i="19"/>
  <c r="G257" i="19"/>
  <c r="G258" i="19"/>
  <c r="G259" i="19"/>
  <c r="G260" i="19"/>
  <c r="G261" i="19"/>
  <c r="G262" i="19"/>
  <c r="G263" i="19"/>
  <c r="G264" i="19"/>
  <c r="G265" i="19"/>
  <c r="G266" i="19"/>
  <c r="G267" i="19"/>
  <c r="G268" i="19"/>
  <c r="G269" i="19"/>
  <c r="G270" i="19"/>
  <c r="G271" i="19"/>
  <c r="G272" i="19"/>
  <c r="G273" i="19"/>
  <c r="G274" i="19"/>
  <c r="G275" i="19"/>
  <c r="G276" i="19"/>
  <c r="G277" i="19"/>
  <c r="G278" i="19"/>
  <c r="G279" i="19"/>
  <c r="G280" i="19"/>
  <c r="G281" i="19"/>
  <c r="G282" i="19"/>
  <c r="G283" i="19"/>
  <c r="G284" i="19"/>
  <c r="G285" i="19"/>
  <c r="G286" i="19"/>
  <c r="G287" i="19"/>
  <c r="G288" i="19"/>
  <c r="G289" i="19"/>
  <c r="G290" i="19"/>
  <c r="G291" i="19"/>
  <c r="G292" i="19"/>
  <c r="G293" i="19"/>
  <c r="G294" i="19"/>
  <c r="G295" i="19"/>
  <c r="G296" i="19"/>
  <c r="G297" i="19"/>
  <c r="G298" i="19"/>
  <c r="G299" i="19"/>
  <c r="G300" i="19"/>
  <c r="G301" i="19"/>
  <c r="G302" i="19"/>
  <c r="G303" i="19"/>
  <c r="G304" i="19"/>
  <c r="G305" i="19"/>
  <c r="G306" i="19"/>
  <c r="G307" i="19"/>
  <c r="G308" i="19"/>
  <c r="G309" i="19"/>
  <c r="G310" i="19"/>
  <c r="G311" i="19"/>
  <c r="G312" i="19"/>
  <c r="G313" i="19"/>
  <c r="G314" i="19"/>
  <c r="G315" i="19"/>
  <c r="G316" i="19"/>
  <c r="G317" i="19"/>
  <c r="G318" i="19"/>
  <c r="G319" i="19"/>
  <c r="G320" i="19"/>
  <c r="G321" i="19"/>
  <c r="G322" i="19"/>
  <c r="G323" i="19"/>
  <c r="G324" i="19"/>
  <c r="G325" i="19"/>
  <c r="G326" i="19"/>
  <c r="G327" i="19"/>
  <c r="G328" i="19"/>
  <c r="G329" i="19"/>
  <c r="G330" i="19"/>
  <c r="G331" i="19"/>
  <c r="G332" i="19"/>
  <c r="G333" i="19"/>
  <c r="G334" i="19"/>
  <c r="G335" i="19"/>
  <c r="G336" i="19"/>
  <c r="G337" i="19"/>
  <c r="G338" i="19"/>
  <c r="G339" i="19"/>
  <c r="G340" i="19"/>
  <c r="G341" i="19"/>
  <c r="G342" i="19"/>
  <c r="G343" i="19"/>
  <c r="G344" i="19"/>
  <c r="G345" i="19"/>
  <c r="G346" i="19"/>
  <c r="G347" i="19"/>
  <c r="G348" i="19"/>
  <c r="G349" i="19"/>
  <c r="G350" i="19"/>
  <c r="G351" i="19"/>
  <c r="G352" i="19"/>
  <c r="G353" i="19"/>
  <c r="G354" i="19"/>
  <c r="G355" i="19"/>
  <c r="G356" i="19"/>
  <c r="G357" i="19"/>
  <c r="G358" i="19"/>
  <c r="G359" i="19"/>
  <c r="G360" i="19"/>
  <c r="G361" i="19"/>
  <c r="G362" i="19"/>
  <c r="G363" i="19"/>
  <c r="G364" i="19"/>
  <c r="G365" i="19"/>
  <c r="G366" i="19"/>
  <c r="G367" i="19"/>
  <c r="G368" i="19"/>
  <c r="G369" i="19"/>
  <c r="G370" i="19"/>
  <c r="G371" i="19"/>
  <c r="G372" i="19"/>
  <c r="G373" i="19"/>
  <c r="G374" i="19"/>
  <c r="G375" i="19"/>
  <c r="G376" i="19"/>
  <c r="G377" i="19"/>
  <c r="G378" i="19"/>
  <c r="G379" i="19"/>
  <c r="G380" i="19"/>
  <c r="G381" i="19"/>
  <c r="G382" i="19"/>
  <c r="G383" i="19"/>
  <c r="G384" i="19"/>
  <c r="G385" i="19"/>
  <c r="G386" i="19"/>
  <c r="G387" i="19"/>
  <c r="G388" i="19"/>
  <c r="G389" i="19"/>
  <c r="G390" i="19"/>
  <c r="G391" i="19"/>
  <c r="G392" i="19"/>
  <c r="G393" i="19"/>
  <c r="G394" i="19"/>
  <c r="G395" i="19"/>
  <c r="G396" i="19"/>
  <c r="G397" i="19"/>
  <c r="G398" i="19"/>
  <c r="G399" i="19"/>
  <c r="G400" i="19"/>
  <c r="G401" i="19"/>
  <c r="G402" i="19"/>
  <c r="G403" i="19"/>
  <c r="G404" i="19"/>
  <c r="G405" i="19"/>
  <c r="G406" i="19"/>
  <c r="G407" i="19"/>
  <c r="G408" i="19"/>
  <c r="G409" i="19"/>
  <c r="G410" i="19"/>
  <c r="G411" i="19"/>
  <c r="G412" i="19"/>
  <c r="G413" i="19"/>
  <c r="G414" i="19"/>
  <c r="G415" i="19"/>
  <c r="G416" i="19"/>
  <c r="G417" i="19"/>
  <c r="G418" i="19"/>
  <c r="G419" i="19"/>
  <c r="G420" i="19"/>
  <c r="G421" i="19"/>
  <c r="G422" i="19"/>
  <c r="G423" i="19"/>
  <c r="G424" i="19"/>
  <c r="G425" i="19"/>
  <c r="G426" i="19"/>
  <c r="G427" i="19"/>
  <c r="G428" i="19"/>
  <c r="G429" i="19"/>
  <c r="G430" i="19"/>
  <c r="G431" i="19"/>
  <c r="G432" i="19"/>
  <c r="G433" i="19"/>
  <c r="G434" i="19"/>
  <c r="G435" i="19"/>
  <c r="G436" i="19"/>
  <c r="G437" i="19"/>
  <c r="G438" i="19"/>
  <c r="G439" i="19"/>
  <c r="G440" i="19"/>
  <c r="G441" i="19"/>
  <c r="G442" i="19"/>
  <c r="G443" i="19"/>
  <c r="G444" i="19"/>
  <c r="G445" i="19"/>
  <c r="G446" i="19"/>
  <c r="G447" i="19"/>
  <c r="G448" i="19"/>
  <c r="G449" i="19"/>
  <c r="G450" i="19"/>
  <c r="G451" i="19"/>
  <c r="G452" i="19"/>
  <c r="G453" i="19"/>
  <c r="G454" i="19"/>
  <c r="G455" i="19"/>
  <c r="G456" i="19"/>
  <c r="G457" i="19"/>
  <c r="G458" i="19"/>
  <c r="G459" i="19"/>
  <c r="G460" i="19"/>
  <c r="G461" i="19"/>
  <c r="G462" i="19"/>
  <c r="G463" i="19"/>
  <c r="G464" i="19"/>
  <c r="G465" i="19"/>
  <c r="G466" i="19"/>
  <c r="G467" i="19"/>
  <c r="G468" i="19"/>
  <c r="G469" i="19"/>
  <c r="G470" i="19"/>
  <c r="G471" i="19"/>
  <c r="G472" i="19"/>
  <c r="G473" i="19"/>
  <c r="G474" i="19"/>
  <c r="G475" i="19"/>
  <c r="G476" i="19"/>
  <c r="G477" i="19"/>
  <c r="G478" i="19"/>
  <c r="G479" i="19"/>
  <c r="G480" i="19"/>
  <c r="G481" i="19"/>
  <c r="G482" i="19"/>
  <c r="G483" i="19"/>
  <c r="G484" i="19"/>
  <c r="G485" i="19"/>
  <c r="G486" i="19"/>
  <c r="G487" i="19"/>
  <c r="G488" i="19"/>
  <c r="G489" i="19"/>
  <c r="G490" i="19"/>
  <c r="G491" i="19"/>
  <c r="G492" i="19"/>
  <c r="G493" i="19"/>
  <c r="G494" i="19"/>
  <c r="G495" i="19"/>
  <c r="G496" i="19"/>
  <c r="G497" i="19"/>
  <c r="G498" i="19"/>
  <c r="G499" i="19"/>
  <c r="G500" i="19"/>
  <c r="G501" i="19"/>
  <c r="G502" i="19"/>
  <c r="G503" i="19"/>
  <c r="G504" i="19"/>
  <c r="G505" i="19"/>
  <c r="G506" i="19"/>
  <c r="G507" i="19"/>
  <c r="G508" i="19"/>
  <c r="G509" i="19"/>
  <c r="G510" i="19"/>
  <c r="G511" i="19"/>
  <c r="G512" i="19"/>
  <c r="G513" i="19"/>
  <c r="G514" i="19"/>
  <c r="G515" i="19"/>
  <c r="G516" i="19"/>
  <c r="G517" i="19"/>
  <c r="G518" i="19"/>
  <c r="G519" i="19"/>
  <c r="G520" i="19"/>
  <c r="G521" i="19"/>
  <c r="G522" i="19"/>
  <c r="G523" i="19"/>
  <c r="G524" i="19"/>
  <c r="G525" i="19"/>
  <c r="G526" i="19"/>
  <c r="G527" i="19"/>
  <c r="G528" i="19"/>
  <c r="G529" i="19"/>
  <c r="G530" i="19"/>
  <c r="G531" i="19"/>
  <c r="G532" i="19"/>
  <c r="G533" i="19"/>
  <c r="G534" i="19"/>
  <c r="G535" i="19"/>
  <c r="G536" i="19"/>
  <c r="G537" i="19"/>
  <c r="G538" i="19"/>
  <c r="G539" i="19"/>
  <c r="G540" i="19"/>
  <c r="G541" i="19"/>
  <c r="G542" i="19"/>
  <c r="G543" i="19"/>
  <c r="G544" i="19"/>
  <c r="G545" i="19"/>
  <c r="G546" i="19"/>
  <c r="G547" i="19"/>
  <c r="G548" i="19"/>
  <c r="G549" i="19"/>
  <c r="G550" i="19"/>
  <c r="G551" i="19"/>
  <c r="G552" i="19"/>
  <c r="G553" i="19"/>
  <c r="G554" i="19"/>
  <c r="G555" i="19"/>
  <c r="G556" i="19"/>
  <c r="G557" i="19"/>
  <c r="G558" i="19"/>
  <c r="G559" i="19"/>
  <c r="G560" i="19"/>
  <c r="G561" i="19"/>
  <c r="G562" i="19"/>
  <c r="G563" i="19"/>
  <c r="G564" i="19"/>
  <c r="G565" i="19"/>
  <c r="G566" i="19"/>
  <c r="G567" i="19"/>
  <c r="G568" i="19"/>
  <c r="G569" i="19"/>
  <c r="G570" i="19"/>
  <c r="G571" i="19"/>
  <c r="G572" i="19"/>
  <c r="G573" i="19"/>
  <c r="G574" i="19"/>
  <c r="G575" i="19"/>
  <c r="G576" i="19"/>
  <c r="G577" i="19"/>
  <c r="G578" i="19"/>
  <c r="G579" i="19"/>
  <c r="G580" i="19"/>
  <c r="G581" i="19"/>
  <c r="G582" i="19"/>
  <c r="G583" i="19"/>
  <c r="G584" i="19"/>
  <c r="G585" i="19"/>
  <c r="G586" i="19"/>
  <c r="G587" i="19"/>
  <c r="G588" i="19"/>
  <c r="G589" i="19"/>
  <c r="G590" i="19"/>
  <c r="G591" i="19"/>
  <c r="G592" i="19"/>
  <c r="G593" i="19"/>
  <c r="G594" i="19"/>
  <c r="G595" i="19"/>
  <c r="G596" i="19"/>
  <c r="G597" i="19"/>
  <c r="G598" i="19"/>
  <c r="G599" i="19"/>
  <c r="G600" i="19"/>
  <c r="G601" i="19"/>
  <c r="G602" i="19"/>
  <c r="G603" i="19"/>
  <c r="G604" i="19"/>
  <c r="G605" i="19"/>
  <c r="G606" i="19"/>
  <c r="G607" i="19"/>
  <c r="G608" i="19"/>
  <c r="G609" i="19"/>
  <c r="G610" i="19"/>
  <c r="G611" i="19"/>
  <c r="G612" i="19"/>
  <c r="G613" i="19"/>
  <c r="G614" i="19"/>
  <c r="G615" i="19"/>
  <c r="G616" i="19"/>
  <c r="G617" i="19"/>
  <c r="G618" i="19"/>
  <c r="G619" i="19"/>
  <c r="G620" i="19"/>
  <c r="G621" i="19"/>
  <c r="G622" i="19"/>
  <c r="G623" i="19"/>
  <c r="G624" i="19"/>
  <c r="G625" i="19"/>
  <c r="G626" i="19"/>
  <c r="G627" i="19"/>
  <c r="G628" i="19"/>
  <c r="G629" i="19"/>
  <c r="G630" i="19"/>
  <c r="G631" i="19"/>
  <c r="G632" i="19"/>
  <c r="G633" i="19"/>
  <c r="G634" i="19"/>
  <c r="G635" i="19"/>
  <c r="G636" i="19"/>
  <c r="G637" i="19"/>
  <c r="G638" i="19"/>
  <c r="G639" i="19"/>
  <c r="G640" i="19"/>
  <c r="G641" i="19"/>
  <c r="G642" i="19"/>
  <c r="G643" i="19"/>
  <c r="G644" i="19"/>
  <c r="G645" i="19"/>
  <c r="G646" i="19"/>
  <c r="G647" i="19"/>
  <c r="G648" i="19"/>
  <c r="G649" i="19"/>
  <c r="G650" i="19"/>
  <c r="G651" i="19"/>
  <c r="G652" i="19"/>
  <c r="G653" i="19"/>
  <c r="G654" i="19"/>
  <c r="G655" i="19"/>
  <c r="G656" i="19"/>
  <c r="G657" i="19"/>
  <c r="G658" i="19"/>
  <c r="G659" i="19"/>
  <c r="G660" i="19"/>
  <c r="G661" i="19"/>
  <c r="G662" i="19"/>
  <c r="G663" i="19"/>
  <c r="G664" i="19"/>
  <c r="G665" i="19"/>
  <c r="G666" i="19"/>
  <c r="G667" i="19"/>
  <c r="G668" i="19"/>
  <c r="G669" i="19"/>
  <c r="G670" i="19"/>
  <c r="G671" i="19"/>
  <c r="G672" i="19"/>
  <c r="G673" i="19"/>
  <c r="G674" i="19"/>
  <c r="G675" i="19"/>
  <c r="G676" i="19"/>
  <c r="G677" i="19"/>
  <c r="G678" i="19"/>
  <c r="G679" i="19"/>
  <c r="G680" i="19"/>
  <c r="G681" i="19"/>
  <c r="G682" i="19"/>
  <c r="G683" i="19"/>
  <c r="G684" i="19"/>
  <c r="G685" i="19"/>
  <c r="G686" i="19"/>
  <c r="G687" i="19"/>
  <c r="G688" i="19"/>
  <c r="G689" i="19"/>
  <c r="G690" i="19"/>
  <c r="G691" i="19"/>
  <c r="G692" i="19"/>
  <c r="G693" i="19"/>
  <c r="G694" i="19"/>
  <c r="G695" i="19"/>
  <c r="G696" i="19"/>
  <c r="G697" i="19"/>
  <c r="G698" i="19"/>
  <c r="G699" i="19"/>
  <c r="G700" i="19"/>
  <c r="G701" i="19"/>
  <c r="G702" i="19"/>
  <c r="G703" i="19"/>
  <c r="G704" i="19"/>
  <c r="G705" i="19"/>
  <c r="G706" i="19"/>
  <c r="G707" i="19"/>
  <c r="G708" i="19"/>
  <c r="G709" i="19"/>
  <c r="G710" i="19"/>
  <c r="G711" i="19"/>
  <c r="G712" i="19"/>
  <c r="G713" i="19"/>
  <c r="G714" i="19"/>
  <c r="G715" i="19"/>
  <c r="G716" i="19"/>
  <c r="G717" i="19"/>
  <c r="G718" i="19"/>
  <c r="G719" i="19"/>
  <c r="G720" i="19"/>
  <c r="G721" i="19"/>
  <c r="G722" i="19"/>
  <c r="G723" i="19"/>
  <c r="G724" i="19"/>
  <c r="G725" i="19"/>
  <c r="G726" i="19"/>
  <c r="G727" i="19"/>
  <c r="G728" i="19"/>
  <c r="G729" i="19"/>
  <c r="G730" i="19"/>
  <c r="G731" i="19"/>
  <c r="G732" i="19"/>
  <c r="G733" i="19"/>
  <c r="G734" i="19"/>
  <c r="G735" i="19"/>
  <c r="G736" i="19"/>
  <c r="G737" i="19"/>
  <c r="G738" i="19"/>
  <c r="G739" i="19"/>
  <c r="G740" i="19"/>
  <c r="G741" i="19"/>
  <c r="G742" i="19"/>
  <c r="G743" i="19"/>
  <c r="G744" i="19"/>
  <c r="G745" i="19"/>
  <c r="G746" i="19"/>
  <c r="G747" i="19"/>
  <c r="G748" i="19"/>
  <c r="G749" i="19"/>
  <c r="G750" i="19"/>
  <c r="G751" i="19"/>
  <c r="G752" i="19"/>
  <c r="G753" i="19"/>
  <c r="G754" i="19"/>
  <c r="G755" i="19"/>
  <c r="G756" i="19"/>
  <c r="G757" i="19"/>
  <c r="G758" i="19"/>
  <c r="G759" i="19"/>
  <c r="G760" i="19"/>
  <c r="G761" i="19"/>
  <c r="G762" i="19"/>
  <c r="G763" i="19"/>
  <c r="G764" i="19"/>
  <c r="G765" i="19"/>
  <c r="G766" i="19"/>
  <c r="G767" i="19"/>
  <c r="G768" i="19"/>
  <c r="G769" i="19"/>
  <c r="G770" i="19"/>
  <c r="G771" i="19"/>
  <c r="G772" i="19"/>
  <c r="G773" i="19"/>
  <c r="G774" i="19"/>
  <c r="G775" i="19"/>
  <c r="G776" i="19"/>
  <c r="G777" i="19"/>
  <c r="G778" i="19"/>
  <c r="G779" i="19"/>
  <c r="G780" i="19"/>
  <c r="G781" i="19"/>
  <c r="G782" i="19"/>
  <c r="G783" i="19"/>
  <c r="G784" i="19"/>
  <c r="G785" i="19"/>
  <c r="G786" i="19"/>
  <c r="G787" i="19"/>
  <c r="G788" i="19"/>
  <c r="G789" i="19"/>
  <c r="G790" i="19"/>
  <c r="G791" i="19"/>
  <c r="G792" i="19"/>
  <c r="G793" i="19"/>
  <c r="G794" i="19"/>
  <c r="G795" i="19"/>
  <c r="G796" i="19"/>
  <c r="G797" i="19"/>
  <c r="G798" i="19"/>
  <c r="G799" i="19"/>
  <c r="G800" i="19"/>
  <c r="G801" i="19"/>
  <c r="G802" i="19"/>
  <c r="G803" i="19"/>
  <c r="G804" i="19"/>
  <c r="G805" i="19"/>
  <c r="G806" i="19"/>
  <c r="G807" i="19"/>
  <c r="G808" i="19"/>
  <c r="G809" i="19"/>
  <c r="G810" i="19"/>
  <c r="G811" i="19"/>
  <c r="G812" i="19"/>
  <c r="G813" i="19"/>
  <c r="G814" i="19"/>
  <c r="G815" i="19"/>
  <c r="G816" i="19"/>
  <c r="G817" i="19"/>
  <c r="G818" i="19"/>
  <c r="G819" i="19"/>
  <c r="G820" i="19"/>
  <c r="G821" i="19"/>
  <c r="G822" i="19"/>
  <c r="G823" i="19"/>
  <c r="G824" i="19"/>
  <c r="G825" i="19"/>
  <c r="G826" i="19"/>
  <c r="G827" i="19"/>
  <c r="G828" i="19"/>
  <c r="G829" i="19"/>
  <c r="G830" i="19"/>
  <c r="G831" i="19"/>
  <c r="G832" i="19"/>
  <c r="G833" i="19"/>
  <c r="G834" i="19"/>
  <c r="G835" i="19"/>
  <c r="G836" i="19"/>
  <c r="G837" i="19"/>
  <c r="G838" i="19"/>
  <c r="G839" i="19"/>
  <c r="G840" i="19"/>
  <c r="G841" i="19"/>
  <c r="G842" i="19"/>
  <c r="G843" i="19"/>
  <c r="G844" i="19"/>
  <c r="G845" i="19"/>
  <c r="G846" i="19"/>
  <c r="G847" i="19"/>
  <c r="G848" i="19"/>
  <c r="G849" i="19"/>
  <c r="G850" i="19"/>
  <c r="G851" i="19"/>
  <c r="G852" i="19"/>
  <c r="G853" i="19"/>
  <c r="G854" i="19"/>
  <c r="G855" i="19"/>
  <c r="G856" i="19"/>
  <c r="G857" i="19"/>
  <c r="G858" i="19"/>
  <c r="G859" i="19"/>
  <c r="G860" i="19"/>
  <c r="G861" i="19"/>
  <c r="G862" i="19"/>
  <c r="G863" i="19"/>
  <c r="G864" i="19"/>
  <c r="G865" i="19"/>
  <c r="G866" i="19"/>
  <c r="G867" i="19"/>
  <c r="G868" i="19"/>
  <c r="G869" i="19"/>
  <c r="G870" i="19"/>
  <c r="G871" i="19"/>
  <c r="G872" i="19"/>
  <c r="G873" i="19"/>
  <c r="G874" i="19"/>
  <c r="G875" i="19"/>
  <c r="G876" i="19"/>
  <c r="G877" i="19"/>
  <c r="G878" i="19"/>
  <c r="G879" i="19"/>
  <c r="G880" i="19"/>
  <c r="G881" i="19"/>
  <c r="G882" i="19"/>
  <c r="G883" i="19"/>
  <c r="G884" i="19"/>
  <c r="G885" i="19"/>
  <c r="G886" i="19"/>
  <c r="G887" i="19"/>
  <c r="G888" i="19"/>
  <c r="G889" i="19"/>
  <c r="G890" i="19"/>
  <c r="G891" i="19"/>
  <c r="G892" i="19"/>
  <c r="G893" i="19"/>
  <c r="G894" i="19"/>
  <c r="G895" i="19"/>
  <c r="G896" i="19"/>
  <c r="G897" i="19"/>
  <c r="G898" i="19"/>
  <c r="G899" i="19"/>
  <c r="G900" i="19"/>
  <c r="G901" i="19"/>
  <c r="G902" i="19"/>
  <c r="G903" i="19"/>
  <c r="G904" i="19"/>
  <c r="G905" i="19"/>
  <c r="G906" i="19"/>
  <c r="G907" i="19"/>
  <c r="G908" i="19"/>
  <c r="G909" i="19"/>
  <c r="G910" i="19"/>
  <c r="G911" i="19"/>
  <c r="G912" i="19"/>
  <c r="G913" i="19"/>
  <c r="G914" i="19"/>
  <c r="G915" i="19"/>
  <c r="G916" i="19"/>
  <c r="G917" i="19"/>
  <c r="G918" i="19"/>
  <c r="G919" i="19"/>
  <c r="G920" i="19"/>
  <c r="G921" i="19"/>
  <c r="G922" i="19"/>
  <c r="G923" i="19"/>
  <c r="G924" i="19"/>
  <c r="G925" i="19"/>
  <c r="G926" i="19"/>
  <c r="G927" i="19"/>
  <c r="G928" i="19"/>
  <c r="G929" i="19"/>
  <c r="G930" i="19"/>
  <c r="G931" i="19"/>
  <c r="G932" i="19"/>
  <c r="G933" i="19"/>
  <c r="G934" i="19"/>
  <c r="G935" i="19"/>
  <c r="G936" i="19"/>
  <c r="G937" i="19"/>
  <c r="G938" i="19"/>
  <c r="G939" i="19"/>
  <c r="G940" i="19"/>
  <c r="G941" i="19"/>
  <c r="G942" i="19"/>
  <c r="G943" i="19"/>
  <c r="G944" i="19"/>
  <c r="G945" i="19"/>
  <c r="G946" i="19"/>
  <c r="G947" i="19"/>
  <c r="G948" i="19"/>
  <c r="G949" i="19"/>
  <c r="G950" i="19"/>
  <c r="G951" i="19"/>
  <c r="G952" i="19"/>
  <c r="G953" i="19"/>
  <c r="G954" i="19"/>
  <c r="G955" i="19"/>
  <c r="G956" i="19"/>
  <c r="G957" i="19"/>
  <c r="G958" i="19"/>
  <c r="G959" i="19"/>
  <c r="G960" i="19"/>
  <c r="G961" i="19"/>
  <c r="G962" i="19"/>
  <c r="G963" i="19"/>
  <c r="G964" i="19"/>
  <c r="G965" i="19"/>
  <c r="G966" i="19"/>
  <c r="G967" i="19"/>
  <c r="G968" i="19"/>
  <c r="G969" i="19"/>
  <c r="G970" i="19"/>
  <c r="G971" i="19"/>
  <c r="G972" i="19"/>
  <c r="G973" i="19"/>
  <c r="G974" i="19"/>
  <c r="G975" i="19"/>
  <c r="G976" i="19"/>
  <c r="G977" i="19"/>
  <c r="G978" i="19"/>
  <c r="G979" i="19"/>
  <c r="G980" i="19"/>
  <c r="G981" i="19"/>
  <c r="G982" i="19"/>
  <c r="G983" i="19"/>
  <c r="G984" i="19"/>
  <c r="G985" i="19"/>
  <c r="G986" i="19"/>
  <c r="G987" i="19"/>
  <c r="G988" i="19"/>
  <c r="G989" i="19"/>
  <c r="G990" i="19"/>
  <c r="G991" i="19"/>
  <c r="G992" i="19"/>
  <c r="G993" i="19"/>
  <c r="G994" i="19"/>
  <c r="G995" i="19"/>
  <c r="G996" i="19"/>
  <c r="G997" i="19"/>
  <c r="G998" i="19"/>
  <c r="G999" i="19"/>
  <c r="G1000" i="19"/>
  <c r="G1001" i="19"/>
  <c r="G1002" i="19"/>
  <c r="G1003" i="19"/>
  <c r="G1004" i="19"/>
  <c r="G1005" i="19"/>
  <c r="G1006" i="19"/>
  <c r="G1007" i="19"/>
  <c r="G1008" i="19"/>
  <c r="G1009" i="19"/>
  <c r="G1010" i="19"/>
  <c r="G1011" i="19"/>
  <c r="G1012" i="19"/>
  <c r="G1013" i="19"/>
  <c r="G1014" i="19"/>
  <c r="G1015" i="19"/>
  <c r="G1016" i="19"/>
  <c r="G1017" i="19"/>
  <c r="G1018" i="19"/>
  <c r="G1019" i="19"/>
  <c r="G1020" i="19"/>
  <c r="G1021" i="19"/>
  <c r="G1022" i="19"/>
  <c r="G1023" i="19"/>
  <c r="G1024" i="19"/>
  <c r="G1025" i="19"/>
  <c r="G1026" i="19"/>
  <c r="G1027" i="19"/>
  <c r="G1028" i="19"/>
  <c r="G1029" i="19"/>
  <c r="G1030" i="19"/>
  <c r="G1031" i="19"/>
  <c r="G1032" i="19"/>
  <c r="G1033" i="19"/>
  <c r="G1034" i="19"/>
  <c r="G1035" i="19"/>
  <c r="G1036" i="19"/>
  <c r="G1037" i="19"/>
  <c r="G1038" i="19"/>
  <c r="G1039" i="19"/>
  <c r="G1040" i="19"/>
  <c r="G1041" i="19"/>
  <c r="G1042" i="19"/>
  <c r="G1043" i="19"/>
  <c r="G1044" i="19"/>
  <c r="G1045" i="19"/>
  <c r="G1046" i="19"/>
  <c r="G1047" i="19"/>
  <c r="G1048" i="19"/>
  <c r="G1049" i="19"/>
  <c r="G1050" i="19"/>
  <c r="G1051" i="19"/>
  <c r="G1052" i="19"/>
  <c r="G1053" i="19"/>
  <c r="G1054" i="19"/>
  <c r="G1055" i="19"/>
  <c r="G1056" i="19"/>
  <c r="G1057" i="19"/>
  <c r="G1058" i="19"/>
  <c r="G1059" i="19"/>
  <c r="G1060" i="19"/>
  <c r="G1061" i="19"/>
  <c r="G1062" i="19"/>
  <c r="G1063" i="19"/>
  <c r="G1064" i="19"/>
  <c r="G1065" i="19"/>
  <c r="G1066" i="19"/>
  <c r="G1067" i="19"/>
  <c r="G1068" i="19"/>
  <c r="G1069" i="19"/>
  <c r="G1070" i="19"/>
  <c r="G1071" i="19"/>
  <c r="G1072" i="19"/>
  <c r="G1073" i="19"/>
  <c r="G1074" i="19"/>
  <c r="G1075" i="19"/>
  <c r="G1076" i="19"/>
  <c r="G1077" i="19"/>
  <c r="G1078" i="19"/>
  <c r="G1079" i="19"/>
  <c r="G1080" i="19"/>
  <c r="G1081" i="19"/>
  <c r="G1082" i="19"/>
  <c r="G1083" i="19"/>
  <c r="G1084" i="19"/>
  <c r="G1085" i="19"/>
  <c r="G1086" i="19"/>
  <c r="G1087" i="19"/>
  <c r="G1088" i="19"/>
  <c r="G1089" i="19"/>
  <c r="G1090" i="19"/>
  <c r="G1091" i="19"/>
  <c r="G1092" i="19"/>
  <c r="G1093" i="19"/>
  <c r="G1094" i="19"/>
  <c r="G1095" i="19"/>
  <c r="G1096" i="19"/>
  <c r="G1097" i="19"/>
  <c r="G1098" i="19"/>
  <c r="G1099" i="19"/>
  <c r="G1100" i="19"/>
  <c r="G1101" i="19"/>
  <c r="G1102" i="19"/>
  <c r="G1103" i="19"/>
  <c r="G1104" i="19"/>
  <c r="G1105" i="19"/>
  <c r="G1106" i="19"/>
  <c r="G1107" i="19"/>
  <c r="G1108" i="19"/>
  <c r="G1109" i="19"/>
  <c r="G1110" i="19"/>
  <c r="G1111" i="19"/>
  <c r="G1112" i="19"/>
  <c r="G1113" i="19"/>
  <c r="G1114" i="19"/>
  <c r="G1115" i="19"/>
  <c r="G1116" i="19"/>
  <c r="G1117" i="19"/>
  <c r="G1118" i="19"/>
  <c r="G1119" i="19"/>
  <c r="G1120" i="19"/>
  <c r="G1121" i="19"/>
  <c r="G1122" i="19"/>
  <c r="G1123" i="19"/>
  <c r="G1124" i="19"/>
  <c r="G1125" i="19"/>
  <c r="G1126" i="19"/>
  <c r="G1127" i="19"/>
  <c r="G1128" i="19"/>
  <c r="G1129" i="19"/>
  <c r="G1130" i="19"/>
  <c r="G1131" i="19"/>
  <c r="G1132" i="19"/>
  <c r="G1133" i="19"/>
  <c r="G1134" i="19"/>
  <c r="G1135" i="19"/>
  <c r="G1136" i="19"/>
  <c r="G1137" i="19"/>
  <c r="G1138" i="19"/>
  <c r="G1139" i="19"/>
  <c r="G1140" i="19"/>
  <c r="G1141" i="19"/>
  <c r="G1142" i="19"/>
  <c r="G1143" i="19"/>
  <c r="G1144" i="19"/>
  <c r="G1145" i="19"/>
  <c r="G1146" i="19"/>
  <c r="G1147" i="19"/>
  <c r="G1148" i="19"/>
  <c r="G1149" i="19"/>
  <c r="G1150" i="19"/>
  <c r="G1151" i="19"/>
  <c r="G1152" i="19"/>
  <c r="G1153" i="19"/>
  <c r="G1154" i="19"/>
  <c r="G1155" i="19"/>
  <c r="G1156" i="19"/>
  <c r="G1157" i="19"/>
  <c r="G1158" i="19"/>
  <c r="G1159" i="19"/>
  <c r="G1160" i="19"/>
  <c r="G1161" i="19"/>
  <c r="G1162" i="19"/>
  <c r="G1163" i="19"/>
  <c r="G1164" i="19"/>
  <c r="G1165" i="19"/>
  <c r="G1166" i="19"/>
  <c r="G1167" i="19"/>
  <c r="G1168" i="19"/>
  <c r="G1169" i="19"/>
  <c r="G1170" i="19"/>
  <c r="G1171" i="19"/>
  <c r="G1172" i="19"/>
  <c r="G1173" i="19"/>
  <c r="G1174" i="19"/>
  <c r="G1175" i="19"/>
  <c r="G1176" i="19"/>
  <c r="G1177" i="19"/>
  <c r="G1178" i="19"/>
  <c r="G1179" i="19"/>
  <c r="G1180" i="19"/>
  <c r="G1181" i="19"/>
  <c r="G1182" i="19"/>
  <c r="G1183" i="19"/>
  <c r="G1184" i="19"/>
  <c r="G1185" i="19"/>
  <c r="G1186" i="19"/>
  <c r="G1187" i="19"/>
  <c r="G1188" i="19"/>
  <c r="G1189" i="19"/>
  <c r="G1190" i="19"/>
  <c r="G1191" i="19"/>
  <c r="G1192" i="19"/>
  <c r="G1193" i="19"/>
  <c r="G1194" i="19"/>
  <c r="G1195" i="19"/>
  <c r="G1196" i="19"/>
  <c r="G1197" i="19"/>
  <c r="G1198" i="19"/>
  <c r="G1199" i="19"/>
  <c r="G1200" i="19"/>
  <c r="G1201" i="19"/>
  <c r="G1202" i="19"/>
  <c r="G1203" i="19"/>
  <c r="G1204" i="19"/>
  <c r="G1205" i="19"/>
  <c r="G1206" i="19"/>
  <c r="G1207" i="19"/>
  <c r="G1208" i="19"/>
  <c r="G1209" i="19"/>
  <c r="G1210" i="19"/>
  <c r="G1211" i="19"/>
  <c r="G1212" i="19"/>
  <c r="G1213" i="19"/>
  <c r="G1214" i="19"/>
  <c r="G1215" i="19"/>
  <c r="G1216" i="19"/>
  <c r="G1217" i="19"/>
  <c r="G1218" i="19"/>
  <c r="G1219" i="19"/>
  <c r="G1220" i="19"/>
  <c r="G1221" i="19"/>
  <c r="G1222" i="19"/>
  <c r="G1223" i="19"/>
  <c r="G1224" i="19"/>
  <c r="G1225" i="19"/>
  <c r="G1226" i="19"/>
  <c r="G1227" i="19"/>
  <c r="G1228" i="19"/>
  <c r="G1229" i="19"/>
  <c r="G1230" i="19"/>
  <c r="G1231" i="19"/>
  <c r="G1232" i="19"/>
  <c r="G1233" i="19"/>
  <c r="G1234" i="19"/>
  <c r="G1235" i="19"/>
  <c r="G1236" i="19"/>
  <c r="G1237" i="19"/>
  <c r="G1238" i="19"/>
  <c r="G1239" i="19"/>
  <c r="G1240" i="19"/>
  <c r="G1241" i="19"/>
  <c r="G1242" i="19"/>
  <c r="G1243" i="19"/>
  <c r="G1244" i="19"/>
  <c r="G1245" i="19"/>
  <c r="G1246" i="19"/>
  <c r="G1247" i="19"/>
  <c r="G1248" i="19"/>
  <c r="G1249" i="19"/>
  <c r="G1250" i="19"/>
  <c r="G1251" i="19"/>
  <c r="G1252" i="19"/>
  <c r="G1253" i="19"/>
  <c r="G1254" i="19"/>
  <c r="G1255" i="19"/>
  <c r="G1256" i="19"/>
  <c r="G1257" i="19"/>
  <c r="G1258" i="19"/>
  <c r="G1259" i="19"/>
  <c r="G1260" i="19"/>
  <c r="G1261" i="19"/>
  <c r="G1262" i="19"/>
  <c r="G1263" i="19"/>
  <c r="G1264" i="19"/>
  <c r="G1265" i="19"/>
  <c r="G1266" i="19"/>
  <c r="G1267" i="19"/>
  <c r="G1268" i="19"/>
  <c r="G1269" i="19"/>
  <c r="G1270" i="19"/>
  <c r="G1271" i="19"/>
  <c r="G1272" i="19"/>
  <c r="G1273" i="19"/>
  <c r="G1274" i="19"/>
  <c r="G1275" i="19"/>
  <c r="G1276" i="19"/>
  <c r="G1277" i="19"/>
  <c r="G1278" i="19"/>
  <c r="G1279" i="19"/>
  <c r="G1280" i="19"/>
  <c r="G1281" i="19"/>
  <c r="G1282" i="19"/>
  <c r="G1283" i="19"/>
  <c r="G1284" i="19"/>
  <c r="G1285" i="19"/>
  <c r="G1286" i="19"/>
  <c r="G1287" i="19"/>
  <c r="G1288" i="19"/>
  <c r="G1289" i="19"/>
  <c r="G1290" i="19"/>
  <c r="G1291" i="19"/>
  <c r="G1292" i="19"/>
  <c r="G1293" i="19"/>
  <c r="G1294" i="19"/>
  <c r="G1295" i="19"/>
  <c r="G1296" i="19"/>
  <c r="G1297" i="19"/>
  <c r="G1298" i="19"/>
  <c r="G1299" i="19"/>
  <c r="G1300" i="19"/>
  <c r="G1301" i="19"/>
  <c r="G1302" i="19"/>
  <c r="G1303" i="19"/>
  <c r="G1304" i="19"/>
  <c r="G1305" i="19"/>
  <c r="G1306" i="19"/>
  <c r="G1307" i="19"/>
  <c r="G1308" i="19"/>
  <c r="G1309" i="19"/>
  <c r="G1310" i="19"/>
  <c r="G1311" i="19"/>
  <c r="G1312" i="19"/>
  <c r="G1313" i="19"/>
  <c r="G1314" i="19"/>
  <c r="G1315" i="19"/>
  <c r="G1316" i="19"/>
  <c r="G1317" i="19"/>
  <c r="G1318" i="19"/>
  <c r="G1319" i="19"/>
  <c r="G1320" i="19"/>
  <c r="G1321" i="19"/>
  <c r="G1322" i="19"/>
  <c r="G1323" i="19"/>
  <c r="G1324" i="19"/>
  <c r="G1325" i="19"/>
  <c r="G1326" i="19"/>
  <c r="G1327" i="19"/>
  <c r="G1328" i="19"/>
  <c r="G1329" i="19"/>
  <c r="G1330" i="19"/>
  <c r="G1331" i="19"/>
  <c r="G1332" i="19"/>
  <c r="G1333" i="19"/>
  <c r="G1334" i="19"/>
  <c r="G1335" i="19"/>
  <c r="G1336" i="19"/>
  <c r="G1337" i="19"/>
  <c r="G1338" i="19"/>
  <c r="G1339" i="19"/>
  <c r="G1340" i="19"/>
  <c r="G1341" i="19"/>
  <c r="G1342" i="19"/>
  <c r="G1343" i="19"/>
  <c r="G1344" i="19"/>
  <c r="G1345" i="19"/>
  <c r="G1346" i="19"/>
  <c r="G1347" i="19"/>
  <c r="G1348" i="19"/>
  <c r="G1349" i="19"/>
  <c r="G1350" i="19"/>
  <c r="G1351" i="19"/>
  <c r="G1352" i="19"/>
  <c r="G1353" i="19"/>
  <c r="G1354" i="19"/>
  <c r="G1355" i="19"/>
  <c r="G1356" i="19"/>
  <c r="G1357" i="19"/>
  <c r="G1358" i="19"/>
  <c r="G1359" i="19"/>
  <c r="G1360" i="19"/>
  <c r="G1361" i="19"/>
  <c r="G1362" i="19"/>
  <c r="G1363" i="19"/>
  <c r="G1364" i="19"/>
  <c r="G1365" i="19"/>
  <c r="G1366" i="19"/>
  <c r="G1367" i="19"/>
  <c r="G1368" i="19"/>
  <c r="G1369" i="19"/>
  <c r="G1370" i="19"/>
  <c r="G1371" i="19"/>
  <c r="G1372" i="19"/>
  <c r="G1373" i="19"/>
  <c r="G1374" i="19"/>
  <c r="G1375" i="19"/>
  <c r="G1376" i="19"/>
  <c r="G1377" i="19"/>
  <c r="G1378" i="19"/>
  <c r="G1379" i="19"/>
  <c r="G1380" i="19"/>
  <c r="G1381" i="19"/>
  <c r="G1382" i="19"/>
  <c r="G1383" i="19"/>
  <c r="G1384" i="19"/>
  <c r="G1385" i="19"/>
  <c r="G1386" i="19"/>
  <c r="G1387" i="19"/>
  <c r="G1388" i="19"/>
  <c r="G1389" i="19"/>
  <c r="G1390" i="19"/>
  <c r="G1391" i="19"/>
  <c r="G1392" i="19"/>
  <c r="G1393" i="19"/>
  <c r="G1396" i="19"/>
  <c r="G1395" i="19"/>
  <c r="F1395" i="19"/>
  <c r="E1395" i="19"/>
  <c r="D1395" i="19"/>
  <c r="C1395" i="19"/>
  <c r="B1395" i="19"/>
  <c r="G1394" i="19"/>
  <c r="F1394" i="19"/>
  <c r="E1394" i="19"/>
  <c r="D1394" i="19"/>
  <c r="C1394" i="19"/>
  <c r="B1394" i="19"/>
  <c r="H1382" i="19"/>
  <c r="H1363" i="19"/>
  <c r="H1351" i="19"/>
  <c r="H1339" i="19"/>
  <c r="H1321" i="19"/>
  <c r="H1320" i="19"/>
  <c r="H1309" i="19"/>
  <c r="H1308" i="19"/>
  <c r="H1297" i="19"/>
  <c r="H1296" i="19"/>
  <c r="H1285" i="19"/>
  <c r="H1277" i="19"/>
  <c r="H1273" i="19"/>
  <c r="H1265" i="19"/>
  <c r="H1261" i="19"/>
  <c r="H1253" i="19"/>
  <c r="H1249" i="19"/>
  <c r="H1237" i="19"/>
  <c r="H1234" i="19"/>
  <c r="H1225" i="19"/>
  <c r="H1222" i="19"/>
  <c r="H1213" i="19"/>
  <c r="H1210" i="19"/>
  <c r="H1201" i="19"/>
  <c r="H1191" i="19"/>
  <c r="H1189" i="19"/>
  <c r="H1179" i="19"/>
  <c r="H1177" i="19"/>
  <c r="H1167" i="19"/>
  <c r="H1165" i="19"/>
  <c r="H1153" i="19"/>
  <c r="H1148" i="19"/>
  <c r="H1141" i="19"/>
  <c r="H1136" i="19"/>
  <c r="H1129" i="19"/>
  <c r="H1124" i="19"/>
  <c r="H1117" i="19"/>
  <c r="H1105" i="19"/>
  <c r="H1093" i="19"/>
  <c r="H1081" i="19"/>
  <c r="H1069" i="19"/>
  <c r="H1062" i="19"/>
  <c r="H1057" i="19"/>
  <c r="H1050" i="19"/>
  <c r="H1045" i="19"/>
  <c r="H1038" i="19"/>
  <c r="H1033" i="19"/>
  <c r="H1021" i="19"/>
  <c r="H1019" i="19"/>
  <c r="H1009" i="19"/>
  <c r="H1007" i="19"/>
  <c r="H997" i="19"/>
  <c r="H995" i="19"/>
  <c r="H985" i="19"/>
  <c r="H976" i="19"/>
  <c r="H973" i="19"/>
  <c r="H964" i="19"/>
  <c r="H961" i="19"/>
  <c r="H952" i="19"/>
  <c r="H949" i="19"/>
  <c r="H937" i="19"/>
  <c r="H933" i="19"/>
  <c r="H925" i="19"/>
  <c r="H921" i="19"/>
  <c r="H913" i="19"/>
  <c r="H909" i="19"/>
  <c r="H901" i="19"/>
  <c r="H890" i="19"/>
  <c r="H889" i="19"/>
  <c r="H878" i="19"/>
  <c r="H877" i="19"/>
  <c r="H866" i="19"/>
  <c r="H865" i="19"/>
  <c r="H853" i="19"/>
  <c r="H847" i="19"/>
  <c r="H841" i="19"/>
  <c r="H835" i="19"/>
  <c r="H829" i="19"/>
  <c r="H823" i="19"/>
  <c r="H817" i="19"/>
  <c r="H805" i="19"/>
  <c r="H804" i="19"/>
  <c r="H793" i="19"/>
  <c r="H792" i="19"/>
  <c r="H781" i="19"/>
  <c r="H780" i="19"/>
  <c r="H769" i="19"/>
  <c r="H761" i="19"/>
  <c r="H757" i="19"/>
  <c r="H749" i="19"/>
  <c r="H745" i="19"/>
  <c r="H737" i="19"/>
  <c r="H733" i="19"/>
  <c r="H721" i="19"/>
  <c r="H718" i="19"/>
  <c r="H709" i="19"/>
  <c r="H706" i="19"/>
  <c r="H697" i="19"/>
  <c r="H694" i="19"/>
  <c r="H685" i="19"/>
  <c r="H675" i="19"/>
  <c r="H673" i="19"/>
  <c r="H663" i="19"/>
  <c r="H661" i="19"/>
  <c r="H651" i="19"/>
  <c r="H649" i="19"/>
  <c r="H637" i="19"/>
  <c r="H632" i="19"/>
  <c r="H625" i="19"/>
  <c r="H620" i="19"/>
  <c r="H613" i="19"/>
  <c r="H608" i="19"/>
  <c r="H601" i="19"/>
  <c r="H589" i="19"/>
  <c r="H577" i="19"/>
  <c r="H565" i="19"/>
  <c r="H553" i="19"/>
  <c r="H546" i="19"/>
  <c r="H541" i="19"/>
  <c r="H534" i="19"/>
  <c r="H529" i="19"/>
  <c r="H522" i="19"/>
  <c r="H517" i="19"/>
  <c r="H505" i="19"/>
  <c r="H503" i="19"/>
  <c r="H493" i="19"/>
  <c r="H491" i="19"/>
  <c r="H481" i="19"/>
  <c r="H479" i="19"/>
  <c r="H469" i="19"/>
  <c r="H460" i="19"/>
  <c r="H457" i="19"/>
  <c r="H448" i="19"/>
  <c r="H445" i="19"/>
  <c r="H436" i="19"/>
  <c r="H433" i="19"/>
  <c r="H421" i="19"/>
  <c r="H417" i="19"/>
  <c r="H409" i="19"/>
  <c r="H405" i="19"/>
  <c r="H397" i="19"/>
  <c r="H393" i="19"/>
  <c r="H385" i="19"/>
  <c r="H374" i="19"/>
  <c r="H373" i="19"/>
  <c r="H362" i="19"/>
  <c r="H361" i="19"/>
  <c r="H350" i="19"/>
  <c r="H349" i="19"/>
  <c r="H337" i="19"/>
  <c r="H331" i="19"/>
  <c r="H325" i="19"/>
  <c r="H319" i="19"/>
  <c r="H313" i="19"/>
  <c r="H307" i="19"/>
  <c r="H301" i="19"/>
  <c r="H289" i="19"/>
  <c r="H288" i="19"/>
  <c r="H277" i="19"/>
  <c r="H276" i="19"/>
  <c r="H265" i="19"/>
  <c r="H264" i="19"/>
  <c r="H253" i="19"/>
  <c r="H245" i="19"/>
  <c r="H241" i="19"/>
  <c r="H233" i="19"/>
  <c r="H229" i="19"/>
  <c r="H221" i="19"/>
  <c r="H217" i="19"/>
  <c r="H205" i="19"/>
  <c r="H202" i="19"/>
  <c r="H193" i="19"/>
  <c r="H190" i="19"/>
  <c r="H181" i="19"/>
  <c r="H178" i="19"/>
  <c r="H169" i="19"/>
  <c r="H159" i="19"/>
  <c r="H157" i="19"/>
  <c r="H147" i="19"/>
  <c r="H145" i="19"/>
  <c r="H135" i="19"/>
  <c r="H133" i="19"/>
  <c r="H121" i="19"/>
  <c r="H116" i="19"/>
  <c r="H109" i="19"/>
  <c r="H104" i="19"/>
  <c r="H97" i="19"/>
  <c r="H85" i="19"/>
  <c r="H73" i="19"/>
  <c r="H61" i="19"/>
  <c r="H49" i="19"/>
  <c r="H37" i="19"/>
  <c r="H25" i="19"/>
  <c r="I1321" i="18"/>
  <c r="I1309" i="18"/>
  <c r="I1297" i="18"/>
  <c r="I1285" i="18"/>
  <c r="I1273" i="18"/>
  <c r="I1261" i="18"/>
  <c r="I1249" i="18"/>
  <c r="I1237" i="18"/>
  <c r="I1225" i="18"/>
  <c r="I1213" i="18"/>
  <c r="I1201" i="18"/>
  <c r="I1189" i="18"/>
  <c r="I1177" i="18"/>
  <c r="I1165" i="18"/>
  <c r="I1153" i="18"/>
  <c r="I1141" i="18"/>
  <c r="I1129" i="18"/>
  <c r="I1117" i="18"/>
  <c r="I1105" i="18"/>
  <c r="I1093" i="18"/>
  <c r="I1081" i="18"/>
  <c r="I1069" i="18"/>
  <c r="I1057" i="18"/>
  <c r="I1045" i="18"/>
  <c r="I1033" i="18"/>
  <c r="I1021" i="18"/>
  <c r="I1009" i="18"/>
  <c r="I997" i="18"/>
  <c r="I985" i="18"/>
  <c r="I973" i="18"/>
  <c r="I961" i="18"/>
  <c r="I949" i="18"/>
  <c r="I937" i="18"/>
  <c r="I925" i="18"/>
  <c r="I913" i="18"/>
  <c r="I901" i="18"/>
  <c r="I889" i="18"/>
  <c r="I877" i="18"/>
  <c r="I865" i="18"/>
  <c r="I853" i="18"/>
  <c r="I841" i="18"/>
  <c r="I829" i="18"/>
  <c r="I817" i="18"/>
  <c r="I805" i="18"/>
  <c r="I793" i="18"/>
  <c r="I781" i="18"/>
  <c r="I769" i="18"/>
  <c r="I757" i="18"/>
  <c r="I745" i="18"/>
  <c r="I733" i="18"/>
  <c r="I721" i="18"/>
  <c r="I709" i="18"/>
  <c r="I697" i="18"/>
  <c r="I685" i="18"/>
  <c r="I673" i="18"/>
  <c r="I661" i="18"/>
  <c r="I649" i="18"/>
  <c r="I637" i="18"/>
  <c r="I625" i="18"/>
  <c r="I613" i="18"/>
  <c r="I601" i="18"/>
  <c r="I589" i="18"/>
  <c r="I577" i="18"/>
  <c r="I565" i="18"/>
  <c r="I553" i="18"/>
  <c r="I541" i="18"/>
  <c r="I529" i="18"/>
  <c r="I517" i="18"/>
  <c r="I505" i="18"/>
  <c r="I493" i="18"/>
  <c r="I481" i="18"/>
  <c r="I469" i="18"/>
  <c r="I457" i="18"/>
  <c r="I445" i="18"/>
  <c r="I433" i="18"/>
  <c r="I421" i="18"/>
  <c r="I409" i="18"/>
  <c r="I397" i="18"/>
  <c r="I385" i="18"/>
  <c r="I373" i="18"/>
  <c r="I361" i="18"/>
  <c r="I349" i="18"/>
  <c r="I337" i="18"/>
  <c r="I325" i="18"/>
  <c r="I313" i="18"/>
  <c r="I301" i="18"/>
  <c r="I289" i="18"/>
  <c r="I277" i="18"/>
  <c r="I265" i="18"/>
  <c r="I253" i="18"/>
  <c r="I241" i="18"/>
  <c r="I229" i="18"/>
  <c r="I217" i="18"/>
  <c r="I205" i="18"/>
  <c r="I193" i="18"/>
  <c r="I181" i="18"/>
  <c r="I169" i="18"/>
  <c r="I157" i="18"/>
  <c r="I145" i="18"/>
  <c r="I133" i="18"/>
  <c r="I121" i="18"/>
  <c r="I109" i="18"/>
  <c r="I97" i="18"/>
  <c r="I25" i="18"/>
  <c r="I85" i="18"/>
  <c r="I73" i="18"/>
  <c r="I61" i="18"/>
  <c r="I49" i="18"/>
  <c r="I37" i="18"/>
  <c r="G2" i="18"/>
  <c r="G3" i="18"/>
  <c r="G4" i="18"/>
  <c r="G5" i="18"/>
  <c r="G6" i="18"/>
  <c r="G7" i="18"/>
  <c r="G8" i="18"/>
  <c r="G9" i="18"/>
  <c r="G10" i="18"/>
  <c r="G11" i="18"/>
  <c r="G12" i="18"/>
  <c r="G13" i="18"/>
  <c r="G14" i="18"/>
  <c r="G15" i="18"/>
  <c r="G16" i="18"/>
  <c r="G17" i="18"/>
  <c r="G18" i="18"/>
  <c r="G19" i="18"/>
  <c r="G20" i="18"/>
  <c r="G21" i="18"/>
  <c r="G22" i="18"/>
  <c r="G23" i="18"/>
  <c r="G24" i="18"/>
  <c r="G25" i="18"/>
  <c r="G26" i="18"/>
  <c r="G27" i="18"/>
  <c r="G28" i="18"/>
  <c r="G29" i="18"/>
  <c r="G30" i="18"/>
  <c r="G31" i="18"/>
  <c r="G32" i="18"/>
  <c r="G33" i="18"/>
  <c r="G34" i="18"/>
  <c r="G35" i="18"/>
  <c r="G36" i="18"/>
  <c r="G37" i="18"/>
  <c r="G38" i="18"/>
  <c r="G39" i="18"/>
  <c r="G40" i="18"/>
  <c r="G41" i="18"/>
  <c r="G42" i="18"/>
  <c r="G43" i="18"/>
  <c r="G44" i="18"/>
  <c r="G45" i="18"/>
  <c r="G46" i="18"/>
  <c r="G47" i="18"/>
  <c r="G48" i="18"/>
  <c r="G49" i="18"/>
  <c r="G50" i="18"/>
  <c r="G51" i="18"/>
  <c r="G52" i="18"/>
  <c r="G53" i="18"/>
  <c r="G54" i="18"/>
  <c r="G55" i="18"/>
  <c r="G56" i="18"/>
  <c r="G57" i="18"/>
  <c r="G58" i="18"/>
  <c r="G59" i="18"/>
  <c r="G60" i="18"/>
  <c r="G61" i="18"/>
  <c r="G62" i="18"/>
  <c r="G63" i="18"/>
  <c r="G64" i="18"/>
  <c r="G65" i="18"/>
  <c r="G66" i="18"/>
  <c r="G67" i="18"/>
  <c r="G68" i="18"/>
  <c r="G69" i="18"/>
  <c r="G70" i="18"/>
  <c r="G71" i="18"/>
  <c r="G72" i="18"/>
  <c r="G73" i="18"/>
  <c r="G74" i="18"/>
  <c r="G75" i="18"/>
  <c r="G76" i="18"/>
  <c r="G77" i="18"/>
  <c r="G78" i="18"/>
  <c r="G79" i="18"/>
  <c r="G80" i="18"/>
  <c r="G81" i="18"/>
  <c r="G82" i="18"/>
  <c r="G83" i="18"/>
  <c r="G84" i="18"/>
  <c r="G85" i="18"/>
  <c r="G86" i="18"/>
  <c r="G87" i="18"/>
  <c r="G88" i="18"/>
  <c r="G89" i="18"/>
  <c r="G90" i="18"/>
  <c r="G91" i="18"/>
  <c r="G92" i="18"/>
  <c r="G93" i="18"/>
  <c r="G94" i="18"/>
  <c r="G95" i="18"/>
  <c r="G96" i="18"/>
  <c r="G97" i="18"/>
  <c r="G98" i="18"/>
  <c r="G99" i="18"/>
  <c r="G100" i="18"/>
  <c r="G101" i="18"/>
  <c r="G102" i="18"/>
  <c r="G103" i="18"/>
  <c r="G104" i="18"/>
  <c r="G105" i="18"/>
  <c r="G106" i="18"/>
  <c r="G107" i="18"/>
  <c r="G108" i="18"/>
  <c r="G109" i="18"/>
  <c r="G110" i="18"/>
  <c r="G111" i="18"/>
  <c r="G112" i="18"/>
  <c r="G113" i="18"/>
  <c r="G114" i="18"/>
  <c r="G115" i="18"/>
  <c r="G116" i="18"/>
  <c r="G117" i="18"/>
  <c r="G118" i="18"/>
  <c r="G119" i="18"/>
  <c r="G120" i="18"/>
  <c r="G121" i="18"/>
  <c r="G122" i="18"/>
  <c r="G123" i="18"/>
  <c r="G124" i="18"/>
  <c r="G125" i="18"/>
  <c r="G126" i="18"/>
  <c r="G127" i="18"/>
  <c r="G128" i="18"/>
  <c r="G129" i="18"/>
  <c r="G130" i="18"/>
  <c r="G131" i="18"/>
  <c r="G132" i="18"/>
  <c r="G133" i="18"/>
  <c r="G134" i="18"/>
  <c r="G135" i="18"/>
  <c r="G136" i="18"/>
  <c r="G137" i="18"/>
  <c r="G138" i="18"/>
  <c r="G139" i="18"/>
  <c r="G140" i="18"/>
  <c r="G141" i="18"/>
  <c r="G142" i="18"/>
  <c r="G143" i="18"/>
  <c r="G144" i="18"/>
  <c r="G145" i="18"/>
  <c r="G146" i="18"/>
  <c r="G147" i="18"/>
  <c r="G148" i="18"/>
  <c r="G149" i="18"/>
  <c r="G150" i="18"/>
  <c r="G151" i="18"/>
  <c r="G152" i="18"/>
  <c r="G153" i="18"/>
  <c r="G154" i="18"/>
  <c r="G155" i="18"/>
  <c r="G156" i="18"/>
  <c r="G157" i="18"/>
  <c r="G158" i="18"/>
  <c r="G159" i="18"/>
  <c r="G160" i="18"/>
  <c r="G161" i="18"/>
  <c r="G162" i="18"/>
  <c r="G163" i="18"/>
  <c r="G164" i="18"/>
  <c r="G165" i="18"/>
  <c r="G166" i="18"/>
  <c r="G167" i="18"/>
  <c r="G168" i="18"/>
  <c r="G169" i="18"/>
  <c r="G170" i="18"/>
  <c r="G171" i="18"/>
  <c r="G172" i="18"/>
  <c r="G173" i="18"/>
  <c r="G174" i="18"/>
  <c r="G175" i="18"/>
  <c r="G176" i="18"/>
  <c r="G177" i="18"/>
  <c r="G178" i="18"/>
  <c r="G179" i="18"/>
  <c r="G180" i="18"/>
  <c r="G181" i="18"/>
  <c r="G182" i="18"/>
  <c r="G183" i="18"/>
  <c r="G184" i="18"/>
  <c r="G185" i="18"/>
  <c r="G186" i="18"/>
  <c r="G187" i="18"/>
  <c r="G188" i="18"/>
  <c r="G189" i="18"/>
  <c r="G190" i="18"/>
  <c r="G191" i="18"/>
  <c r="G192" i="18"/>
  <c r="G193" i="18"/>
  <c r="G194" i="18"/>
  <c r="G195" i="18"/>
  <c r="G196" i="18"/>
  <c r="G197" i="18"/>
  <c r="G198" i="18"/>
  <c r="G199" i="18"/>
  <c r="G200" i="18"/>
  <c r="G201" i="18"/>
  <c r="G202" i="18"/>
  <c r="G203" i="18"/>
  <c r="G204" i="18"/>
  <c r="G205" i="18"/>
  <c r="G206" i="18"/>
  <c r="G207" i="18"/>
  <c r="G208" i="18"/>
  <c r="G209" i="18"/>
  <c r="G210" i="18"/>
  <c r="G211" i="18"/>
  <c r="G212" i="18"/>
  <c r="G213" i="18"/>
  <c r="G214" i="18"/>
  <c r="G215" i="18"/>
  <c r="G216" i="18"/>
  <c r="G217" i="18"/>
  <c r="G218" i="18"/>
  <c r="G219" i="18"/>
  <c r="G220" i="18"/>
  <c r="G221" i="18"/>
  <c r="G222" i="18"/>
  <c r="G223" i="18"/>
  <c r="G224" i="18"/>
  <c r="G225" i="18"/>
  <c r="G226" i="18"/>
  <c r="G227" i="18"/>
  <c r="G228" i="18"/>
  <c r="G229" i="18"/>
  <c r="G230" i="18"/>
  <c r="G231" i="18"/>
  <c r="G232" i="18"/>
  <c r="G233" i="18"/>
  <c r="G234" i="18"/>
  <c r="G235" i="18"/>
  <c r="G236" i="18"/>
  <c r="G237" i="18"/>
  <c r="G238" i="18"/>
  <c r="G239" i="18"/>
  <c r="G240" i="18"/>
  <c r="G241" i="18"/>
  <c r="G242" i="18"/>
  <c r="G243" i="18"/>
  <c r="G244" i="18"/>
  <c r="G245" i="18"/>
  <c r="G246" i="18"/>
  <c r="G247" i="18"/>
  <c r="G248" i="18"/>
  <c r="G249" i="18"/>
  <c r="G250" i="18"/>
  <c r="G251" i="18"/>
  <c r="G252" i="18"/>
  <c r="G253" i="18"/>
  <c r="G254" i="18"/>
  <c r="G255" i="18"/>
  <c r="G256" i="18"/>
  <c r="G257" i="18"/>
  <c r="G258" i="18"/>
  <c r="G259" i="18"/>
  <c r="G260" i="18"/>
  <c r="G261" i="18"/>
  <c r="G262" i="18"/>
  <c r="G263" i="18"/>
  <c r="G264" i="18"/>
  <c r="G265" i="18"/>
  <c r="G266" i="18"/>
  <c r="G267" i="18"/>
  <c r="G268" i="18"/>
  <c r="G269" i="18"/>
  <c r="G270" i="18"/>
  <c r="G271" i="18"/>
  <c r="G272" i="18"/>
  <c r="G273" i="18"/>
  <c r="G274" i="18"/>
  <c r="G275" i="18"/>
  <c r="G276" i="18"/>
  <c r="G277" i="18"/>
  <c r="G278" i="18"/>
  <c r="G279" i="18"/>
  <c r="G280" i="18"/>
  <c r="G281" i="18"/>
  <c r="G282" i="18"/>
  <c r="G283" i="18"/>
  <c r="G284" i="18"/>
  <c r="G285" i="18"/>
  <c r="G286" i="18"/>
  <c r="G287" i="18"/>
  <c r="G288" i="18"/>
  <c r="G289" i="18"/>
  <c r="G290" i="18"/>
  <c r="G291" i="18"/>
  <c r="G292" i="18"/>
  <c r="G293" i="18"/>
  <c r="G294" i="18"/>
  <c r="G295" i="18"/>
  <c r="G296" i="18"/>
  <c r="G297" i="18"/>
  <c r="G298" i="18"/>
  <c r="G299" i="18"/>
  <c r="G300" i="18"/>
  <c r="G301" i="18"/>
  <c r="G302" i="18"/>
  <c r="G303" i="18"/>
  <c r="G304" i="18"/>
  <c r="G305" i="18"/>
  <c r="G306" i="18"/>
  <c r="G307" i="18"/>
  <c r="G308" i="18"/>
  <c r="G309" i="18"/>
  <c r="G310" i="18"/>
  <c r="G311" i="18"/>
  <c r="G312" i="18"/>
  <c r="G313" i="18"/>
  <c r="G314" i="18"/>
  <c r="G315" i="18"/>
  <c r="G316" i="18"/>
  <c r="G317" i="18"/>
  <c r="G318" i="18"/>
  <c r="G319" i="18"/>
  <c r="G320" i="18"/>
  <c r="G321" i="18"/>
  <c r="G322" i="18"/>
  <c r="G323" i="18"/>
  <c r="G324" i="18"/>
  <c r="G325" i="18"/>
  <c r="G326" i="18"/>
  <c r="G327" i="18"/>
  <c r="G328" i="18"/>
  <c r="G329" i="18"/>
  <c r="G330" i="18"/>
  <c r="G331" i="18"/>
  <c r="G332" i="18"/>
  <c r="G333" i="18"/>
  <c r="G334" i="18"/>
  <c r="G335" i="18"/>
  <c r="G336" i="18"/>
  <c r="G337" i="18"/>
  <c r="G338" i="18"/>
  <c r="G339" i="18"/>
  <c r="G340" i="18"/>
  <c r="G341" i="18"/>
  <c r="G342" i="18"/>
  <c r="G343" i="18"/>
  <c r="G344" i="18"/>
  <c r="G345" i="18"/>
  <c r="G346" i="18"/>
  <c r="G347" i="18"/>
  <c r="G348" i="18"/>
  <c r="G349" i="18"/>
  <c r="G350" i="18"/>
  <c r="G351" i="18"/>
  <c r="G352" i="18"/>
  <c r="G353" i="18"/>
  <c r="G354" i="18"/>
  <c r="G355" i="18"/>
  <c r="G356" i="18"/>
  <c r="G357" i="18"/>
  <c r="G358" i="18"/>
  <c r="G359" i="18"/>
  <c r="G360" i="18"/>
  <c r="G361" i="18"/>
  <c r="G362" i="18"/>
  <c r="G363" i="18"/>
  <c r="G364" i="18"/>
  <c r="G365" i="18"/>
  <c r="G366" i="18"/>
  <c r="G367" i="18"/>
  <c r="G368" i="18"/>
  <c r="G369" i="18"/>
  <c r="G370" i="18"/>
  <c r="G371" i="18"/>
  <c r="G372" i="18"/>
  <c r="G373" i="18"/>
  <c r="G374" i="18"/>
  <c r="G375" i="18"/>
  <c r="G376" i="18"/>
  <c r="G377" i="18"/>
  <c r="G378" i="18"/>
  <c r="G379" i="18"/>
  <c r="G380" i="18"/>
  <c r="G381" i="18"/>
  <c r="G382" i="18"/>
  <c r="G383" i="18"/>
  <c r="G384" i="18"/>
  <c r="G385" i="18"/>
  <c r="G386" i="18"/>
  <c r="G387" i="18"/>
  <c r="G388" i="18"/>
  <c r="G389" i="18"/>
  <c r="G390" i="18"/>
  <c r="G391" i="18"/>
  <c r="G392" i="18"/>
  <c r="G393" i="18"/>
  <c r="G394" i="18"/>
  <c r="G395" i="18"/>
  <c r="G396" i="18"/>
  <c r="G397" i="18"/>
  <c r="G398" i="18"/>
  <c r="G399" i="18"/>
  <c r="G400" i="18"/>
  <c r="G401" i="18"/>
  <c r="G402" i="18"/>
  <c r="G403" i="18"/>
  <c r="G404" i="18"/>
  <c r="G405" i="18"/>
  <c r="G406" i="18"/>
  <c r="G407" i="18"/>
  <c r="G408" i="18"/>
  <c r="G409" i="18"/>
  <c r="G410" i="18"/>
  <c r="G411" i="18"/>
  <c r="G412" i="18"/>
  <c r="G413" i="18"/>
  <c r="G414" i="18"/>
  <c r="G415" i="18"/>
  <c r="G416" i="18"/>
  <c r="G417" i="18"/>
  <c r="G418" i="18"/>
  <c r="G419" i="18"/>
  <c r="G420" i="18"/>
  <c r="G421" i="18"/>
  <c r="G422" i="18"/>
  <c r="G423" i="18"/>
  <c r="G424" i="18"/>
  <c r="G425" i="18"/>
  <c r="G426" i="18"/>
  <c r="G427" i="18"/>
  <c r="G428" i="18"/>
  <c r="G429" i="18"/>
  <c r="G430" i="18"/>
  <c r="G431" i="18"/>
  <c r="G432" i="18"/>
  <c r="G433" i="18"/>
  <c r="G434" i="18"/>
  <c r="G435" i="18"/>
  <c r="G436" i="18"/>
  <c r="G437" i="18"/>
  <c r="G438" i="18"/>
  <c r="G439" i="18"/>
  <c r="G440" i="18"/>
  <c r="G441" i="18"/>
  <c r="G442" i="18"/>
  <c r="G443" i="18"/>
  <c r="G444" i="18"/>
  <c r="G445" i="18"/>
  <c r="G446" i="18"/>
  <c r="G447" i="18"/>
  <c r="G448" i="18"/>
  <c r="G449" i="18"/>
  <c r="G450" i="18"/>
  <c r="G451" i="18"/>
  <c r="G452" i="18"/>
  <c r="G453" i="18"/>
  <c r="G454" i="18"/>
  <c r="G455" i="18"/>
  <c r="G456" i="18"/>
  <c r="G457" i="18"/>
  <c r="G458" i="18"/>
  <c r="G459" i="18"/>
  <c r="G460" i="18"/>
  <c r="G461" i="18"/>
  <c r="G462" i="18"/>
  <c r="G463" i="18"/>
  <c r="G464" i="18"/>
  <c r="G465" i="18"/>
  <c r="G466" i="18"/>
  <c r="G467" i="18"/>
  <c r="G468" i="18"/>
  <c r="G469" i="18"/>
  <c r="G470" i="18"/>
  <c r="G471" i="18"/>
  <c r="G472" i="18"/>
  <c r="G473" i="18"/>
  <c r="G474" i="18"/>
  <c r="G475" i="18"/>
  <c r="G476" i="18"/>
  <c r="G477" i="18"/>
  <c r="G478" i="18"/>
  <c r="G479" i="18"/>
  <c r="G480" i="18"/>
  <c r="G481" i="18"/>
  <c r="G482" i="18"/>
  <c r="G483" i="18"/>
  <c r="G484" i="18"/>
  <c r="G485" i="18"/>
  <c r="G486" i="18"/>
  <c r="G487" i="18"/>
  <c r="G488" i="18"/>
  <c r="G489" i="18"/>
  <c r="G490" i="18"/>
  <c r="G491" i="18"/>
  <c r="G492" i="18"/>
  <c r="G493" i="18"/>
  <c r="G494" i="18"/>
  <c r="G495" i="18"/>
  <c r="G496" i="18"/>
  <c r="G497" i="18"/>
  <c r="G498" i="18"/>
  <c r="G499" i="18"/>
  <c r="G500" i="18"/>
  <c r="G501" i="18"/>
  <c r="G502" i="18"/>
  <c r="G503" i="18"/>
  <c r="G504" i="18"/>
  <c r="G505" i="18"/>
  <c r="G506" i="18"/>
  <c r="G507" i="18"/>
  <c r="G508" i="18"/>
  <c r="G509" i="18"/>
  <c r="G510" i="18"/>
  <c r="G511" i="18"/>
  <c r="G512" i="18"/>
  <c r="G513" i="18"/>
  <c r="G514" i="18"/>
  <c r="G515" i="18"/>
  <c r="G516" i="18"/>
  <c r="G517" i="18"/>
  <c r="G518" i="18"/>
  <c r="G519" i="18"/>
  <c r="G520" i="18"/>
  <c r="G521" i="18"/>
  <c r="G522" i="18"/>
  <c r="G523" i="18"/>
  <c r="G524" i="18"/>
  <c r="G525" i="18"/>
  <c r="G526" i="18"/>
  <c r="G527" i="18"/>
  <c r="G528" i="18"/>
  <c r="G529" i="18"/>
  <c r="G530" i="18"/>
  <c r="G531" i="18"/>
  <c r="G532" i="18"/>
  <c r="G533" i="18"/>
  <c r="G534" i="18"/>
  <c r="G535" i="18"/>
  <c r="G536" i="18"/>
  <c r="G537" i="18"/>
  <c r="G538" i="18"/>
  <c r="G539" i="18"/>
  <c r="G540" i="18"/>
  <c r="G541" i="18"/>
  <c r="G542" i="18"/>
  <c r="G543" i="18"/>
  <c r="G544" i="18"/>
  <c r="G545" i="18"/>
  <c r="G546" i="18"/>
  <c r="G547" i="18"/>
  <c r="G548" i="18"/>
  <c r="G549" i="18"/>
  <c r="G550" i="18"/>
  <c r="G551" i="18"/>
  <c r="G552" i="18"/>
  <c r="G553" i="18"/>
  <c r="G554" i="18"/>
  <c r="G555" i="18"/>
  <c r="G556" i="18"/>
  <c r="G557" i="18"/>
  <c r="G558" i="18"/>
  <c r="G559" i="18"/>
  <c r="G560" i="18"/>
  <c r="G561" i="18"/>
  <c r="G562" i="18"/>
  <c r="G563" i="18"/>
  <c r="G564" i="18"/>
  <c r="G565" i="18"/>
  <c r="G566" i="18"/>
  <c r="G567" i="18"/>
  <c r="G568" i="18"/>
  <c r="G569" i="18"/>
  <c r="G570" i="18"/>
  <c r="G571" i="18"/>
  <c r="G572" i="18"/>
  <c r="G573" i="18"/>
  <c r="G574" i="18"/>
  <c r="G575" i="18"/>
  <c r="G576" i="18"/>
  <c r="G577" i="18"/>
  <c r="G578" i="18"/>
  <c r="G579" i="18"/>
  <c r="G580" i="18"/>
  <c r="G581" i="18"/>
  <c r="G582" i="18"/>
  <c r="G583" i="18"/>
  <c r="G584" i="18"/>
  <c r="G585" i="18"/>
  <c r="G586" i="18"/>
  <c r="G587" i="18"/>
  <c r="G588" i="18"/>
  <c r="G589" i="18"/>
  <c r="G590" i="18"/>
  <c r="G591" i="18"/>
  <c r="G592" i="18"/>
  <c r="G593" i="18"/>
  <c r="G594" i="18"/>
  <c r="G595" i="18"/>
  <c r="G596" i="18"/>
  <c r="G597" i="18"/>
  <c r="G598" i="18"/>
  <c r="G599" i="18"/>
  <c r="G600" i="18"/>
  <c r="G601" i="18"/>
  <c r="G602" i="18"/>
  <c r="G603" i="18"/>
  <c r="G604" i="18"/>
  <c r="G605" i="18"/>
  <c r="G606" i="18"/>
  <c r="G607" i="18"/>
  <c r="G608" i="18"/>
  <c r="G609" i="18"/>
  <c r="G610" i="18"/>
  <c r="G611" i="18"/>
  <c r="G612" i="18"/>
  <c r="G613" i="18"/>
  <c r="G614" i="18"/>
  <c r="G615" i="18"/>
  <c r="G616" i="18"/>
  <c r="G617" i="18"/>
  <c r="G618" i="18"/>
  <c r="G619" i="18"/>
  <c r="G620" i="18"/>
  <c r="G621" i="18"/>
  <c r="G622" i="18"/>
  <c r="G623" i="18"/>
  <c r="G624" i="18"/>
  <c r="G625" i="18"/>
  <c r="G626" i="18"/>
  <c r="G627" i="18"/>
  <c r="G628" i="18"/>
  <c r="G629" i="18"/>
  <c r="G630" i="18"/>
  <c r="G631" i="18"/>
  <c r="G632" i="18"/>
  <c r="G633" i="18"/>
  <c r="G634" i="18"/>
  <c r="G635" i="18"/>
  <c r="G636" i="18"/>
  <c r="G637" i="18"/>
  <c r="G638" i="18"/>
  <c r="G639" i="18"/>
  <c r="G640" i="18"/>
  <c r="G641" i="18"/>
  <c r="G642" i="18"/>
  <c r="G643" i="18"/>
  <c r="G644" i="18"/>
  <c r="G645" i="18"/>
  <c r="G646" i="18"/>
  <c r="G647" i="18"/>
  <c r="G648" i="18"/>
  <c r="G649" i="18"/>
  <c r="G650" i="18"/>
  <c r="G651" i="18"/>
  <c r="G652" i="18"/>
  <c r="G653" i="18"/>
  <c r="G654" i="18"/>
  <c r="G655" i="18"/>
  <c r="G656" i="18"/>
  <c r="G657" i="18"/>
  <c r="G658" i="18"/>
  <c r="G659" i="18"/>
  <c r="G660" i="18"/>
  <c r="G661" i="18"/>
  <c r="G662" i="18"/>
  <c r="G663" i="18"/>
  <c r="G664" i="18"/>
  <c r="G665" i="18"/>
  <c r="G666" i="18"/>
  <c r="G667" i="18"/>
  <c r="G668" i="18"/>
  <c r="G669" i="18"/>
  <c r="G670" i="18"/>
  <c r="G671" i="18"/>
  <c r="G672" i="18"/>
  <c r="G673" i="18"/>
  <c r="G674" i="18"/>
  <c r="G675" i="18"/>
  <c r="G676" i="18"/>
  <c r="G677" i="18"/>
  <c r="G678" i="18"/>
  <c r="G679" i="18"/>
  <c r="G680" i="18"/>
  <c r="G681" i="18"/>
  <c r="G682" i="18"/>
  <c r="G683" i="18"/>
  <c r="G684" i="18"/>
  <c r="G685" i="18"/>
  <c r="G686" i="18"/>
  <c r="G687" i="18"/>
  <c r="G688" i="18"/>
  <c r="G689" i="18"/>
  <c r="G690" i="18"/>
  <c r="G691" i="18"/>
  <c r="G692" i="18"/>
  <c r="G693" i="18"/>
  <c r="G694" i="18"/>
  <c r="G695" i="18"/>
  <c r="G696" i="18"/>
  <c r="G697" i="18"/>
  <c r="G698" i="18"/>
  <c r="G699" i="18"/>
  <c r="G700" i="18"/>
  <c r="G701" i="18"/>
  <c r="G702" i="18"/>
  <c r="G703" i="18"/>
  <c r="G704" i="18"/>
  <c r="G705" i="18"/>
  <c r="G706" i="18"/>
  <c r="G707" i="18"/>
  <c r="G708" i="18"/>
  <c r="G709" i="18"/>
  <c r="G710" i="18"/>
  <c r="G711" i="18"/>
  <c r="G712" i="18"/>
  <c r="G713" i="18"/>
  <c r="G714" i="18"/>
  <c r="G715" i="18"/>
  <c r="G716" i="18"/>
  <c r="G717" i="18"/>
  <c r="G718" i="18"/>
  <c r="G719" i="18"/>
  <c r="G720" i="18"/>
  <c r="G721" i="18"/>
  <c r="G722" i="18"/>
  <c r="G723" i="18"/>
  <c r="G724" i="18"/>
  <c r="G725" i="18"/>
  <c r="G726" i="18"/>
  <c r="G727" i="18"/>
  <c r="G728" i="18"/>
  <c r="G729" i="18"/>
  <c r="G730" i="18"/>
  <c r="G731" i="18"/>
  <c r="G732" i="18"/>
  <c r="G733" i="18"/>
  <c r="G734" i="18"/>
  <c r="G735" i="18"/>
  <c r="G736" i="18"/>
  <c r="G737" i="18"/>
  <c r="G738" i="18"/>
  <c r="G739" i="18"/>
  <c r="G740" i="18"/>
  <c r="G741" i="18"/>
  <c r="G742" i="18"/>
  <c r="G743" i="18"/>
  <c r="G744" i="18"/>
  <c r="G745" i="18"/>
  <c r="G746" i="18"/>
  <c r="G747" i="18"/>
  <c r="G748" i="18"/>
  <c r="G749" i="18"/>
  <c r="G750" i="18"/>
  <c r="G751" i="18"/>
  <c r="G752" i="18"/>
  <c r="G753" i="18"/>
  <c r="G754" i="18"/>
  <c r="G755" i="18"/>
  <c r="G756" i="18"/>
  <c r="G757" i="18"/>
  <c r="G758" i="18"/>
  <c r="G759" i="18"/>
  <c r="G760" i="18"/>
  <c r="G761" i="18"/>
  <c r="G762" i="18"/>
  <c r="G763" i="18"/>
  <c r="G764" i="18"/>
  <c r="G765" i="18"/>
  <c r="G766" i="18"/>
  <c r="G767" i="18"/>
  <c r="G768" i="18"/>
  <c r="G769" i="18"/>
  <c r="G770" i="18"/>
  <c r="G771" i="18"/>
  <c r="G772" i="18"/>
  <c r="G773" i="18"/>
  <c r="G774" i="18"/>
  <c r="G775" i="18"/>
  <c r="G776" i="18"/>
  <c r="G777" i="18"/>
  <c r="G778" i="18"/>
  <c r="G779" i="18"/>
  <c r="G780" i="18"/>
  <c r="G781" i="18"/>
  <c r="G782" i="18"/>
  <c r="G783" i="18"/>
  <c r="G784" i="18"/>
  <c r="G785" i="18"/>
  <c r="G786" i="18"/>
  <c r="G787" i="18"/>
  <c r="G788" i="18"/>
  <c r="G789" i="18"/>
  <c r="G790" i="18"/>
  <c r="G791" i="18"/>
  <c r="G792" i="18"/>
  <c r="G793" i="18"/>
  <c r="G794" i="18"/>
  <c r="G795" i="18"/>
  <c r="G796" i="18"/>
  <c r="G797" i="18"/>
  <c r="G798" i="18"/>
  <c r="G799" i="18"/>
  <c r="G800" i="18"/>
  <c r="G801" i="18"/>
  <c r="G802" i="18"/>
  <c r="G803" i="18"/>
  <c r="G804" i="18"/>
  <c r="G805" i="18"/>
  <c r="G806" i="18"/>
  <c r="G807" i="18"/>
  <c r="G808" i="18"/>
  <c r="G809" i="18"/>
  <c r="G810" i="18"/>
  <c r="G811" i="18"/>
  <c r="G812" i="18"/>
  <c r="G813" i="18"/>
  <c r="G814" i="18"/>
  <c r="G815" i="18"/>
  <c r="G816" i="18"/>
  <c r="G817" i="18"/>
  <c r="G818" i="18"/>
  <c r="G819" i="18"/>
  <c r="G820" i="18"/>
  <c r="G821" i="18"/>
  <c r="G822" i="18"/>
  <c r="G823" i="18"/>
  <c r="G824" i="18"/>
  <c r="G825" i="18"/>
  <c r="G826" i="18"/>
  <c r="G827" i="18"/>
  <c r="G828" i="18"/>
  <c r="G829" i="18"/>
  <c r="G830" i="18"/>
  <c r="G831" i="18"/>
  <c r="G832" i="18"/>
  <c r="G833" i="18"/>
  <c r="G834" i="18"/>
  <c r="G835" i="18"/>
  <c r="G836" i="18"/>
  <c r="G837" i="18"/>
  <c r="G838" i="18"/>
  <c r="G839" i="18"/>
  <c r="G840" i="18"/>
  <c r="G841" i="18"/>
  <c r="G842" i="18"/>
  <c r="G843" i="18"/>
  <c r="G844" i="18"/>
  <c r="G845" i="18"/>
  <c r="G846" i="18"/>
  <c r="G847" i="18"/>
  <c r="G848" i="18"/>
  <c r="G849" i="18"/>
  <c r="G850" i="18"/>
  <c r="G851" i="18"/>
  <c r="G852" i="18"/>
  <c r="G853" i="18"/>
  <c r="G854" i="18"/>
  <c r="G855" i="18"/>
  <c r="G856" i="18"/>
  <c r="G857" i="18"/>
  <c r="G858" i="18"/>
  <c r="G859" i="18"/>
  <c r="G860" i="18"/>
  <c r="G861" i="18"/>
  <c r="G862" i="18"/>
  <c r="G863" i="18"/>
  <c r="G864" i="18"/>
  <c r="G865" i="18"/>
  <c r="G866" i="18"/>
  <c r="G867" i="18"/>
  <c r="G868" i="18"/>
  <c r="G869" i="18"/>
  <c r="G870" i="18"/>
  <c r="G871" i="18"/>
  <c r="G872" i="18"/>
  <c r="G873" i="18"/>
  <c r="G874" i="18"/>
  <c r="G875" i="18"/>
  <c r="G876" i="18"/>
  <c r="G877" i="18"/>
  <c r="G878" i="18"/>
  <c r="G879" i="18"/>
  <c r="G880" i="18"/>
  <c r="G881" i="18"/>
  <c r="G882" i="18"/>
  <c r="G883" i="18"/>
  <c r="G884" i="18"/>
  <c r="G885" i="18"/>
  <c r="G886" i="18"/>
  <c r="G887" i="18"/>
  <c r="G888" i="18"/>
  <c r="G889" i="18"/>
  <c r="G890" i="18"/>
  <c r="G891" i="18"/>
  <c r="G892" i="18"/>
  <c r="G893" i="18"/>
  <c r="G894" i="18"/>
  <c r="G895" i="18"/>
  <c r="G896" i="18"/>
  <c r="G897" i="18"/>
  <c r="G898" i="18"/>
  <c r="G899" i="18"/>
  <c r="G900" i="18"/>
  <c r="G901" i="18"/>
  <c r="G902" i="18"/>
  <c r="G903" i="18"/>
  <c r="G904" i="18"/>
  <c r="G905" i="18"/>
  <c r="G906" i="18"/>
  <c r="G907" i="18"/>
  <c r="G908" i="18"/>
  <c r="G909" i="18"/>
  <c r="G910" i="18"/>
  <c r="G911" i="18"/>
  <c r="G912" i="18"/>
  <c r="G913" i="18"/>
  <c r="G914" i="18"/>
  <c r="G915" i="18"/>
  <c r="G916" i="18"/>
  <c r="G917" i="18"/>
  <c r="G918" i="18"/>
  <c r="G919" i="18"/>
  <c r="G920" i="18"/>
  <c r="G921" i="18"/>
  <c r="G922" i="18"/>
  <c r="G923" i="18"/>
  <c r="G924" i="18"/>
  <c r="G925" i="18"/>
  <c r="G926" i="18"/>
  <c r="G927" i="18"/>
  <c r="G928" i="18"/>
  <c r="G929" i="18"/>
  <c r="G930" i="18"/>
  <c r="G931" i="18"/>
  <c r="G932" i="18"/>
  <c r="G933" i="18"/>
  <c r="G934" i="18"/>
  <c r="G935" i="18"/>
  <c r="G936" i="18"/>
  <c r="G937" i="18"/>
  <c r="G938" i="18"/>
  <c r="G939" i="18"/>
  <c r="G940" i="18"/>
  <c r="G941" i="18"/>
  <c r="G942" i="18"/>
  <c r="G943" i="18"/>
  <c r="G944" i="18"/>
  <c r="G945" i="18"/>
  <c r="G946" i="18"/>
  <c r="G947" i="18"/>
  <c r="G948" i="18"/>
  <c r="G949" i="18"/>
  <c r="G950" i="18"/>
  <c r="G951" i="18"/>
  <c r="G952" i="18"/>
  <c r="G953" i="18"/>
  <c r="G954" i="18"/>
  <c r="G955" i="18"/>
  <c r="G956" i="18"/>
  <c r="G957" i="18"/>
  <c r="G958" i="18"/>
  <c r="G959" i="18"/>
  <c r="G960" i="18"/>
  <c r="G961" i="18"/>
  <c r="G962" i="18"/>
  <c r="G963" i="18"/>
  <c r="G964" i="18"/>
  <c r="G965" i="18"/>
  <c r="G966" i="18"/>
  <c r="G967" i="18"/>
  <c r="G968" i="18"/>
  <c r="G969" i="18"/>
  <c r="G970" i="18"/>
  <c r="G971" i="18"/>
  <c r="G972" i="18"/>
  <c r="G973" i="18"/>
  <c r="G974" i="18"/>
  <c r="G975" i="18"/>
  <c r="G976" i="18"/>
  <c r="G977" i="18"/>
  <c r="G978" i="18"/>
  <c r="G979" i="18"/>
  <c r="G980" i="18"/>
  <c r="G981" i="18"/>
  <c r="G982" i="18"/>
  <c r="G983" i="18"/>
  <c r="G984" i="18"/>
  <c r="G985" i="18"/>
  <c r="G986" i="18"/>
  <c r="G987" i="18"/>
  <c r="G988" i="18"/>
  <c r="G989" i="18"/>
  <c r="G990" i="18"/>
  <c r="G991" i="18"/>
  <c r="G992" i="18"/>
  <c r="G993" i="18"/>
  <c r="G994" i="18"/>
  <c r="G995" i="18"/>
  <c r="G996" i="18"/>
  <c r="G997" i="18"/>
  <c r="G998" i="18"/>
  <c r="G999" i="18"/>
  <c r="G1000" i="18"/>
  <c r="G1001" i="18"/>
  <c r="G1002" i="18"/>
  <c r="G1003" i="18"/>
  <c r="G1004" i="18"/>
  <c r="G1005" i="18"/>
  <c r="G1006" i="18"/>
  <c r="G1007" i="18"/>
  <c r="G1008" i="18"/>
  <c r="G1009" i="18"/>
  <c r="G1010" i="18"/>
  <c r="G1011" i="18"/>
  <c r="G1012" i="18"/>
  <c r="G1013" i="18"/>
  <c r="G1014" i="18"/>
  <c r="G1015" i="18"/>
  <c r="G1016" i="18"/>
  <c r="G1017" i="18"/>
  <c r="G1018" i="18"/>
  <c r="G1019" i="18"/>
  <c r="G1020" i="18"/>
  <c r="G1021" i="18"/>
  <c r="G1022" i="18"/>
  <c r="G1023" i="18"/>
  <c r="G1024" i="18"/>
  <c r="G1025" i="18"/>
  <c r="G1026" i="18"/>
  <c r="G1027" i="18"/>
  <c r="G1028" i="18"/>
  <c r="G1029" i="18"/>
  <c r="G1030" i="18"/>
  <c r="G1031" i="18"/>
  <c r="G1032" i="18"/>
  <c r="G1033" i="18"/>
  <c r="G1034" i="18"/>
  <c r="G1035" i="18"/>
  <c r="G1036" i="18"/>
  <c r="G1037" i="18"/>
  <c r="G1038" i="18"/>
  <c r="G1039" i="18"/>
  <c r="G1040" i="18"/>
  <c r="G1041" i="18"/>
  <c r="G1042" i="18"/>
  <c r="G1043" i="18"/>
  <c r="G1044" i="18"/>
  <c r="G1045" i="18"/>
  <c r="G1046" i="18"/>
  <c r="G1047" i="18"/>
  <c r="G1048" i="18"/>
  <c r="G1049" i="18"/>
  <c r="G1050" i="18"/>
  <c r="G1051" i="18"/>
  <c r="G1052" i="18"/>
  <c r="G1053" i="18"/>
  <c r="G1054" i="18"/>
  <c r="G1055" i="18"/>
  <c r="G1056" i="18"/>
  <c r="G1057" i="18"/>
  <c r="G1058" i="18"/>
  <c r="G1059" i="18"/>
  <c r="G1060" i="18"/>
  <c r="G1061" i="18"/>
  <c r="G1062" i="18"/>
  <c r="G1063" i="18"/>
  <c r="G1064" i="18"/>
  <c r="G1065" i="18"/>
  <c r="G1066" i="18"/>
  <c r="G1067" i="18"/>
  <c r="G1068" i="18"/>
  <c r="G1069" i="18"/>
  <c r="G1070" i="18"/>
  <c r="G1071" i="18"/>
  <c r="G1072" i="18"/>
  <c r="G1073" i="18"/>
  <c r="G1074" i="18"/>
  <c r="G1075" i="18"/>
  <c r="G1076" i="18"/>
  <c r="G1077" i="18"/>
  <c r="G1078" i="18"/>
  <c r="G1079" i="18"/>
  <c r="G1080" i="18"/>
  <c r="G1081" i="18"/>
  <c r="G1082" i="18"/>
  <c r="G1083" i="18"/>
  <c r="G1084" i="18"/>
  <c r="G1085" i="18"/>
  <c r="G1086" i="18"/>
  <c r="G1087" i="18"/>
  <c r="G1088" i="18"/>
  <c r="G1089" i="18"/>
  <c r="G1090" i="18"/>
  <c r="G1091" i="18"/>
  <c r="G1092" i="18"/>
  <c r="G1093" i="18"/>
  <c r="G1094" i="18"/>
  <c r="G1095" i="18"/>
  <c r="G1096" i="18"/>
  <c r="G1097" i="18"/>
  <c r="G1098" i="18"/>
  <c r="G1099" i="18"/>
  <c r="G1100" i="18"/>
  <c r="G1101" i="18"/>
  <c r="G1102" i="18"/>
  <c r="G1103" i="18"/>
  <c r="G1104" i="18"/>
  <c r="G1105" i="18"/>
  <c r="G1106" i="18"/>
  <c r="G1107" i="18"/>
  <c r="G1108" i="18"/>
  <c r="G1109" i="18"/>
  <c r="G1110" i="18"/>
  <c r="G1111" i="18"/>
  <c r="G1112" i="18"/>
  <c r="G1113" i="18"/>
  <c r="G1114" i="18"/>
  <c r="G1115" i="18"/>
  <c r="G1116" i="18"/>
  <c r="G1117" i="18"/>
  <c r="G1118" i="18"/>
  <c r="G1119" i="18"/>
  <c r="G1120" i="18"/>
  <c r="G1121" i="18"/>
  <c r="G1122" i="18"/>
  <c r="G1123" i="18"/>
  <c r="G1124" i="18"/>
  <c r="G1125" i="18"/>
  <c r="G1126" i="18"/>
  <c r="G1127" i="18"/>
  <c r="G1128" i="18"/>
  <c r="G1129" i="18"/>
  <c r="G1130" i="18"/>
  <c r="G1131" i="18"/>
  <c r="G1132" i="18"/>
  <c r="G1133" i="18"/>
  <c r="G1134" i="18"/>
  <c r="G1135" i="18"/>
  <c r="G1136" i="18"/>
  <c r="G1137" i="18"/>
  <c r="G1138" i="18"/>
  <c r="G1139" i="18"/>
  <c r="G1140" i="18"/>
  <c r="G1141" i="18"/>
  <c r="G1142" i="18"/>
  <c r="G1143" i="18"/>
  <c r="G1144" i="18"/>
  <c r="G1145" i="18"/>
  <c r="G1146" i="18"/>
  <c r="G1147" i="18"/>
  <c r="G1148" i="18"/>
  <c r="G1149" i="18"/>
  <c r="G1150" i="18"/>
  <c r="G1151" i="18"/>
  <c r="G1152" i="18"/>
  <c r="G1153" i="18"/>
  <c r="G1154" i="18"/>
  <c r="G1155" i="18"/>
  <c r="G1156" i="18"/>
  <c r="G1157" i="18"/>
  <c r="G1158" i="18"/>
  <c r="G1159" i="18"/>
  <c r="G1160" i="18"/>
  <c r="G1161" i="18"/>
  <c r="G1162" i="18"/>
  <c r="G1163" i="18"/>
  <c r="G1164" i="18"/>
  <c r="G1165" i="18"/>
  <c r="G1166" i="18"/>
  <c r="G1167" i="18"/>
  <c r="G1168" i="18"/>
  <c r="G1169" i="18"/>
  <c r="G1170" i="18"/>
  <c r="G1171" i="18"/>
  <c r="G1172" i="18"/>
  <c r="G1173" i="18"/>
  <c r="G1174" i="18"/>
  <c r="G1175" i="18"/>
  <c r="G1176" i="18"/>
  <c r="G1177" i="18"/>
  <c r="G1178" i="18"/>
  <c r="G1179" i="18"/>
  <c r="G1180" i="18"/>
  <c r="G1181" i="18"/>
  <c r="G1182" i="18"/>
  <c r="G1183" i="18"/>
  <c r="G1184" i="18"/>
  <c r="G1185" i="18"/>
  <c r="G1186" i="18"/>
  <c r="G1187" i="18"/>
  <c r="G1188" i="18"/>
  <c r="G1189" i="18"/>
  <c r="G1190" i="18"/>
  <c r="G1191" i="18"/>
  <c r="G1192" i="18"/>
  <c r="G1193" i="18"/>
  <c r="G1194" i="18"/>
  <c r="G1195" i="18"/>
  <c r="G1196" i="18"/>
  <c r="G1197" i="18"/>
  <c r="G1198" i="18"/>
  <c r="G1199" i="18"/>
  <c r="G1200" i="18"/>
  <c r="G1201" i="18"/>
  <c r="G1202" i="18"/>
  <c r="G1203" i="18"/>
  <c r="G1204" i="18"/>
  <c r="G1205" i="18"/>
  <c r="G1206" i="18"/>
  <c r="G1207" i="18"/>
  <c r="G1208" i="18"/>
  <c r="G1209" i="18"/>
  <c r="G1210" i="18"/>
  <c r="G1211" i="18"/>
  <c r="G1212" i="18"/>
  <c r="G1213" i="18"/>
  <c r="G1214" i="18"/>
  <c r="G1215" i="18"/>
  <c r="G1216" i="18"/>
  <c r="G1217" i="18"/>
  <c r="G1218" i="18"/>
  <c r="G1219" i="18"/>
  <c r="G1220" i="18"/>
  <c r="G1221" i="18"/>
  <c r="G1222" i="18"/>
  <c r="G1223" i="18"/>
  <c r="G1224" i="18"/>
  <c r="G1225" i="18"/>
  <c r="G1226" i="18"/>
  <c r="G1227" i="18"/>
  <c r="G1228" i="18"/>
  <c r="G1229" i="18"/>
  <c r="G1230" i="18"/>
  <c r="G1231" i="18"/>
  <c r="G1232" i="18"/>
  <c r="G1233" i="18"/>
  <c r="G1234" i="18"/>
  <c r="G1235" i="18"/>
  <c r="G1236" i="18"/>
  <c r="G1237" i="18"/>
  <c r="G1238" i="18"/>
  <c r="G1239" i="18"/>
  <c r="G1240" i="18"/>
  <c r="G1241" i="18"/>
  <c r="G1242" i="18"/>
  <c r="G1243" i="18"/>
  <c r="G1244" i="18"/>
  <c r="G1245" i="18"/>
  <c r="G1246" i="18"/>
  <c r="G1247" i="18"/>
  <c r="G1248" i="18"/>
  <c r="G1249" i="18"/>
  <c r="G1250" i="18"/>
  <c r="G1251" i="18"/>
  <c r="G1252" i="18"/>
  <c r="G1253" i="18"/>
  <c r="G1254" i="18"/>
  <c r="G1255" i="18"/>
  <c r="G1256" i="18"/>
  <c r="G1257" i="18"/>
  <c r="G1258" i="18"/>
  <c r="G1259" i="18"/>
  <c r="G1260" i="18"/>
  <c r="G1261" i="18"/>
  <c r="G1262" i="18"/>
  <c r="G1263" i="18"/>
  <c r="G1264" i="18"/>
  <c r="G1265" i="18"/>
  <c r="G1266" i="18"/>
  <c r="G1267" i="18"/>
  <c r="G1268" i="18"/>
  <c r="G1269" i="18"/>
  <c r="G1270" i="18"/>
  <c r="G1271" i="18"/>
  <c r="G1272" i="18"/>
  <c r="G1273" i="18"/>
  <c r="G1274" i="18"/>
  <c r="G1275" i="18"/>
  <c r="G1276" i="18"/>
  <c r="G1277" i="18"/>
  <c r="G1278" i="18"/>
  <c r="G1279" i="18"/>
  <c r="G1280" i="18"/>
  <c r="G1281" i="18"/>
  <c r="G1282" i="18"/>
  <c r="G1283" i="18"/>
  <c r="G1284" i="18"/>
  <c r="G1285" i="18"/>
  <c r="G1286" i="18"/>
  <c r="G1287" i="18"/>
  <c r="G1288" i="18"/>
  <c r="G1289" i="18"/>
  <c r="G1290" i="18"/>
  <c r="G1291" i="18"/>
  <c r="G1292" i="18"/>
  <c r="G1293" i="18"/>
  <c r="G1294" i="18"/>
  <c r="G1295" i="18"/>
  <c r="G1296" i="18"/>
  <c r="G1297" i="18"/>
  <c r="G1298" i="18"/>
  <c r="G1299" i="18"/>
  <c r="G1300" i="18"/>
  <c r="G1301" i="18"/>
  <c r="G1302" i="18"/>
  <c r="G1303" i="18"/>
  <c r="G1304" i="18"/>
  <c r="G1305" i="18"/>
  <c r="G1306" i="18"/>
  <c r="G1307" i="18"/>
  <c r="G1308" i="18"/>
  <c r="G1309" i="18"/>
  <c r="G1310" i="18"/>
  <c r="G1311" i="18"/>
  <c r="G1312" i="18"/>
  <c r="G1313" i="18"/>
  <c r="G1314" i="18"/>
  <c r="G1315" i="18"/>
  <c r="G1316" i="18"/>
  <c r="G1317" i="18"/>
  <c r="G1318" i="18"/>
  <c r="G1319" i="18"/>
  <c r="G1320" i="18"/>
  <c r="G1321" i="18"/>
  <c r="G1322" i="18"/>
  <c r="G1323" i="18"/>
  <c r="G1324" i="18"/>
  <c r="G1325" i="18"/>
  <c r="G1326" i="18"/>
  <c r="G1327" i="18"/>
  <c r="G1328" i="18"/>
  <c r="G1329" i="18"/>
  <c r="G1330" i="18"/>
  <c r="G1331" i="18"/>
  <c r="G1332" i="18"/>
  <c r="G1333" i="18"/>
  <c r="G1334" i="18"/>
  <c r="G1335" i="18"/>
  <c r="G1336" i="18"/>
  <c r="G1337" i="18"/>
  <c r="G1338" i="18"/>
  <c r="G1339" i="18"/>
  <c r="G1340" i="18"/>
  <c r="G1341" i="18"/>
  <c r="G1342" i="18"/>
  <c r="G1343" i="18"/>
  <c r="G1344" i="18"/>
  <c r="G1345" i="18"/>
  <c r="G1346" i="18"/>
  <c r="G1347" i="18"/>
  <c r="G1348" i="18"/>
  <c r="G1349" i="18"/>
  <c r="G1350" i="18"/>
  <c r="G1351" i="18"/>
  <c r="G1352" i="18"/>
  <c r="G1353" i="18"/>
  <c r="G1354" i="18"/>
  <c r="G1355" i="18"/>
  <c r="G1356" i="18"/>
  <c r="G1357" i="18"/>
  <c r="G1358" i="18"/>
  <c r="G1359" i="18"/>
  <c r="G1360" i="18"/>
  <c r="G1361" i="18"/>
  <c r="G1362" i="18"/>
  <c r="G1363" i="18"/>
  <c r="G1364" i="18"/>
  <c r="G1365" i="18"/>
  <c r="G1366" i="18"/>
  <c r="G1367" i="18"/>
  <c r="G1368" i="18"/>
  <c r="G1369" i="18"/>
  <c r="G1370" i="18"/>
  <c r="G1371" i="18"/>
  <c r="G1372" i="18"/>
  <c r="G1373" i="18"/>
  <c r="G1374" i="18"/>
  <c r="G1375" i="18"/>
  <c r="G1376" i="18"/>
  <c r="G1377" i="18"/>
  <c r="G1378" i="18"/>
  <c r="G1379" i="18"/>
  <c r="G1380" i="18"/>
  <c r="G1381" i="18"/>
  <c r="G1382" i="18"/>
  <c r="G1383" i="18"/>
  <c r="G1384" i="18"/>
  <c r="G1385" i="18"/>
  <c r="G1386" i="18"/>
  <c r="G1387" i="18"/>
  <c r="G1388" i="18"/>
  <c r="G1389" i="18"/>
  <c r="G1390" i="18"/>
  <c r="G1391" i="18"/>
  <c r="G1392" i="18"/>
  <c r="G1393" i="18"/>
  <c r="G1396" i="18"/>
  <c r="G1395" i="18"/>
  <c r="F1395" i="18"/>
  <c r="E1395" i="18"/>
  <c r="D1395" i="18"/>
  <c r="C1395" i="18"/>
  <c r="B1395" i="18"/>
  <c r="G1394" i="18"/>
  <c r="F1394" i="18"/>
  <c r="E1394" i="18"/>
  <c r="D1394" i="18"/>
  <c r="C1394" i="18"/>
  <c r="B1394" i="18"/>
  <c r="H1382" i="18"/>
  <c r="H1363" i="18"/>
  <c r="H1351" i="18"/>
  <c r="H1339" i="18"/>
  <c r="H1321" i="18"/>
  <c r="H1320" i="18"/>
  <c r="H1309" i="18"/>
  <c r="H1308" i="18"/>
  <c r="H1297" i="18"/>
  <c r="H1296" i="18"/>
  <c r="H1285" i="18"/>
  <c r="H1277" i="18"/>
  <c r="H1273" i="18"/>
  <c r="H1265" i="18"/>
  <c r="H1261" i="18"/>
  <c r="H1253" i="18"/>
  <c r="H1249" i="18"/>
  <c r="H1237" i="18"/>
  <c r="H1234" i="18"/>
  <c r="H1225" i="18"/>
  <c r="H1222" i="18"/>
  <c r="H1213" i="18"/>
  <c r="H1210" i="18"/>
  <c r="H1201" i="18"/>
  <c r="H1191" i="18"/>
  <c r="H1189" i="18"/>
  <c r="H1179" i="18"/>
  <c r="H1177" i="18"/>
  <c r="H1167" i="18"/>
  <c r="H1165" i="18"/>
  <c r="H1153" i="18"/>
  <c r="H1148" i="18"/>
  <c r="H1141" i="18"/>
  <c r="H1136" i="18"/>
  <c r="H1129" i="18"/>
  <c r="H1124" i="18"/>
  <c r="H1117" i="18"/>
  <c r="H1105" i="18"/>
  <c r="H1093" i="18"/>
  <c r="H1081" i="18"/>
  <c r="H1069" i="18"/>
  <c r="H1062" i="18"/>
  <c r="H1057" i="18"/>
  <c r="H1050" i="18"/>
  <c r="H1045" i="18"/>
  <c r="H1038" i="18"/>
  <c r="H1033" i="18"/>
  <c r="H1021" i="18"/>
  <c r="H1019" i="18"/>
  <c r="H1009" i="18"/>
  <c r="H1007" i="18"/>
  <c r="H997" i="18"/>
  <c r="H995" i="18"/>
  <c r="H985" i="18"/>
  <c r="H976" i="18"/>
  <c r="H973" i="18"/>
  <c r="H964" i="18"/>
  <c r="H961" i="18"/>
  <c r="H952" i="18"/>
  <c r="H949" i="18"/>
  <c r="H937" i="18"/>
  <c r="H933" i="18"/>
  <c r="H925" i="18"/>
  <c r="H921" i="18"/>
  <c r="H913" i="18"/>
  <c r="H909" i="18"/>
  <c r="H901" i="18"/>
  <c r="H890" i="18"/>
  <c r="H889" i="18"/>
  <c r="H878" i="18"/>
  <c r="H877" i="18"/>
  <c r="H866" i="18"/>
  <c r="H865" i="18"/>
  <c r="H853" i="18"/>
  <c r="H847" i="18"/>
  <c r="H841" i="18"/>
  <c r="H835" i="18"/>
  <c r="H829" i="18"/>
  <c r="H823" i="18"/>
  <c r="H817" i="18"/>
  <c r="H805" i="18"/>
  <c r="H804" i="18"/>
  <c r="H793" i="18"/>
  <c r="H792" i="18"/>
  <c r="H781" i="18"/>
  <c r="H780" i="18"/>
  <c r="H769" i="18"/>
  <c r="H761" i="18"/>
  <c r="H757" i="18"/>
  <c r="H749" i="18"/>
  <c r="H745" i="18"/>
  <c r="H737" i="18"/>
  <c r="H733" i="18"/>
  <c r="H721" i="18"/>
  <c r="H718" i="18"/>
  <c r="H709" i="18"/>
  <c r="H706" i="18"/>
  <c r="H697" i="18"/>
  <c r="H694" i="18"/>
  <c r="H685" i="18"/>
  <c r="H675" i="18"/>
  <c r="H673" i="18"/>
  <c r="H663" i="18"/>
  <c r="H661" i="18"/>
  <c r="H651" i="18"/>
  <c r="H649" i="18"/>
  <c r="H637" i="18"/>
  <c r="H632" i="18"/>
  <c r="H625" i="18"/>
  <c r="H620" i="18"/>
  <c r="H613" i="18"/>
  <c r="H608" i="18"/>
  <c r="H601" i="18"/>
  <c r="H589" i="18"/>
  <c r="H577" i="18"/>
  <c r="H565" i="18"/>
  <c r="H553" i="18"/>
  <c r="H546" i="18"/>
  <c r="H541" i="18"/>
  <c r="H534" i="18"/>
  <c r="H529" i="18"/>
  <c r="H522" i="18"/>
  <c r="H517" i="18"/>
  <c r="H505" i="18"/>
  <c r="H503" i="18"/>
  <c r="H493" i="18"/>
  <c r="H491" i="18"/>
  <c r="H481" i="18"/>
  <c r="H479" i="18"/>
  <c r="H469" i="18"/>
  <c r="H460" i="18"/>
  <c r="H457" i="18"/>
  <c r="H448" i="18"/>
  <c r="H445" i="18"/>
  <c r="H436" i="18"/>
  <c r="H433" i="18"/>
  <c r="H421" i="18"/>
  <c r="H417" i="18"/>
  <c r="H409" i="18"/>
  <c r="H405" i="18"/>
  <c r="H397" i="18"/>
  <c r="H393" i="18"/>
  <c r="H385" i="18"/>
  <c r="H374" i="18"/>
  <c r="H373" i="18"/>
  <c r="H362" i="18"/>
  <c r="H361" i="18"/>
  <c r="H350" i="18"/>
  <c r="H349" i="18"/>
  <c r="H337" i="18"/>
  <c r="H331" i="18"/>
  <c r="H325" i="18"/>
  <c r="H319" i="18"/>
  <c r="H313" i="18"/>
  <c r="H307" i="18"/>
  <c r="H301" i="18"/>
  <c r="H289" i="18"/>
  <c r="H288" i="18"/>
  <c r="H277" i="18"/>
  <c r="H276" i="18"/>
  <c r="H265" i="18"/>
  <c r="H264" i="18"/>
  <c r="H253" i="18"/>
  <c r="H245" i="18"/>
  <c r="H241" i="18"/>
  <c r="H233" i="18"/>
  <c r="H229" i="18"/>
  <c r="H221" i="18"/>
  <c r="H217" i="18"/>
  <c r="H205" i="18"/>
  <c r="H202" i="18"/>
  <c r="H193" i="18"/>
  <c r="H190" i="18"/>
  <c r="H181" i="18"/>
  <c r="H178" i="18"/>
  <c r="H169" i="18"/>
  <c r="H159" i="18"/>
  <c r="H157" i="18"/>
  <c r="H147" i="18"/>
  <c r="H145" i="18"/>
  <c r="H135" i="18"/>
  <c r="H133" i="18"/>
  <c r="H121" i="18"/>
  <c r="H116" i="18"/>
  <c r="H109" i="18"/>
  <c r="H104" i="18"/>
  <c r="H97" i="18"/>
  <c r="H85" i="18"/>
  <c r="H73" i="18"/>
  <c r="H61" i="18"/>
  <c r="H49" i="18"/>
  <c r="H37" i="18"/>
  <c r="H25" i="18"/>
  <c r="H1321" i="17"/>
  <c r="H1309" i="17"/>
  <c r="H1297" i="17"/>
  <c r="H1285" i="17"/>
  <c r="H1273" i="17"/>
  <c r="H1261" i="17"/>
  <c r="H1249" i="17"/>
  <c r="H1237" i="17"/>
  <c r="H1225" i="17"/>
  <c r="H1213" i="17"/>
  <c r="H1201" i="17"/>
  <c r="H1189" i="17"/>
  <c r="H1177" i="17"/>
  <c r="H1165" i="17"/>
  <c r="H1153" i="17"/>
  <c r="H1141" i="17"/>
  <c r="H1129" i="17"/>
  <c r="H1117" i="17"/>
  <c r="H1105" i="17"/>
  <c r="H1093" i="17"/>
  <c r="H1081" i="17"/>
  <c r="H1069" i="17"/>
  <c r="H1057" i="17"/>
  <c r="H1045" i="17"/>
  <c r="H1033" i="17"/>
  <c r="H1021" i="17"/>
  <c r="H1009" i="17"/>
  <c r="H997" i="17"/>
  <c r="H985" i="17"/>
  <c r="H973" i="17"/>
  <c r="H961" i="17"/>
  <c r="H949" i="17"/>
  <c r="H937" i="17"/>
  <c r="H925" i="17"/>
  <c r="H913" i="17"/>
  <c r="H901" i="17"/>
  <c r="H889" i="17"/>
  <c r="H877" i="17"/>
  <c r="H865" i="17"/>
  <c r="H853" i="17"/>
  <c r="H841" i="17"/>
  <c r="H829" i="17"/>
  <c r="H817" i="17"/>
  <c r="H805" i="17"/>
  <c r="H793" i="17"/>
  <c r="H781" i="17"/>
  <c r="H769" i="17"/>
  <c r="H757" i="17"/>
  <c r="H745" i="17"/>
  <c r="H733" i="17"/>
  <c r="H721" i="17"/>
  <c r="H709" i="17"/>
  <c r="H697" i="17"/>
  <c r="H685" i="17"/>
  <c r="H673" i="17"/>
  <c r="H661" i="17"/>
  <c r="H649" i="17"/>
  <c r="H637" i="17"/>
  <c r="H625" i="17"/>
  <c r="H613" i="17"/>
  <c r="H601" i="17"/>
  <c r="H589" i="17"/>
  <c r="H577" i="17"/>
  <c r="H565" i="17"/>
  <c r="H553" i="17"/>
  <c r="H541" i="17"/>
  <c r="H529" i="17"/>
  <c r="H517" i="17"/>
  <c r="H505" i="17"/>
  <c r="H493" i="17"/>
  <c r="H481" i="17"/>
  <c r="H469" i="17"/>
  <c r="H457" i="17"/>
  <c r="H445" i="17"/>
  <c r="H433" i="17"/>
  <c r="H421" i="17"/>
  <c r="H409" i="17"/>
  <c r="H397" i="17"/>
  <c r="H385" i="17"/>
  <c r="H373" i="17"/>
  <c r="H361" i="17"/>
  <c r="H349" i="17"/>
  <c r="H337" i="17"/>
  <c r="H325" i="17"/>
  <c r="H313" i="17"/>
  <c r="H301" i="17"/>
  <c r="H289" i="17"/>
  <c r="H277" i="17"/>
  <c r="H265" i="17"/>
  <c r="H253" i="17"/>
  <c r="H241" i="17"/>
  <c r="H229" i="17"/>
  <c r="H217" i="17"/>
  <c r="H205" i="17"/>
  <c r="H193" i="17"/>
  <c r="H181" i="17"/>
  <c r="H169" i="17"/>
  <c r="H157" i="17"/>
  <c r="H145" i="17"/>
  <c r="H133" i="17"/>
  <c r="H121" i="17"/>
  <c r="H109" i="17"/>
  <c r="H97" i="17"/>
  <c r="H85" i="17"/>
  <c r="H73" i="17"/>
  <c r="H61" i="17"/>
  <c r="H49" i="17"/>
  <c r="H37" i="17"/>
  <c r="H25" i="17"/>
  <c r="H104" i="17"/>
  <c r="H116" i="17"/>
  <c r="H135" i="17"/>
  <c r="H147" i="17"/>
  <c r="H159" i="17"/>
  <c r="H178" i="17"/>
  <c r="H190" i="17"/>
  <c r="H202" i="17"/>
  <c r="H221" i="17"/>
  <c r="H233" i="17"/>
  <c r="H245" i="17"/>
  <c r="H264" i="17"/>
  <c r="H276" i="17"/>
  <c r="H288" i="17"/>
  <c r="H307" i="17"/>
  <c r="H319" i="17"/>
  <c r="H331" i="17"/>
  <c r="H350" i="17"/>
  <c r="H362" i="17"/>
  <c r="H374" i="17"/>
  <c r="H393" i="17"/>
  <c r="H405" i="17"/>
  <c r="H417" i="17"/>
  <c r="H436" i="17"/>
  <c r="H448" i="17"/>
  <c r="H460" i="17"/>
  <c r="H479" i="17"/>
  <c r="H491" i="17"/>
  <c r="H503" i="17"/>
  <c r="H522" i="17"/>
  <c r="H534" i="17"/>
  <c r="H546" i="17"/>
  <c r="H608" i="17"/>
  <c r="H620" i="17"/>
  <c r="H632" i="17"/>
  <c r="H651" i="17"/>
  <c r="H663" i="17"/>
  <c r="H675" i="17"/>
  <c r="H694" i="17"/>
  <c r="H706" i="17"/>
  <c r="H718" i="17"/>
  <c r="H737" i="17"/>
  <c r="H749" i="17"/>
  <c r="H761" i="17"/>
  <c r="H780" i="17"/>
  <c r="H792" i="17"/>
  <c r="H804" i="17"/>
  <c r="H823" i="17"/>
  <c r="H835" i="17"/>
  <c r="H847" i="17"/>
  <c r="H866" i="17"/>
  <c r="H878" i="17"/>
  <c r="H890" i="17"/>
  <c r="H909" i="17"/>
  <c r="H921" i="17"/>
  <c r="H933" i="17"/>
  <c r="H952" i="17"/>
  <c r="H964" i="17"/>
  <c r="H976" i="17"/>
  <c r="H995" i="17"/>
  <c r="H1007" i="17"/>
  <c r="H1019" i="17"/>
  <c r="H1038" i="17"/>
  <c r="H1050" i="17"/>
  <c r="H1062" i="17"/>
  <c r="H1124" i="17"/>
  <c r="H1136" i="17"/>
  <c r="H1148" i="17"/>
  <c r="H1167" i="17"/>
  <c r="H1179" i="17"/>
  <c r="H1191" i="17"/>
  <c r="H1210" i="17"/>
  <c r="H1222" i="17"/>
  <c r="H1234" i="17"/>
  <c r="H1253" i="17"/>
  <c r="H1265" i="17"/>
  <c r="H1277" i="17"/>
  <c r="H1296" i="17"/>
  <c r="H1308" i="17"/>
  <c r="H1320" i="17"/>
  <c r="H1339" i="17"/>
  <c r="H1351" i="17"/>
  <c r="H1363" i="17"/>
  <c r="H1382" i="17"/>
  <c r="G2" i="17"/>
  <c r="G3" i="17"/>
  <c r="G4" i="17"/>
  <c r="G5" i="17"/>
  <c r="G6" i="17"/>
  <c r="G7" i="17"/>
  <c r="G8" i="17"/>
  <c r="G9" i="17"/>
  <c r="G10" i="17"/>
  <c r="G11" i="17"/>
  <c r="G12" i="17"/>
  <c r="G13" i="17"/>
  <c r="G14" i="17"/>
  <c r="G15" i="17"/>
  <c r="G16" i="17"/>
  <c r="G17" i="17"/>
  <c r="G18" i="17"/>
  <c r="G19" i="17"/>
  <c r="G20" i="17"/>
  <c r="G21" i="17"/>
  <c r="G22" i="17"/>
  <c r="G23" i="17"/>
  <c r="G24" i="17"/>
  <c r="G25" i="17"/>
  <c r="G26" i="17"/>
  <c r="G27" i="17"/>
  <c r="G28" i="17"/>
  <c r="G29" i="17"/>
  <c r="G30" i="17"/>
  <c r="G31" i="17"/>
  <c r="G32" i="17"/>
  <c r="G33" i="17"/>
  <c r="G34" i="17"/>
  <c r="G35" i="17"/>
  <c r="G36" i="17"/>
  <c r="G37" i="17"/>
  <c r="G38" i="17"/>
  <c r="G39" i="17"/>
  <c r="G40" i="17"/>
  <c r="G41" i="17"/>
  <c r="G42" i="17"/>
  <c r="G43" i="17"/>
  <c r="G44" i="17"/>
  <c r="G45" i="17"/>
  <c r="G46" i="17"/>
  <c r="G47" i="17"/>
  <c r="G48" i="17"/>
  <c r="G49" i="17"/>
  <c r="G50" i="17"/>
  <c r="G51" i="17"/>
  <c r="G52" i="17"/>
  <c r="G53" i="17"/>
  <c r="G54" i="17"/>
  <c r="G55" i="17"/>
  <c r="G56" i="17"/>
  <c r="G57" i="17"/>
  <c r="G58" i="17"/>
  <c r="G59" i="17"/>
  <c r="G60" i="17"/>
  <c r="G61" i="17"/>
  <c r="G62" i="17"/>
  <c r="G63" i="17"/>
  <c r="G64" i="17"/>
  <c r="G65" i="17"/>
  <c r="G66" i="17"/>
  <c r="G67" i="17"/>
  <c r="G68" i="17"/>
  <c r="G69" i="17"/>
  <c r="G70" i="17"/>
  <c r="G71" i="17"/>
  <c r="G72" i="17"/>
  <c r="G73" i="17"/>
  <c r="G74" i="17"/>
  <c r="G75" i="17"/>
  <c r="G76" i="17"/>
  <c r="G77" i="17"/>
  <c r="G78" i="17"/>
  <c r="G79" i="17"/>
  <c r="G80" i="17"/>
  <c r="G81" i="17"/>
  <c r="G82" i="17"/>
  <c r="G83" i="17"/>
  <c r="G84" i="17"/>
  <c r="G85" i="17"/>
  <c r="G86" i="17"/>
  <c r="G87" i="17"/>
  <c r="G88" i="17"/>
  <c r="G89" i="17"/>
  <c r="G90" i="17"/>
  <c r="G91" i="17"/>
  <c r="G92" i="17"/>
  <c r="G93" i="17"/>
  <c r="G94" i="17"/>
  <c r="G95" i="17"/>
  <c r="G96" i="17"/>
  <c r="G97" i="17"/>
  <c r="G98" i="17"/>
  <c r="G99" i="17"/>
  <c r="G100" i="17"/>
  <c r="G101" i="17"/>
  <c r="G102" i="17"/>
  <c r="G103" i="17"/>
  <c r="G104" i="17"/>
  <c r="G105" i="17"/>
  <c r="G106" i="17"/>
  <c r="G107" i="17"/>
  <c r="G108" i="17"/>
  <c r="G109" i="17"/>
  <c r="G110" i="17"/>
  <c r="G111" i="17"/>
  <c r="G112" i="17"/>
  <c r="G113" i="17"/>
  <c r="G114" i="17"/>
  <c r="G115" i="17"/>
  <c r="G116" i="17"/>
  <c r="G117" i="17"/>
  <c r="G118" i="17"/>
  <c r="G119" i="17"/>
  <c r="G120" i="17"/>
  <c r="G121" i="17"/>
  <c r="G122" i="17"/>
  <c r="G123" i="17"/>
  <c r="G124" i="17"/>
  <c r="G125" i="17"/>
  <c r="G126" i="17"/>
  <c r="G127" i="17"/>
  <c r="G128" i="17"/>
  <c r="G129" i="17"/>
  <c r="G130" i="17"/>
  <c r="G131" i="17"/>
  <c r="G132" i="17"/>
  <c r="G133" i="17"/>
  <c r="G134" i="17"/>
  <c r="G135" i="17"/>
  <c r="G136" i="17"/>
  <c r="G137" i="17"/>
  <c r="G138" i="17"/>
  <c r="G139" i="17"/>
  <c r="G140" i="17"/>
  <c r="G141" i="17"/>
  <c r="G142" i="17"/>
  <c r="G143" i="17"/>
  <c r="G144" i="17"/>
  <c r="G145" i="17"/>
  <c r="G146" i="17"/>
  <c r="G147" i="17"/>
  <c r="G148" i="17"/>
  <c r="G149" i="17"/>
  <c r="G150" i="17"/>
  <c r="G151" i="17"/>
  <c r="G152" i="17"/>
  <c r="G153" i="17"/>
  <c r="G154" i="17"/>
  <c r="G155" i="17"/>
  <c r="G156" i="17"/>
  <c r="G157" i="17"/>
  <c r="G158" i="17"/>
  <c r="G159" i="17"/>
  <c r="G160" i="17"/>
  <c r="G161" i="17"/>
  <c r="G162" i="17"/>
  <c r="G163" i="17"/>
  <c r="G164" i="17"/>
  <c r="G165" i="17"/>
  <c r="G166" i="17"/>
  <c r="G167" i="17"/>
  <c r="G168" i="17"/>
  <c r="G169" i="17"/>
  <c r="G170" i="17"/>
  <c r="G171" i="17"/>
  <c r="G172" i="17"/>
  <c r="G173" i="17"/>
  <c r="G174" i="17"/>
  <c r="G175" i="17"/>
  <c r="G176" i="17"/>
  <c r="G177" i="17"/>
  <c r="G178" i="17"/>
  <c r="G179" i="17"/>
  <c r="G180" i="17"/>
  <c r="G181" i="17"/>
  <c r="G182" i="17"/>
  <c r="G183" i="17"/>
  <c r="G184" i="17"/>
  <c r="G185" i="17"/>
  <c r="G186" i="17"/>
  <c r="G187" i="17"/>
  <c r="G188" i="17"/>
  <c r="G189" i="17"/>
  <c r="G190" i="17"/>
  <c r="G191" i="17"/>
  <c r="G192" i="17"/>
  <c r="G193" i="17"/>
  <c r="G194" i="17"/>
  <c r="G195" i="17"/>
  <c r="G196" i="17"/>
  <c r="G197" i="17"/>
  <c r="G198" i="17"/>
  <c r="G199" i="17"/>
  <c r="G200" i="17"/>
  <c r="G201" i="17"/>
  <c r="G202" i="17"/>
  <c r="G203" i="17"/>
  <c r="G204" i="17"/>
  <c r="G205" i="17"/>
  <c r="G206" i="17"/>
  <c r="G207" i="17"/>
  <c r="G208" i="17"/>
  <c r="G209" i="17"/>
  <c r="G210" i="17"/>
  <c r="G211" i="17"/>
  <c r="G212" i="17"/>
  <c r="G213" i="17"/>
  <c r="G214" i="17"/>
  <c r="G215" i="17"/>
  <c r="G216" i="17"/>
  <c r="G217" i="17"/>
  <c r="G218" i="17"/>
  <c r="G219" i="17"/>
  <c r="G220" i="17"/>
  <c r="G221" i="17"/>
  <c r="G222" i="17"/>
  <c r="G223" i="17"/>
  <c r="G224" i="17"/>
  <c r="G225" i="17"/>
  <c r="G226" i="17"/>
  <c r="G227" i="17"/>
  <c r="G228" i="17"/>
  <c r="G229" i="17"/>
  <c r="G230" i="17"/>
  <c r="G231" i="17"/>
  <c r="G232" i="17"/>
  <c r="G233" i="17"/>
  <c r="G234" i="17"/>
  <c r="G235" i="17"/>
  <c r="G236" i="17"/>
  <c r="G237" i="17"/>
  <c r="G238" i="17"/>
  <c r="G239" i="17"/>
  <c r="G240" i="17"/>
  <c r="G241" i="17"/>
  <c r="G242" i="17"/>
  <c r="G243" i="17"/>
  <c r="G244" i="17"/>
  <c r="G245" i="17"/>
  <c r="G246" i="17"/>
  <c r="G247" i="17"/>
  <c r="G248" i="17"/>
  <c r="G249" i="17"/>
  <c r="G250" i="17"/>
  <c r="G251" i="17"/>
  <c r="G252" i="17"/>
  <c r="G253" i="17"/>
  <c r="G254" i="17"/>
  <c r="G255" i="17"/>
  <c r="G256" i="17"/>
  <c r="G257" i="17"/>
  <c r="G258" i="17"/>
  <c r="G259" i="17"/>
  <c r="G260" i="17"/>
  <c r="G261" i="17"/>
  <c r="G262" i="17"/>
  <c r="G263" i="17"/>
  <c r="G264" i="17"/>
  <c r="G265" i="17"/>
  <c r="G266" i="17"/>
  <c r="G267" i="17"/>
  <c r="G268" i="17"/>
  <c r="G269" i="17"/>
  <c r="G270" i="17"/>
  <c r="G271" i="17"/>
  <c r="G272" i="17"/>
  <c r="G273" i="17"/>
  <c r="G274" i="17"/>
  <c r="G275" i="17"/>
  <c r="G276" i="17"/>
  <c r="G277" i="17"/>
  <c r="G278" i="17"/>
  <c r="G279" i="17"/>
  <c r="G280" i="17"/>
  <c r="G281" i="17"/>
  <c r="G282" i="17"/>
  <c r="G283" i="17"/>
  <c r="G284" i="17"/>
  <c r="G285" i="17"/>
  <c r="G286" i="17"/>
  <c r="G287" i="17"/>
  <c r="G288" i="17"/>
  <c r="G289" i="17"/>
  <c r="G290" i="17"/>
  <c r="G291" i="17"/>
  <c r="G292" i="17"/>
  <c r="G293" i="17"/>
  <c r="G294" i="17"/>
  <c r="G295" i="17"/>
  <c r="G296" i="17"/>
  <c r="G297" i="17"/>
  <c r="G298" i="17"/>
  <c r="G299" i="17"/>
  <c r="G300" i="17"/>
  <c r="G301" i="17"/>
  <c r="G302" i="17"/>
  <c r="G303" i="17"/>
  <c r="G304" i="17"/>
  <c r="G305" i="17"/>
  <c r="G306" i="17"/>
  <c r="G307" i="17"/>
  <c r="G308" i="17"/>
  <c r="G309" i="17"/>
  <c r="G310" i="17"/>
  <c r="G311" i="17"/>
  <c r="G312" i="17"/>
  <c r="G313" i="17"/>
  <c r="G314" i="17"/>
  <c r="G315" i="17"/>
  <c r="G316" i="17"/>
  <c r="G317" i="17"/>
  <c r="G318" i="17"/>
  <c r="G319" i="17"/>
  <c r="G320" i="17"/>
  <c r="G321" i="17"/>
  <c r="G322" i="17"/>
  <c r="G323" i="17"/>
  <c r="G324" i="17"/>
  <c r="G325" i="17"/>
  <c r="G326" i="17"/>
  <c r="G327" i="17"/>
  <c r="G328" i="17"/>
  <c r="G329" i="17"/>
  <c r="G330" i="17"/>
  <c r="G331" i="17"/>
  <c r="G332" i="17"/>
  <c r="G333" i="17"/>
  <c r="G334" i="17"/>
  <c r="G335" i="17"/>
  <c r="G336" i="17"/>
  <c r="G337" i="17"/>
  <c r="G338" i="17"/>
  <c r="G339" i="17"/>
  <c r="G340" i="17"/>
  <c r="G341" i="17"/>
  <c r="G342" i="17"/>
  <c r="G343" i="17"/>
  <c r="G344" i="17"/>
  <c r="G345" i="17"/>
  <c r="G346" i="17"/>
  <c r="G347" i="17"/>
  <c r="G348" i="17"/>
  <c r="G349" i="17"/>
  <c r="G350" i="17"/>
  <c r="G351" i="17"/>
  <c r="G352" i="17"/>
  <c r="G353" i="17"/>
  <c r="G354" i="17"/>
  <c r="G355" i="17"/>
  <c r="G356" i="17"/>
  <c r="G357" i="17"/>
  <c r="G358" i="17"/>
  <c r="G359" i="17"/>
  <c r="G360" i="17"/>
  <c r="G361" i="17"/>
  <c r="G362" i="17"/>
  <c r="G363" i="17"/>
  <c r="G364" i="17"/>
  <c r="G365" i="17"/>
  <c r="G366" i="17"/>
  <c r="G367" i="17"/>
  <c r="G368" i="17"/>
  <c r="G369" i="17"/>
  <c r="G370" i="17"/>
  <c r="G371" i="17"/>
  <c r="G372" i="17"/>
  <c r="G373" i="17"/>
  <c r="G374" i="17"/>
  <c r="G375" i="17"/>
  <c r="G376" i="17"/>
  <c r="G377" i="17"/>
  <c r="G378" i="17"/>
  <c r="G379" i="17"/>
  <c r="G380" i="17"/>
  <c r="G381" i="17"/>
  <c r="G382" i="17"/>
  <c r="G383" i="17"/>
  <c r="G384" i="17"/>
  <c r="G385" i="17"/>
  <c r="G386" i="17"/>
  <c r="G387" i="17"/>
  <c r="G388" i="17"/>
  <c r="G389" i="17"/>
  <c r="G390" i="17"/>
  <c r="G391" i="17"/>
  <c r="G392" i="17"/>
  <c r="G393" i="17"/>
  <c r="G394" i="17"/>
  <c r="G395" i="17"/>
  <c r="G396" i="17"/>
  <c r="G397" i="17"/>
  <c r="G398" i="17"/>
  <c r="G399" i="17"/>
  <c r="G400" i="17"/>
  <c r="G401" i="17"/>
  <c r="G402" i="17"/>
  <c r="G403" i="17"/>
  <c r="G404" i="17"/>
  <c r="G405" i="17"/>
  <c r="G406" i="17"/>
  <c r="G407" i="17"/>
  <c r="G408" i="17"/>
  <c r="G409" i="17"/>
  <c r="G410" i="17"/>
  <c r="G411" i="17"/>
  <c r="G412" i="17"/>
  <c r="G413" i="17"/>
  <c r="G414" i="17"/>
  <c r="G415" i="17"/>
  <c r="G416" i="17"/>
  <c r="G417" i="17"/>
  <c r="G418" i="17"/>
  <c r="G419" i="17"/>
  <c r="G420" i="17"/>
  <c r="G421" i="17"/>
  <c r="G422" i="17"/>
  <c r="G423" i="17"/>
  <c r="G424" i="17"/>
  <c r="G425" i="17"/>
  <c r="G426" i="17"/>
  <c r="G427" i="17"/>
  <c r="G428" i="17"/>
  <c r="G429" i="17"/>
  <c r="G430" i="17"/>
  <c r="G431" i="17"/>
  <c r="G432" i="17"/>
  <c r="G433" i="17"/>
  <c r="G434" i="17"/>
  <c r="G435" i="17"/>
  <c r="G436" i="17"/>
  <c r="G437" i="17"/>
  <c r="G438" i="17"/>
  <c r="G439" i="17"/>
  <c r="G440" i="17"/>
  <c r="G441" i="17"/>
  <c r="G442" i="17"/>
  <c r="G443" i="17"/>
  <c r="G444" i="17"/>
  <c r="G445" i="17"/>
  <c r="G446" i="17"/>
  <c r="G447" i="17"/>
  <c r="G448" i="17"/>
  <c r="G449" i="17"/>
  <c r="G450" i="17"/>
  <c r="G451" i="17"/>
  <c r="G452" i="17"/>
  <c r="G453" i="17"/>
  <c r="G454" i="17"/>
  <c r="G455" i="17"/>
  <c r="G456" i="17"/>
  <c r="G457" i="17"/>
  <c r="G458" i="17"/>
  <c r="G459" i="17"/>
  <c r="G460" i="17"/>
  <c r="G461" i="17"/>
  <c r="G462" i="17"/>
  <c r="G463" i="17"/>
  <c r="G464" i="17"/>
  <c r="G465" i="17"/>
  <c r="G466" i="17"/>
  <c r="G467" i="17"/>
  <c r="G468" i="17"/>
  <c r="G469" i="17"/>
  <c r="G470" i="17"/>
  <c r="G471" i="17"/>
  <c r="G472" i="17"/>
  <c r="G473" i="17"/>
  <c r="G474" i="17"/>
  <c r="G475" i="17"/>
  <c r="G476" i="17"/>
  <c r="G477" i="17"/>
  <c r="G478" i="17"/>
  <c r="G479" i="17"/>
  <c r="G480" i="17"/>
  <c r="G481" i="17"/>
  <c r="G482" i="17"/>
  <c r="G483" i="17"/>
  <c r="G484" i="17"/>
  <c r="G485" i="17"/>
  <c r="G486" i="17"/>
  <c r="G487" i="17"/>
  <c r="G488" i="17"/>
  <c r="G489" i="17"/>
  <c r="G490" i="17"/>
  <c r="G491" i="17"/>
  <c r="G492" i="17"/>
  <c r="G493" i="17"/>
  <c r="G494" i="17"/>
  <c r="G495" i="17"/>
  <c r="G496" i="17"/>
  <c r="G497" i="17"/>
  <c r="G498" i="17"/>
  <c r="G499" i="17"/>
  <c r="G500" i="17"/>
  <c r="G501" i="17"/>
  <c r="G502" i="17"/>
  <c r="G503" i="17"/>
  <c r="G504" i="17"/>
  <c r="G505" i="17"/>
  <c r="G506" i="17"/>
  <c r="G507" i="17"/>
  <c r="G508" i="17"/>
  <c r="G509" i="17"/>
  <c r="G510" i="17"/>
  <c r="G511" i="17"/>
  <c r="G512" i="17"/>
  <c r="G513" i="17"/>
  <c r="G514" i="17"/>
  <c r="G515" i="17"/>
  <c r="G516" i="17"/>
  <c r="G517" i="17"/>
  <c r="G518" i="17"/>
  <c r="G519" i="17"/>
  <c r="G520" i="17"/>
  <c r="G521" i="17"/>
  <c r="G522" i="17"/>
  <c r="G523" i="17"/>
  <c r="G524" i="17"/>
  <c r="G525" i="17"/>
  <c r="G526" i="17"/>
  <c r="G527" i="17"/>
  <c r="G528" i="17"/>
  <c r="G529" i="17"/>
  <c r="G530" i="17"/>
  <c r="G531" i="17"/>
  <c r="G532" i="17"/>
  <c r="G533" i="17"/>
  <c r="G534" i="17"/>
  <c r="G535" i="17"/>
  <c r="G536" i="17"/>
  <c r="G537" i="17"/>
  <c r="G538" i="17"/>
  <c r="G539" i="17"/>
  <c r="G540" i="17"/>
  <c r="G541" i="17"/>
  <c r="G542" i="17"/>
  <c r="G543" i="17"/>
  <c r="G544" i="17"/>
  <c r="G545" i="17"/>
  <c r="G546" i="17"/>
  <c r="G547" i="17"/>
  <c r="G548" i="17"/>
  <c r="G549" i="17"/>
  <c r="G550" i="17"/>
  <c r="G551" i="17"/>
  <c r="G552" i="17"/>
  <c r="G553" i="17"/>
  <c r="G554" i="17"/>
  <c r="G555" i="17"/>
  <c r="G556" i="17"/>
  <c r="G557" i="17"/>
  <c r="G558" i="17"/>
  <c r="G559" i="17"/>
  <c r="G560" i="17"/>
  <c r="G561" i="17"/>
  <c r="G562" i="17"/>
  <c r="G563" i="17"/>
  <c r="G564" i="17"/>
  <c r="G565" i="17"/>
  <c r="G566" i="17"/>
  <c r="G567" i="17"/>
  <c r="G568" i="17"/>
  <c r="G569" i="17"/>
  <c r="G570" i="17"/>
  <c r="G571" i="17"/>
  <c r="G572" i="17"/>
  <c r="G573" i="17"/>
  <c r="G574" i="17"/>
  <c r="G575" i="17"/>
  <c r="G576" i="17"/>
  <c r="G577" i="17"/>
  <c r="G578" i="17"/>
  <c r="G579" i="17"/>
  <c r="G580" i="17"/>
  <c r="G581" i="17"/>
  <c r="G582" i="17"/>
  <c r="G583" i="17"/>
  <c r="G584" i="17"/>
  <c r="G585" i="17"/>
  <c r="G586" i="17"/>
  <c r="G587" i="17"/>
  <c r="G588" i="17"/>
  <c r="G589" i="17"/>
  <c r="G590" i="17"/>
  <c r="G591" i="17"/>
  <c r="G592" i="17"/>
  <c r="G593" i="17"/>
  <c r="G594" i="17"/>
  <c r="G595" i="17"/>
  <c r="G596" i="17"/>
  <c r="G597" i="17"/>
  <c r="G598" i="17"/>
  <c r="G599" i="17"/>
  <c r="G600" i="17"/>
  <c r="G601" i="17"/>
  <c r="G602" i="17"/>
  <c r="G603" i="17"/>
  <c r="G604" i="17"/>
  <c r="G605" i="17"/>
  <c r="G606" i="17"/>
  <c r="G607" i="17"/>
  <c r="G608" i="17"/>
  <c r="G609" i="17"/>
  <c r="G610" i="17"/>
  <c r="G611" i="17"/>
  <c r="G612" i="17"/>
  <c r="G613" i="17"/>
  <c r="G614" i="17"/>
  <c r="G615" i="17"/>
  <c r="G616" i="17"/>
  <c r="G617" i="17"/>
  <c r="G618" i="17"/>
  <c r="G619" i="17"/>
  <c r="G620" i="17"/>
  <c r="G621" i="17"/>
  <c r="G622" i="17"/>
  <c r="G623" i="17"/>
  <c r="G624" i="17"/>
  <c r="G625" i="17"/>
  <c r="G626" i="17"/>
  <c r="G627" i="17"/>
  <c r="G628" i="17"/>
  <c r="G629" i="17"/>
  <c r="G630" i="17"/>
  <c r="G631" i="17"/>
  <c r="G632" i="17"/>
  <c r="G633" i="17"/>
  <c r="G634" i="17"/>
  <c r="G635" i="17"/>
  <c r="G636" i="17"/>
  <c r="G637" i="17"/>
  <c r="G638" i="17"/>
  <c r="G639" i="17"/>
  <c r="G640" i="17"/>
  <c r="G641" i="17"/>
  <c r="G642" i="17"/>
  <c r="G643" i="17"/>
  <c r="G644" i="17"/>
  <c r="G645" i="17"/>
  <c r="G646" i="17"/>
  <c r="G647" i="17"/>
  <c r="G648" i="17"/>
  <c r="G649" i="17"/>
  <c r="G650" i="17"/>
  <c r="G651" i="17"/>
  <c r="G652" i="17"/>
  <c r="G653" i="17"/>
  <c r="G654" i="17"/>
  <c r="G655" i="17"/>
  <c r="G656" i="17"/>
  <c r="G657" i="17"/>
  <c r="G658" i="17"/>
  <c r="G659" i="17"/>
  <c r="G660" i="17"/>
  <c r="G661" i="17"/>
  <c r="G662" i="17"/>
  <c r="G663" i="17"/>
  <c r="G664" i="17"/>
  <c r="G665" i="17"/>
  <c r="G666" i="17"/>
  <c r="G667" i="17"/>
  <c r="G668" i="17"/>
  <c r="G669" i="17"/>
  <c r="G670" i="17"/>
  <c r="G671" i="17"/>
  <c r="G672" i="17"/>
  <c r="G673" i="17"/>
  <c r="G674" i="17"/>
  <c r="G675" i="17"/>
  <c r="G676" i="17"/>
  <c r="G677" i="17"/>
  <c r="G678" i="17"/>
  <c r="G679" i="17"/>
  <c r="G680" i="17"/>
  <c r="G681" i="17"/>
  <c r="G682" i="17"/>
  <c r="G683" i="17"/>
  <c r="G684" i="17"/>
  <c r="G685" i="17"/>
  <c r="G686" i="17"/>
  <c r="G687" i="17"/>
  <c r="G688" i="17"/>
  <c r="G689" i="17"/>
  <c r="G690" i="17"/>
  <c r="G691" i="17"/>
  <c r="G692" i="17"/>
  <c r="G693" i="17"/>
  <c r="G694" i="17"/>
  <c r="G695" i="17"/>
  <c r="G696" i="17"/>
  <c r="G697" i="17"/>
  <c r="G698" i="17"/>
  <c r="G699" i="17"/>
  <c r="G700" i="17"/>
  <c r="G701" i="17"/>
  <c r="G702" i="17"/>
  <c r="G703" i="17"/>
  <c r="G704" i="17"/>
  <c r="G705" i="17"/>
  <c r="G706" i="17"/>
  <c r="G707" i="17"/>
  <c r="G708" i="17"/>
  <c r="G709" i="17"/>
  <c r="G710" i="17"/>
  <c r="G711" i="17"/>
  <c r="G712" i="17"/>
  <c r="G713" i="17"/>
  <c r="G714" i="17"/>
  <c r="G715" i="17"/>
  <c r="G716" i="17"/>
  <c r="G717" i="17"/>
  <c r="G718" i="17"/>
  <c r="G719" i="17"/>
  <c r="G720" i="17"/>
  <c r="G721" i="17"/>
  <c r="G722" i="17"/>
  <c r="G723" i="17"/>
  <c r="G724" i="17"/>
  <c r="G725" i="17"/>
  <c r="G726" i="17"/>
  <c r="G727" i="17"/>
  <c r="G728" i="17"/>
  <c r="G729" i="17"/>
  <c r="G730" i="17"/>
  <c r="G731" i="17"/>
  <c r="G732" i="17"/>
  <c r="G733" i="17"/>
  <c r="G734" i="17"/>
  <c r="G735" i="17"/>
  <c r="G736" i="17"/>
  <c r="G737" i="17"/>
  <c r="G738" i="17"/>
  <c r="G739" i="17"/>
  <c r="G740" i="17"/>
  <c r="G741" i="17"/>
  <c r="G742" i="17"/>
  <c r="G743" i="17"/>
  <c r="G744" i="17"/>
  <c r="G745" i="17"/>
  <c r="G746" i="17"/>
  <c r="G747" i="17"/>
  <c r="G748" i="17"/>
  <c r="G749" i="17"/>
  <c r="G750" i="17"/>
  <c r="G751" i="17"/>
  <c r="G752" i="17"/>
  <c r="G753" i="17"/>
  <c r="G754" i="17"/>
  <c r="G755" i="17"/>
  <c r="G756" i="17"/>
  <c r="G757" i="17"/>
  <c r="G758" i="17"/>
  <c r="G759" i="17"/>
  <c r="G760" i="17"/>
  <c r="G761" i="17"/>
  <c r="G762" i="17"/>
  <c r="G763" i="17"/>
  <c r="G764" i="17"/>
  <c r="G765" i="17"/>
  <c r="G766" i="17"/>
  <c r="G767" i="17"/>
  <c r="G768" i="17"/>
  <c r="G769" i="17"/>
  <c r="G770" i="17"/>
  <c r="G771" i="17"/>
  <c r="G772" i="17"/>
  <c r="G773" i="17"/>
  <c r="G774" i="17"/>
  <c r="G775" i="17"/>
  <c r="G776" i="17"/>
  <c r="G777" i="17"/>
  <c r="G778" i="17"/>
  <c r="G779" i="17"/>
  <c r="G780" i="17"/>
  <c r="G781" i="17"/>
  <c r="G782" i="17"/>
  <c r="G783" i="17"/>
  <c r="G784" i="17"/>
  <c r="G785" i="17"/>
  <c r="G786" i="17"/>
  <c r="G787" i="17"/>
  <c r="G788" i="17"/>
  <c r="G789" i="17"/>
  <c r="G790" i="17"/>
  <c r="G791" i="17"/>
  <c r="G792" i="17"/>
  <c r="G793" i="17"/>
  <c r="G794" i="17"/>
  <c r="G795" i="17"/>
  <c r="G796" i="17"/>
  <c r="G797" i="17"/>
  <c r="G798" i="17"/>
  <c r="G799" i="17"/>
  <c r="G800" i="17"/>
  <c r="G801" i="17"/>
  <c r="G802" i="17"/>
  <c r="G803" i="17"/>
  <c r="G804" i="17"/>
  <c r="G805" i="17"/>
  <c r="G806" i="17"/>
  <c r="G807" i="17"/>
  <c r="G808" i="17"/>
  <c r="G809" i="17"/>
  <c r="G810" i="17"/>
  <c r="G811" i="17"/>
  <c r="G812" i="17"/>
  <c r="G813" i="17"/>
  <c r="G814" i="17"/>
  <c r="G815" i="17"/>
  <c r="G816" i="17"/>
  <c r="G817" i="17"/>
  <c r="G818" i="17"/>
  <c r="G819" i="17"/>
  <c r="G820" i="17"/>
  <c r="G821" i="17"/>
  <c r="G822" i="17"/>
  <c r="G823" i="17"/>
  <c r="G824" i="17"/>
  <c r="G825" i="17"/>
  <c r="G826" i="17"/>
  <c r="G827" i="17"/>
  <c r="G828" i="17"/>
  <c r="G829" i="17"/>
  <c r="G830" i="17"/>
  <c r="G831" i="17"/>
  <c r="G832" i="17"/>
  <c r="G833" i="17"/>
  <c r="G834" i="17"/>
  <c r="G835" i="17"/>
  <c r="G836" i="17"/>
  <c r="G837" i="17"/>
  <c r="G838" i="17"/>
  <c r="G839" i="17"/>
  <c r="G840" i="17"/>
  <c r="G841" i="17"/>
  <c r="G842" i="17"/>
  <c r="G843" i="17"/>
  <c r="G844" i="17"/>
  <c r="G845" i="17"/>
  <c r="G846" i="17"/>
  <c r="G847" i="17"/>
  <c r="G848" i="17"/>
  <c r="G849" i="17"/>
  <c r="G850" i="17"/>
  <c r="G851" i="17"/>
  <c r="G852" i="17"/>
  <c r="G853" i="17"/>
  <c r="G854" i="17"/>
  <c r="G855" i="17"/>
  <c r="G856" i="17"/>
  <c r="G857" i="17"/>
  <c r="G858" i="17"/>
  <c r="G859" i="17"/>
  <c r="G860" i="17"/>
  <c r="G861" i="17"/>
  <c r="G862" i="17"/>
  <c r="G863" i="17"/>
  <c r="G864" i="17"/>
  <c r="G865" i="17"/>
  <c r="G866" i="17"/>
  <c r="G867" i="17"/>
  <c r="G868" i="17"/>
  <c r="G869" i="17"/>
  <c r="G870" i="17"/>
  <c r="G871" i="17"/>
  <c r="G872" i="17"/>
  <c r="G873" i="17"/>
  <c r="G874" i="17"/>
  <c r="G875" i="17"/>
  <c r="G876" i="17"/>
  <c r="G877" i="17"/>
  <c r="G878" i="17"/>
  <c r="G879" i="17"/>
  <c r="G880" i="17"/>
  <c r="G881" i="17"/>
  <c r="G882" i="17"/>
  <c r="G883" i="17"/>
  <c r="G884" i="17"/>
  <c r="G885" i="17"/>
  <c r="G886" i="17"/>
  <c r="G887" i="17"/>
  <c r="G888" i="17"/>
  <c r="G889" i="17"/>
  <c r="G890" i="17"/>
  <c r="G891" i="17"/>
  <c r="G892" i="17"/>
  <c r="G893" i="17"/>
  <c r="G894" i="17"/>
  <c r="G895" i="17"/>
  <c r="G896" i="17"/>
  <c r="G897" i="17"/>
  <c r="G898" i="17"/>
  <c r="G899" i="17"/>
  <c r="G900" i="17"/>
  <c r="G901" i="17"/>
  <c r="G902" i="17"/>
  <c r="G903" i="17"/>
  <c r="G904" i="17"/>
  <c r="G905" i="17"/>
  <c r="G906" i="17"/>
  <c r="G907" i="17"/>
  <c r="G908" i="17"/>
  <c r="G909" i="17"/>
  <c r="G910" i="17"/>
  <c r="G911" i="17"/>
  <c r="G912" i="17"/>
  <c r="G913" i="17"/>
  <c r="G914" i="17"/>
  <c r="G915" i="17"/>
  <c r="G916" i="17"/>
  <c r="G917" i="17"/>
  <c r="G918" i="17"/>
  <c r="G919" i="17"/>
  <c r="G920" i="17"/>
  <c r="G921" i="17"/>
  <c r="G922" i="17"/>
  <c r="G923" i="17"/>
  <c r="G924" i="17"/>
  <c r="G925" i="17"/>
  <c r="G926" i="17"/>
  <c r="G927" i="17"/>
  <c r="G928" i="17"/>
  <c r="G929" i="17"/>
  <c r="G930" i="17"/>
  <c r="G931" i="17"/>
  <c r="G932" i="17"/>
  <c r="G933" i="17"/>
  <c r="G934" i="17"/>
  <c r="G935" i="17"/>
  <c r="G936" i="17"/>
  <c r="G937" i="17"/>
  <c r="G938" i="17"/>
  <c r="G939" i="17"/>
  <c r="G940" i="17"/>
  <c r="G941" i="17"/>
  <c r="G942" i="17"/>
  <c r="G943" i="17"/>
  <c r="G944" i="17"/>
  <c r="G945" i="17"/>
  <c r="G946" i="17"/>
  <c r="G947" i="17"/>
  <c r="G948" i="17"/>
  <c r="G949" i="17"/>
  <c r="G950" i="17"/>
  <c r="G951" i="17"/>
  <c r="G952" i="17"/>
  <c r="G953" i="17"/>
  <c r="G954" i="17"/>
  <c r="G955" i="17"/>
  <c r="G956" i="17"/>
  <c r="G957" i="17"/>
  <c r="G958" i="17"/>
  <c r="G959" i="17"/>
  <c r="G960" i="17"/>
  <c r="G961" i="17"/>
  <c r="G962" i="17"/>
  <c r="G963" i="17"/>
  <c r="G964" i="17"/>
  <c r="G965" i="17"/>
  <c r="G966" i="17"/>
  <c r="G967" i="17"/>
  <c r="G968" i="17"/>
  <c r="G969" i="17"/>
  <c r="G970" i="17"/>
  <c r="G971" i="17"/>
  <c r="G972" i="17"/>
  <c r="G973" i="17"/>
  <c r="G974" i="17"/>
  <c r="G975" i="17"/>
  <c r="G976" i="17"/>
  <c r="G977" i="17"/>
  <c r="G978" i="17"/>
  <c r="G979" i="17"/>
  <c r="G980" i="17"/>
  <c r="G981" i="17"/>
  <c r="G982" i="17"/>
  <c r="G983" i="17"/>
  <c r="G984" i="17"/>
  <c r="G985" i="17"/>
  <c r="G986" i="17"/>
  <c r="G987" i="17"/>
  <c r="G988" i="17"/>
  <c r="G989" i="17"/>
  <c r="G990" i="17"/>
  <c r="G991" i="17"/>
  <c r="G992" i="17"/>
  <c r="G993" i="17"/>
  <c r="G994" i="17"/>
  <c r="G995" i="17"/>
  <c r="G996" i="17"/>
  <c r="G997" i="17"/>
  <c r="G998" i="17"/>
  <c r="G999" i="17"/>
  <c r="G1000" i="17"/>
  <c r="G1001" i="17"/>
  <c r="G1002" i="17"/>
  <c r="G1003" i="17"/>
  <c r="G1004" i="17"/>
  <c r="G1005" i="17"/>
  <c r="G1006" i="17"/>
  <c r="G1007" i="17"/>
  <c r="G1008" i="17"/>
  <c r="G1009" i="17"/>
  <c r="G1010" i="17"/>
  <c r="G1011" i="17"/>
  <c r="G1012" i="17"/>
  <c r="G1013" i="17"/>
  <c r="G1014" i="17"/>
  <c r="G1015" i="17"/>
  <c r="G1016" i="17"/>
  <c r="G1017" i="17"/>
  <c r="G1018" i="17"/>
  <c r="G1019" i="17"/>
  <c r="G1020" i="17"/>
  <c r="G1021" i="17"/>
  <c r="G1022" i="17"/>
  <c r="G1023" i="17"/>
  <c r="G1024" i="17"/>
  <c r="G1025" i="17"/>
  <c r="G1026" i="17"/>
  <c r="G1027" i="17"/>
  <c r="G1028" i="17"/>
  <c r="G1029" i="17"/>
  <c r="G1030" i="17"/>
  <c r="G1031" i="17"/>
  <c r="G1032" i="17"/>
  <c r="G1033" i="17"/>
  <c r="G1034" i="17"/>
  <c r="G1035" i="17"/>
  <c r="G1036" i="17"/>
  <c r="G1037" i="17"/>
  <c r="G1038" i="17"/>
  <c r="G1039" i="17"/>
  <c r="G1040" i="17"/>
  <c r="G1041" i="17"/>
  <c r="G1042" i="17"/>
  <c r="G1043" i="17"/>
  <c r="G1044" i="17"/>
  <c r="G1045" i="17"/>
  <c r="G1046" i="17"/>
  <c r="G1047" i="17"/>
  <c r="G1048" i="17"/>
  <c r="G1049" i="17"/>
  <c r="G1050" i="17"/>
  <c r="G1051" i="17"/>
  <c r="G1052" i="17"/>
  <c r="G1053" i="17"/>
  <c r="G1054" i="17"/>
  <c r="G1055" i="17"/>
  <c r="G1056" i="17"/>
  <c r="G1057" i="17"/>
  <c r="G1058" i="17"/>
  <c r="G1059" i="17"/>
  <c r="G1060" i="17"/>
  <c r="G1061" i="17"/>
  <c r="G1062" i="17"/>
  <c r="G1063" i="17"/>
  <c r="G1064" i="17"/>
  <c r="G1065" i="17"/>
  <c r="G1066" i="17"/>
  <c r="G1067" i="17"/>
  <c r="G1068" i="17"/>
  <c r="G1069" i="17"/>
  <c r="G1070" i="17"/>
  <c r="G1071" i="17"/>
  <c r="G1072" i="17"/>
  <c r="G1073" i="17"/>
  <c r="G1074" i="17"/>
  <c r="G1075" i="17"/>
  <c r="G1076" i="17"/>
  <c r="G1077" i="17"/>
  <c r="G1078" i="17"/>
  <c r="G1079" i="17"/>
  <c r="G1080" i="17"/>
  <c r="G1081" i="17"/>
  <c r="G1082" i="17"/>
  <c r="G1083" i="17"/>
  <c r="G1084" i="17"/>
  <c r="G1085" i="17"/>
  <c r="G1086" i="17"/>
  <c r="G1087" i="17"/>
  <c r="G1088" i="17"/>
  <c r="G1089" i="17"/>
  <c r="G1090" i="17"/>
  <c r="G1091" i="17"/>
  <c r="G1092" i="17"/>
  <c r="G1093" i="17"/>
  <c r="G1094" i="17"/>
  <c r="G1095" i="17"/>
  <c r="G1096" i="17"/>
  <c r="G1097" i="17"/>
  <c r="G1098" i="17"/>
  <c r="G1099" i="17"/>
  <c r="G1100" i="17"/>
  <c r="G1101" i="17"/>
  <c r="G1102" i="17"/>
  <c r="G1103" i="17"/>
  <c r="G1104" i="17"/>
  <c r="G1105" i="17"/>
  <c r="G1106" i="17"/>
  <c r="G1107" i="17"/>
  <c r="G1108" i="17"/>
  <c r="G1109" i="17"/>
  <c r="G1110" i="17"/>
  <c r="G1111" i="17"/>
  <c r="G1112" i="17"/>
  <c r="G1113" i="17"/>
  <c r="G1114" i="17"/>
  <c r="G1115" i="17"/>
  <c r="G1116" i="17"/>
  <c r="G1117" i="17"/>
  <c r="G1118" i="17"/>
  <c r="G1119" i="17"/>
  <c r="G1120" i="17"/>
  <c r="G1121" i="17"/>
  <c r="G1122" i="17"/>
  <c r="G1123" i="17"/>
  <c r="G1124" i="17"/>
  <c r="G1125" i="17"/>
  <c r="G1126" i="17"/>
  <c r="G1127" i="17"/>
  <c r="G1128" i="17"/>
  <c r="G1129" i="17"/>
  <c r="G1130" i="17"/>
  <c r="G1131" i="17"/>
  <c r="G1132" i="17"/>
  <c r="G1133" i="17"/>
  <c r="G1134" i="17"/>
  <c r="G1135" i="17"/>
  <c r="G1136" i="17"/>
  <c r="G1137" i="17"/>
  <c r="G1138" i="17"/>
  <c r="G1139" i="17"/>
  <c r="G1140" i="17"/>
  <c r="G1141" i="17"/>
  <c r="G1142" i="17"/>
  <c r="G1143" i="17"/>
  <c r="G1144" i="17"/>
  <c r="G1145" i="17"/>
  <c r="G1146" i="17"/>
  <c r="G1147" i="17"/>
  <c r="G1148" i="17"/>
  <c r="G1149" i="17"/>
  <c r="G1150" i="17"/>
  <c r="G1151" i="17"/>
  <c r="G1152" i="17"/>
  <c r="G1153" i="17"/>
  <c r="G1154" i="17"/>
  <c r="G1155" i="17"/>
  <c r="G1156" i="17"/>
  <c r="G1157" i="17"/>
  <c r="G1158" i="17"/>
  <c r="G1159" i="17"/>
  <c r="G1160" i="17"/>
  <c r="G1161" i="17"/>
  <c r="G1162" i="17"/>
  <c r="G1163" i="17"/>
  <c r="G1164" i="17"/>
  <c r="G1165" i="17"/>
  <c r="G1166" i="17"/>
  <c r="G1167" i="17"/>
  <c r="G1168" i="17"/>
  <c r="G1169" i="17"/>
  <c r="G1170" i="17"/>
  <c r="G1171" i="17"/>
  <c r="G1172" i="17"/>
  <c r="G1173" i="17"/>
  <c r="G1174" i="17"/>
  <c r="G1175" i="17"/>
  <c r="G1176" i="17"/>
  <c r="G1177" i="17"/>
  <c r="G1178" i="17"/>
  <c r="G1179" i="17"/>
  <c r="G1180" i="17"/>
  <c r="G1181" i="17"/>
  <c r="G1182" i="17"/>
  <c r="G1183" i="17"/>
  <c r="G1184" i="17"/>
  <c r="G1185" i="17"/>
  <c r="G1186" i="17"/>
  <c r="G1187" i="17"/>
  <c r="G1188" i="17"/>
  <c r="G1189" i="17"/>
  <c r="G1190" i="17"/>
  <c r="G1191" i="17"/>
  <c r="G1192" i="17"/>
  <c r="G1193" i="17"/>
  <c r="G1194" i="17"/>
  <c r="G1195" i="17"/>
  <c r="G1196" i="17"/>
  <c r="G1197" i="17"/>
  <c r="G1198" i="17"/>
  <c r="G1199" i="17"/>
  <c r="G1200" i="17"/>
  <c r="G1201" i="17"/>
  <c r="G1202" i="17"/>
  <c r="G1203" i="17"/>
  <c r="G1204" i="17"/>
  <c r="G1205" i="17"/>
  <c r="G1206" i="17"/>
  <c r="G1207" i="17"/>
  <c r="G1208" i="17"/>
  <c r="G1209" i="17"/>
  <c r="G1210" i="17"/>
  <c r="G1211" i="17"/>
  <c r="G1212" i="17"/>
  <c r="G1213" i="17"/>
  <c r="G1214" i="17"/>
  <c r="G1215" i="17"/>
  <c r="G1216" i="17"/>
  <c r="G1217" i="17"/>
  <c r="G1218" i="17"/>
  <c r="G1219" i="17"/>
  <c r="G1220" i="17"/>
  <c r="G1221" i="17"/>
  <c r="G1222" i="17"/>
  <c r="G1223" i="17"/>
  <c r="G1224" i="17"/>
  <c r="G1225" i="17"/>
  <c r="G1226" i="17"/>
  <c r="G1227" i="17"/>
  <c r="G1228" i="17"/>
  <c r="G1229" i="17"/>
  <c r="G1230" i="17"/>
  <c r="G1231" i="17"/>
  <c r="G1232" i="17"/>
  <c r="G1233" i="17"/>
  <c r="G1234" i="17"/>
  <c r="G1235" i="17"/>
  <c r="G1236" i="17"/>
  <c r="G1237" i="17"/>
  <c r="G1238" i="17"/>
  <c r="G1239" i="17"/>
  <c r="G1240" i="17"/>
  <c r="G1241" i="17"/>
  <c r="G1242" i="17"/>
  <c r="G1243" i="17"/>
  <c r="G1244" i="17"/>
  <c r="G1245" i="17"/>
  <c r="G1246" i="17"/>
  <c r="G1247" i="17"/>
  <c r="G1248" i="17"/>
  <c r="G1249" i="17"/>
  <c r="G1250" i="17"/>
  <c r="G1251" i="17"/>
  <c r="G1252" i="17"/>
  <c r="G1253" i="17"/>
  <c r="G1254" i="17"/>
  <c r="G1255" i="17"/>
  <c r="G1256" i="17"/>
  <c r="G1257" i="17"/>
  <c r="G1258" i="17"/>
  <c r="G1259" i="17"/>
  <c r="G1260" i="17"/>
  <c r="G1261" i="17"/>
  <c r="G1262" i="17"/>
  <c r="G1263" i="17"/>
  <c r="G1264" i="17"/>
  <c r="G1265" i="17"/>
  <c r="G1266" i="17"/>
  <c r="G1267" i="17"/>
  <c r="G1268" i="17"/>
  <c r="G1269" i="17"/>
  <c r="G1270" i="17"/>
  <c r="G1271" i="17"/>
  <c r="G1272" i="17"/>
  <c r="G1273" i="17"/>
  <c r="G1274" i="17"/>
  <c r="G1275" i="17"/>
  <c r="G1276" i="17"/>
  <c r="G1277" i="17"/>
  <c r="G1278" i="17"/>
  <c r="G1279" i="17"/>
  <c r="G1280" i="17"/>
  <c r="G1281" i="17"/>
  <c r="G1282" i="17"/>
  <c r="G1283" i="17"/>
  <c r="G1284" i="17"/>
  <c r="G1285" i="17"/>
  <c r="G1286" i="17"/>
  <c r="G1287" i="17"/>
  <c r="G1288" i="17"/>
  <c r="G1289" i="17"/>
  <c r="G1290" i="17"/>
  <c r="G1291" i="17"/>
  <c r="G1292" i="17"/>
  <c r="G1293" i="17"/>
  <c r="G1294" i="17"/>
  <c r="G1295" i="17"/>
  <c r="G1296" i="17"/>
  <c r="G1297" i="17"/>
  <c r="G1298" i="17"/>
  <c r="G1299" i="17"/>
  <c r="G1300" i="17"/>
  <c r="G1301" i="17"/>
  <c r="G1302" i="17"/>
  <c r="G1303" i="17"/>
  <c r="G1304" i="17"/>
  <c r="G1305" i="17"/>
  <c r="G1306" i="17"/>
  <c r="G1307" i="17"/>
  <c r="G1308" i="17"/>
  <c r="G1309" i="17"/>
  <c r="G1310" i="17"/>
  <c r="G1311" i="17"/>
  <c r="G1312" i="17"/>
  <c r="G1313" i="17"/>
  <c r="G1314" i="17"/>
  <c r="G1315" i="17"/>
  <c r="G1316" i="17"/>
  <c r="G1317" i="17"/>
  <c r="G1318" i="17"/>
  <c r="G1319" i="17"/>
  <c r="G1320" i="17"/>
  <c r="G1321" i="17"/>
  <c r="G1322" i="17"/>
  <c r="G1323" i="17"/>
  <c r="G1324" i="17"/>
  <c r="G1325" i="17"/>
  <c r="G1326" i="17"/>
  <c r="G1327" i="17"/>
  <c r="G1328" i="17"/>
  <c r="G1329" i="17"/>
  <c r="G1330" i="17"/>
  <c r="G1331" i="17"/>
  <c r="G1332" i="17"/>
  <c r="G1333" i="17"/>
  <c r="G1334" i="17"/>
  <c r="G1335" i="17"/>
  <c r="G1336" i="17"/>
  <c r="G1337" i="17"/>
  <c r="G1338" i="17"/>
  <c r="G1339" i="17"/>
  <c r="G1340" i="17"/>
  <c r="G1341" i="17"/>
  <c r="G1342" i="17"/>
  <c r="G1343" i="17"/>
  <c r="G1344" i="17"/>
  <c r="G1345" i="17"/>
  <c r="G1346" i="17"/>
  <c r="G1347" i="17"/>
  <c r="G1348" i="17"/>
  <c r="G1349" i="17"/>
  <c r="G1350" i="17"/>
  <c r="G1351" i="17"/>
  <c r="G1352" i="17"/>
  <c r="G1353" i="17"/>
  <c r="G1354" i="17"/>
  <c r="G1355" i="17"/>
  <c r="G1356" i="17"/>
  <c r="G1357" i="17"/>
  <c r="G1358" i="17"/>
  <c r="G1359" i="17"/>
  <c r="G1360" i="17"/>
  <c r="G1361" i="17"/>
  <c r="G1362" i="17"/>
  <c r="G1363" i="17"/>
  <c r="G1364" i="17"/>
  <c r="G1365" i="17"/>
  <c r="G1366" i="17"/>
  <c r="G1367" i="17"/>
  <c r="G1368" i="17"/>
  <c r="G1369" i="17"/>
  <c r="G1370" i="17"/>
  <c r="G1371" i="17"/>
  <c r="G1372" i="17"/>
  <c r="G1373" i="17"/>
  <c r="G1374" i="17"/>
  <c r="G1375" i="17"/>
  <c r="G1376" i="17"/>
  <c r="G1377" i="17"/>
  <c r="G1378" i="17"/>
  <c r="G1379" i="17"/>
  <c r="G1380" i="17"/>
  <c r="G1381" i="17"/>
  <c r="G1382" i="17"/>
  <c r="G1383" i="17"/>
  <c r="G1384" i="17"/>
  <c r="G1385" i="17"/>
  <c r="G1386" i="17"/>
  <c r="G1387" i="17"/>
  <c r="G1388" i="17"/>
  <c r="G1389" i="17"/>
  <c r="G1390" i="17"/>
  <c r="G1391" i="17"/>
  <c r="G1392" i="17"/>
  <c r="G1393" i="17"/>
  <c r="G1396" i="17"/>
  <c r="G1395" i="17"/>
  <c r="F1395" i="17"/>
  <c r="E1395" i="17"/>
  <c r="D1395" i="17"/>
  <c r="C1395" i="17"/>
  <c r="B1395" i="17"/>
  <c r="G1394" i="17"/>
  <c r="F1394" i="17"/>
  <c r="E1394" i="17"/>
  <c r="D1394" i="17"/>
  <c r="C1394" i="17"/>
  <c r="B1394" i="17"/>
  <c r="G2" i="16"/>
  <c r="G3" i="16"/>
  <c r="G4" i="16"/>
  <c r="G5" i="16"/>
  <c r="G6" i="16"/>
  <c r="G7" i="16"/>
  <c r="G8" i="16"/>
  <c r="G9" i="16"/>
  <c r="G10" i="16"/>
  <c r="G11" i="16"/>
  <c r="G12" i="16"/>
  <c r="G13" i="16"/>
  <c r="G14" i="16"/>
  <c r="G15" i="16"/>
  <c r="G16" i="16"/>
  <c r="G17" i="16"/>
  <c r="G18" i="16"/>
  <c r="G19" i="16"/>
  <c r="G20" i="16"/>
  <c r="G21" i="16"/>
  <c r="G22" i="16"/>
  <c r="G23" i="16"/>
  <c r="G24" i="16"/>
  <c r="G25" i="16"/>
  <c r="G26" i="16"/>
  <c r="G27" i="16"/>
  <c r="G28" i="16"/>
  <c r="G29" i="16"/>
  <c r="G30" i="16"/>
  <c r="G31" i="16"/>
  <c r="G32" i="16"/>
  <c r="G33" i="16"/>
  <c r="G34" i="16"/>
  <c r="G35" i="16"/>
  <c r="G36" i="16"/>
  <c r="G37" i="16"/>
  <c r="G38" i="16"/>
  <c r="G39" i="16"/>
  <c r="G40" i="16"/>
  <c r="G41" i="16"/>
  <c r="G42" i="16"/>
  <c r="G43" i="16"/>
  <c r="G44" i="16"/>
  <c r="G45" i="16"/>
  <c r="G46" i="16"/>
  <c r="G47" i="16"/>
  <c r="G48" i="16"/>
  <c r="G49" i="16"/>
  <c r="G50" i="16"/>
  <c r="G51" i="16"/>
  <c r="G52" i="16"/>
  <c r="G53" i="16"/>
  <c r="G54" i="16"/>
  <c r="G55" i="16"/>
  <c r="G56" i="16"/>
  <c r="G57" i="16"/>
  <c r="G58" i="16"/>
  <c r="G59" i="16"/>
  <c r="G60" i="16"/>
  <c r="G61" i="16"/>
  <c r="G62" i="16"/>
  <c r="G63" i="16"/>
  <c r="G64" i="16"/>
  <c r="G65" i="16"/>
  <c r="G66" i="16"/>
  <c r="G67" i="16"/>
  <c r="G68" i="16"/>
  <c r="G69" i="16"/>
  <c r="G70" i="16"/>
  <c r="G71" i="16"/>
  <c r="G72" i="16"/>
  <c r="G73" i="16"/>
  <c r="G74" i="16"/>
  <c r="G75" i="16"/>
  <c r="G76" i="16"/>
  <c r="G77" i="16"/>
  <c r="G78" i="16"/>
  <c r="G79" i="16"/>
  <c r="G80" i="16"/>
  <c r="G81" i="16"/>
  <c r="G82" i="16"/>
  <c r="G83" i="16"/>
  <c r="G84" i="16"/>
  <c r="G85" i="16"/>
  <c r="G86" i="16"/>
  <c r="G87" i="16"/>
  <c r="G88" i="16"/>
  <c r="G89" i="16"/>
  <c r="G90" i="16"/>
  <c r="G91" i="16"/>
  <c r="G92" i="16"/>
  <c r="G93" i="16"/>
  <c r="G94" i="16"/>
  <c r="G95" i="16"/>
  <c r="G96" i="16"/>
  <c r="G97" i="16"/>
  <c r="G98" i="16"/>
  <c r="G99" i="16"/>
  <c r="G100" i="16"/>
  <c r="G101" i="16"/>
  <c r="G102" i="16"/>
  <c r="G103" i="16"/>
  <c r="G104" i="16"/>
  <c r="G105" i="16"/>
  <c r="G106" i="16"/>
  <c r="G107" i="16"/>
  <c r="G108" i="16"/>
  <c r="G109" i="16"/>
  <c r="G110" i="16"/>
  <c r="G111" i="16"/>
  <c r="G112" i="16"/>
  <c r="G113" i="16"/>
  <c r="G114" i="16"/>
  <c r="G115" i="16"/>
  <c r="G116" i="16"/>
  <c r="G117" i="16"/>
  <c r="G118" i="16"/>
  <c r="G119" i="16"/>
  <c r="G120" i="16"/>
  <c r="G121" i="16"/>
  <c r="G122" i="16"/>
  <c r="G123" i="16"/>
  <c r="G124" i="16"/>
  <c r="G125" i="16"/>
  <c r="G126" i="16"/>
  <c r="G127" i="16"/>
  <c r="G128" i="16"/>
  <c r="G129" i="16"/>
  <c r="G130" i="16"/>
  <c r="G131" i="16"/>
  <c r="G132" i="16"/>
  <c r="G133" i="16"/>
  <c r="G134" i="16"/>
  <c r="G135" i="16"/>
  <c r="G136" i="16"/>
  <c r="G137" i="16"/>
  <c r="G138" i="16"/>
  <c r="G139" i="16"/>
  <c r="G140" i="16"/>
  <c r="G141" i="16"/>
  <c r="G142" i="16"/>
  <c r="G143" i="16"/>
  <c r="G144" i="16"/>
  <c r="G145" i="16"/>
  <c r="G146" i="16"/>
  <c r="G147" i="16"/>
  <c r="G148" i="16"/>
  <c r="G149" i="16"/>
  <c r="G150" i="16"/>
  <c r="G151" i="16"/>
  <c r="G152" i="16"/>
  <c r="G153" i="16"/>
  <c r="G154" i="16"/>
  <c r="G155" i="16"/>
  <c r="G156" i="16"/>
  <c r="G157" i="16"/>
  <c r="G158" i="16"/>
  <c r="G159" i="16"/>
  <c r="G160" i="16"/>
  <c r="G161" i="16"/>
  <c r="G162" i="16"/>
  <c r="G163" i="16"/>
  <c r="G164" i="16"/>
  <c r="G165" i="16"/>
  <c r="G166" i="16"/>
  <c r="G167" i="16"/>
  <c r="G168" i="16"/>
  <c r="G169" i="16"/>
  <c r="G170" i="16"/>
  <c r="G171" i="16"/>
  <c r="G172" i="16"/>
  <c r="G173" i="16"/>
  <c r="G174" i="16"/>
  <c r="G175" i="16"/>
  <c r="G176" i="16"/>
  <c r="G177" i="16"/>
  <c r="G178" i="16"/>
  <c r="G179" i="16"/>
  <c r="G180" i="16"/>
  <c r="G181" i="16"/>
  <c r="G182" i="16"/>
  <c r="G183" i="16"/>
  <c r="G184" i="16"/>
  <c r="G185" i="16"/>
  <c r="G186" i="16"/>
  <c r="G187" i="16"/>
  <c r="G188" i="16"/>
  <c r="G189" i="16"/>
  <c r="G190" i="16"/>
  <c r="G191" i="16"/>
  <c r="G192" i="16"/>
  <c r="G193" i="16"/>
  <c r="G194" i="16"/>
  <c r="G195" i="16"/>
  <c r="G196" i="16"/>
  <c r="G197" i="16"/>
  <c r="G198" i="16"/>
  <c r="G199" i="16"/>
  <c r="G200" i="16"/>
  <c r="G201" i="16"/>
  <c r="G202" i="16"/>
  <c r="G203" i="16"/>
  <c r="G204" i="16"/>
  <c r="G205" i="16"/>
  <c r="G206" i="16"/>
  <c r="G207" i="16"/>
  <c r="G208" i="16"/>
  <c r="G209" i="16"/>
  <c r="G210" i="16"/>
  <c r="G211" i="16"/>
  <c r="G212" i="16"/>
  <c r="G213" i="16"/>
  <c r="G214" i="16"/>
  <c r="G215" i="16"/>
  <c r="G216" i="16"/>
  <c r="G217" i="16"/>
  <c r="G218" i="16"/>
  <c r="G219" i="16"/>
  <c r="G220" i="16"/>
  <c r="G221" i="16"/>
  <c r="G222" i="16"/>
  <c r="G223" i="16"/>
  <c r="G224" i="16"/>
  <c r="G225" i="16"/>
  <c r="G226" i="16"/>
  <c r="G227" i="16"/>
  <c r="G228" i="16"/>
  <c r="G229" i="16"/>
  <c r="G230" i="16"/>
  <c r="G231" i="16"/>
  <c r="G232" i="16"/>
  <c r="G233" i="16"/>
  <c r="G234" i="16"/>
  <c r="G235" i="16"/>
  <c r="G236" i="16"/>
  <c r="G237" i="16"/>
  <c r="G238" i="16"/>
  <c r="G239" i="16"/>
  <c r="G240" i="16"/>
  <c r="G241" i="16"/>
  <c r="G242" i="16"/>
  <c r="G243" i="16"/>
  <c r="G244" i="16"/>
  <c r="G245" i="16"/>
  <c r="G246" i="16"/>
  <c r="G247" i="16"/>
  <c r="G248" i="16"/>
  <c r="G249" i="16"/>
  <c r="G250" i="16"/>
  <c r="G251" i="16"/>
  <c r="G252" i="16"/>
  <c r="G253" i="16"/>
  <c r="G254" i="16"/>
  <c r="G255" i="16"/>
  <c r="G256" i="16"/>
  <c r="G257" i="16"/>
  <c r="G258" i="16"/>
  <c r="G259" i="16"/>
  <c r="G260" i="16"/>
  <c r="G261" i="16"/>
  <c r="G262" i="16"/>
  <c r="G263" i="16"/>
  <c r="G264" i="16"/>
  <c r="G265" i="16"/>
  <c r="G266" i="16"/>
  <c r="G267" i="16"/>
  <c r="G268" i="16"/>
  <c r="G269" i="16"/>
  <c r="G270" i="16"/>
  <c r="G271" i="16"/>
  <c r="G272" i="16"/>
  <c r="G273" i="16"/>
  <c r="G274" i="16"/>
  <c r="G275" i="16"/>
  <c r="G276" i="16"/>
  <c r="G277" i="16"/>
  <c r="G278" i="16"/>
  <c r="G279" i="16"/>
  <c r="G280" i="16"/>
  <c r="G281" i="16"/>
  <c r="G282" i="16"/>
  <c r="G283" i="16"/>
  <c r="G284" i="16"/>
  <c r="G285" i="16"/>
  <c r="G286" i="16"/>
  <c r="G287" i="16"/>
  <c r="G288" i="16"/>
  <c r="G289" i="16"/>
  <c r="G290" i="16"/>
  <c r="G291" i="16"/>
  <c r="G292" i="16"/>
  <c r="G293" i="16"/>
  <c r="G294" i="16"/>
  <c r="G295" i="16"/>
  <c r="G296" i="16"/>
  <c r="G297" i="16"/>
  <c r="G298" i="16"/>
  <c r="G299" i="16"/>
  <c r="G300" i="16"/>
  <c r="G301" i="16"/>
  <c r="G302" i="16"/>
  <c r="G303" i="16"/>
  <c r="G304" i="16"/>
  <c r="G305" i="16"/>
  <c r="G306" i="16"/>
  <c r="G307" i="16"/>
  <c r="G308" i="16"/>
  <c r="G309" i="16"/>
  <c r="G310" i="16"/>
  <c r="G311" i="16"/>
  <c r="G312" i="16"/>
  <c r="G313" i="16"/>
  <c r="G314" i="16"/>
  <c r="G315" i="16"/>
  <c r="G316" i="16"/>
  <c r="G317" i="16"/>
  <c r="G318" i="16"/>
  <c r="G319" i="16"/>
  <c r="G320" i="16"/>
  <c r="G321" i="16"/>
  <c r="G322" i="16"/>
  <c r="G323" i="16"/>
  <c r="G324" i="16"/>
  <c r="G325" i="16"/>
  <c r="G326" i="16"/>
  <c r="G327" i="16"/>
  <c r="G328" i="16"/>
  <c r="G329" i="16"/>
  <c r="G330" i="16"/>
  <c r="G331" i="16"/>
  <c r="G332" i="16"/>
  <c r="G333" i="16"/>
  <c r="G334" i="16"/>
  <c r="G335" i="16"/>
  <c r="G336" i="16"/>
  <c r="G337" i="16"/>
  <c r="G338" i="16"/>
  <c r="G339" i="16"/>
  <c r="G340" i="16"/>
  <c r="G341" i="16"/>
  <c r="G342" i="16"/>
  <c r="G343" i="16"/>
  <c r="G344" i="16"/>
  <c r="G345" i="16"/>
  <c r="G346" i="16"/>
  <c r="G347" i="16"/>
  <c r="G348" i="16"/>
  <c r="G349" i="16"/>
  <c r="G350" i="16"/>
  <c r="G351" i="16"/>
  <c r="G352" i="16"/>
  <c r="G353" i="16"/>
  <c r="G354" i="16"/>
  <c r="G355" i="16"/>
  <c r="G356" i="16"/>
  <c r="G357" i="16"/>
  <c r="G358" i="16"/>
  <c r="G359" i="16"/>
  <c r="G360" i="16"/>
  <c r="G361" i="16"/>
  <c r="G362" i="16"/>
  <c r="G363" i="16"/>
  <c r="G364" i="16"/>
  <c r="G365" i="16"/>
  <c r="G366" i="16"/>
  <c r="G367" i="16"/>
  <c r="G368" i="16"/>
  <c r="G369" i="16"/>
  <c r="G370" i="16"/>
  <c r="G371" i="16"/>
  <c r="G372" i="16"/>
  <c r="G373" i="16"/>
  <c r="G374" i="16"/>
  <c r="G375" i="16"/>
  <c r="G376" i="16"/>
  <c r="G377" i="16"/>
  <c r="G378" i="16"/>
  <c r="G379" i="16"/>
  <c r="G380" i="16"/>
  <c r="G381" i="16"/>
  <c r="G382" i="16"/>
  <c r="G383" i="16"/>
  <c r="G384" i="16"/>
  <c r="G385" i="16"/>
  <c r="G386" i="16"/>
  <c r="G387" i="16"/>
  <c r="G388" i="16"/>
  <c r="G389" i="16"/>
  <c r="G390" i="16"/>
  <c r="G391" i="16"/>
  <c r="G392" i="16"/>
  <c r="G393" i="16"/>
  <c r="G394" i="16"/>
  <c r="G395" i="16"/>
  <c r="G396" i="16"/>
  <c r="G397" i="16"/>
  <c r="G398" i="16"/>
  <c r="G399" i="16"/>
  <c r="G400" i="16"/>
  <c r="G401" i="16"/>
  <c r="G402" i="16"/>
  <c r="G403" i="16"/>
  <c r="G404" i="16"/>
  <c r="G405" i="16"/>
  <c r="G406" i="16"/>
  <c r="G407" i="16"/>
  <c r="G408" i="16"/>
  <c r="G409" i="16"/>
  <c r="G410" i="16"/>
  <c r="G411" i="16"/>
  <c r="G412" i="16"/>
  <c r="G413" i="16"/>
  <c r="G414" i="16"/>
  <c r="G415" i="16"/>
  <c r="G416" i="16"/>
  <c r="G417" i="16"/>
  <c r="G418" i="16"/>
  <c r="G419" i="16"/>
  <c r="G420" i="16"/>
  <c r="G421" i="16"/>
  <c r="G422" i="16"/>
  <c r="G423" i="16"/>
  <c r="G424" i="16"/>
  <c r="G425" i="16"/>
  <c r="G426" i="16"/>
  <c r="G427" i="16"/>
  <c r="G428" i="16"/>
  <c r="G429" i="16"/>
  <c r="G430" i="16"/>
  <c r="G431" i="16"/>
  <c r="G432" i="16"/>
  <c r="G433" i="16"/>
  <c r="G434" i="16"/>
  <c r="G435" i="16"/>
  <c r="G436" i="16"/>
  <c r="G437" i="16"/>
  <c r="G438" i="16"/>
  <c r="G439" i="16"/>
  <c r="G440" i="16"/>
  <c r="G441" i="16"/>
  <c r="G442" i="16"/>
  <c r="G443" i="16"/>
  <c r="G444" i="16"/>
  <c r="G445" i="16"/>
  <c r="G446" i="16"/>
  <c r="G447" i="16"/>
  <c r="G448" i="16"/>
  <c r="G449" i="16"/>
  <c r="G450" i="16"/>
  <c r="G451" i="16"/>
  <c r="G452" i="16"/>
  <c r="G453" i="16"/>
  <c r="G454" i="16"/>
  <c r="G455" i="16"/>
  <c r="G456" i="16"/>
  <c r="G457" i="16"/>
  <c r="G458" i="16"/>
  <c r="G459" i="16"/>
  <c r="G460" i="16"/>
  <c r="G461" i="16"/>
  <c r="G462" i="16"/>
  <c r="G463" i="16"/>
  <c r="G464" i="16"/>
  <c r="G465" i="16"/>
  <c r="G466" i="16"/>
  <c r="G467" i="16"/>
  <c r="G468" i="16"/>
  <c r="G469" i="16"/>
  <c r="G470" i="16"/>
  <c r="G471" i="16"/>
  <c r="G472" i="16"/>
  <c r="G473" i="16"/>
  <c r="G474" i="16"/>
  <c r="G475" i="16"/>
  <c r="G476" i="16"/>
  <c r="G477" i="16"/>
  <c r="G478" i="16"/>
  <c r="G479" i="16"/>
  <c r="G480" i="16"/>
  <c r="G481" i="16"/>
  <c r="G482" i="16"/>
  <c r="G483" i="16"/>
  <c r="G484" i="16"/>
  <c r="G485" i="16"/>
  <c r="G486" i="16"/>
  <c r="G487" i="16"/>
  <c r="G488" i="16"/>
  <c r="G489" i="16"/>
  <c r="G490" i="16"/>
  <c r="G491" i="16"/>
  <c r="G492" i="16"/>
  <c r="G493" i="16"/>
  <c r="G494" i="16"/>
  <c r="G495" i="16"/>
  <c r="G496" i="16"/>
  <c r="G497" i="16"/>
  <c r="G498" i="16"/>
  <c r="G499" i="16"/>
  <c r="G500" i="16"/>
  <c r="G501" i="16"/>
  <c r="G502" i="16"/>
  <c r="G503" i="16"/>
  <c r="G504" i="16"/>
  <c r="G505" i="16"/>
  <c r="G506" i="16"/>
  <c r="G507" i="16"/>
  <c r="G508" i="16"/>
  <c r="G509" i="16"/>
  <c r="G510" i="16"/>
  <c r="G511" i="16"/>
  <c r="G512" i="16"/>
  <c r="G513" i="16"/>
  <c r="G514" i="16"/>
  <c r="G515" i="16"/>
  <c r="G516" i="16"/>
  <c r="G517" i="16"/>
  <c r="G518" i="16"/>
  <c r="G519" i="16"/>
  <c r="G520" i="16"/>
  <c r="G521" i="16"/>
  <c r="G522" i="16"/>
  <c r="G523" i="16"/>
  <c r="G524" i="16"/>
  <c r="G525" i="16"/>
  <c r="G526" i="16"/>
  <c r="G527" i="16"/>
  <c r="G528" i="16"/>
  <c r="G529" i="16"/>
  <c r="G530" i="16"/>
  <c r="G531" i="16"/>
  <c r="G532" i="16"/>
  <c r="G533" i="16"/>
  <c r="G534" i="16"/>
  <c r="G535" i="16"/>
  <c r="G536" i="16"/>
  <c r="G537" i="16"/>
  <c r="G538" i="16"/>
  <c r="G539" i="16"/>
  <c r="G540" i="16"/>
  <c r="G541" i="16"/>
  <c r="G542" i="16"/>
  <c r="G543" i="16"/>
  <c r="G544" i="16"/>
  <c r="G545" i="16"/>
  <c r="G546" i="16"/>
  <c r="G547" i="16"/>
  <c r="G548" i="16"/>
  <c r="G549" i="16"/>
  <c r="G550" i="16"/>
  <c r="G551" i="16"/>
  <c r="G552" i="16"/>
  <c r="G553" i="16"/>
  <c r="G554" i="16"/>
  <c r="G555" i="16"/>
  <c r="G556" i="16"/>
  <c r="G557" i="16"/>
  <c r="G558" i="16"/>
  <c r="G559" i="16"/>
  <c r="G560" i="16"/>
  <c r="G561" i="16"/>
  <c r="G562" i="16"/>
  <c r="G563" i="16"/>
  <c r="G564" i="16"/>
  <c r="G565" i="16"/>
  <c r="G566" i="16"/>
  <c r="G567" i="16"/>
  <c r="G568" i="16"/>
  <c r="G569" i="16"/>
  <c r="G570" i="16"/>
  <c r="G571" i="16"/>
  <c r="G572" i="16"/>
  <c r="G573" i="16"/>
  <c r="G574" i="16"/>
  <c r="G575" i="16"/>
  <c r="G576" i="16"/>
  <c r="G577" i="16"/>
  <c r="G578" i="16"/>
  <c r="G579" i="16"/>
  <c r="G580" i="16"/>
  <c r="G581" i="16"/>
  <c r="G582" i="16"/>
  <c r="G583" i="16"/>
  <c r="G584" i="16"/>
  <c r="G585" i="16"/>
  <c r="G586" i="16"/>
  <c r="G587" i="16"/>
  <c r="G588" i="16"/>
  <c r="G589" i="16"/>
  <c r="G590" i="16"/>
  <c r="G591" i="16"/>
  <c r="G592" i="16"/>
  <c r="G593" i="16"/>
  <c r="G594" i="16"/>
  <c r="G595" i="16"/>
  <c r="G596" i="16"/>
  <c r="G597" i="16"/>
  <c r="G598" i="16"/>
  <c r="G599" i="16"/>
  <c r="G600" i="16"/>
  <c r="G601" i="16"/>
  <c r="G602" i="16"/>
  <c r="G603" i="16"/>
  <c r="G604" i="16"/>
  <c r="G605" i="16"/>
  <c r="G606" i="16"/>
  <c r="G607" i="16"/>
  <c r="G608" i="16"/>
  <c r="G609" i="16"/>
  <c r="G610" i="16"/>
  <c r="G611" i="16"/>
  <c r="G612" i="16"/>
  <c r="G613" i="16"/>
  <c r="G614" i="16"/>
  <c r="G615" i="16"/>
  <c r="G616" i="16"/>
  <c r="G617" i="16"/>
  <c r="G618" i="16"/>
  <c r="G619" i="16"/>
  <c r="G620" i="16"/>
  <c r="G621" i="16"/>
  <c r="G622" i="16"/>
  <c r="G623" i="16"/>
  <c r="G624" i="16"/>
  <c r="G625" i="16"/>
  <c r="G626" i="16"/>
  <c r="G627" i="16"/>
  <c r="G628" i="16"/>
  <c r="G629" i="16"/>
  <c r="G630" i="16"/>
  <c r="G631" i="16"/>
  <c r="G632" i="16"/>
  <c r="G633" i="16"/>
  <c r="G634" i="16"/>
  <c r="G635" i="16"/>
  <c r="G636" i="16"/>
  <c r="G637" i="16"/>
  <c r="G638" i="16"/>
  <c r="G639" i="16"/>
  <c r="G640" i="16"/>
  <c r="G641" i="16"/>
  <c r="G642" i="16"/>
  <c r="G643" i="16"/>
  <c r="G644" i="16"/>
  <c r="G645" i="16"/>
  <c r="G646" i="16"/>
  <c r="G647" i="16"/>
  <c r="G648" i="16"/>
  <c r="G649" i="16"/>
  <c r="G650" i="16"/>
  <c r="G651" i="16"/>
  <c r="G652" i="16"/>
  <c r="G653" i="16"/>
  <c r="G654" i="16"/>
  <c r="G655" i="16"/>
  <c r="G656" i="16"/>
  <c r="G657" i="16"/>
  <c r="G658" i="16"/>
  <c r="G659" i="16"/>
  <c r="G660" i="16"/>
  <c r="G661" i="16"/>
  <c r="G662" i="16"/>
  <c r="G663" i="16"/>
  <c r="G664" i="16"/>
  <c r="G665" i="16"/>
  <c r="G666" i="16"/>
  <c r="G667" i="16"/>
  <c r="G668" i="16"/>
  <c r="G669" i="16"/>
  <c r="G670" i="16"/>
  <c r="G671" i="16"/>
  <c r="G672" i="16"/>
  <c r="G673" i="16"/>
  <c r="G674" i="16"/>
  <c r="G675" i="16"/>
  <c r="G676" i="16"/>
  <c r="G677" i="16"/>
  <c r="G678" i="16"/>
  <c r="G679" i="16"/>
  <c r="G680" i="16"/>
  <c r="G681" i="16"/>
  <c r="G682" i="16"/>
  <c r="G683" i="16"/>
  <c r="G684" i="16"/>
  <c r="G685" i="16"/>
  <c r="G686" i="16"/>
  <c r="G687" i="16"/>
  <c r="G688" i="16"/>
  <c r="G689" i="16"/>
  <c r="G690" i="16"/>
  <c r="G691" i="16"/>
  <c r="G692" i="16"/>
  <c r="G693" i="16"/>
  <c r="G694" i="16"/>
  <c r="G695" i="16"/>
  <c r="G696" i="16"/>
  <c r="G697" i="16"/>
  <c r="G698" i="16"/>
  <c r="G699" i="16"/>
  <c r="G700" i="16"/>
  <c r="G701" i="16"/>
  <c r="G702" i="16"/>
  <c r="G703" i="16"/>
  <c r="G704" i="16"/>
  <c r="G705" i="16"/>
  <c r="G706" i="16"/>
  <c r="G707" i="16"/>
  <c r="G708" i="16"/>
  <c r="G709" i="16"/>
  <c r="G710" i="16"/>
  <c r="G711" i="16"/>
  <c r="G712" i="16"/>
  <c r="G713" i="16"/>
  <c r="G714" i="16"/>
  <c r="G715" i="16"/>
  <c r="G716" i="16"/>
  <c r="G717" i="16"/>
  <c r="G718" i="16"/>
  <c r="G719" i="16"/>
  <c r="G720" i="16"/>
  <c r="G721" i="16"/>
  <c r="G722" i="16"/>
  <c r="G723" i="16"/>
  <c r="G724" i="16"/>
  <c r="G725" i="16"/>
  <c r="G726" i="16"/>
  <c r="G727" i="16"/>
  <c r="G728" i="16"/>
  <c r="G729" i="16"/>
  <c r="G730" i="16"/>
  <c r="G731" i="16"/>
  <c r="G732" i="16"/>
  <c r="G733" i="16"/>
  <c r="G734" i="16"/>
  <c r="G735" i="16"/>
  <c r="G736" i="16"/>
  <c r="G737" i="16"/>
  <c r="G738" i="16"/>
  <c r="G739" i="16"/>
  <c r="G740" i="16"/>
  <c r="G741" i="16"/>
  <c r="G742" i="16"/>
  <c r="G743" i="16"/>
  <c r="G744" i="16"/>
  <c r="G745" i="16"/>
  <c r="G746" i="16"/>
  <c r="G747" i="16"/>
  <c r="G748" i="16"/>
  <c r="G749" i="16"/>
  <c r="G750" i="16"/>
  <c r="G751" i="16"/>
  <c r="G752" i="16"/>
  <c r="G753" i="16"/>
  <c r="G754" i="16"/>
  <c r="G755" i="16"/>
  <c r="G756" i="16"/>
  <c r="G757" i="16"/>
  <c r="G758" i="16"/>
  <c r="G759" i="16"/>
  <c r="G760" i="16"/>
  <c r="G761" i="16"/>
  <c r="G762" i="16"/>
  <c r="G763" i="16"/>
  <c r="G764" i="16"/>
  <c r="G765" i="16"/>
  <c r="G766" i="16"/>
  <c r="G767" i="16"/>
  <c r="G768" i="16"/>
  <c r="G769" i="16"/>
  <c r="G770" i="16"/>
  <c r="G771" i="16"/>
  <c r="G772" i="16"/>
  <c r="G773" i="16"/>
  <c r="G774" i="16"/>
  <c r="G775" i="16"/>
  <c r="G776" i="16"/>
  <c r="G777" i="16"/>
  <c r="G778" i="16"/>
  <c r="G779" i="16"/>
  <c r="G780" i="16"/>
  <c r="G781" i="16"/>
  <c r="G782" i="16"/>
  <c r="G783" i="16"/>
  <c r="G784" i="16"/>
  <c r="G785" i="16"/>
  <c r="G786" i="16"/>
  <c r="G787" i="16"/>
  <c r="G788" i="16"/>
  <c r="G789" i="16"/>
  <c r="G790" i="16"/>
  <c r="G791" i="16"/>
  <c r="G792" i="16"/>
  <c r="G793" i="16"/>
  <c r="G794" i="16"/>
  <c r="G795" i="16"/>
  <c r="G796" i="16"/>
  <c r="G797" i="16"/>
  <c r="G798" i="16"/>
  <c r="G799" i="16"/>
  <c r="G800" i="16"/>
  <c r="G801" i="16"/>
  <c r="G802" i="16"/>
  <c r="G803" i="16"/>
  <c r="G804" i="16"/>
  <c r="G805" i="16"/>
  <c r="G806" i="16"/>
  <c r="G807" i="16"/>
  <c r="G808" i="16"/>
  <c r="G809" i="16"/>
  <c r="G810" i="16"/>
  <c r="G811" i="16"/>
  <c r="G812" i="16"/>
  <c r="G813" i="16"/>
  <c r="G814" i="16"/>
  <c r="G815" i="16"/>
  <c r="G816" i="16"/>
  <c r="G817" i="16"/>
  <c r="G818" i="16"/>
  <c r="G819" i="16"/>
  <c r="G820" i="16"/>
  <c r="G821" i="16"/>
  <c r="G822" i="16"/>
  <c r="G823" i="16"/>
  <c r="G824" i="16"/>
  <c r="G825" i="16"/>
  <c r="G826" i="16"/>
  <c r="G827" i="16"/>
  <c r="G828" i="16"/>
  <c r="G829" i="16"/>
  <c r="G830" i="16"/>
  <c r="G831" i="16"/>
  <c r="G832" i="16"/>
  <c r="G833" i="16"/>
  <c r="G834" i="16"/>
  <c r="G835" i="16"/>
  <c r="G836" i="16"/>
  <c r="G837" i="16"/>
  <c r="G838" i="16"/>
  <c r="G839" i="16"/>
  <c r="G840" i="16"/>
  <c r="G841" i="16"/>
  <c r="G842" i="16"/>
  <c r="G843" i="16"/>
  <c r="G844" i="16"/>
  <c r="G845" i="16"/>
  <c r="G846" i="16"/>
  <c r="G847" i="16"/>
  <c r="G848" i="16"/>
  <c r="G849" i="16"/>
  <c r="G850" i="16"/>
  <c r="G851" i="16"/>
  <c r="G852" i="16"/>
  <c r="G853" i="16"/>
  <c r="G854" i="16"/>
  <c r="G855" i="16"/>
  <c r="G856" i="16"/>
  <c r="G857" i="16"/>
  <c r="G858" i="16"/>
  <c r="G859" i="16"/>
  <c r="G860" i="16"/>
  <c r="G861" i="16"/>
  <c r="G862" i="16"/>
  <c r="G863" i="16"/>
  <c r="G864" i="16"/>
  <c r="G865" i="16"/>
  <c r="G866" i="16"/>
  <c r="G867" i="16"/>
  <c r="G868" i="16"/>
  <c r="G869" i="16"/>
  <c r="G870" i="16"/>
  <c r="G871" i="16"/>
  <c r="G872" i="16"/>
  <c r="G873" i="16"/>
  <c r="G874" i="16"/>
  <c r="G875" i="16"/>
  <c r="G876" i="16"/>
  <c r="G877" i="16"/>
  <c r="G878" i="16"/>
  <c r="G879" i="16"/>
  <c r="G880" i="16"/>
  <c r="G881" i="16"/>
  <c r="G882" i="16"/>
  <c r="G883" i="16"/>
  <c r="G884" i="16"/>
  <c r="G885" i="16"/>
  <c r="G886" i="16"/>
  <c r="G887" i="16"/>
  <c r="G888" i="16"/>
  <c r="G889" i="16"/>
  <c r="G890" i="16"/>
  <c r="G891" i="16"/>
  <c r="G892" i="16"/>
  <c r="G893" i="16"/>
  <c r="G894" i="16"/>
  <c r="G895" i="16"/>
  <c r="G896" i="16"/>
  <c r="G897" i="16"/>
  <c r="G898" i="16"/>
  <c r="G899" i="16"/>
  <c r="G900" i="16"/>
  <c r="G901" i="16"/>
  <c r="G902" i="16"/>
  <c r="G903" i="16"/>
  <c r="G904" i="16"/>
  <c r="G905" i="16"/>
  <c r="G906" i="16"/>
  <c r="G907" i="16"/>
  <c r="G908" i="16"/>
  <c r="G909" i="16"/>
  <c r="G910" i="16"/>
  <c r="G911" i="16"/>
  <c r="G912" i="16"/>
  <c r="G913" i="16"/>
  <c r="G914" i="16"/>
  <c r="G915" i="16"/>
  <c r="G916" i="16"/>
  <c r="G917" i="16"/>
  <c r="G918" i="16"/>
  <c r="G919" i="16"/>
  <c r="G920" i="16"/>
  <c r="G921" i="16"/>
  <c r="G922" i="16"/>
  <c r="G923" i="16"/>
  <c r="G924" i="16"/>
  <c r="G925" i="16"/>
  <c r="G926" i="16"/>
  <c r="G927" i="16"/>
  <c r="G928" i="16"/>
  <c r="G929" i="16"/>
  <c r="G930" i="16"/>
  <c r="G931" i="16"/>
  <c r="G932" i="16"/>
  <c r="G933" i="16"/>
  <c r="G934" i="16"/>
  <c r="G935" i="16"/>
  <c r="G936" i="16"/>
  <c r="G937" i="16"/>
  <c r="G938" i="16"/>
  <c r="G939" i="16"/>
  <c r="G940" i="16"/>
  <c r="G941" i="16"/>
  <c r="G942" i="16"/>
  <c r="G943" i="16"/>
  <c r="G944" i="16"/>
  <c r="G945" i="16"/>
  <c r="G946" i="16"/>
  <c r="G947" i="16"/>
  <c r="G948" i="16"/>
  <c r="G949" i="16"/>
  <c r="G950" i="16"/>
  <c r="G951" i="16"/>
  <c r="G952" i="16"/>
  <c r="G953" i="16"/>
  <c r="G954" i="16"/>
  <c r="G955" i="16"/>
  <c r="G956" i="16"/>
  <c r="G957" i="16"/>
  <c r="G958" i="16"/>
  <c r="G959" i="16"/>
  <c r="G960" i="16"/>
  <c r="G961" i="16"/>
  <c r="G962" i="16"/>
  <c r="G963" i="16"/>
  <c r="G964" i="16"/>
  <c r="G965" i="16"/>
  <c r="G966" i="16"/>
  <c r="G967" i="16"/>
  <c r="G968" i="16"/>
  <c r="G969" i="16"/>
  <c r="G970" i="16"/>
  <c r="G971" i="16"/>
  <c r="G972" i="16"/>
  <c r="G973" i="16"/>
  <c r="G974" i="16"/>
  <c r="G975" i="16"/>
  <c r="G976" i="16"/>
  <c r="G977" i="16"/>
  <c r="G978" i="16"/>
  <c r="G979" i="16"/>
  <c r="G980" i="16"/>
  <c r="G981" i="16"/>
  <c r="G982" i="16"/>
  <c r="G983" i="16"/>
  <c r="G984" i="16"/>
  <c r="G985" i="16"/>
  <c r="G986" i="16"/>
  <c r="G987" i="16"/>
  <c r="G988" i="16"/>
  <c r="G989" i="16"/>
  <c r="G990" i="16"/>
  <c r="G991" i="16"/>
  <c r="G992" i="16"/>
  <c r="G993" i="16"/>
  <c r="G994" i="16"/>
  <c r="G995" i="16"/>
  <c r="G996" i="16"/>
  <c r="G997" i="16"/>
  <c r="G998" i="16"/>
  <c r="G999" i="16"/>
  <c r="G1000" i="16"/>
  <c r="G1001" i="16"/>
  <c r="G1002" i="16"/>
  <c r="G1003" i="16"/>
  <c r="G1004" i="16"/>
  <c r="G1005" i="16"/>
  <c r="G1006" i="16"/>
  <c r="G1007" i="16"/>
  <c r="G1008" i="16"/>
  <c r="G1009" i="16"/>
  <c r="G1010" i="16"/>
  <c r="G1011" i="16"/>
  <c r="G1012" i="16"/>
  <c r="G1013" i="16"/>
  <c r="G1014" i="16"/>
  <c r="G1015" i="16"/>
  <c r="G1016" i="16"/>
  <c r="G1017" i="16"/>
  <c r="G1018" i="16"/>
  <c r="G1019" i="16"/>
  <c r="G1020" i="16"/>
  <c r="G1021" i="16"/>
  <c r="G1022" i="16"/>
  <c r="G1023" i="16"/>
  <c r="G1024" i="16"/>
  <c r="G1025" i="16"/>
  <c r="G1026" i="16"/>
  <c r="G1027" i="16"/>
  <c r="G1028" i="16"/>
  <c r="G1029" i="16"/>
  <c r="G1030" i="16"/>
  <c r="G1031" i="16"/>
  <c r="G1032" i="16"/>
  <c r="G1033" i="16"/>
  <c r="G1034" i="16"/>
  <c r="G1035" i="16"/>
  <c r="G1036" i="16"/>
  <c r="G1037" i="16"/>
  <c r="G1038" i="16"/>
  <c r="G1039" i="16"/>
  <c r="G1040" i="16"/>
  <c r="G1041" i="16"/>
  <c r="G1042" i="16"/>
  <c r="G1043" i="16"/>
  <c r="G1044" i="16"/>
  <c r="G1045" i="16"/>
  <c r="G1046" i="16"/>
  <c r="G1047" i="16"/>
  <c r="G1048" i="16"/>
  <c r="G1049" i="16"/>
  <c r="G1050" i="16"/>
  <c r="G1051" i="16"/>
  <c r="G1052" i="16"/>
  <c r="G1053" i="16"/>
  <c r="G1054" i="16"/>
  <c r="G1055" i="16"/>
  <c r="G1056" i="16"/>
  <c r="G1057" i="16"/>
  <c r="G1058" i="16"/>
  <c r="G1059" i="16"/>
  <c r="G1060" i="16"/>
  <c r="G1061" i="16"/>
  <c r="G1062" i="16"/>
  <c r="G1063" i="16"/>
  <c r="G1064" i="16"/>
  <c r="G1065" i="16"/>
  <c r="G1066" i="16"/>
  <c r="G1067" i="16"/>
  <c r="G1068" i="16"/>
  <c r="G1069" i="16"/>
  <c r="G1070" i="16"/>
  <c r="G1071" i="16"/>
  <c r="G1072" i="16"/>
  <c r="G1073" i="16"/>
  <c r="G1074" i="16"/>
  <c r="G1075" i="16"/>
  <c r="G1076" i="16"/>
  <c r="G1077" i="16"/>
  <c r="G1078" i="16"/>
  <c r="G1079" i="16"/>
  <c r="G1080" i="16"/>
  <c r="G1081" i="16"/>
  <c r="G1082" i="16"/>
  <c r="G1083" i="16"/>
  <c r="G1084" i="16"/>
  <c r="G1085" i="16"/>
  <c r="G1086" i="16"/>
  <c r="G1087" i="16"/>
  <c r="G1088" i="16"/>
  <c r="G1089" i="16"/>
  <c r="G1090" i="16"/>
  <c r="G1091" i="16"/>
  <c r="G1092" i="16"/>
  <c r="G1093" i="16"/>
  <c r="G1094" i="16"/>
  <c r="G1095" i="16"/>
  <c r="G1096" i="16"/>
  <c r="G1097" i="16"/>
  <c r="G1098" i="16"/>
  <c r="G1099" i="16"/>
  <c r="G1100" i="16"/>
  <c r="G1101" i="16"/>
  <c r="G1102" i="16"/>
  <c r="G1103" i="16"/>
  <c r="G1104" i="16"/>
  <c r="G1105" i="16"/>
  <c r="G1106" i="16"/>
  <c r="G1107" i="16"/>
  <c r="G1108" i="16"/>
  <c r="G1109" i="16"/>
  <c r="G1110" i="16"/>
  <c r="G1111" i="16"/>
  <c r="G1112" i="16"/>
  <c r="G1113" i="16"/>
  <c r="G1114" i="16"/>
  <c r="G1115" i="16"/>
  <c r="G1116" i="16"/>
  <c r="G1117" i="16"/>
  <c r="G1118" i="16"/>
  <c r="G1119" i="16"/>
  <c r="G1120" i="16"/>
  <c r="G1121" i="16"/>
  <c r="G1122" i="16"/>
  <c r="G1123" i="16"/>
  <c r="G1124" i="16"/>
  <c r="G1125" i="16"/>
  <c r="G1126" i="16"/>
  <c r="G1127" i="16"/>
  <c r="G1128" i="16"/>
  <c r="G1129" i="16"/>
  <c r="G1130" i="16"/>
  <c r="G1131" i="16"/>
  <c r="G1132" i="16"/>
  <c r="G1133" i="16"/>
  <c r="G1134" i="16"/>
  <c r="G1135" i="16"/>
  <c r="G1136" i="16"/>
  <c r="G1137" i="16"/>
  <c r="G1138" i="16"/>
  <c r="G1139" i="16"/>
  <c r="G1140" i="16"/>
  <c r="G1141" i="16"/>
  <c r="G1142" i="16"/>
  <c r="G1143" i="16"/>
  <c r="G1144" i="16"/>
  <c r="G1145" i="16"/>
  <c r="G1146" i="16"/>
  <c r="G1147" i="16"/>
  <c r="G1148" i="16"/>
  <c r="G1149" i="16"/>
  <c r="G1150" i="16"/>
  <c r="G1151" i="16"/>
  <c r="G1152" i="16"/>
  <c r="G1153" i="16"/>
  <c r="G1154" i="16"/>
  <c r="G1155" i="16"/>
  <c r="G1156" i="16"/>
  <c r="G1157" i="16"/>
  <c r="G1158" i="16"/>
  <c r="G1159" i="16"/>
  <c r="G1160" i="16"/>
  <c r="G1161" i="16"/>
  <c r="G1162" i="16"/>
  <c r="G1163" i="16"/>
  <c r="G1164" i="16"/>
  <c r="G1165" i="16"/>
  <c r="G1166" i="16"/>
  <c r="G1167" i="16"/>
  <c r="G1168" i="16"/>
  <c r="G1169" i="16"/>
  <c r="G1170" i="16"/>
  <c r="G1171" i="16"/>
  <c r="G1172" i="16"/>
  <c r="G1173" i="16"/>
  <c r="G1174" i="16"/>
  <c r="G1175" i="16"/>
  <c r="G1176" i="16"/>
  <c r="G1177" i="16"/>
  <c r="G1178" i="16"/>
  <c r="G1179" i="16"/>
  <c r="G1180" i="16"/>
  <c r="G1181" i="16"/>
  <c r="G1182" i="16"/>
  <c r="G1183" i="16"/>
  <c r="G1184" i="16"/>
  <c r="G1185" i="16"/>
  <c r="G1186" i="16"/>
  <c r="G1187" i="16"/>
  <c r="G1188" i="16"/>
  <c r="G1189" i="16"/>
  <c r="G1190" i="16"/>
  <c r="G1191" i="16"/>
  <c r="G1192" i="16"/>
  <c r="G1193" i="16"/>
  <c r="G1194" i="16"/>
  <c r="G1195" i="16"/>
  <c r="G1196" i="16"/>
  <c r="G1197" i="16"/>
  <c r="G1198" i="16"/>
  <c r="G1199" i="16"/>
  <c r="G1200" i="16"/>
  <c r="G1201" i="16"/>
  <c r="G1202" i="16"/>
  <c r="G1203" i="16"/>
  <c r="G1204" i="16"/>
  <c r="G1205" i="16"/>
  <c r="G1206" i="16"/>
  <c r="G1207" i="16"/>
  <c r="G1208" i="16"/>
  <c r="G1209" i="16"/>
  <c r="G1210" i="16"/>
  <c r="G1211" i="16"/>
  <c r="G1212" i="16"/>
  <c r="G1213" i="16"/>
  <c r="G1214" i="16"/>
  <c r="G1215" i="16"/>
  <c r="G1216" i="16"/>
  <c r="G1217" i="16"/>
  <c r="G1218" i="16"/>
  <c r="G1219" i="16"/>
  <c r="G1220" i="16"/>
  <c r="G1221" i="16"/>
  <c r="G1222" i="16"/>
  <c r="G1223" i="16"/>
  <c r="G1224" i="16"/>
  <c r="G1225" i="16"/>
  <c r="G1226" i="16"/>
  <c r="G1227" i="16"/>
  <c r="G1228" i="16"/>
  <c r="G1229" i="16"/>
  <c r="G1230" i="16"/>
  <c r="G1231" i="16"/>
  <c r="G1232" i="16"/>
  <c r="G1233" i="16"/>
  <c r="G1234" i="16"/>
  <c r="G1235" i="16"/>
  <c r="G1236" i="16"/>
  <c r="G1237" i="16"/>
  <c r="G1238" i="16"/>
  <c r="G1239" i="16"/>
  <c r="G1240" i="16"/>
  <c r="G1241" i="16"/>
  <c r="G1242" i="16"/>
  <c r="G1243" i="16"/>
  <c r="G1244" i="16"/>
  <c r="G1245" i="16"/>
  <c r="G1246" i="16"/>
  <c r="G1247" i="16"/>
  <c r="G1248" i="16"/>
  <c r="G1249" i="16"/>
  <c r="G1250" i="16"/>
  <c r="G1251" i="16"/>
  <c r="G1252" i="16"/>
  <c r="G1253" i="16"/>
  <c r="G1254" i="16"/>
  <c r="G1255" i="16"/>
  <c r="G1256" i="16"/>
  <c r="G1257" i="16"/>
  <c r="G1258" i="16"/>
  <c r="G1259" i="16"/>
  <c r="G1260" i="16"/>
  <c r="G1261" i="16"/>
  <c r="G1262" i="16"/>
  <c r="G1263" i="16"/>
  <c r="G1264" i="16"/>
  <c r="G1265" i="16"/>
  <c r="G1266" i="16"/>
  <c r="G1267" i="16"/>
  <c r="G1268" i="16"/>
  <c r="G1269" i="16"/>
  <c r="G1270" i="16"/>
  <c r="G1271" i="16"/>
  <c r="G1272" i="16"/>
  <c r="G1273" i="16"/>
  <c r="G1274" i="16"/>
  <c r="G1275" i="16"/>
  <c r="G1276" i="16"/>
  <c r="G1277" i="16"/>
  <c r="G1278" i="16"/>
  <c r="G1279" i="16"/>
  <c r="G1280" i="16"/>
  <c r="G1281" i="16"/>
  <c r="G1282" i="16"/>
  <c r="G1283" i="16"/>
  <c r="G1284" i="16"/>
  <c r="G1285" i="16"/>
  <c r="G1286" i="16"/>
  <c r="G1287" i="16"/>
  <c r="G1288" i="16"/>
  <c r="G1289" i="16"/>
  <c r="G1290" i="16"/>
  <c r="G1291" i="16"/>
  <c r="G1292" i="16"/>
  <c r="G1293" i="16"/>
  <c r="G1294" i="16"/>
  <c r="G1295" i="16"/>
  <c r="G1296" i="16"/>
  <c r="G1297" i="16"/>
  <c r="G1298" i="16"/>
  <c r="G1299" i="16"/>
  <c r="G1300" i="16"/>
  <c r="G1301" i="16"/>
  <c r="G1302" i="16"/>
  <c r="G1303" i="16"/>
  <c r="G1304" i="16"/>
  <c r="G1305" i="16"/>
  <c r="G1306" i="16"/>
  <c r="G1307" i="16"/>
  <c r="G1308" i="16"/>
  <c r="G1309" i="16"/>
  <c r="G1310" i="16"/>
  <c r="G1311" i="16"/>
  <c r="G1312" i="16"/>
  <c r="G1313" i="16"/>
  <c r="G1314" i="16"/>
  <c r="G1315" i="16"/>
  <c r="G1316" i="16"/>
  <c r="G1317" i="16"/>
  <c r="G1318" i="16"/>
  <c r="G1319" i="16"/>
  <c r="G1320" i="16"/>
  <c r="G1321" i="16"/>
  <c r="G1322" i="16"/>
  <c r="G1323" i="16"/>
  <c r="G1324" i="16"/>
  <c r="G1325" i="16"/>
  <c r="G1326" i="16"/>
  <c r="G1327" i="16"/>
  <c r="G1328" i="16"/>
  <c r="G1329" i="16"/>
  <c r="G1330" i="16"/>
  <c r="G1331" i="16"/>
  <c r="G1332" i="16"/>
  <c r="G1333" i="16"/>
  <c r="G1334" i="16"/>
  <c r="G1335" i="16"/>
  <c r="G1336" i="16"/>
  <c r="G1337" i="16"/>
  <c r="G1338" i="16"/>
  <c r="G1339" i="16"/>
  <c r="G1340" i="16"/>
  <c r="G1341" i="16"/>
  <c r="G1342" i="16"/>
  <c r="G1343" i="16"/>
  <c r="G1344" i="16"/>
  <c r="G1345" i="16"/>
  <c r="G1346" i="16"/>
  <c r="G1347" i="16"/>
  <c r="G1348" i="16"/>
  <c r="G1349" i="16"/>
  <c r="G1350" i="16"/>
  <c r="G1351" i="16"/>
  <c r="G1352" i="16"/>
  <c r="G1353" i="16"/>
  <c r="G1354" i="16"/>
  <c r="G1355" i="16"/>
  <c r="G1356" i="16"/>
  <c r="G1357" i="16"/>
  <c r="G1358" i="16"/>
  <c r="G1359" i="16"/>
  <c r="G1360" i="16"/>
  <c r="G1361" i="16"/>
  <c r="G1362" i="16"/>
  <c r="G1363" i="16"/>
  <c r="G1364" i="16"/>
  <c r="G1365" i="16"/>
  <c r="G1366" i="16"/>
  <c r="G1367" i="16"/>
  <c r="G1368" i="16"/>
  <c r="G1369" i="16"/>
  <c r="G1370" i="16"/>
  <c r="G1371" i="16"/>
  <c r="G1372" i="16"/>
  <c r="G1373" i="16"/>
  <c r="G1374" i="16"/>
  <c r="G1375" i="16"/>
  <c r="G1376" i="16"/>
  <c r="G1377" i="16"/>
  <c r="G1378" i="16"/>
  <c r="G1379" i="16"/>
  <c r="G1380" i="16"/>
  <c r="G1381" i="16"/>
  <c r="G1382" i="16"/>
  <c r="G1383" i="16"/>
  <c r="G1384" i="16"/>
  <c r="G1385" i="16"/>
  <c r="G1386" i="16"/>
  <c r="G1387" i="16"/>
  <c r="G1388" i="16"/>
  <c r="G1389" i="16"/>
  <c r="G1390" i="16"/>
  <c r="G1391" i="16"/>
  <c r="G1392" i="16"/>
  <c r="G1393" i="16"/>
  <c r="G1396" i="16"/>
  <c r="G2" i="11"/>
  <c r="G1395" i="16"/>
  <c r="F1395" i="16"/>
  <c r="E1395" i="16"/>
  <c r="D1395" i="16"/>
  <c r="C1395" i="16"/>
  <c r="B1395" i="16"/>
  <c r="G1394" i="16"/>
  <c r="F1394" i="16"/>
  <c r="E1394" i="16"/>
  <c r="D1394" i="16"/>
  <c r="C1394" i="16"/>
  <c r="B1394" i="16"/>
  <c r="G2" i="15"/>
  <c r="G3" i="15"/>
  <c r="G4" i="15"/>
  <c r="G5" i="15"/>
  <c r="G6" i="15"/>
  <c r="G7" i="15"/>
  <c r="G8" i="15"/>
  <c r="G9" i="15"/>
  <c r="G10" i="15"/>
  <c r="G11" i="15"/>
  <c r="G12" i="15"/>
  <c r="G13" i="15"/>
  <c r="G14" i="15"/>
  <c r="G15" i="15"/>
  <c r="G16" i="15"/>
  <c r="G17" i="15"/>
  <c r="G18" i="15"/>
  <c r="G19" i="15"/>
  <c r="G20" i="15"/>
  <c r="G21" i="15"/>
  <c r="G22" i="15"/>
  <c r="G23" i="15"/>
  <c r="G24" i="15"/>
  <c r="G25" i="15"/>
  <c r="G26" i="15"/>
  <c r="G27" i="15"/>
  <c r="G28" i="15"/>
  <c r="G29" i="15"/>
  <c r="G30" i="15"/>
  <c r="G31" i="15"/>
  <c r="G32" i="15"/>
  <c r="G33" i="15"/>
  <c r="G34" i="15"/>
  <c r="G35" i="15"/>
  <c r="G36" i="15"/>
  <c r="G37" i="15"/>
  <c r="G38" i="15"/>
  <c r="G39" i="15"/>
  <c r="G40" i="15"/>
  <c r="G41" i="15"/>
  <c r="G42" i="15"/>
  <c r="G43" i="15"/>
  <c r="G44" i="15"/>
  <c r="G45" i="15"/>
  <c r="G46" i="15"/>
  <c r="G47" i="15"/>
  <c r="G48" i="15"/>
  <c r="G49" i="15"/>
  <c r="G50" i="15"/>
  <c r="G51" i="15"/>
  <c r="G52" i="15"/>
  <c r="G53" i="15"/>
  <c r="G54" i="15"/>
  <c r="G55" i="15"/>
  <c r="G56" i="15"/>
  <c r="G57" i="15"/>
  <c r="G58" i="15"/>
  <c r="G59" i="15"/>
  <c r="G60" i="15"/>
  <c r="G61" i="15"/>
  <c r="G62" i="15"/>
  <c r="G63" i="15"/>
  <c r="G64" i="15"/>
  <c r="G65" i="15"/>
  <c r="G66" i="15"/>
  <c r="G67" i="15"/>
  <c r="G68" i="15"/>
  <c r="G69" i="15"/>
  <c r="G70" i="15"/>
  <c r="G71" i="15"/>
  <c r="G72" i="15"/>
  <c r="G73" i="15"/>
  <c r="G74" i="15"/>
  <c r="G75" i="15"/>
  <c r="G76" i="15"/>
  <c r="G77" i="15"/>
  <c r="G78" i="15"/>
  <c r="G79" i="15"/>
  <c r="G80" i="15"/>
  <c r="G81" i="15"/>
  <c r="G82" i="15"/>
  <c r="G83" i="15"/>
  <c r="G84" i="15"/>
  <c r="G85" i="15"/>
  <c r="G86" i="15"/>
  <c r="G87" i="15"/>
  <c r="G88" i="15"/>
  <c r="G89" i="15"/>
  <c r="G90" i="15"/>
  <c r="G91" i="15"/>
  <c r="G92" i="15"/>
  <c r="G93" i="15"/>
  <c r="G94" i="15"/>
  <c r="G95" i="15"/>
  <c r="G96" i="15"/>
  <c r="G97" i="15"/>
  <c r="G98" i="15"/>
  <c r="G99" i="15"/>
  <c r="G100" i="15"/>
  <c r="G101" i="15"/>
  <c r="G102" i="15"/>
  <c r="G103" i="15"/>
  <c r="G104" i="15"/>
  <c r="G105" i="15"/>
  <c r="G106" i="15"/>
  <c r="G107" i="15"/>
  <c r="G108" i="15"/>
  <c r="G109" i="15"/>
  <c r="G110" i="15"/>
  <c r="G111" i="15"/>
  <c r="G112" i="15"/>
  <c r="G113" i="15"/>
  <c r="G114" i="15"/>
  <c r="G115" i="15"/>
  <c r="G116" i="15"/>
  <c r="G117" i="15"/>
  <c r="G118" i="15"/>
  <c r="G119" i="15"/>
  <c r="G120" i="15"/>
  <c r="G121" i="15"/>
  <c r="G122" i="15"/>
  <c r="G123" i="15"/>
  <c r="G124" i="15"/>
  <c r="G125" i="15"/>
  <c r="G126" i="15"/>
  <c r="G127" i="15"/>
  <c r="G128" i="15"/>
  <c r="G129" i="15"/>
  <c r="G130" i="15"/>
  <c r="G131" i="15"/>
  <c r="G132" i="15"/>
  <c r="G133" i="15"/>
  <c r="G134" i="15"/>
  <c r="G135" i="15"/>
  <c r="G136" i="15"/>
  <c r="G137" i="15"/>
  <c r="G138" i="15"/>
  <c r="G139" i="15"/>
  <c r="G140" i="15"/>
  <c r="G141" i="15"/>
  <c r="G142" i="15"/>
  <c r="G143" i="15"/>
  <c r="G144" i="15"/>
  <c r="G145" i="15"/>
  <c r="G146" i="15"/>
  <c r="G147" i="15"/>
  <c r="G148" i="15"/>
  <c r="G149" i="15"/>
  <c r="G150" i="15"/>
  <c r="G151" i="15"/>
  <c r="G152" i="15"/>
  <c r="G153" i="15"/>
  <c r="G154" i="15"/>
  <c r="G155" i="15"/>
  <c r="G156" i="15"/>
  <c r="G157" i="15"/>
  <c r="G158" i="15"/>
  <c r="G159" i="15"/>
  <c r="G160" i="15"/>
  <c r="G161" i="15"/>
  <c r="G162" i="15"/>
  <c r="G163" i="15"/>
  <c r="G164" i="15"/>
  <c r="G165" i="15"/>
  <c r="G166" i="15"/>
  <c r="G167" i="15"/>
  <c r="G168" i="15"/>
  <c r="G169" i="15"/>
  <c r="G170" i="15"/>
  <c r="G171" i="15"/>
  <c r="G172" i="15"/>
  <c r="G173" i="15"/>
  <c r="G174" i="15"/>
  <c r="G175" i="15"/>
  <c r="G176" i="15"/>
  <c r="G177" i="15"/>
  <c r="G178" i="15"/>
  <c r="G179" i="15"/>
  <c r="G180" i="15"/>
  <c r="G181" i="15"/>
  <c r="G182" i="15"/>
  <c r="G183" i="15"/>
  <c r="G184" i="15"/>
  <c r="G185" i="15"/>
  <c r="G186" i="15"/>
  <c r="G187" i="15"/>
  <c r="G188" i="15"/>
  <c r="G189" i="15"/>
  <c r="G190" i="15"/>
  <c r="G191" i="15"/>
  <c r="G192" i="15"/>
  <c r="G193" i="15"/>
  <c r="G194" i="15"/>
  <c r="G195" i="15"/>
  <c r="G196" i="15"/>
  <c r="G197" i="15"/>
  <c r="G198" i="15"/>
  <c r="G199" i="15"/>
  <c r="G200" i="15"/>
  <c r="G201" i="15"/>
  <c r="G202" i="15"/>
  <c r="G203" i="15"/>
  <c r="G204" i="15"/>
  <c r="G205" i="15"/>
  <c r="G206" i="15"/>
  <c r="G207" i="15"/>
  <c r="G208" i="15"/>
  <c r="G209" i="15"/>
  <c r="G210" i="15"/>
  <c r="G211" i="15"/>
  <c r="G212" i="15"/>
  <c r="G213" i="15"/>
  <c r="G214" i="15"/>
  <c r="G215" i="15"/>
  <c r="G216" i="15"/>
  <c r="G217" i="15"/>
  <c r="G218" i="15"/>
  <c r="G219" i="15"/>
  <c r="G220" i="15"/>
  <c r="G221" i="15"/>
  <c r="G222" i="15"/>
  <c r="G223" i="15"/>
  <c r="G224" i="15"/>
  <c r="G225" i="15"/>
  <c r="G226" i="15"/>
  <c r="G227" i="15"/>
  <c r="G228" i="15"/>
  <c r="G229" i="15"/>
  <c r="G230" i="15"/>
  <c r="G231" i="15"/>
  <c r="G232" i="15"/>
  <c r="G233" i="15"/>
  <c r="G234" i="15"/>
  <c r="G235" i="15"/>
  <c r="G236" i="15"/>
  <c r="G237" i="15"/>
  <c r="G238" i="15"/>
  <c r="G239" i="15"/>
  <c r="G240" i="15"/>
  <c r="G241" i="15"/>
  <c r="G242" i="15"/>
  <c r="G243" i="15"/>
  <c r="G244" i="15"/>
  <c r="G245" i="15"/>
  <c r="G246" i="15"/>
  <c r="G247" i="15"/>
  <c r="G248" i="15"/>
  <c r="G249" i="15"/>
  <c r="G250" i="15"/>
  <c r="G251" i="15"/>
  <c r="G252" i="15"/>
  <c r="G253" i="15"/>
  <c r="G254" i="15"/>
  <c r="G255" i="15"/>
  <c r="G256" i="15"/>
  <c r="G257" i="15"/>
  <c r="G258" i="15"/>
  <c r="G259" i="15"/>
  <c r="G260" i="15"/>
  <c r="G261" i="15"/>
  <c r="G262" i="15"/>
  <c r="G263" i="15"/>
  <c r="G264" i="15"/>
  <c r="G265" i="15"/>
  <c r="G266" i="15"/>
  <c r="G267" i="15"/>
  <c r="G268" i="15"/>
  <c r="G269" i="15"/>
  <c r="G270" i="15"/>
  <c r="G271" i="15"/>
  <c r="G272" i="15"/>
  <c r="G273" i="15"/>
  <c r="G274" i="15"/>
  <c r="G275" i="15"/>
  <c r="G276" i="15"/>
  <c r="G277" i="15"/>
  <c r="G278" i="15"/>
  <c r="G279" i="15"/>
  <c r="G280" i="15"/>
  <c r="G281" i="15"/>
  <c r="G282" i="15"/>
  <c r="G283" i="15"/>
  <c r="G284" i="15"/>
  <c r="G285" i="15"/>
  <c r="G286" i="15"/>
  <c r="G287" i="15"/>
  <c r="G288" i="15"/>
  <c r="G289" i="15"/>
  <c r="G290" i="15"/>
  <c r="G291" i="15"/>
  <c r="G292" i="15"/>
  <c r="G293" i="15"/>
  <c r="G294" i="15"/>
  <c r="G295" i="15"/>
  <c r="G296" i="15"/>
  <c r="G297" i="15"/>
  <c r="G298" i="15"/>
  <c r="G299" i="15"/>
  <c r="G300" i="15"/>
  <c r="G301" i="15"/>
  <c r="G302" i="15"/>
  <c r="G303" i="15"/>
  <c r="G304" i="15"/>
  <c r="G305" i="15"/>
  <c r="G306" i="15"/>
  <c r="G307" i="15"/>
  <c r="G308" i="15"/>
  <c r="G309" i="15"/>
  <c r="G310" i="15"/>
  <c r="G311" i="15"/>
  <c r="G312" i="15"/>
  <c r="G313" i="15"/>
  <c r="G314" i="15"/>
  <c r="G315" i="15"/>
  <c r="G316" i="15"/>
  <c r="G317" i="15"/>
  <c r="G318" i="15"/>
  <c r="G319" i="15"/>
  <c r="G320" i="15"/>
  <c r="G321" i="15"/>
  <c r="G322" i="15"/>
  <c r="G323" i="15"/>
  <c r="G324" i="15"/>
  <c r="G325" i="15"/>
  <c r="G326" i="15"/>
  <c r="G327" i="15"/>
  <c r="G328" i="15"/>
  <c r="G329" i="15"/>
  <c r="G330" i="15"/>
  <c r="G331" i="15"/>
  <c r="G332" i="15"/>
  <c r="G333" i="15"/>
  <c r="G334" i="15"/>
  <c r="G335" i="15"/>
  <c r="G336" i="15"/>
  <c r="G337" i="15"/>
  <c r="G338" i="15"/>
  <c r="G339" i="15"/>
  <c r="G340" i="15"/>
  <c r="G341" i="15"/>
  <c r="G342" i="15"/>
  <c r="G343" i="15"/>
  <c r="G344" i="15"/>
  <c r="G345" i="15"/>
  <c r="G346" i="15"/>
  <c r="G347" i="15"/>
  <c r="G348" i="15"/>
  <c r="G349" i="15"/>
  <c r="G350" i="15"/>
  <c r="G351" i="15"/>
  <c r="G352" i="15"/>
  <c r="G353" i="15"/>
  <c r="G354" i="15"/>
  <c r="G355" i="15"/>
  <c r="G356" i="15"/>
  <c r="G357" i="15"/>
  <c r="G358" i="15"/>
  <c r="G359" i="15"/>
  <c r="G360" i="15"/>
  <c r="G361" i="15"/>
  <c r="G362" i="15"/>
  <c r="G363" i="15"/>
  <c r="G364" i="15"/>
  <c r="G365" i="15"/>
  <c r="G366" i="15"/>
  <c r="G367" i="15"/>
  <c r="G368" i="15"/>
  <c r="G369" i="15"/>
  <c r="G370" i="15"/>
  <c r="G371" i="15"/>
  <c r="G372" i="15"/>
  <c r="G373" i="15"/>
  <c r="G374" i="15"/>
  <c r="G375" i="15"/>
  <c r="G376" i="15"/>
  <c r="G377" i="15"/>
  <c r="G378" i="15"/>
  <c r="G379" i="15"/>
  <c r="G380" i="15"/>
  <c r="G381" i="15"/>
  <c r="G382" i="15"/>
  <c r="G383" i="15"/>
  <c r="G384" i="15"/>
  <c r="G385" i="15"/>
  <c r="G386" i="15"/>
  <c r="G387" i="15"/>
  <c r="G388" i="15"/>
  <c r="G389" i="15"/>
  <c r="G390" i="15"/>
  <c r="G391" i="15"/>
  <c r="G392" i="15"/>
  <c r="G393" i="15"/>
  <c r="G394" i="15"/>
  <c r="G395" i="15"/>
  <c r="G396" i="15"/>
  <c r="G397" i="15"/>
  <c r="G398" i="15"/>
  <c r="G399" i="15"/>
  <c r="G400" i="15"/>
  <c r="G401" i="15"/>
  <c r="G402" i="15"/>
  <c r="G403" i="15"/>
  <c r="G404" i="15"/>
  <c r="G405" i="15"/>
  <c r="G406" i="15"/>
  <c r="G407" i="15"/>
  <c r="G408" i="15"/>
  <c r="G409" i="15"/>
  <c r="G410" i="15"/>
  <c r="G411" i="15"/>
  <c r="G412" i="15"/>
  <c r="G413" i="15"/>
  <c r="G414" i="15"/>
  <c r="G415" i="15"/>
  <c r="G416" i="15"/>
  <c r="G417" i="15"/>
  <c r="G418" i="15"/>
  <c r="G419" i="15"/>
  <c r="G420" i="15"/>
  <c r="G421" i="15"/>
  <c r="G422" i="15"/>
  <c r="G423" i="15"/>
  <c r="G424" i="15"/>
  <c r="G425" i="15"/>
  <c r="G426" i="15"/>
  <c r="G427" i="15"/>
  <c r="G428" i="15"/>
  <c r="G429" i="15"/>
  <c r="G430" i="15"/>
  <c r="G431" i="15"/>
  <c r="G432" i="15"/>
  <c r="G433" i="15"/>
  <c r="G434" i="15"/>
  <c r="G435" i="15"/>
  <c r="G436" i="15"/>
  <c r="G437" i="15"/>
  <c r="G438" i="15"/>
  <c r="G439" i="15"/>
  <c r="G440" i="15"/>
  <c r="G441" i="15"/>
  <c r="G442" i="15"/>
  <c r="G443" i="15"/>
  <c r="G444" i="15"/>
  <c r="G445" i="15"/>
  <c r="G446" i="15"/>
  <c r="G447" i="15"/>
  <c r="G448" i="15"/>
  <c r="G449" i="15"/>
  <c r="G450" i="15"/>
  <c r="G451" i="15"/>
  <c r="G452" i="15"/>
  <c r="G453" i="15"/>
  <c r="G454" i="15"/>
  <c r="G455" i="15"/>
  <c r="G456" i="15"/>
  <c r="G457" i="15"/>
  <c r="G458" i="15"/>
  <c r="G459" i="15"/>
  <c r="G460" i="15"/>
  <c r="G461" i="15"/>
  <c r="G462" i="15"/>
  <c r="G463" i="15"/>
  <c r="G464" i="15"/>
  <c r="G465" i="15"/>
  <c r="G466" i="15"/>
  <c r="G467" i="15"/>
  <c r="G468" i="15"/>
  <c r="G469" i="15"/>
  <c r="G470" i="15"/>
  <c r="G471" i="15"/>
  <c r="G472" i="15"/>
  <c r="G473" i="15"/>
  <c r="G474" i="15"/>
  <c r="G475" i="15"/>
  <c r="G476" i="15"/>
  <c r="G477" i="15"/>
  <c r="G478" i="15"/>
  <c r="G479" i="15"/>
  <c r="G480" i="15"/>
  <c r="G481" i="15"/>
  <c r="G482" i="15"/>
  <c r="G483" i="15"/>
  <c r="G484" i="15"/>
  <c r="G485" i="15"/>
  <c r="G486" i="15"/>
  <c r="G487" i="15"/>
  <c r="G488" i="15"/>
  <c r="G489" i="15"/>
  <c r="G490" i="15"/>
  <c r="G491" i="15"/>
  <c r="G492" i="15"/>
  <c r="G493" i="15"/>
  <c r="G494" i="15"/>
  <c r="G495" i="15"/>
  <c r="G496" i="15"/>
  <c r="G497" i="15"/>
  <c r="G498" i="15"/>
  <c r="G499" i="15"/>
  <c r="G500" i="15"/>
  <c r="G501" i="15"/>
  <c r="G502" i="15"/>
  <c r="G503" i="15"/>
  <c r="G504" i="15"/>
  <c r="G505" i="15"/>
  <c r="G506" i="15"/>
  <c r="G507" i="15"/>
  <c r="G508" i="15"/>
  <c r="G509" i="15"/>
  <c r="G510" i="15"/>
  <c r="G511" i="15"/>
  <c r="G512" i="15"/>
  <c r="G513" i="15"/>
  <c r="G514" i="15"/>
  <c r="G515" i="15"/>
  <c r="G516" i="15"/>
  <c r="G517" i="15"/>
  <c r="G518" i="15"/>
  <c r="G519" i="15"/>
  <c r="G520" i="15"/>
  <c r="G521" i="15"/>
  <c r="G522" i="15"/>
  <c r="G523" i="15"/>
  <c r="G524" i="15"/>
  <c r="G525" i="15"/>
  <c r="G526" i="15"/>
  <c r="G527" i="15"/>
  <c r="G528" i="15"/>
  <c r="G529" i="15"/>
  <c r="G530" i="15"/>
  <c r="G531" i="15"/>
  <c r="G532" i="15"/>
  <c r="G533" i="15"/>
  <c r="G534" i="15"/>
  <c r="G535" i="15"/>
  <c r="G536" i="15"/>
  <c r="G537" i="15"/>
  <c r="G538" i="15"/>
  <c r="G539" i="15"/>
  <c r="G540" i="15"/>
  <c r="G541" i="15"/>
  <c r="G542" i="15"/>
  <c r="G543" i="15"/>
  <c r="G544" i="15"/>
  <c r="G545" i="15"/>
  <c r="G546" i="15"/>
  <c r="G547" i="15"/>
  <c r="G548" i="15"/>
  <c r="G549" i="15"/>
  <c r="G550" i="15"/>
  <c r="G551" i="15"/>
  <c r="G552" i="15"/>
  <c r="G553" i="15"/>
  <c r="G554" i="15"/>
  <c r="G555" i="15"/>
  <c r="G556" i="15"/>
  <c r="G557" i="15"/>
  <c r="G558" i="15"/>
  <c r="G559" i="15"/>
  <c r="G560" i="15"/>
  <c r="G561" i="15"/>
  <c r="G562" i="15"/>
  <c r="G563" i="15"/>
  <c r="G564" i="15"/>
  <c r="G565" i="15"/>
  <c r="G566" i="15"/>
  <c r="G567" i="15"/>
  <c r="G568" i="15"/>
  <c r="G569" i="15"/>
  <c r="G570" i="15"/>
  <c r="G571" i="15"/>
  <c r="G572" i="15"/>
  <c r="G573" i="15"/>
  <c r="G574" i="15"/>
  <c r="G575" i="15"/>
  <c r="G576" i="15"/>
  <c r="G577" i="15"/>
  <c r="G578" i="15"/>
  <c r="G579" i="15"/>
  <c r="G580" i="15"/>
  <c r="G581" i="15"/>
  <c r="G582" i="15"/>
  <c r="G583" i="15"/>
  <c r="G584" i="15"/>
  <c r="G585" i="15"/>
  <c r="G586" i="15"/>
  <c r="G587" i="15"/>
  <c r="G588" i="15"/>
  <c r="G589" i="15"/>
  <c r="G590" i="15"/>
  <c r="G591" i="15"/>
  <c r="G592" i="15"/>
  <c r="G593" i="15"/>
  <c r="G594" i="15"/>
  <c r="G595" i="15"/>
  <c r="G596" i="15"/>
  <c r="G597" i="15"/>
  <c r="G598" i="15"/>
  <c r="G599" i="15"/>
  <c r="G600" i="15"/>
  <c r="G601" i="15"/>
  <c r="G602" i="15"/>
  <c r="G603" i="15"/>
  <c r="G604" i="15"/>
  <c r="G605" i="15"/>
  <c r="G606" i="15"/>
  <c r="G607" i="15"/>
  <c r="G608" i="15"/>
  <c r="G609" i="15"/>
  <c r="G610" i="15"/>
  <c r="G611" i="15"/>
  <c r="G612" i="15"/>
  <c r="G613" i="15"/>
  <c r="G614" i="15"/>
  <c r="G615" i="15"/>
  <c r="G616" i="15"/>
  <c r="G617" i="15"/>
  <c r="G618" i="15"/>
  <c r="G619" i="15"/>
  <c r="G620" i="15"/>
  <c r="G621" i="15"/>
  <c r="G622" i="15"/>
  <c r="G623" i="15"/>
  <c r="G624" i="15"/>
  <c r="G625" i="15"/>
  <c r="G626" i="15"/>
  <c r="G627" i="15"/>
  <c r="G628" i="15"/>
  <c r="G629" i="15"/>
  <c r="G630" i="15"/>
  <c r="G631" i="15"/>
  <c r="G632" i="15"/>
  <c r="G633" i="15"/>
  <c r="G634" i="15"/>
  <c r="G635" i="15"/>
  <c r="G636" i="15"/>
  <c r="G637" i="15"/>
  <c r="G638" i="15"/>
  <c r="G639" i="15"/>
  <c r="G640" i="15"/>
  <c r="G641" i="15"/>
  <c r="G642" i="15"/>
  <c r="G643" i="15"/>
  <c r="G644" i="15"/>
  <c r="G645" i="15"/>
  <c r="G646" i="15"/>
  <c r="G647" i="15"/>
  <c r="G648" i="15"/>
  <c r="G649" i="15"/>
  <c r="G650" i="15"/>
  <c r="G651" i="15"/>
  <c r="G652" i="15"/>
  <c r="G653" i="15"/>
  <c r="G654" i="15"/>
  <c r="G655" i="15"/>
  <c r="G656" i="15"/>
  <c r="G657" i="15"/>
  <c r="G658" i="15"/>
  <c r="G659" i="15"/>
  <c r="G660" i="15"/>
  <c r="G661" i="15"/>
  <c r="G662" i="15"/>
  <c r="G663" i="15"/>
  <c r="G664" i="15"/>
  <c r="G665" i="15"/>
  <c r="G666" i="15"/>
  <c r="G667" i="15"/>
  <c r="G668" i="15"/>
  <c r="G669" i="15"/>
  <c r="G670" i="15"/>
  <c r="G671" i="15"/>
  <c r="G672" i="15"/>
  <c r="G673" i="15"/>
  <c r="G674" i="15"/>
  <c r="G675" i="15"/>
  <c r="G676" i="15"/>
  <c r="G677" i="15"/>
  <c r="G678" i="15"/>
  <c r="G679" i="15"/>
  <c r="G680" i="15"/>
  <c r="G681" i="15"/>
  <c r="G682" i="15"/>
  <c r="G683" i="15"/>
  <c r="G684" i="15"/>
  <c r="G685" i="15"/>
  <c r="G686" i="15"/>
  <c r="G687" i="15"/>
  <c r="G688" i="15"/>
  <c r="G689" i="15"/>
  <c r="G690" i="15"/>
  <c r="G691" i="15"/>
  <c r="G692" i="15"/>
  <c r="G693" i="15"/>
  <c r="G694" i="15"/>
  <c r="G695" i="15"/>
  <c r="G696" i="15"/>
  <c r="G697" i="15"/>
  <c r="G698" i="15"/>
  <c r="G699" i="15"/>
  <c r="G700" i="15"/>
  <c r="G701" i="15"/>
  <c r="G702" i="15"/>
  <c r="G703" i="15"/>
  <c r="G704" i="15"/>
  <c r="G705" i="15"/>
  <c r="G706" i="15"/>
  <c r="G707" i="15"/>
  <c r="G708" i="15"/>
  <c r="G709" i="15"/>
  <c r="G710" i="15"/>
  <c r="G711" i="15"/>
  <c r="G712" i="15"/>
  <c r="G713" i="15"/>
  <c r="G714" i="15"/>
  <c r="G715" i="15"/>
  <c r="G716" i="15"/>
  <c r="G717" i="15"/>
  <c r="G718" i="15"/>
  <c r="G719" i="15"/>
  <c r="G720" i="15"/>
  <c r="G721" i="15"/>
  <c r="G722" i="15"/>
  <c r="G723" i="15"/>
  <c r="G724" i="15"/>
  <c r="G725" i="15"/>
  <c r="G726" i="15"/>
  <c r="G727" i="15"/>
  <c r="G728" i="15"/>
  <c r="G729" i="15"/>
  <c r="G730" i="15"/>
  <c r="G731" i="15"/>
  <c r="G732" i="15"/>
  <c r="G733" i="15"/>
  <c r="G734" i="15"/>
  <c r="G735" i="15"/>
  <c r="G736" i="15"/>
  <c r="G737" i="15"/>
  <c r="G738" i="15"/>
  <c r="G739" i="15"/>
  <c r="G740" i="15"/>
  <c r="G741" i="15"/>
  <c r="G742" i="15"/>
  <c r="G743" i="15"/>
  <c r="G744" i="15"/>
  <c r="G745" i="15"/>
  <c r="G746" i="15"/>
  <c r="G747" i="15"/>
  <c r="G748" i="15"/>
  <c r="G749" i="15"/>
  <c r="G750" i="15"/>
  <c r="G751" i="15"/>
  <c r="G752" i="15"/>
  <c r="G753" i="15"/>
  <c r="G754" i="15"/>
  <c r="G755" i="15"/>
  <c r="G756" i="15"/>
  <c r="G757" i="15"/>
  <c r="G758" i="15"/>
  <c r="G759" i="15"/>
  <c r="G760" i="15"/>
  <c r="G761" i="15"/>
  <c r="G762" i="15"/>
  <c r="G763" i="15"/>
  <c r="G764" i="15"/>
  <c r="G765" i="15"/>
  <c r="G766" i="15"/>
  <c r="G767" i="15"/>
  <c r="G768" i="15"/>
  <c r="G769" i="15"/>
  <c r="G770" i="15"/>
  <c r="G771" i="15"/>
  <c r="G772" i="15"/>
  <c r="G773" i="15"/>
  <c r="G774" i="15"/>
  <c r="G775" i="15"/>
  <c r="G776" i="15"/>
  <c r="G777" i="15"/>
  <c r="G778" i="15"/>
  <c r="G779" i="15"/>
  <c r="G780" i="15"/>
  <c r="G781" i="15"/>
  <c r="G782" i="15"/>
  <c r="G783" i="15"/>
  <c r="G784" i="15"/>
  <c r="G785" i="15"/>
  <c r="G786" i="15"/>
  <c r="G787" i="15"/>
  <c r="G788" i="15"/>
  <c r="G789" i="15"/>
  <c r="G790" i="15"/>
  <c r="G791" i="15"/>
  <c r="G792" i="15"/>
  <c r="G793" i="15"/>
  <c r="G794" i="15"/>
  <c r="G795" i="15"/>
  <c r="G796" i="15"/>
  <c r="G797" i="15"/>
  <c r="G798" i="15"/>
  <c r="G799" i="15"/>
  <c r="G800" i="15"/>
  <c r="G801" i="15"/>
  <c r="G802" i="15"/>
  <c r="G803" i="15"/>
  <c r="G804" i="15"/>
  <c r="G805" i="15"/>
  <c r="G806" i="15"/>
  <c r="G807" i="15"/>
  <c r="G808" i="15"/>
  <c r="G809" i="15"/>
  <c r="G810" i="15"/>
  <c r="G811" i="15"/>
  <c r="G812" i="15"/>
  <c r="G813" i="15"/>
  <c r="G814" i="15"/>
  <c r="G815" i="15"/>
  <c r="G816" i="15"/>
  <c r="G817" i="15"/>
  <c r="G818" i="15"/>
  <c r="G819" i="15"/>
  <c r="G820" i="15"/>
  <c r="G821" i="15"/>
  <c r="G822" i="15"/>
  <c r="G823" i="15"/>
  <c r="G824" i="15"/>
  <c r="G825" i="15"/>
  <c r="G826" i="15"/>
  <c r="G827" i="15"/>
  <c r="G828" i="15"/>
  <c r="G829" i="15"/>
  <c r="G830" i="15"/>
  <c r="G831" i="15"/>
  <c r="G832" i="15"/>
  <c r="G833" i="15"/>
  <c r="G834" i="15"/>
  <c r="G835" i="15"/>
  <c r="G836" i="15"/>
  <c r="G837" i="15"/>
  <c r="G838" i="15"/>
  <c r="G839" i="15"/>
  <c r="G840" i="15"/>
  <c r="G841" i="15"/>
  <c r="G842" i="15"/>
  <c r="G843" i="15"/>
  <c r="G844" i="15"/>
  <c r="G845" i="15"/>
  <c r="G846" i="15"/>
  <c r="G847" i="15"/>
  <c r="G848" i="15"/>
  <c r="G849" i="15"/>
  <c r="G850" i="15"/>
  <c r="G851" i="15"/>
  <c r="G852" i="15"/>
  <c r="G853" i="15"/>
  <c r="G854" i="15"/>
  <c r="G855" i="15"/>
  <c r="G856" i="15"/>
  <c r="G857" i="15"/>
  <c r="G858" i="15"/>
  <c r="G859" i="15"/>
  <c r="G860" i="15"/>
  <c r="G861" i="15"/>
  <c r="G862" i="15"/>
  <c r="G863" i="15"/>
  <c r="G864" i="15"/>
  <c r="G865" i="15"/>
  <c r="G866" i="15"/>
  <c r="G867" i="15"/>
  <c r="G868" i="15"/>
  <c r="G869" i="15"/>
  <c r="G870" i="15"/>
  <c r="G871" i="15"/>
  <c r="G872" i="15"/>
  <c r="G873" i="15"/>
  <c r="G874" i="15"/>
  <c r="G875" i="15"/>
  <c r="G876" i="15"/>
  <c r="G877" i="15"/>
  <c r="G878" i="15"/>
  <c r="G879" i="15"/>
  <c r="G880" i="15"/>
  <c r="G881" i="15"/>
  <c r="G882" i="15"/>
  <c r="G883" i="15"/>
  <c r="G884" i="15"/>
  <c r="G885" i="15"/>
  <c r="G886" i="15"/>
  <c r="G887" i="15"/>
  <c r="G888" i="15"/>
  <c r="G889" i="15"/>
  <c r="G890" i="15"/>
  <c r="G891" i="15"/>
  <c r="G892" i="15"/>
  <c r="G893" i="15"/>
  <c r="G894" i="15"/>
  <c r="G895" i="15"/>
  <c r="G896" i="15"/>
  <c r="G897" i="15"/>
  <c r="G898" i="15"/>
  <c r="G899" i="15"/>
  <c r="G900" i="15"/>
  <c r="G901" i="15"/>
  <c r="G902" i="15"/>
  <c r="G903" i="15"/>
  <c r="G904" i="15"/>
  <c r="G905" i="15"/>
  <c r="G906" i="15"/>
  <c r="G907" i="15"/>
  <c r="G908" i="15"/>
  <c r="G909" i="15"/>
  <c r="G910" i="15"/>
  <c r="G911" i="15"/>
  <c r="G912" i="15"/>
  <c r="G913" i="15"/>
  <c r="G914" i="15"/>
  <c r="G915" i="15"/>
  <c r="G916" i="15"/>
  <c r="G917" i="15"/>
  <c r="G918" i="15"/>
  <c r="G919" i="15"/>
  <c r="G920" i="15"/>
  <c r="G921" i="15"/>
  <c r="G922" i="15"/>
  <c r="G923" i="15"/>
  <c r="G924" i="15"/>
  <c r="G925" i="15"/>
  <c r="G926" i="15"/>
  <c r="G927" i="15"/>
  <c r="G928" i="15"/>
  <c r="G929" i="15"/>
  <c r="G930" i="15"/>
  <c r="G931" i="15"/>
  <c r="G932" i="15"/>
  <c r="G933" i="15"/>
  <c r="G934" i="15"/>
  <c r="G935" i="15"/>
  <c r="G936" i="15"/>
  <c r="G937" i="15"/>
  <c r="G938" i="15"/>
  <c r="G939" i="15"/>
  <c r="G940" i="15"/>
  <c r="G941" i="15"/>
  <c r="G942" i="15"/>
  <c r="G943" i="15"/>
  <c r="G944" i="15"/>
  <c r="G945" i="15"/>
  <c r="G946" i="15"/>
  <c r="G947" i="15"/>
  <c r="G948" i="15"/>
  <c r="G949" i="15"/>
  <c r="G950" i="15"/>
  <c r="G951" i="15"/>
  <c r="G952" i="15"/>
  <c r="G953" i="15"/>
  <c r="G954" i="15"/>
  <c r="G955" i="15"/>
  <c r="G956" i="15"/>
  <c r="G957" i="15"/>
  <c r="G958" i="15"/>
  <c r="G959" i="15"/>
  <c r="G960" i="15"/>
  <c r="G961" i="15"/>
  <c r="G962" i="15"/>
  <c r="G963" i="15"/>
  <c r="G964" i="15"/>
  <c r="G965" i="15"/>
  <c r="G966" i="15"/>
  <c r="G967" i="15"/>
  <c r="G968" i="15"/>
  <c r="G969" i="15"/>
  <c r="G970" i="15"/>
  <c r="G971" i="15"/>
  <c r="G972" i="15"/>
  <c r="G973" i="15"/>
  <c r="G974" i="15"/>
  <c r="G975" i="15"/>
  <c r="G976" i="15"/>
  <c r="G977" i="15"/>
  <c r="G978" i="15"/>
  <c r="G979" i="15"/>
  <c r="G980" i="15"/>
  <c r="G981" i="15"/>
  <c r="G982" i="15"/>
  <c r="G983" i="15"/>
  <c r="G984" i="15"/>
  <c r="G985" i="15"/>
  <c r="G986" i="15"/>
  <c r="G987" i="15"/>
  <c r="G988" i="15"/>
  <c r="G989" i="15"/>
  <c r="G990" i="15"/>
  <c r="G991" i="15"/>
  <c r="G992" i="15"/>
  <c r="G993" i="15"/>
  <c r="G994" i="15"/>
  <c r="G995" i="15"/>
  <c r="G996" i="15"/>
  <c r="G997" i="15"/>
  <c r="G998" i="15"/>
  <c r="G999" i="15"/>
  <c r="G1000" i="15"/>
  <c r="G1001" i="15"/>
  <c r="G1002" i="15"/>
  <c r="G1003" i="15"/>
  <c r="G1004" i="15"/>
  <c r="G1005" i="15"/>
  <c r="G1006" i="15"/>
  <c r="G1007" i="15"/>
  <c r="G1008" i="15"/>
  <c r="G1009" i="15"/>
  <c r="G1010" i="15"/>
  <c r="G1011" i="15"/>
  <c r="G1012" i="15"/>
  <c r="G1013" i="15"/>
  <c r="G1014" i="15"/>
  <c r="G1015" i="15"/>
  <c r="G1016" i="15"/>
  <c r="G1017" i="15"/>
  <c r="G1018" i="15"/>
  <c r="G1019" i="15"/>
  <c r="G1020" i="15"/>
  <c r="G1021" i="15"/>
  <c r="G1022" i="15"/>
  <c r="G1023" i="15"/>
  <c r="G1024" i="15"/>
  <c r="G1025" i="15"/>
  <c r="G1026" i="15"/>
  <c r="G1027" i="15"/>
  <c r="G1028" i="15"/>
  <c r="G1029" i="15"/>
  <c r="G1030" i="15"/>
  <c r="G1031" i="15"/>
  <c r="G1032" i="15"/>
  <c r="G1033" i="15"/>
  <c r="G1034" i="15"/>
  <c r="G1035" i="15"/>
  <c r="G1036" i="15"/>
  <c r="G1037" i="15"/>
  <c r="G1038" i="15"/>
  <c r="G1039" i="15"/>
  <c r="G1040" i="15"/>
  <c r="G1041" i="15"/>
  <c r="G1042" i="15"/>
  <c r="G1043" i="15"/>
  <c r="G1044" i="15"/>
  <c r="G1045" i="15"/>
  <c r="G1046" i="15"/>
  <c r="G1047" i="15"/>
  <c r="G1048" i="15"/>
  <c r="G1049" i="15"/>
  <c r="G1050" i="15"/>
  <c r="G1051" i="15"/>
  <c r="G1052" i="15"/>
  <c r="G1053" i="15"/>
  <c r="G1054" i="15"/>
  <c r="G1055" i="15"/>
  <c r="G1056" i="15"/>
  <c r="G1057" i="15"/>
  <c r="G1058" i="15"/>
  <c r="G1059" i="15"/>
  <c r="G1060" i="15"/>
  <c r="G1061" i="15"/>
  <c r="G1062" i="15"/>
  <c r="G1063" i="15"/>
  <c r="G1064" i="15"/>
  <c r="G1065" i="15"/>
  <c r="G1066" i="15"/>
  <c r="G1067" i="15"/>
  <c r="G1068" i="15"/>
  <c r="G1069" i="15"/>
  <c r="G1070" i="15"/>
  <c r="G1071" i="15"/>
  <c r="G1072" i="15"/>
  <c r="G1073" i="15"/>
  <c r="G1074" i="15"/>
  <c r="G1075" i="15"/>
  <c r="G1076" i="15"/>
  <c r="G1077" i="15"/>
  <c r="G1078" i="15"/>
  <c r="G1079" i="15"/>
  <c r="G1080" i="15"/>
  <c r="G1081" i="15"/>
  <c r="G1082" i="15"/>
  <c r="G1083" i="15"/>
  <c r="G1084" i="15"/>
  <c r="G1085" i="15"/>
  <c r="G1086" i="15"/>
  <c r="G1087" i="15"/>
  <c r="G1088" i="15"/>
  <c r="G1089" i="15"/>
  <c r="G1090" i="15"/>
  <c r="G1091" i="15"/>
  <c r="G1092" i="15"/>
  <c r="G1093" i="15"/>
  <c r="G1094" i="15"/>
  <c r="G1095" i="15"/>
  <c r="G1096" i="15"/>
  <c r="G1097" i="15"/>
  <c r="G1098" i="15"/>
  <c r="G1099" i="15"/>
  <c r="G1100" i="15"/>
  <c r="G1101" i="15"/>
  <c r="G1102" i="15"/>
  <c r="G1103" i="15"/>
  <c r="G1104" i="15"/>
  <c r="G1105" i="15"/>
  <c r="G1106" i="15"/>
  <c r="G1107" i="15"/>
  <c r="G1108" i="15"/>
  <c r="G1109" i="15"/>
  <c r="G1110" i="15"/>
  <c r="G1111" i="15"/>
  <c r="G1112" i="15"/>
  <c r="G1113" i="15"/>
  <c r="G1114" i="15"/>
  <c r="G1115" i="15"/>
  <c r="G1116" i="15"/>
  <c r="G1117" i="15"/>
  <c r="G1118" i="15"/>
  <c r="G1119" i="15"/>
  <c r="G1120" i="15"/>
  <c r="G1121" i="15"/>
  <c r="G1122" i="15"/>
  <c r="G1123" i="15"/>
  <c r="G1124" i="15"/>
  <c r="G1125" i="15"/>
  <c r="G1126" i="15"/>
  <c r="G1127" i="15"/>
  <c r="G1128" i="15"/>
  <c r="G1129" i="15"/>
  <c r="G1130" i="15"/>
  <c r="G1131" i="15"/>
  <c r="G1132" i="15"/>
  <c r="G1133" i="15"/>
  <c r="G1134" i="15"/>
  <c r="G1135" i="15"/>
  <c r="G1136" i="15"/>
  <c r="G1137" i="15"/>
  <c r="G1138" i="15"/>
  <c r="G1139" i="15"/>
  <c r="G1140" i="15"/>
  <c r="G1141" i="15"/>
  <c r="G1142" i="15"/>
  <c r="G1143" i="15"/>
  <c r="G1144" i="15"/>
  <c r="G1145" i="15"/>
  <c r="G1146" i="15"/>
  <c r="G1147" i="15"/>
  <c r="G1148" i="15"/>
  <c r="G1149" i="15"/>
  <c r="G1150" i="15"/>
  <c r="G1151" i="15"/>
  <c r="G1152" i="15"/>
  <c r="G1153" i="15"/>
  <c r="G1154" i="15"/>
  <c r="G1155" i="15"/>
  <c r="G1156" i="15"/>
  <c r="G1157" i="15"/>
  <c r="G1158" i="15"/>
  <c r="G1159" i="15"/>
  <c r="G1160" i="15"/>
  <c r="G1161" i="15"/>
  <c r="G1162" i="15"/>
  <c r="G1163" i="15"/>
  <c r="G1164" i="15"/>
  <c r="G1165" i="15"/>
  <c r="G1166" i="15"/>
  <c r="G1167" i="15"/>
  <c r="G1168" i="15"/>
  <c r="G1169" i="15"/>
  <c r="G1170" i="15"/>
  <c r="G1171" i="15"/>
  <c r="G1172" i="15"/>
  <c r="G1173" i="15"/>
  <c r="G1174" i="15"/>
  <c r="G1175" i="15"/>
  <c r="G1176" i="15"/>
  <c r="G1177" i="15"/>
  <c r="G1178" i="15"/>
  <c r="G1179" i="15"/>
  <c r="G1180" i="15"/>
  <c r="G1181" i="15"/>
  <c r="G1182" i="15"/>
  <c r="G1183" i="15"/>
  <c r="G1184" i="15"/>
  <c r="G1185" i="15"/>
  <c r="G1186" i="15"/>
  <c r="G1187" i="15"/>
  <c r="G1188" i="15"/>
  <c r="G1189" i="15"/>
  <c r="G1190" i="15"/>
  <c r="G1191" i="15"/>
  <c r="G1192" i="15"/>
  <c r="G1193" i="15"/>
  <c r="G1194" i="15"/>
  <c r="G1195" i="15"/>
  <c r="G1196" i="15"/>
  <c r="G1197" i="15"/>
  <c r="G1198" i="15"/>
  <c r="G1199" i="15"/>
  <c r="G1200" i="15"/>
  <c r="G1201" i="15"/>
  <c r="G1202" i="15"/>
  <c r="G1203" i="15"/>
  <c r="G1204" i="15"/>
  <c r="G1205" i="15"/>
  <c r="G1206" i="15"/>
  <c r="G1207" i="15"/>
  <c r="G1208" i="15"/>
  <c r="G1209" i="15"/>
  <c r="G1210" i="15"/>
  <c r="G1211" i="15"/>
  <c r="G1212" i="15"/>
  <c r="G1213" i="15"/>
  <c r="G1214" i="15"/>
  <c r="G1215" i="15"/>
  <c r="G1216" i="15"/>
  <c r="G1217" i="15"/>
  <c r="G1218" i="15"/>
  <c r="G1219" i="15"/>
  <c r="G1220" i="15"/>
  <c r="G1221" i="15"/>
  <c r="G1222" i="15"/>
  <c r="G1223" i="15"/>
  <c r="G1224" i="15"/>
  <c r="G1225" i="15"/>
  <c r="G1226" i="15"/>
  <c r="G1227" i="15"/>
  <c r="G1228" i="15"/>
  <c r="G1229" i="15"/>
  <c r="G1230" i="15"/>
  <c r="G1231" i="15"/>
  <c r="G1232" i="15"/>
  <c r="G1233" i="15"/>
  <c r="G1234" i="15"/>
  <c r="G1235" i="15"/>
  <c r="G1236" i="15"/>
  <c r="G1237" i="15"/>
  <c r="G1238" i="15"/>
  <c r="G1239" i="15"/>
  <c r="G1240" i="15"/>
  <c r="G1241" i="15"/>
  <c r="G1242" i="15"/>
  <c r="G1243" i="15"/>
  <c r="G1244" i="15"/>
  <c r="G1245" i="15"/>
  <c r="G1246" i="15"/>
  <c r="G1247" i="15"/>
  <c r="G1248" i="15"/>
  <c r="G1249" i="15"/>
  <c r="G1250" i="15"/>
  <c r="G1251" i="15"/>
  <c r="G1252" i="15"/>
  <c r="G1253" i="15"/>
  <c r="G1254" i="15"/>
  <c r="G1255" i="15"/>
  <c r="G1256" i="15"/>
  <c r="G1257" i="15"/>
  <c r="G1258" i="15"/>
  <c r="G1259" i="15"/>
  <c r="G1260" i="15"/>
  <c r="G1261" i="15"/>
  <c r="G1262" i="15"/>
  <c r="G1263" i="15"/>
  <c r="G1264" i="15"/>
  <c r="G1265" i="15"/>
  <c r="G1266" i="15"/>
  <c r="G1267" i="15"/>
  <c r="G1268" i="15"/>
  <c r="G1269" i="15"/>
  <c r="G1270" i="15"/>
  <c r="G1271" i="15"/>
  <c r="G1272" i="15"/>
  <c r="G1273" i="15"/>
  <c r="G1274" i="15"/>
  <c r="G1275" i="15"/>
  <c r="G1276" i="15"/>
  <c r="G1277" i="15"/>
  <c r="G1278" i="15"/>
  <c r="G1279" i="15"/>
  <c r="G1280" i="15"/>
  <c r="G1281" i="15"/>
  <c r="G1282" i="15"/>
  <c r="G1283" i="15"/>
  <c r="G1284" i="15"/>
  <c r="G1285" i="15"/>
  <c r="G1286" i="15"/>
  <c r="G1287" i="15"/>
  <c r="G1288" i="15"/>
  <c r="G1289" i="15"/>
  <c r="G1290" i="15"/>
  <c r="G1291" i="15"/>
  <c r="G1292" i="15"/>
  <c r="G1293" i="15"/>
  <c r="G1294" i="15"/>
  <c r="G1295" i="15"/>
  <c r="G1296" i="15"/>
  <c r="G1297" i="15"/>
  <c r="G1298" i="15"/>
  <c r="G1299" i="15"/>
  <c r="G1300" i="15"/>
  <c r="G1301" i="15"/>
  <c r="G1302" i="15"/>
  <c r="G1303" i="15"/>
  <c r="G1304" i="15"/>
  <c r="G1305" i="15"/>
  <c r="G1306" i="15"/>
  <c r="G1307" i="15"/>
  <c r="G1308" i="15"/>
  <c r="G1309" i="15"/>
  <c r="G1310" i="15"/>
  <c r="G1311" i="15"/>
  <c r="G1312" i="15"/>
  <c r="G1313" i="15"/>
  <c r="G1314" i="15"/>
  <c r="G1315" i="15"/>
  <c r="G1316" i="15"/>
  <c r="G1317" i="15"/>
  <c r="G1318" i="15"/>
  <c r="G1319" i="15"/>
  <c r="G1320" i="15"/>
  <c r="G1321" i="15"/>
  <c r="G1322" i="15"/>
  <c r="G1323" i="15"/>
  <c r="G1324" i="15"/>
  <c r="G1325" i="15"/>
  <c r="G1326" i="15"/>
  <c r="G1327" i="15"/>
  <c r="G1328" i="15"/>
  <c r="G1329" i="15"/>
  <c r="G1330" i="15"/>
  <c r="G1331" i="15"/>
  <c r="G1332" i="15"/>
  <c r="G1333" i="15"/>
  <c r="G1334" i="15"/>
  <c r="G1335" i="15"/>
  <c r="G1336" i="15"/>
  <c r="G1337" i="15"/>
  <c r="G1338" i="15"/>
  <c r="G1339" i="15"/>
  <c r="G1340" i="15"/>
  <c r="G1341" i="15"/>
  <c r="G1342" i="15"/>
  <c r="G1343" i="15"/>
  <c r="G1344" i="15"/>
  <c r="G1345" i="15"/>
  <c r="G1346" i="15"/>
  <c r="G1347" i="15"/>
  <c r="G1348" i="15"/>
  <c r="G1349" i="15"/>
  <c r="G1350" i="15"/>
  <c r="G1351" i="15"/>
  <c r="G1352" i="15"/>
  <c r="G1353" i="15"/>
  <c r="G1354" i="15"/>
  <c r="G1355" i="15"/>
  <c r="G1356" i="15"/>
  <c r="G1357" i="15"/>
  <c r="G1358" i="15"/>
  <c r="G1359" i="15"/>
  <c r="G1360" i="15"/>
  <c r="G1361" i="15"/>
  <c r="G1362" i="15"/>
  <c r="G1363" i="15"/>
  <c r="G1364" i="15"/>
  <c r="G1365" i="15"/>
  <c r="G1366" i="15"/>
  <c r="G1367" i="15"/>
  <c r="G1368" i="15"/>
  <c r="G1369" i="15"/>
  <c r="G1370" i="15"/>
  <c r="G1371" i="15"/>
  <c r="G1372" i="15"/>
  <c r="G1373" i="15"/>
  <c r="G1374" i="15"/>
  <c r="G1375" i="15"/>
  <c r="G1376" i="15"/>
  <c r="G1377" i="15"/>
  <c r="G1378" i="15"/>
  <c r="G1379" i="15"/>
  <c r="G1380" i="15"/>
  <c r="G1381" i="15"/>
  <c r="G1382" i="15"/>
  <c r="G1383" i="15"/>
  <c r="G1384" i="15"/>
  <c r="G1385" i="15"/>
  <c r="G1386" i="15"/>
  <c r="G1387" i="15"/>
  <c r="G1388" i="15"/>
  <c r="G1389" i="15"/>
  <c r="G1390" i="15"/>
  <c r="G1391" i="15"/>
  <c r="G1392" i="15"/>
  <c r="G1393" i="15"/>
  <c r="G1395" i="15"/>
  <c r="F1395" i="15"/>
  <c r="E1395" i="15"/>
  <c r="D1395" i="15"/>
  <c r="C1395" i="15"/>
  <c r="B1395" i="15"/>
  <c r="G1394" i="15"/>
  <c r="F1394" i="15"/>
  <c r="E1394" i="15"/>
  <c r="D1394" i="15"/>
  <c r="C1394" i="15"/>
  <c r="B1394" i="15"/>
  <c r="G2" i="14"/>
  <c r="G3" i="14"/>
  <c r="G4" i="14"/>
  <c r="G5" i="14"/>
  <c r="G6" i="14"/>
  <c r="G7" i="14"/>
  <c r="G8" i="14"/>
  <c r="G9" i="14"/>
  <c r="G10" i="14"/>
  <c r="G11" i="14"/>
  <c r="G12" i="14"/>
  <c r="G13" i="14"/>
  <c r="G14" i="14"/>
  <c r="G15" i="14"/>
  <c r="G16" i="14"/>
  <c r="G17" i="14"/>
  <c r="G18" i="14"/>
  <c r="G19" i="14"/>
  <c r="G20" i="14"/>
  <c r="G21" i="14"/>
  <c r="G22" i="14"/>
  <c r="G23" i="14"/>
  <c r="G24" i="14"/>
  <c r="G25" i="14"/>
  <c r="G26" i="14"/>
  <c r="G27" i="14"/>
  <c r="G28" i="14"/>
  <c r="G29" i="14"/>
  <c r="G30" i="14"/>
  <c r="G31" i="14"/>
  <c r="G32" i="14"/>
  <c r="G33" i="14"/>
  <c r="G34" i="14"/>
  <c r="G35" i="14"/>
  <c r="G36" i="14"/>
  <c r="G37" i="14"/>
  <c r="G38" i="14"/>
  <c r="G39" i="14"/>
  <c r="G40" i="14"/>
  <c r="G41" i="14"/>
  <c r="G42" i="14"/>
  <c r="G43" i="14"/>
  <c r="G44" i="14"/>
  <c r="G45" i="14"/>
  <c r="G46" i="14"/>
  <c r="G47" i="14"/>
  <c r="G48" i="14"/>
  <c r="G49" i="14"/>
  <c r="G50" i="14"/>
  <c r="G51" i="14"/>
  <c r="G52" i="14"/>
  <c r="G53" i="14"/>
  <c r="G54" i="14"/>
  <c r="G55" i="14"/>
  <c r="G56" i="14"/>
  <c r="G57" i="14"/>
  <c r="G58" i="14"/>
  <c r="G59" i="14"/>
  <c r="G60" i="14"/>
  <c r="G61" i="14"/>
  <c r="G62" i="14"/>
  <c r="G63" i="14"/>
  <c r="G64" i="14"/>
  <c r="G65" i="14"/>
  <c r="G66" i="14"/>
  <c r="G67" i="14"/>
  <c r="G68" i="14"/>
  <c r="G69" i="14"/>
  <c r="G70" i="14"/>
  <c r="G71" i="14"/>
  <c r="G72" i="14"/>
  <c r="G73" i="14"/>
  <c r="G74" i="14"/>
  <c r="G75" i="14"/>
  <c r="G76" i="14"/>
  <c r="G77" i="14"/>
  <c r="G78" i="14"/>
  <c r="G79" i="14"/>
  <c r="G80" i="14"/>
  <c r="G81" i="14"/>
  <c r="G82" i="14"/>
  <c r="G83" i="14"/>
  <c r="G84" i="14"/>
  <c r="G85" i="14"/>
  <c r="G86" i="14"/>
  <c r="G87" i="14"/>
  <c r="G88" i="14"/>
  <c r="G89" i="14"/>
  <c r="G90" i="14"/>
  <c r="G91" i="14"/>
  <c r="G92" i="14"/>
  <c r="G93" i="14"/>
  <c r="G94" i="14"/>
  <c r="G95" i="14"/>
  <c r="G96" i="14"/>
  <c r="G97" i="14"/>
  <c r="G98" i="14"/>
  <c r="G99" i="14"/>
  <c r="G100" i="14"/>
  <c r="G101" i="14"/>
  <c r="G102" i="14"/>
  <c r="G103" i="14"/>
  <c r="G104" i="14"/>
  <c r="G105" i="14"/>
  <c r="G106" i="14"/>
  <c r="G107" i="14"/>
  <c r="G108" i="14"/>
  <c r="G109" i="14"/>
  <c r="G110" i="14"/>
  <c r="G111" i="14"/>
  <c r="G112" i="14"/>
  <c r="G113" i="14"/>
  <c r="G114" i="14"/>
  <c r="G115" i="14"/>
  <c r="G116" i="14"/>
  <c r="G117" i="14"/>
  <c r="G118" i="14"/>
  <c r="G119" i="14"/>
  <c r="G120" i="14"/>
  <c r="G121" i="14"/>
  <c r="G122" i="14"/>
  <c r="G123" i="14"/>
  <c r="G124" i="14"/>
  <c r="G125" i="14"/>
  <c r="G126" i="14"/>
  <c r="G127" i="14"/>
  <c r="G128" i="14"/>
  <c r="G129" i="14"/>
  <c r="G130" i="14"/>
  <c r="G131" i="14"/>
  <c r="G132" i="14"/>
  <c r="G133" i="14"/>
  <c r="G134" i="14"/>
  <c r="G135" i="14"/>
  <c r="G136" i="14"/>
  <c r="G137" i="14"/>
  <c r="G138" i="14"/>
  <c r="G139" i="14"/>
  <c r="G140" i="14"/>
  <c r="G141" i="14"/>
  <c r="G142" i="14"/>
  <c r="G143" i="14"/>
  <c r="G144" i="14"/>
  <c r="G145" i="14"/>
  <c r="G146" i="14"/>
  <c r="G147" i="14"/>
  <c r="G148" i="14"/>
  <c r="G149" i="14"/>
  <c r="G150" i="14"/>
  <c r="G151" i="14"/>
  <c r="G152" i="14"/>
  <c r="G153" i="14"/>
  <c r="G154" i="14"/>
  <c r="G155" i="14"/>
  <c r="G156" i="14"/>
  <c r="G157" i="14"/>
  <c r="G158" i="14"/>
  <c r="G159" i="14"/>
  <c r="G160" i="14"/>
  <c r="G161" i="14"/>
  <c r="G162" i="14"/>
  <c r="G163" i="14"/>
  <c r="G164" i="14"/>
  <c r="G165" i="14"/>
  <c r="G166" i="14"/>
  <c r="G167" i="14"/>
  <c r="G168" i="14"/>
  <c r="G169" i="14"/>
  <c r="G170" i="14"/>
  <c r="G171" i="14"/>
  <c r="G172" i="14"/>
  <c r="G173" i="14"/>
  <c r="G174" i="14"/>
  <c r="G175" i="14"/>
  <c r="G176" i="14"/>
  <c r="G177" i="14"/>
  <c r="G178" i="14"/>
  <c r="G179" i="14"/>
  <c r="G180" i="14"/>
  <c r="G181" i="14"/>
  <c r="G182" i="14"/>
  <c r="G183" i="14"/>
  <c r="G184" i="14"/>
  <c r="G185" i="14"/>
  <c r="G186" i="14"/>
  <c r="G187" i="14"/>
  <c r="G188" i="14"/>
  <c r="G189" i="14"/>
  <c r="G190" i="14"/>
  <c r="G191" i="14"/>
  <c r="G192" i="14"/>
  <c r="G193" i="14"/>
  <c r="G194" i="14"/>
  <c r="G195" i="14"/>
  <c r="G196" i="14"/>
  <c r="G197" i="14"/>
  <c r="G198" i="14"/>
  <c r="G199" i="14"/>
  <c r="G200" i="14"/>
  <c r="G201" i="14"/>
  <c r="G202" i="14"/>
  <c r="G203" i="14"/>
  <c r="G204" i="14"/>
  <c r="G205" i="14"/>
  <c r="G206" i="14"/>
  <c r="G207" i="14"/>
  <c r="G208" i="14"/>
  <c r="G209" i="14"/>
  <c r="G210" i="14"/>
  <c r="G211" i="14"/>
  <c r="G212" i="14"/>
  <c r="G213" i="14"/>
  <c r="G214" i="14"/>
  <c r="G215" i="14"/>
  <c r="G216" i="14"/>
  <c r="G217" i="14"/>
  <c r="G218" i="14"/>
  <c r="G219" i="14"/>
  <c r="G220" i="14"/>
  <c r="G221" i="14"/>
  <c r="G222" i="14"/>
  <c r="G223" i="14"/>
  <c r="G224" i="14"/>
  <c r="G225" i="14"/>
  <c r="G226" i="14"/>
  <c r="G227" i="14"/>
  <c r="G228" i="14"/>
  <c r="G229" i="14"/>
  <c r="G230" i="14"/>
  <c r="G231" i="14"/>
  <c r="G232" i="14"/>
  <c r="G233" i="14"/>
  <c r="G234" i="14"/>
  <c r="G235" i="14"/>
  <c r="G236" i="14"/>
  <c r="G237" i="14"/>
  <c r="G238" i="14"/>
  <c r="G239" i="14"/>
  <c r="G240" i="14"/>
  <c r="G241" i="14"/>
  <c r="G242" i="14"/>
  <c r="G243" i="14"/>
  <c r="G244" i="14"/>
  <c r="G245" i="14"/>
  <c r="G246" i="14"/>
  <c r="G247" i="14"/>
  <c r="G248" i="14"/>
  <c r="G249" i="14"/>
  <c r="G250" i="14"/>
  <c r="G251" i="14"/>
  <c r="G252" i="14"/>
  <c r="G253" i="14"/>
  <c r="G254" i="14"/>
  <c r="G255" i="14"/>
  <c r="G256" i="14"/>
  <c r="G257" i="14"/>
  <c r="G258" i="14"/>
  <c r="G259" i="14"/>
  <c r="G260" i="14"/>
  <c r="G261" i="14"/>
  <c r="G262" i="14"/>
  <c r="G263" i="14"/>
  <c r="G264" i="14"/>
  <c r="G265" i="14"/>
  <c r="G266" i="14"/>
  <c r="G267" i="14"/>
  <c r="G268" i="14"/>
  <c r="G269" i="14"/>
  <c r="G270" i="14"/>
  <c r="G271" i="14"/>
  <c r="G272" i="14"/>
  <c r="G273" i="14"/>
  <c r="G274" i="14"/>
  <c r="G275" i="14"/>
  <c r="G276" i="14"/>
  <c r="G277" i="14"/>
  <c r="G278" i="14"/>
  <c r="G279" i="14"/>
  <c r="G280" i="14"/>
  <c r="G281" i="14"/>
  <c r="G282" i="14"/>
  <c r="G283" i="14"/>
  <c r="G284" i="14"/>
  <c r="G285" i="14"/>
  <c r="G286" i="14"/>
  <c r="G287" i="14"/>
  <c r="G288" i="14"/>
  <c r="G289" i="14"/>
  <c r="G290" i="14"/>
  <c r="G291" i="14"/>
  <c r="G292" i="14"/>
  <c r="G293" i="14"/>
  <c r="G294" i="14"/>
  <c r="G295" i="14"/>
  <c r="G296" i="14"/>
  <c r="G297" i="14"/>
  <c r="G298" i="14"/>
  <c r="G299" i="14"/>
  <c r="G300" i="14"/>
  <c r="G301" i="14"/>
  <c r="G302" i="14"/>
  <c r="G303" i="14"/>
  <c r="G304" i="14"/>
  <c r="G305" i="14"/>
  <c r="G306" i="14"/>
  <c r="G307" i="14"/>
  <c r="G308" i="14"/>
  <c r="G309" i="14"/>
  <c r="G310" i="14"/>
  <c r="G311" i="14"/>
  <c r="G312" i="14"/>
  <c r="G313" i="14"/>
  <c r="G314" i="14"/>
  <c r="G315" i="14"/>
  <c r="G316" i="14"/>
  <c r="G317" i="14"/>
  <c r="G318" i="14"/>
  <c r="G319" i="14"/>
  <c r="G320" i="14"/>
  <c r="G321" i="14"/>
  <c r="G322" i="14"/>
  <c r="G323" i="14"/>
  <c r="G324" i="14"/>
  <c r="G325" i="14"/>
  <c r="G326" i="14"/>
  <c r="G327" i="14"/>
  <c r="G328" i="14"/>
  <c r="G329" i="14"/>
  <c r="G330" i="14"/>
  <c r="G331" i="14"/>
  <c r="G332" i="14"/>
  <c r="G333" i="14"/>
  <c r="G334" i="14"/>
  <c r="G335" i="14"/>
  <c r="G336" i="14"/>
  <c r="G337" i="14"/>
  <c r="G338" i="14"/>
  <c r="G339" i="14"/>
  <c r="G340" i="14"/>
  <c r="G341" i="14"/>
  <c r="G342" i="14"/>
  <c r="G343" i="14"/>
  <c r="G344" i="14"/>
  <c r="G345" i="14"/>
  <c r="G346" i="14"/>
  <c r="G347" i="14"/>
  <c r="G348" i="14"/>
  <c r="G349" i="14"/>
  <c r="G350" i="14"/>
  <c r="G351" i="14"/>
  <c r="G352" i="14"/>
  <c r="G353" i="14"/>
  <c r="G354" i="14"/>
  <c r="G355" i="14"/>
  <c r="G356" i="14"/>
  <c r="G357" i="14"/>
  <c r="G358" i="14"/>
  <c r="G359" i="14"/>
  <c r="G360" i="14"/>
  <c r="G361" i="14"/>
  <c r="G362" i="14"/>
  <c r="G363" i="14"/>
  <c r="G364" i="14"/>
  <c r="G365" i="14"/>
  <c r="G366" i="14"/>
  <c r="G367" i="14"/>
  <c r="G368" i="14"/>
  <c r="G369" i="14"/>
  <c r="G370" i="14"/>
  <c r="G371" i="14"/>
  <c r="G372" i="14"/>
  <c r="G373" i="14"/>
  <c r="G374" i="14"/>
  <c r="G375" i="14"/>
  <c r="G376" i="14"/>
  <c r="G377" i="14"/>
  <c r="G378" i="14"/>
  <c r="G379" i="14"/>
  <c r="G380" i="14"/>
  <c r="G381" i="14"/>
  <c r="G382" i="14"/>
  <c r="G383" i="14"/>
  <c r="G384" i="14"/>
  <c r="G385" i="14"/>
  <c r="G386" i="14"/>
  <c r="G387" i="14"/>
  <c r="G388" i="14"/>
  <c r="G389" i="14"/>
  <c r="G390" i="14"/>
  <c r="G391" i="14"/>
  <c r="G392" i="14"/>
  <c r="G393" i="14"/>
  <c r="G394" i="14"/>
  <c r="G395" i="14"/>
  <c r="G396" i="14"/>
  <c r="G397" i="14"/>
  <c r="G398" i="14"/>
  <c r="G399" i="14"/>
  <c r="G400" i="14"/>
  <c r="G401" i="14"/>
  <c r="G402" i="14"/>
  <c r="G403" i="14"/>
  <c r="G404" i="14"/>
  <c r="G405" i="14"/>
  <c r="G406" i="14"/>
  <c r="G407" i="14"/>
  <c r="G408" i="14"/>
  <c r="G409" i="14"/>
  <c r="G410" i="14"/>
  <c r="G411" i="14"/>
  <c r="G412" i="14"/>
  <c r="G413" i="14"/>
  <c r="G414" i="14"/>
  <c r="G415" i="14"/>
  <c r="G416" i="14"/>
  <c r="G417" i="14"/>
  <c r="G418" i="14"/>
  <c r="G419" i="14"/>
  <c r="G420" i="14"/>
  <c r="G421" i="14"/>
  <c r="G422" i="14"/>
  <c r="G423" i="14"/>
  <c r="G424" i="14"/>
  <c r="G425" i="14"/>
  <c r="G426" i="14"/>
  <c r="G427" i="14"/>
  <c r="G428" i="14"/>
  <c r="G429" i="14"/>
  <c r="G430" i="14"/>
  <c r="G431" i="14"/>
  <c r="G432" i="14"/>
  <c r="G433" i="14"/>
  <c r="G434" i="14"/>
  <c r="G435" i="14"/>
  <c r="G436" i="14"/>
  <c r="G437" i="14"/>
  <c r="G438" i="14"/>
  <c r="G439" i="14"/>
  <c r="G440" i="14"/>
  <c r="G441" i="14"/>
  <c r="G442" i="14"/>
  <c r="G443" i="14"/>
  <c r="G444" i="14"/>
  <c r="G445" i="14"/>
  <c r="G446" i="14"/>
  <c r="G447" i="14"/>
  <c r="G448" i="14"/>
  <c r="G449" i="14"/>
  <c r="G450" i="14"/>
  <c r="G451" i="14"/>
  <c r="G452" i="14"/>
  <c r="G453" i="14"/>
  <c r="G454" i="14"/>
  <c r="G455" i="14"/>
  <c r="G456" i="14"/>
  <c r="G457" i="14"/>
  <c r="G458" i="14"/>
  <c r="G459" i="14"/>
  <c r="G460" i="14"/>
  <c r="G461" i="14"/>
  <c r="G462" i="14"/>
  <c r="G463" i="14"/>
  <c r="G464" i="14"/>
  <c r="G465" i="14"/>
  <c r="G466" i="14"/>
  <c r="G467" i="14"/>
  <c r="G468" i="14"/>
  <c r="G469" i="14"/>
  <c r="G470" i="14"/>
  <c r="G471" i="14"/>
  <c r="G472" i="14"/>
  <c r="G473" i="14"/>
  <c r="G474" i="14"/>
  <c r="G475" i="14"/>
  <c r="G476" i="14"/>
  <c r="G477" i="14"/>
  <c r="G478" i="14"/>
  <c r="G479" i="14"/>
  <c r="G480" i="14"/>
  <c r="G481" i="14"/>
  <c r="G482" i="14"/>
  <c r="G483" i="14"/>
  <c r="G484" i="14"/>
  <c r="G485" i="14"/>
  <c r="G486" i="14"/>
  <c r="G487" i="14"/>
  <c r="G488" i="14"/>
  <c r="G489" i="14"/>
  <c r="G490" i="14"/>
  <c r="G491" i="14"/>
  <c r="G492" i="14"/>
  <c r="G493" i="14"/>
  <c r="G494" i="14"/>
  <c r="G495" i="14"/>
  <c r="G496" i="14"/>
  <c r="G497" i="14"/>
  <c r="G498" i="14"/>
  <c r="G499" i="14"/>
  <c r="G500" i="14"/>
  <c r="G501" i="14"/>
  <c r="G502" i="14"/>
  <c r="G503" i="14"/>
  <c r="G504" i="14"/>
  <c r="G505" i="14"/>
  <c r="G506" i="14"/>
  <c r="G507" i="14"/>
  <c r="G508" i="14"/>
  <c r="G509" i="14"/>
  <c r="G510" i="14"/>
  <c r="G511" i="14"/>
  <c r="G512" i="14"/>
  <c r="G513" i="14"/>
  <c r="G514" i="14"/>
  <c r="G515" i="14"/>
  <c r="G516" i="14"/>
  <c r="G517" i="14"/>
  <c r="G518" i="14"/>
  <c r="G519" i="14"/>
  <c r="G520" i="14"/>
  <c r="G521" i="14"/>
  <c r="G522" i="14"/>
  <c r="G523" i="14"/>
  <c r="G524" i="14"/>
  <c r="G525" i="14"/>
  <c r="G526" i="14"/>
  <c r="G527" i="14"/>
  <c r="G528" i="14"/>
  <c r="G529" i="14"/>
  <c r="G530" i="14"/>
  <c r="G531" i="14"/>
  <c r="G532" i="14"/>
  <c r="G533" i="14"/>
  <c r="G534" i="14"/>
  <c r="G535" i="14"/>
  <c r="G536" i="14"/>
  <c r="G537" i="14"/>
  <c r="G538" i="14"/>
  <c r="G539" i="14"/>
  <c r="G540" i="14"/>
  <c r="G541" i="14"/>
  <c r="G542" i="14"/>
  <c r="G543" i="14"/>
  <c r="G544" i="14"/>
  <c r="G545" i="14"/>
  <c r="G546" i="14"/>
  <c r="G547" i="14"/>
  <c r="G548" i="14"/>
  <c r="G549" i="14"/>
  <c r="G550" i="14"/>
  <c r="G551" i="14"/>
  <c r="G552" i="14"/>
  <c r="G553" i="14"/>
  <c r="G554" i="14"/>
  <c r="G555" i="14"/>
  <c r="G556" i="14"/>
  <c r="G557" i="14"/>
  <c r="G558" i="14"/>
  <c r="G559" i="14"/>
  <c r="G560" i="14"/>
  <c r="G561" i="14"/>
  <c r="G562" i="14"/>
  <c r="G563" i="14"/>
  <c r="G564" i="14"/>
  <c r="G565" i="14"/>
  <c r="G566" i="14"/>
  <c r="G567" i="14"/>
  <c r="G568" i="14"/>
  <c r="G569" i="14"/>
  <c r="G570" i="14"/>
  <c r="G571" i="14"/>
  <c r="G572" i="14"/>
  <c r="G573" i="14"/>
  <c r="G574" i="14"/>
  <c r="G575" i="14"/>
  <c r="G576" i="14"/>
  <c r="G577" i="14"/>
  <c r="G578" i="14"/>
  <c r="G579" i="14"/>
  <c r="G580" i="14"/>
  <c r="G581" i="14"/>
  <c r="G582" i="14"/>
  <c r="G583" i="14"/>
  <c r="G584" i="14"/>
  <c r="G585" i="14"/>
  <c r="G586" i="14"/>
  <c r="G587" i="14"/>
  <c r="G588" i="14"/>
  <c r="G589" i="14"/>
  <c r="G590" i="14"/>
  <c r="G591" i="14"/>
  <c r="G592" i="14"/>
  <c r="G593" i="14"/>
  <c r="G594" i="14"/>
  <c r="G595" i="14"/>
  <c r="G596" i="14"/>
  <c r="G597" i="14"/>
  <c r="G598" i="14"/>
  <c r="G599" i="14"/>
  <c r="G600" i="14"/>
  <c r="G601" i="14"/>
  <c r="G602" i="14"/>
  <c r="G603" i="14"/>
  <c r="G604" i="14"/>
  <c r="G605" i="14"/>
  <c r="G606" i="14"/>
  <c r="G607" i="14"/>
  <c r="G608" i="14"/>
  <c r="G609" i="14"/>
  <c r="G610" i="14"/>
  <c r="G611" i="14"/>
  <c r="G612" i="14"/>
  <c r="G613" i="14"/>
  <c r="G614" i="14"/>
  <c r="G615" i="14"/>
  <c r="G616" i="14"/>
  <c r="G617" i="14"/>
  <c r="G618" i="14"/>
  <c r="G619" i="14"/>
  <c r="G620" i="14"/>
  <c r="G621" i="14"/>
  <c r="G622" i="14"/>
  <c r="G623" i="14"/>
  <c r="G624" i="14"/>
  <c r="G625" i="14"/>
  <c r="G626" i="14"/>
  <c r="G627" i="14"/>
  <c r="G628" i="14"/>
  <c r="G629" i="14"/>
  <c r="G630" i="14"/>
  <c r="G631" i="14"/>
  <c r="G632" i="14"/>
  <c r="G633" i="14"/>
  <c r="G634" i="14"/>
  <c r="G635" i="14"/>
  <c r="G636" i="14"/>
  <c r="G637" i="14"/>
  <c r="G638" i="14"/>
  <c r="G639" i="14"/>
  <c r="G640" i="14"/>
  <c r="G641" i="14"/>
  <c r="G642" i="14"/>
  <c r="G643" i="14"/>
  <c r="G644" i="14"/>
  <c r="G645" i="14"/>
  <c r="G646" i="14"/>
  <c r="G647" i="14"/>
  <c r="G648" i="14"/>
  <c r="G649" i="14"/>
  <c r="G650" i="14"/>
  <c r="G651" i="14"/>
  <c r="G652" i="14"/>
  <c r="G653" i="14"/>
  <c r="G654" i="14"/>
  <c r="G655" i="14"/>
  <c r="G656" i="14"/>
  <c r="G657" i="14"/>
  <c r="G658" i="14"/>
  <c r="G659" i="14"/>
  <c r="G660" i="14"/>
  <c r="G661" i="14"/>
  <c r="G662" i="14"/>
  <c r="G663" i="14"/>
  <c r="G664" i="14"/>
  <c r="G665" i="14"/>
  <c r="G666" i="14"/>
  <c r="G667" i="14"/>
  <c r="G668" i="14"/>
  <c r="G669" i="14"/>
  <c r="G670" i="14"/>
  <c r="G671" i="14"/>
  <c r="G672" i="14"/>
  <c r="G673" i="14"/>
  <c r="G674" i="14"/>
  <c r="G675" i="14"/>
  <c r="G676" i="14"/>
  <c r="G677" i="14"/>
  <c r="G678" i="14"/>
  <c r="G679" i="14"/>
  <c r="G680" i="14"/>
  <c r="G681" i="14"/>
  <c r="G682" i="14"/>
  <c r="G683" i="14"/>
  <c r="G684" i="14"/>
  <c r="G685" i="14"/>
  <c r="G686" i="14"/>
  <c r="G687" i="14"/>
  <c r="G688" i="14"/>
  <c r="G689" i="14"/>
  <c r="G690" i="14"/>
  <c r="G691" i="14"/>
  <c r="G692" i="14"/>
  <c r="G693" i="14"/>
  <c r="G694" i="14"/>
  <c r="G695" i="14"/>
  <c r="G696" i="14"/>
  <c r="G697" i="14"/>
  <c r="G698" i="14"/>
  <c r="G699" i="14"/>
  <c r="G700" i="14"/>
  <c r="G701" i="14"/>
  <c r="G702" i="14"/>
  <c r="G703" i="14"/>
  <c r="G704" i="14"/>
  <c r="G705" i="14"/>
  <c r="G706" i="14"/>
  <c r="G707" i="14"/>
  <c r="G708" i="14"/>
  <c r="G709" i="14"/>
  <c r="G710" i="14"/>
  <c r="G711" i="14"/>
  <c r="G712" i="14"/>
  <c r="G713" i="14"/>
  <c r="G714" i="14"/>
  <c r="G715" i="14"/>
  <c r="G716" i="14"/>
  <c r="G717" i="14"/>
  <c r="G718" i="14"/>
  <c r="G719" i="14"/>
  <c r="G720" i="14"/>
  <c r="G721" i="14"/>
  <c r="G722" i="14"/>
  <c r="G723" i="14"/>
  <c r="G724" i="14"/>
  <c r="G725" i="14"/>
  <c r="G726" i="14"/>
  <c r="G727" i="14"/>
  <c r="G728" i="14"/>
  <c r="G729" i="14"/>
  <c r="G730" i="14"/>
  <c r="G731" i="14"/>
  <c r="G732" i="14"/>
  <c r="G733" i="14"/>
  <c r="G734" i="14"/>
  <c r="G735" i="14"/>
  <c r="G736" i="14"/>
  <c r="G737" i="14"/>
  <c r="G738" i="14"/>
  <c r="G739" i="14"/>
  <c r="G740" i="14"/>
  <c r="G741" i="14"/>
  <c r="G742" i="14"/>
  <c r="G743" i="14"/>
  <c r="G744" i="14"/>
  <c r="G745" i="14"/>
  <c r="G746" i="14"/>
  <c r="G747" i="14"/>
  <c r="G748" i="14"/>
  <c r="G749" i="14"/>
  <c r="G750" i="14"/>
  <c r="G751" i="14"/>
  <c r="G752" i="14"/>
  <c r="G753" i="14"/>
  <c r="G754" i="14"/>
  <c r="G755" i="14"/>
  <c r="G756" i="14"/>
  <c r="G757" i="14"/>
  <c r="G758" i="14"/>
  <c r="G759" i="14"/>
  <c r="G760" i="14"/>
  <c r="G761" i="14"/>
  <c r="G762" i="14"/>
  <c r="G763" i="14"/>
  <c r="G764" i="14"/>
  <c r="G765" i="14"/>
  <c r="G766" i="14"/>
  <c r="G767" i="14"/>
  <c r="G768" i="14"/>
  <c r="G769" i="14"/>
  <c r="G770" i="14"/>
  <c r="G771" i="14"/>
  <c r="G772" i="14"/>
  <c r="G773" i="14"/>
  <c r="G774" i="14"/>
  <c r="G775" i="14"/>
  <c r="G776" i="14"/>
  <c r="G777" i="14"/>
  <c r="G778" i="14"/>
  <c r="G779" i="14"/>
  <c r="G780" i="14"/>
  <c r="G781" i="14"/>
  <c r="G782" i="14"/>
  <c r="G783" i="14"/>
  <c r="G784" i="14"/>
  <c r="G785" i="14"/>
  <c r="G786" i="14"/>
  <c r="G787" i="14"/>
  <c r="G788" i="14"/>
  <c r="G789" i="14"/>
  <c r="G790" i="14"/>
  <c r="G791" i="14"/>
  <c r="G792" i="14"/>
  <c r="G793" i="14"/>
  <c r="G794" i="14"/>
  <c r="G795" i="14"/>
  <c r="G796" i="14"/>
  <c r="G797" i="14"/>
  <c r="G798" i="14"/>
  <c r="G799" i="14"/>
  <c r="G800" i="14"/>
  <c r="G801" i="14"/>
  <c r="G802" i="14"/>
  <c r="G803" i="14"/>
  <c r="G804" i="14"/>
  <c r="G805" i="14"/>
  <c r="G806" i="14"/>
  <c r="G807" i="14"/>
  <c r="G808" i="14"/>
  <c r="G809" i="14"/>
  <c r="G810" i="14"/>
  <c r="G811" i="14"/>
  <c r="G812" i="14"/>
  <c r="G813" i="14"/>
  <c r="G814" i="14"/>
  <c r="G815" i="14"/>
  <c r="G816" i="14"/>
  <c r="G817" i="14"/>
  <c r="G818" i="14"/>
  <c r="G819" i="14"/>
  <c r="G820" i="14"/>
  <c r="G821" i="14"/>
  <c r="G822" i="14"/>
  <c r="G823" i="14"/>
  <c r="G824" i="14"/>
  <c r="G825" i="14"/>
  <c r="G826" i="14"/>
  <c r="G827" i="14"/>
  <c r="G828" i="14"/>
  <c r="G829" i="14"/>
  <c r="G830" i="14"/>
  <c r="G831" i="14"/>
  <c r="G832" i="14"/>
  <c r="G833" i="14"/>
  <c r="G834" i="14"/>
  <c r="G835" i="14"/>
  <c r="G836" i="14"/>
  <c r="G837" i="14"/>
  <c r="G838" i="14"/>
  <c r="G839" i="14"/>
  <c r="G840" i="14"/>
  <c r="G841" i="14"/>
  <c r="G842" i="14"/>
  <c r="G843" i="14"/>
  <c r="G844" i="14"/>
  <c r="G845" i="14"/>
  <c r="G846" i="14"/>
  <c r="G847" i="14"/>
  <c r="G848" i="14"/>
  <c r="G849" i="14"/>
  <c r="G850" i="14"/>
  <c r="G851" i="14"/>
  <c r="G852" i="14"/>
  <c r="G853" i="14"/>
  <c r="G854" i="14"/>
  <c r="G855" i="14"/>
  <c r="G856" i="14"/>
  <c r="G857" i="14"/>
  <c r="G858" i="14"/>
  <c r="G859" i="14"/>
  <c r="G860" i="14"/>
  <c r="G861" i="14"/>
  <c r="G862" i="14"/>
  <c r="G863" i="14"/>
  <c r="G864" i="14"/>
  <c r="G865" i="14"/>
  <c r="G866" i="14"/>
  <c r="G867" i="14"/>
  <c r="G868" i="14"/>
  <c r="G869" i="14"/>
  <c r="G870" i="14"/>
  <c r="G871" i="14"/>
  <c r="G872" i="14"/>
  <c r="G873" i="14"/>
  <c r="G874" i="14"/>
  <c r="G875" i="14"/>
  <c r="G876" i="14"/>
  <c r="G877" i="14"/>
  <c r="G878" i="14"/>
  <c r="G879" i="14"/>
  <c r="G880" i="14"/>
  <c r="G881" i="14"/>
  <c r="G882" i="14"/>
  <c r="G883" i="14"/>
  <c r="G884" i="14"/>
  <c r="G885" i="14"/>
  <c r="G886" i="14"/>
  <c r="G887" i="14"/>
  <c r="G888" i="14"/>
  <c r="G889" i="14"/>
  <c r="G890" i="14"/>
  <c r="G891" i="14"/>
  <c r="G892" i="14"/>
  <c r="G893" i="14"/>
  <c r="G894" i="14"/>
  <c r="G895" i="14"/>
  <c r="G896" i="14"/>
  <c r="G897" i="14"/>
  <c r="G898" i="14"/>
  <c r="G899" i="14"/>
  <c r="G900" i="14"/>
  <c r="G901" i="14"/>
  <c r="G902" i="14"/>
  <c r="G903" i="14"/>
  <c r="G904" i="14"/>
  <c r="G905" i="14"/>
  <c r="G906" i="14"/>
  <c r="G907" i="14"/>
  <c r="G908" i="14"/>
  <c r="G909" i="14"/>
  <c r="G910" i="14"/>
  <c r="G911" i="14"/>
  <c r="G912" i="14"/>
  <c r="G913" i="14"/>
  <c r="G914" i="14"/>
  <c r="G915" i="14"/>
  <c r="G916" i="14"/>
  <c r="G917" i="14"/>
  <c r="G918" i="14"/>
  <c r="G919" i="14"/>
  <c r="G920" i="14"/>
  <c r="G921" i="14"/>
  <c r="G922" i="14"/>
  <c r="G923" i="14"/>
  <c r="G924" i="14"/>
  <c r="G925" i="14"/>
  <c r="G926" i="14"/>
  <c r="G927" i="14"/>
  <c r="G928" i="14"/>
  <c r="G929" i="14"/>
  <c r="G930" i="14"/>
  <c r="G931" i="14"/>
  <c r="G932" i="14"/>
  <c r="G933" i="14"/>
  <c r="G934" i="14"/>
  <c r="G935" i="14"/>
  <c r="G936" i="14"/>
  <c r="G937" i="14"/>
  <c r="G938" i="14"/>
  <c r="G939" i="14"/>
  <c r="G940" i="14"/>
  <c r="G941" i="14"/>
  <c r="G942" i="14"/>
  <c r="G943" i="14"/>
  <c r="G944" i="14"/>
  <c r="G945" i="14"/>
  <c r="G946" i="14"/>
  <c r="G947" i="14"/>
  <c r="G948" i="14"/>
  <c r="G949" i="14"/>
  <c r="G950" i="14"/>
  <c r="G951" i="14"/>
  <c r="G952" i="14"/>
  <c r="G953" i="14"/>
  <c r="G954" i="14"/>
  <c r="G955" i="14"/>
  <c r="G956" i="14"/>
  <c r="G957" i="14"/>
  <c r="G958" i="14"/>
  <c r="G959" i="14"/>
  <c r="G960" i="14"/>
  <c r="G961" i="14"/>
  <c r="G962" i="14"/>
  <c r="G963" i="14"/>
  <c r="G964" i="14"/>
  <c r="G965" i="14"/>
  <c r="G966" i="14"/>
  <c r="G967" i="14"/>
  <c r="G968" i="14"/>
  <c r="G969" i="14"/>
  <c r="G970" i="14"/>
  <c r="G971" i="14"/>
  <c r="G972" i="14"/>
  <c r="G973" i="14"/>
  <c r="G974" i="14"/>
  <c r="G975" i="14"/>
  <c r="G976" i="14"/>
  <c r="G977" i="14"/>
  <c r="G978" i="14"/>
  <c r="G979" i="14"/>
  <c r="G980" i="14"/>
  <c r="G981" i="14"/>
  <c r="G982" i="14"/>
  <c r="G983" i="14"/>
  <c r="G984" i="14"/>
  <c r="G985" i="14"/>
  <c r="G986" i="14"/>
  <c r="G987" i="14"/>
  <c r="G988" i="14"/>
  <c r="G989" i="14"/>
  <c r="G990" i="14"/>
  <c r="G991" i="14"/>
  <c r="G992" i="14"/>
  <c r="G993" i="14"/>
  <c r="G994" i="14"/>
  <c r="G995" i="14"/>
  <c r="G996" i="14"/>
  <c r="G997" i="14"/>
  <c r="G998" i="14"/>
  <c r="G999" i="14"/>
  <c r="G1000" i="14"/>
  <c r="G1001" i="14"/>
  <c r="G1002" i="14"/>
  <c r="G1003" i="14"/>
  <c r="G1004" i="14"/>
  <c r="G1005" i="14"/>
  <c r="G1006" i="14"/>
  <c r="G1007" i="14"/>
  <c r="G1008" i="14"/>
  <c r="G1009" i="14"/>
  <c r="G1010" i="14"/>
  <c r="G1011" i="14"/>
  <c r="G1012" i="14"/>
  <c r="G1013" i="14"/>
  <c r="G1014" i="14"/>
  <c r="G1015" i="14"/>
  <c r="G1016" i="14"/>
  <c r="G1017" i="14"/>
  <c r="G1018" i="14"/>
  <c r="G1019" i="14"/>
  <c r="G1020" i="14"/>
  <c r="G1021" i="14"/>
  <c r="G1022" i="14"/>
  <c r="G1023" i="14"/>
  <c r="G1024" i="14"/>
  <c r="G1025" i="14"/>
  <c r="G1026" i="14"/>
  <c r="G1027" i="14"/>
  <c r="G1028" i="14"/>
  <c r="G1029" i="14"/>
  <c r="G1030" i="14"/>
  <c r="G1031" i="14"/>
  <c r="G1032" i="14"/>
  <c r="G1033" i="14"/>
  <c r="G1034" i="14"/>
  <c r="G1035" i="14"/>
  <c r="G1036" i="14"/>
  <c r="G1037" i="14"/>
  <c r="G1038" i="14"/>
  <c r="G1039" i="14"/>
  <c r="G1040" i="14"/>
  <c r="G1041" i="14"/>
  <c r="G1042" i="14"/>
  <c r="G1043" i="14"/>
  <c r="G1044" i="14"/>
  <c r="G1045" i="14"/>
  <c r="G1046" i="14"/>
  <c r="G1047" i="14"/>
  <c r="G1048" i="14"/>
  <c r="G1049" i="14"/>
  <c r="G1050" i="14"/>
  <c r="G1051" i="14"/>
  <c r="G1052" i="14"/>
  <c r="G1053" i="14"/>
  <c r="G1054" i="14"/>
  <c r="G1055" i="14"/>
  <c r="G1056" i="14"/>
  <c r="G1057" i="14"/>
  <c r="G1058" i="14"/>
  <c r="G1059" i="14"/>
  <c r="G1060" i="14"/>
  <c r="G1061" i="14"/>
  <c r="G1062" i="14"/>
  <c r="G1063" i="14"/>
  <c r="G1064" i="14"/>
  <c r="G1065" i="14"/>
  <c r="G1066" i="14"/>
  <c r="G1067" i="14"/>
  <c r="G1068" i="14"/>
  <c r="G1069" i="14"/>
  <c r="G1070" i="14"/>
  <c r="G1071" i="14"/>
  <c r="G1072" i="14"/>
  <c r="G1073" i="14"/>
  <c r="G1074" i="14"/>
  <c r="G1075" i="14"/>
  <c r="G1076" i="14"/>
  <c r="G1077" i="14"/>
  <c r="G1078" i="14"/>
  <c r="G1079" i="14"/>
  <c r="G1080" i="14"/>
  <c r="G1081" i="14"/>
  <c r="G1082" i="14"/>
  <c r="G1083" i="14"/>
  <c r="G1084" i="14"/>
  <c r="G1085" i="14"/>
  <c r="G1086" i="14"/>
  <c r="G1087" i="14"/>
  <c r="G1088" i="14"/>
  <c r="G1089" i="14"/>
  <c r="G1090" i="14"/>
  <c r="G1091" i="14"/>
  <c r="G1092" i="14"/>
  <c r="G1093" i="14"/>
  <c r="G1094" i="14"/>
  <c r="G1095" i="14"/>
  <c r="G1096" i="14"/>
  <c r="G1097" i="14"/>
  <c r="G1098" i="14"/>
  <c r="G1099" i="14"/>
  <c r="G1100" i="14"/>
  <c r="G1101" i="14"/>
  <c r="G1102" i="14"/>
  <c r="G1103" i="14"/>
  <c r="G1104" i="14"/>
  <c r="G1105" i="14"/>
  <c r="G1106" i="14"/>
  <c r="G1107" i="14"/>
  <c r="G1108" i="14"/>
  <c r="G1109" i="14"/>
  <c r="G1110" i="14"/>
  <c r="G1111" i="14"/>
  <c r="G1112" i="14"/>
  <c r="G1113" i="14"/>
  <c r="G1114" i="14"/>
  <c r="G1115" i="14"/>
  <c r="G1116" i="14"/>
  <c r="G1117" i="14"/>
  <c r="G1118" i="14"/>
  <c r="G1119" i="14"/>
  <c r="G1120" i="14"/>
  <c r="G1121" i="14"/>
  <c r="G1122" i="14"/>
  <c r="G1123" i="14"/>
  <c r="G1124" i="14"/>
  <c r="G1125" i="14"/>
  <c r="G1126" i="14"/>
  <c r="G1127" i="14"/>
  <c r="G1128" i="14"/>
  <c r="G1129" i="14"/>
  <c r="G1130" i="14"/>
  <c r="G1131" i="14"/>
  <c r="G1132" i="14"/>
  <c r="G1133" i="14"/>
  <c r="G1134" i="14"/>
  <c r="G1135" i="14"/>
  <c r="G1136" i="14"/>
  <c r="G1137" i="14"/>
  <c r="G1138" i="14"/>
  <c r="G1139" i="14"/>
  <c r="G1140" i="14"/>
  <c r="G1141" i="14"/>
  <c r="G1142" i="14"/>
  <c r="G1143" i="14"/>
  <c r="G1144" i="14"/>
  <c r="G1145" i="14"/>
  <c r="G1146" i="14"/>
  <c r="G1147" i="14"/>
  <c r="G1148" i="14"/>
  <c r="G1149" i="14"/>
  <c r="G1150" i="14"/>
  <c r="G1151" i="14"/>
  <c r="G1152" i="14"/>
  <c r="G1153" i="14"/>
  <c r="G1154" i="14"/>
  <c r="G1155" i="14"/>
  <c r="G1156" i="14"/>
  <c r="G1157" i="14"/>
  <c r="G1158" i="14"/>
  <c r="G1159" i="14"/>
  <c r="G1160" i="14"/>
  <c r="G1161" i="14"/>
  <c r="G1162" i="14"/>
  <c r="G1163" i="14"/>
  <c r="G1164" i="14"/>
  <c r="G1165" i="14"/>
  <c r="G1166" i="14"/>
  <c r="G1167" i="14"/>
  <c r="G1168" i="14"/>
  <c r="G1169" i="14"/>
  <c r="G1170" i="14"/>
  <c r="G1171" i="14"/>
  <c r="G1172" i="14"/>
  <c r="G1173" i="14"/>
  <c r="G1174" i="14"/>
  <c r="G1175" i="14"/>
  <c r="G1176" i="14"/>
  <c r="G1177" i="14"/>
  <c r="G1178" i="14"/>
  <c r="G1179" i="14"/>
  <c r="G1180" i="14"/>
  <c r="G1181" i="14"/>
  <c r="G1182" i="14"/>
  <c r="G1183" i="14"/>
  <c r="G1184" i="14"/>
  <c r="G1185" i="14"/>
  <c r="G1186" i="14"/>
  <c r="G1187" i="14"/>
  <c r="G1188" i="14"/>
  <c r="G1189" i="14"/>
  <c r="G1190" i="14"/>
  <c r="G1191" i="14"/>
  <c r="G1192" i="14"/>
  <c r="G1193" i="14"/>
  <c r="G1194" i="14"/>
  <c r="G1195" i="14"/>
  <c r="G1196" i="14"/>
  <c r="G1197" i="14"/>
  <c r="G1198" i="14"/>
  <c r="G1199" i="14"/>
  <c r="G1200" i="14"/>
  <c r="G1201" i="14"/>
  <c r="G1202" i="14"/>
  <c r="G1203" i="14"/>
  <c r="G1204" i="14"/>
  <c r="G1205" i="14"/>
  <c r="G1206" i="14"/>
  <c r="G1207" i="14"/>
  <c r="G1208" i="14"/>
  <c r="G1209" i="14"/>
  <c r="G1210" i="14"/>
  <c r="G1211" i="14"/>
  <c r="G1212" i="14"/>
  <c r="G1213" i="14"/>
  <c r="G1214" i="14"/>
  <c r="G1215" i="14"/>
  <c r="G1216" i="14"/>
  <c r="G1217" i="14"/>
  <c r="G1218" i="14"/>
  <c r="G1219" i="14"/>
  <c r="G1220" i="14"/>
  <c r="G1221" i="14"/>
  <c r="G1222" i="14"/>
  <c r="G1223" i="14"/>
  <c r="G1224" i="14"/>
  <c r="G1225" i="14"/>
  <c r="G1226" i="14"/>
  <c r="G1227" i="14"/>
  <c r="G1228" i="14"/>
  <c r="G1229" i="14"/>
  <c r="G1230" i="14"/>
  <c r="G1231" i="14"/>
  <c r="G1232" i="14"/>
  <c r="G1233" i="14"/>
  <c r="G1234" i="14"/>
  <c r="G1235" i="14"/>
  <c r="G1236" i="14"/>
  <c r="G1237" i="14"/>
  <c r="G1238" i="14"/>
  <c r="G1239" i="14"/>
  <c r="G1240" i="14"/>
  <c r="G1241" i="14"/>
  <c r="G1242" i="14"/>
  <c r="G1243" i="14"/>
  <c r="G1244" i="14"/>
  <c r="G1245" i="14"/>
  <c r="G1246" i="14"/>
  <c r="G1247" i="14"/>
  <c r="G1248" i="14"/>
  <c r="G1249" i="14"/>
  <c r="G1250" i="14"/>
  <c r="G1251" i="14"/>
  <c r="G1252" i="14"/>
  <c r="G1253" i="14"/>
  <c r="G1254" i="14"/>
  <c r="G1255" i="14"/>
  <c r="G1256" i="14"/>
  <c r="G1257" i="14"/>
  <c r="G1258" i="14"/>
  <c r="G1259" i="14"/>
  <c r="G1260" i="14"/>
  <c r="G1261" i="14"/>
  <c r="G1262" i="14"/>
  <c r="G1263" i="14"/>
  <c r="G1264" i="14"/>
  <c r="G1265" i="14"/>
  <c r="G1266" i="14"/>
  <c r="G1267" i="14"/>
  <c r="G1268" i="14"/>
  <c r="G1269" i="14"/>
  <c r="G1270" i="14"/>
  <c r="G1271" i="14"/>
  <c r="G1272" i="14"/>
  <c r="G1273" i="14"/>
  <c r="G1274" i="14"/>
  <c r="G1275" i="14"/>
  <c r="G1276" i="14"/>
  <c r="G1277" i="14"/>
  <c r="G1278" i="14"/>
  <c r="G1279" i="14"/>
  <c r="G1280" i="14"/>
  <c r="G1281" i="14"/>
  <c r="G1282" i="14"/>
  <c r="G1283" i="14"/>
  <c r="G1284" i="14"/>
  <c r="G1285" i="14"/>
  <c r="G1286" i="14"/>
  <c r="G1287" i="14"/>
  <c r="G1288" i="14"/>
  <c r="G1289" i="14"/>
  <c r="G1290" i="14"/>
  <c r="G1291" i="14"/>
  <c r="G1292" i="14"/>
  <c r="G1293" i="14"/>
  <c r="G1294" i="14"/>
  <c r="G1295" i="14"/>
  <c r="G1296" i="14"/>
  <c r="G1297" i="14"/>
  <c r="G1298" i="14"/>
  <c r="G1299" i="14"/>
  <c r="G1300" i="14"/>
  <c r="G1301" i="14"/>
  <c r="G1302" i="14"/>
  <c r="G1303" i="14"/>
  <c r="G1304" i="14"/>
  <c r="G1305" i="14"/>
  <c r="G1306" i="14"/>
  <c r="G1307" i="14"/>
  <c r="G1308" i="14"/>
  <c r="G1309" i="14"/>
  <c r="G1310" i="14"/>
  <c r="G1311" i="14"/>
  <c r="G1312" i="14"/>
  <c r="G1313" i="14"/>
  <c r="G1314" i="14"/>
  <c r="G1315" i="14"/>
  <c r="G1316" i="14"/>
  <c r="G1317" i="14"/>
  <c r="G1318" i="14"/>
  <c r="G1319" i="14"/>
  <c r="G1320" i="14"/>
  <c r="G1321" i="14"/>
  <c r="G1322" i="14"/>
  <c r="G1323" i="14"/>
  <c r="G1324" i="14"/>
  <c r="G1325" i="14"/>
  <c r="G1326" i="14"/>
  <c r="G1327" i="14"/>
  <c r="G1328" i="14"/>
  <c r="G1329" i="14"/>
  <c r="G1330" i="14"/>
  <c r="G1331" i="14"/>
  <c r="G1332" i="14"/>
  <c r="G1333" i="14"/>
  <c r="G1334" i="14"/>
  <c r="G1335" i="14"/>
  <c r="G1336" i="14"/>
  <c r="G1337" i="14"/>
  <c r="G1338" i="14"/>
  <c r="G1339" i="14"/>
  <c r="G1340" i="14"/>
  <c r="G1341" i="14"/>
  <c r="G1342" i="14"/>
  <c r="G1343" i="14"/>
  <c r="G1344" i="14"/>
  <c r="G1345" i="14"/>
  <c r="G1346" i="14"/>
  <c r="G1347" i="14"/>
  <c r="G1348" i="14"/>
  <c r="G1349" i="14"/>
  <c r="G1350" i="14"/>
  <c r="G1351" i="14"/>
  <c r="G1352" i="14"/>
  <c r="G1353" i="14"/>
  <c r="G1354" i="14"/>
  <c r="G1355" i="14"/>
  <c r="G1356" i="14"/>
  <c r="G1357" i="14"/>
  <c r="G1358" i="14"/>
  <c r="G1359" i="14"/>
  <c r="G1360" i="14"/>
  <c r="G1361" i="14"/>
  <c r="G1362" i="14"/>
  <c r="G1363" i="14"/>
  <c r="G1364" i="14"/>
  <c r="G1365" i="14"/>
  <c r="G1366" i="14"/>
  <c r="G1367" i="14"/>
  <c r="G1368" i="14"/>
  <c r="G1369" i="14"/>
  <c r="G1370" i="14"/>
  <c r="G1371" i="14"/>
  <c r="G1372" i="14"/>
  <c r="G1373" i="14"/>
  <c r="G1374" i="14"/>
  <c r="G1375" i="14"/>
  <c r="G1376" i="14"/>
  <c r="G1377" i="14"/>
  <c r="G1378" i="14"/>
  <c r="G1379" i="14"/>
  <c r="G1380" i="14"/>
  <c r="G1381" i="14"/>
  <c r="G1382" i="14"/>
  <c r="G1383" i="14"/>
  <c r="G1384" i="14"/>
  <c r="G1385" i="14"/>
  <c r="G1386" i="14"/>
  <c r="G1387" i="14"/>
  <c r="G1388" i="14"/>
  <c r="G1389" i="14"/>
  <c r="G1390" i="14"/>
  <c r="G1391" i="14"/>
  <c r="G1392" i="14"/>
  <c r="G1393" i="14"/>
  <c r="G1395" i="14"/>
  <c r="F1395" i="14"/>
  <c r="E1395" i="14"/>
  <c r="D1395" i="14"/>
  <c r="C1395" i="14"/>
  <c r="B1395" i="14"/>
  <c r="G1394" i="14"/>
  <c r="F1394" i="14"/>
  <c r="E1394" i="14"/>
  <c r="D1394" i="14"/>
  <c r="C1394" i="14"/>
  <c r="B1394" i="14"/>
  <c r="G2" i="13"/>
  <c r="G3" i="13"/>
  <c r="G4" i="13"/>
  <c r="G5" i="13"/>
  <c r="G6" i="13"/>
  <c r="G7" i="13"/>
  <c r="G8" i="13"/>
  <c r="G9" i="13"/>
  <c r="G10" i="13"/>
  <c r="G11" i="13"/>
  <c r="G12" i="13"/>
  <c r="G13" i="13"/>
  <c r="G14" i="13"/>
  <c r="G15" i="13"/>
  <c r="G16" i="13"/>
  <c r="G17" i="13"/>
  <c r="G18" i="13"/>
  <c r="G19" i="13"/>
  <c r="G20" i="13"/>
  <c r="G21" i="13"/>
  <c r="G22" i="13"/>
  <c r="G23" i="13"/>
  <c r="G24" i="13"/>
  <c r="G25" i="13"/>
  <c r="G26" i="13"/>
  <c r="G27" i="13"/>
  <c r="G28" i="13"/>
  <c r="G29" i="13"/>
  <c r="G30" i="13"/>
  <c r="G31" i="13"/>
  <c r="G32" i="13"/>
  <c r="G33" i="13"/>
  <c r="G34" i="13"/>
  <c r="G35" i="13"/>
  <c r="G36" i="13"/>
  <c r="G37" i="13"/>
  <c r="G38" i="13"/>
  <c r="G39" i="13"/>
  <c r="G40" i="13"/>
  <c r="G41" i="13"/>
  <c r="G42" i="13"/>
  <c r="G43" i="13"/>
  <c r="G44" i="13"/>
  <c r="G45" i="13"/>
  <c r="G46" i="13"/>
  <c r="G47" i="13"/>
  <c r="G48" i="13"/>
  <c r="G49" i="13"/>
  <c r="G50" i="13"/>
  <c r="G51" i="13"/>
  <c r="G52" i="13"/>
  <c r="G53" i="13"/>
  <c r="G54" i="13"/>
  <c r="G55" i="13"/>
  <c r="G56" i="13"/>
  <c r="G57" i="13"/>
  <c r="G58" i="13"/>
  <c r="G59" i="13"/>
  <c r="G60" i="13"/>
  <c r="G61" i="13"/>
  <c r="G62" i="13"/>
  <c r="G63" i="13"/>
  <c r="G64" i="13"/>
  <c r="G65" i="13"/>
  <c r="G66" i="13"/>
  <c r="G67" i="13"/>
  <c r="G68" i="13"/>
  <c r="G69" i="13"/>
  <c r="G70" i="13"/>
  <c r="G71" i="13"/>
  <c r="G72" i="13"/>
  <c r="G73" i="13"/>
  <c r="G74" i="13"/>
  <c r="G75" i="13"/>
  <c r="G76" i="13"/>
  <c r="G77" i="13"/>
  <c r="G78" i="13"/>
  <c r="G79" i="13"/>
  <c r="G80" i="13"/>
  <c r="G81" i="13"/>
  <c r="G82" i="13"/>
  <c r="G83" i="13"/>
  <c r="G84" i="13"/>
  <c r="G85" i="13"/>
  <c r="G86" i="13"/>
  <c r="G87" i="13"/>
  <c r="G88" i="13"/>
  <c r="G89" i="13"/>
  <c r="G90" i="13"/>
  <c r="G91" i="13"/>
  <c r="G92" i="13"/>
  <c r="G93" i="13"/>
  <c r="G94" i="13"/>
  <c r="G95" i="13"/>
  <c r="G96" i="13"/>
  <c r="G97" i="13"/>
  <c r="G98" i="13"/>
  <c r="G99" i="13"/>
  <c r="G100" i="13"/>
  <c r="G101" i="13"/>
  <c r="G102" i="13"/>
  <c r="G103" i="13"/>
  <c r="G104" i="13"/>
  <c r="G105" i="13"/>
  <c r="G106" i="13"/>
  <c r="G107" i="13"/>
  <c r="G108" i="13"/>
  <c r="G109" i="13"/>
  <c r="G110" i="13"/>
  <c r="G111" i="13"/>
  <c r="G112" i="13"/>
  <c r="G113" i="13"/>
  <c r="G114" i="13"/>
  <c r="G115" i="13"/>
  <c r="G116" i="13"/>
  <c r="G117" i="13"/>
  <c r="G118" i="13"/>
  <c r="G119" i="13"/>
  <c r="G120" i="13"/>
  <c r="G121" i="13"/>
  <c r="G122" i="13"/>
  <c r="G123" i="13"/>
  <c r="G124" i="13"/>
  <c r="G125" i="13"/>
  <c r="G126" i="13"/>
  <c r="G127" i="13"/>
  <c r="G128" i="13"/>
  <c r="G129" i="13"/>
  <c r="G130" i="13"/>
  <c r="G131" i="13"/>
  <c r="G132" i="13"/>
  <c r="G133" i="13"/>
  <c r="G134" i="13"/>
  <c r="G135" i="13"/>
  <c r="G136" i="13"/>
  <c r="G137" i="13"/>
  <c r="G138" i="13"/>
  <c r="G139" i="13"/>
  <c r="G140" i="13"/>
  <c r="G141" i="13"/>
  <c r="G142" i="13"/>
  <c r="G143" i="13"/>
  <c r="G144" i="13"/>
  <c r="G145" i="13"/>
  <c r="G146" i="13"/>
  <c r="G147" i="13"/>
  <c r="G148" i="13"/>
  <c r="G149" i="13"/>
  <c r="G150" i="13"/>
  <c r="G151" i="13"/>
  <c r="G152" i="13"/>
  <c r="G153" i="13"/>
  <c r="G154" i="13"/>
  <c r="G155" i="13"/>
  <c r="G156" i="13"/>
  <c r="G157" i="13"/>
  <c r="G158" i="13"/>
  <c r="G159" i="13"/>
  <c r="G160" i="13"/>
  <c r="G161" i="13"/>
  <c r="G162" i="13"/>
  <c r="G163" i="13"/>
  <c r="G164" i="13"/>
  <c r="G165" i="13"/>
  <c r="G166" i="13"/>
  <c r="G167" i="13"/>
  <c r="G168" i="13"/>
  <c r="G169" i="13"/>
  <c r="G170" i="13"/>
  <c r="G171" i="13"/>
  <c r="G172" i="13"/>
  <c r="G173" i="13"/>
  <c r="G174" i="13"/>
  <c r="G175" i="13"/>
  <c r="G176" i="13"/>
  <c r="G177" i="13"/>
  <c r="G178" i="13"/>
  <c r="G179" i="13"/>
  <c r="G180" i="13"/>
  <c r="G181" i="13"/>
  <c r="G182" i="13"/>
  <c r="G183" i="13"/>
  <c r="G184" i="13"/>
  <c r="G185" i="13"/>
  <c r="G186" i="13"/>
  <c r="G187" i="13"/>
  <c r="G188" i="13"/>
  <c r="G189" i="13"/>
  <c r="G190" i="13"/>
  <c r="G191" i="13"/>
  <c r="G192" i="13"/>
  <c r="G193" i="13"/>
  <c r="G194" i="13"/>
  <c r="G195" i="13"/>
  <c r="G196" i="13"/>
  <c r="G197" i="13"/>
  <c r="G198" i="13"/>
  <c r="G199" i="13"/>
  <c r="G200" i="13"/>
  <c r="G201" i="13"/>
  <c r="G202" i="13"/>
  <c r="G203" i="13"/>
  <c r="G204" i="13"/>
  <c r="G205" i="13"/>
  <c r="G206" i="13"/>
  <c r="G207" i="13"/>
  <c r="G208" i="13"/>
  <c r="G209" i="13"/>
  <c r="G210" i="13"/>
  <c r="G211" i="13"/>
  <c r="G212" i="13"/>
  <c r="G213" i="13"/>
  <c r="G214" i="13"/>
  <c r="G215" i="13"/>
  <c r="G216" i="13"/>
  <c r="G217" i="13"/>
  <c r="G218" i="13"/>
  <c r="G219" i="13"/>
  <c r="G220" i="13"/>
  <c r="G221" i="13"/>
  <c r="G222" i="13"/>
  <c r="G223" i="13"/>
  <c r="G224" i="13"/>
  <c r="G225" i="13"/>
  <c r="G226" i="13"/>
  <c r="G227" i="13"/>
  <c r="G228" i="13"/>
  <c r="G229" i="13"/>
  <c r="G230" i="13"/>
  <c r="G231" i="13"/>
  <c r="G232" i="13"/>
  <c r="G233" i="13"/>
  <c r="G234" i="13"/>
  <c r="G235" i="13"/>
  <c r="G236" i="13"/>
  <c r="G237" i="13"/>
  <c r="G238" i="13"/>
  <c r="G239" i="13"/>
  <c r="G240" i="13"/>
  <c r="G241" i="13"/>
  <c r="G242" i="13"/>
  <c r="G243" i="13"/>
  <c r="G244" i="13"/>
  <c r="G245" i="13"/>
  <c r="G246" i="13"/>
  <c r="G247" i="13"/>
  <c r="G248" i="13"/>
  <c r="G249" i="13"/>
  <c r="G250" i="13"/>
  <c r="G251" i="13"/>
  <c r="G252" i="13"/>
  <c r="G253" i="13"/>
  <c r="G254" i="13"/>
  <c r="G255" i="13"/>
  <c r="G256" i="13"/>
  <c r="G257" i="13"/>
  <c r="G258" i="13"/>
  <c r="G259" i="13"/>
  <c r="G260" i="13"/>
  <c r="G261" i="13"/>
  <c r="G262" i="13"/>
  <c r="G263" i="13"/>
  <c r="G264" i="13"/>
  <c r="G265" i="13"/>
  <c r="G266" i="13"/>
  <c r="G267" i="13"/>
  <c r="G268" i="13"/>
  <c r="G269" i="13"/>
  <c r="G270" i="13"/>
  <c r="G271" i="13"/>
  <c r="G272" i="13"/>
  <c r="G273" i="13"/>
  <c r="G274" i="13"/>
  <c r="G275" i="13"/>
  <c r="G276" i="13"/>
  <c r="G277" i="13"/>
  <c r="G278" i="13"/>
  <c r="G279" i="13"/>
  <c r="G280" i="13"/>
  <c r="G281" i="13"/>
  <c r="G282" i="13"/>
  <c r="G283" i="13"/>
  <c r="G284" i="13"/>
  <c r="G285" i="13"/>
  <c r="G286" i="13"/>
  <c r="G287" i="13"/>
  <c r="G288" i="13"/>
  <c r="G289" i="13"/>
  <c r="G290" i="13"/>
  <c r="G291" i="13"/>
  <c r="G292" i="13"/>
  <c r="G293" i="13"/>
  <c r="G294" i="13"/>
  <c r="G295" i="13"/>
  <c r="G296" i="13"/>
  <c r="G297" i="13"/>
  <c r="G298" i="13"/>
  <c r="G299" i="13"/>
  <c r="G300" i="13"/>
  <c r="G301" i="13"/>
  <c r="G302" i="13"/>
  <c r="G303" i="13"/>
  <c r="G304" i="13"/>
  <c r="G305" i="13"/>
  <c r="G306" i="13"/>
  <c r="G307" i="13"/>
  <c r="G308" i="13"/>
  <c r="G309" i="13"/>
  <c r="G310" i="13"/>
  <c r="G311" i="13"/>
  <c r="G312" i="13"/>
  <c r="G313" i="13"/>
  <c r="G314" i="13"/>
  <c r="G315" i="13"/>
  <c r="G316" i="13"/>
  <c r="G317" i="13"/>
  <c r="G318" i="13"/>
  <c r="G319" i="13"/>
  <c r="G320" i="13"/>
  <c r="G321" i="13"/>
  <c r="G322" i="13"/>
  <c r="G323" i="13"/>
  <c r="G324" i="13"/>
  <c r="G325" i="13"/>
  <c r="G326" i="13"/>
  <c r="G327" i="13"/>
  <c r="G328" i="13"/>
  <c r="G329" i="13"/>
  <c r="G330" i="13"/>
  <c r="G331" i="13"/>
  <c r="G332" i="13"/>
  <c r="G333" i="13"/>
  <c r="G334" i="13"/>
  <c r="G335" i="13"/>
  <c r="G336" i="13"/>
  <c r="G337" i="13"/>
  <c r="G338" i="13"/>
  <c r="G339" i="13"/>
  <c r="G340" i="13"/>
  <c r="G341" i="13"/>
  <c r="G342" i="13"/>
  <c r="G343" i="13"/>
  <c r="G344" i="13"/>
  <c r="G345" i="13"/>
  <c r="G346" i="13"/>
  <c r="G347" i="13"/>
  <c r="G348" i="13"/>
  <c r="G349" i="13"/>
  <c r="G350" i="13"/>
  <c r="G351" i="13"/>
  <c r="G352" i="13"/>
  <c r="G353" i="13"/>
  <c r="G354" i="13"/>
  <c r="G355" i="13"/>
  <c r="G356" i="13"/>
  <c r="G357" i="13"/>
  <c r="G358" i="13"/>
  <c r="G359" i="13"/>
  <c r="G360" i="13"/>
  <c r="G361" i="13"/>
  <c r="G362" i="13"/>
  <c r="G363" i="13"/>
  <c r="G364" i="13"/>
  <c r="G365" i="13"/>
  <c r="G366" i="13"/>
  <c r="G367" i="13"/>
  <c r="G368" i="13"/>
  <c r="G369" i="13"/>
  <c r="G370" i="13"/>
  <c r="G371" i="13"/>
  <c r="G372" i="13"/>
  <c r="G373" i="13"/>
  <c r="G374" i="13"/>
  <c r="G375" i="13"/>
  <c r="G376" i="13"/>
  <c r="G377" i="13"/>
  <c r="G378" i="13"/>
  <c r="G379" i="13"/>
  <c r="G380" i="13"/>
  <c r="G381" i="13"/>
  <c r="G382" i="13"/>
  <c r="G383" i="13"/>
  <c r="G384" i="13"/>
  <c r="G385" i="13"/>
  <c r="G386" i="13"/>
  <c r="G387" i="13"/>
  <c r="G388" i="13"/>
  <c r="G389" i="13"/>
  <c r="G390" i="13"/>
  <c r="G391" i="13"/>
  <c r="G392" i="13"/>
  <c r="G393" i="13"/>
  <c r="G394" i="13"/>
  <c r="G395" i="13"/>
  <c r="G396" i="13"/>
  <c r="G397" i="13"/>
  <c r="G398" i="13"/>
  <c r="G399" i="13"/>
  <c r="G400" i="13"/>
  <c r="G401" i="13"/>
  <c r="G402" i="13"/>
  <c r="G403" i="13"/>
  <c r="G404" i="13"/>
  <c r="G405" i="13"/>
  <c r="G406" i="13"/>
  <c r="G407" i="13"/>
  <c r="G408" i="13"/>
  <c r="G409" i="13"/>
  <c r="G410" i="13"/>
  <c r="G411" i="13"/>
  <c r="G412" i="13"/>
  <c r="G413" i="13"/>
  <c r="G414" i="13"/>
  <c r="G415" i="13"/>
  <c r="G416" i="13"/>
  <c r="G417" i="13"/>
  <c r="G418" i="13"/>
  <c r="G419" i="13"/>
  <c r="G420" i="13"/>
  <c r="G421" i="13"/>
  <c r="G422" i="13"/>
  <c r="G423" i="13"/>
  <c r="G424" i="13"/>
  <c r="G425" i="13"/>
  <c r="G426" i="13"/>
  <c r="G427" i="13"/>
  <c r="G428" i="13"/>
  <c r="G429" i="13"/>
  <c r="G430" i="13"/>
  <c r="G431" i="13"/>
  <c r="G432" i="13"/>
  <c r="G433" i="13"/>
  <c r="G434" i="13"/>
  <c r="G435" i="13"/>
  <c r="G436" i="13"/>
  <c r="G437" i="13"/>
  <c r="G438" i="13"/>
  <c r="G439" i="13"/>
  <c r="G440" i="13"/>
  <c r="G441" i="13"/>
  <c r="G442" i="13"/>
  <c r="G443" i="13"/>
  <c r="G444" i="13"/>
  <c r="G445" i="13"/>
  <c r="G446" i="13"/>
  <c r="G447" i="13"/>
  <c r="G448" i="13"/>
  <c r="G449" i="13"/>
  <c r="G450" i="13"/>
  <c r="G451" i="13"/>
  <c r="G452" i="13"/>
  <c r="G453" i="13"/>
  <c r="G454" i="13"/>
  <c r="G455" i="13"/>
  <c r="G456" i="13"/>
  <c r="G457" i="13"/>
  <c r="G458" i="13"/>
  <c r="G459" i="13"/>
  <c r="G460" i="13"/>
  <c r="G461" i="13"/>
  <c r="G462" i="13"/>
  <c r="G463" i="13"/>
  <c r="G464" i="13"/>
  <c r="G465" i="13"/>
  <c r="G466" i="13"/>
  <c r="G467" i="13"/>
  <c r="G468" i="13"/>
  <c r="G469" i="13"/>
  <c r="G470" i="13"/>
  <c r="G471" i="13"/>
  <c r="G472" i="13"/>
  <c r="G473" i="13"/>
  <c r="G474" i="13"/>
  <c r="G475" i="13"/>
  <c r="G476" i="13"/>
  <c r="G477" i="13"/>
  <c r="G478" i="13"/>
  <c r="G479" i="13"/>
  <c r="G480" i="13"/>
  <c r="G481" i="13"/>
  <c r="G482" i="13"/>
  <c r="G483" i="13"/>
  <c r="G484" i="13"/>
  <c r="G485" i="13"/>
  <c r="G486" i="13"/>
  <c r="G487" i="13"/>
  <c r="G488" i="13"/>
  <c r="G489" i="13"/>
  <c r="G490" i="13"/>
  <c r="G491" i="13"/>
  <c r="G492" i="13"/>
  <c r="G493" i="13"/>
  <c r="G494" i="13"/>
  <c r="G495" i="13"/>
  <c r="G496" i="13"/>
  <c r="G497" i="13"/>
  <c r="G498" i="13"/>
  <c r="G499" i="13"/>
  <c r="G500" i="13"/>
  <c r="G501" i="13"/>
  <c r="G502" i="13"/>
  <c r="G503" i="13"/>
  <c r="G504" i="13"/>
  <c r="G505" i="13"/>
  <c r="G506" i="13"/>
  <c r="G507" i="13"/>
  <c r="G508" i="13"/>
  <c r="G509" i="13"/>
  <c r="G510" i="13"/>
  <c r="G511" i="13"/>
  <c r="G512" i="13"/>
  <c r="G513" i="13"/>
  <c r="G514" i="13"/>
  <c r="G515" i="13"/>
  <c r="G516" i="13"/>
  <c r="G517" i="13"/>
  <c r="G518" i="13"/>
  <c r="G519" i="13"/>
  <c r="G520" i="13"/>
  <c r="G521" i="13"/>
  <c r="G522" i="13"/>
  <c r="G523" i="13"/>
  <c r="G524" i="13"/>
  <c r="G525" i="13"/>
  <c r="G526" i="13"/>
  <c r="G527" i="13"/>
  <c r="G528" i="13"/>
  <c r="G529" i="13"/>
  <c r="G530" i="13"/>
  <c r="G531" i="13"/>
  <c r="G532" i="13"/>
  <c r="G533" i="13"/>
  <c r="G534" i="13"/>
  <c r="G535" i="13"/>
  <c r="G536" i="13"/>
  <c r="G537" i="13"/>
  <c r="G538" i="13"/>
  <c r="G539" i="13"/>
  <c r="G540" i="13"/>
  <c r="G541" i="13"/>
  <c r="G542" i="13"/>
  <c r="G543" i="13"/>
  <c r="G544" i="13"/>
  <c r="G545" i="13"/>
  <c r="G546" i="13"/>
  <c r="G547" i="13"/>
  <c r="G548" i="13"/>
  <c r="G549" i="13"/>
  <c r="G550" i="13"/>
  <c r="G551" i="13"/>
  <c r="G552" i="13"/>
  <c r="G553" i="13"/>
  <c r="G554" i="13"/>
  <c r="G555" i="13"/>
  <c r="G556" i="13"/>
  <c r="G557" i="13"/>
  <c r="G558" i="13"/>
  <c r="G559" i="13"/>
  <c r="G560" i="13"/>
  <c r="G561" i="13"/>
  <c r="G562" i="13"/>
  <c r="G563" i="13"/>
  <c r="G564" i="13"/>
  <c r="G565" i="13"/>
  <c r="G566" i="13"/>
  <c r="G567" i="13"/>
  <c r="G568" i="13"/>
  <c r="G569" i="13"/>
  <c r="G570" i="13"/>
  <c r="G571" i="13"/>
  <c r="G572" i="13"/>
  <c r="G573" i="13"/>
  <c r="G574" i="13"/>
  <c r="G575" i="13"/>
  <c r="G576" i="13"/>
  <c r="G577" i="13"/>
  <c r="G578" i="13"/>
  <c r="G579" i="13"/>
  <c r="G580" i="13"/>
  <c r="G581" i="13"/>
  <c r="G582" i="13"/>
  <c r="G583" i="13"/>
  <c r="G584" i="13"/>
  <c r="G585" i="13"/>
  <c r="G586" i="13"/>
  <c r="G587" i="13"/>
  <c r="G588" i="13"/>
  <c r="G589" i="13"/>
  <c r="G590" i="13"/>
  <c r="G591" i="13"/>
  <c r="G592" i="13"/>
  <c r="G593" i="13"/>
  <c r="G594" i="13"/>
  <c r="G595" i="13"/>
  <c r="G596" i="13"/>
  <c r="G597" i="13"/>
  <c r="G598" i="13"/>
  <c r="G599" i="13"/>
  <c r="G600" i="13"/>
  <c r="G601" i="13"/>
  <c r="G602" i="13"/>
  <c r="G603" i="13"/>
  <c r="G604" i="13"/>
  <c r="G605" i="13"/>
  <c r="G606" i="13"/>
  <c r="G607" i="13"/>
  <c r="G608" i="13"/>
  <c r="G609" i="13"/>
  <c r="G610" i="13"/>
  <c r="G611" i="13"/>
  <c r="G612" i="13"/>
  <c r="G613" i="13"/>
  <c r="G614" i="13"/>
  <c r="G615" i="13"/>
  <c r="G616" i="13"/>
  <c r="G617" i="13"/>
  <c r="G618" i="13"/>
  <c r="G619" i="13"/>
  <c r="G620" i="13"/>
  <c r="G621" i="13"/>
  <c r="G622" i="13"/>
  <c r="G623" i="13"/>
  <c r="G624" i="13"/>
  <c r="G625" i="13"/>
  <c r="G626" i="13"/>
  <c r="G627" i="13"/>
  <c r="G628" i="13"/>
  <c r="G629" i="13"/>
  <c r="G630" i="13"/>
  <c r="G631" i="13"/>
  <c r="G632" i="13"/>
  <c r="G633" i="13"/>
  <c r="G634" i="13"/>
  <c r="G635" i="13"/>
  <c r="G636" i="13"/>
  <c r="G637" i="13"/>
  <c r="G638" i="13"/>
  <c r="G639" i="13"/>
  <c r="G640" i="13"/>
  <c r="G641" i="13"/>
  <c r="G642" i="13"/>
  <c r="G643" i="13"/>
  <c r="G644" i="13"/>
  <c r="G645" i="13"/>
  <c r="G646" i="13"/>
  <c r="G647" i="13"/>
  <c r="G648" i="13"/>
  <c r="G649" i="13"/>
  <c r="G650" i="13"/>
  <c r="G651" i="13"/>
  <c r="G652" i="13"/>
  <c r="G653" i="13"/>
  <c r="G654" i="13"/>
  <c r="G655" i="13"/>
  <c r="G656" i="13"/>
  <c r="G657" i="13"/>
  <c r="G658" i="13"/>
  <c r="G659" i="13"/>
  <c r="G660" i="13"/>
  <c r="G661" i="13"/>
  <c r="G662" i="13"/>
  <c r="G663" i="13"/>
  <c r="G664" i="13"/>
  <c r="G665" i="13"/>
  <c r="G666" i="13"/>
  <c r="G667" i="13"/>
  <c r="G668" i="13"/>
  <c r="G669" i="13"/>
  <c r="G670" i="13"/>
  <c r="G671" i="13"/>
  <c r="G672" i="13"/>
  <c r="G673" i="13"/>
  <c r="G674" i="13"/>
  <c r="G675" i="13"/>
  <c r="G676" i="13"/>
  <c r="G677" i="13"/>
  <c r="G678" i="13"/>
  <c r="G679" i="13"/>
  <c r="G680" i="13"/>
  <c r="G681" i="13"/>
  <c r="G682" i="13"/>
  <c r="G683" i="13"/>
  <c r="G684" i="13"/>
  <c r="G685" i="13"/>
  <c r="G686" i="13"/>
  <c r="G687" i="13"/>
  <c r="G688" i="13"/>
  <c r="G689" i="13"/>
  <c r="G690" i="13"/>
  <c r="G691" i="13"/>
  <c r="G692" i="13"/>
  <c r="G693" i="13"/>
  <c r="G694" i="13"/>
  <c r="G695" i="13"/>
  <c r="G696" i="13"/>
  <c r="G697" i="13"/>
  <c r="G698" i="13"/>
  <c r="G699" i="13"/>
  <c r="G700" i="13"/>
  <c r="G701" i="13"/>
  <c r="G702" i="13"/>
  <c r="G703" i="13"/>
  <c r="G704" i="13"/>
  <c r="G705" i="13"/>
  <c r="G706" i="13"/>
  <c r="G707" i="13"/>
  <c r="G708" i="13"/>
  <c r="G709" i="13"/>
  <c r="G710" i="13"/>
  <c r="G711" i="13"/>
  <c r="G712" i="13"/>
  <c r="G713" i="13"/>
  <c r="G714" i="13"/>
  <c r="G715" i="13"/>
  <c r="G716" i="13"/>
  <c r="G717" i="13"/>
  <c r="G718" i="13"/>
  <c r="G719" i="13"/>
  <c r="G720" i="13"/>
  <c r="G721" i="13"/>
  <c r="G722" i="13"/>
  <c r="G723" i="13"/>
  <c r="G724" i="13"/>
  <c r="G725" i="13"/>
  <c r="G726" i="13"/>
  <c r="G727" i="13"/>
  <c r="G728" i="13"/>
  <c r="G729" i="13"/>
  <c r="G730" i="13"/>
  <c r="G731" i="13"/>
  <c r="G732" i="13"/>
  <c r="G733" i="13"/>
  <c r="G734" i="13"/>
  <c r="G735" i="13"/>
  <c r="G736" i="13"/>
  <c r="G737" i="13"/>
  <c r="G738" i="13"/>
  <c r="G739" i="13"/>
  <c r="G740" i="13"/>
  <c r="G741" i="13"/>
  <c r="G742" i="13"/>
  <c r="G743" i="13"/>
  <c r="G744" i="13"/>
  <c r="G745" i="13"/>
  <c r="G746" i="13"/>
  <c r="G747" i="13"/>
  <c r="G748" i="13"/>
  <c r="G749" i="13"/>
  <c r="G750" i="13"/>
  <c r="G751" i="13"/>
  <c r="G752" i="13"/>
  <c r="G753" i="13"/>
  <c r="G754" i="13"/>
  <c r="G755" i="13"/>
  <c r="G756" i="13"/>
  <c r="G757" i="13"/>
  <c r="G758" i="13"/>
  <c r="G759" i="13"/>
  <c r="G760" i="13"/>
  <c r="G761" i="13"/>
  <c r="G762" i="13"/>
  <c r="G763" i="13"/>
  <c r="G764" i="13"/>
  <c r="G765" i="13"/>
  <c r="G766" i="13"/>
  <c r="G767" i="13"/>
  <c r="G768" i="13"/>
  <c r="G769" i="13"/>
  <c r="G770" i="13"/>
  <c r="G771" i="13"/>
  <c r="G772" i="13"/>
  <c r="G773" i="13"/>
  <c r="G774" i="13"/>
  <c r="G775" i="13"/>
  <c r="G776" i="13"/>
  <c r="G777" i="13"/>
  <c r="G778" i="13"/>
  <c r="G779" i="13"/>
  <c r="G780" i="13"/>
  <c r="G781" i="13"/>
  <c r="G782" i="13"/>
  <c r="G783" i="13"/>
  <c r="G784" i="13"/>
  <c r="G785" i="13"/>
  <c r="G786" i="13"/>
  <c r="G787" i="13"/>
  <c r="G788" i="13"/>
  <c r="G789" i="13"/>
  <c r="G790" i="13"/>
  <c r="G791" i="13"/>
  <c r="G792" i="13"/>
  <c r="G793" i="13"/>
  <c r="G794" i="13"/>
  <c r="G795" i="13"/>
  <c r="G796" i="13"/>
  <c r="G797" i="13"/>
  <c r="G798" i="13"/>
  <c r="G799" i="13"/>
  <c r="G800" i="13"/>
  <c r="G801" i="13"/>
  <c r="G802" i="13"/>
  <c r="G803" i="13"/>
  <c r="G804" i="13"/>
  <c r="G805" i="13"/>
  <c r="G806" i="13"/>
  <c r="G807" i="13"/>
  <c r="G808" i="13"/>
  <c r="G809" i="13"/>
  <c r="G810" i="13"/>
  <c r="G811" i="13"/>
  <c r="G812" i="13"/>
  <c r="G813" i="13"/>
  <c r="G814" i="13"/>
  <c r="G815" i="13"/>
  <c r="G816" i="13"/>
  <c r="G817" i="13"/>
  <c r="G818" i="13"/>
  <c r="G819" i="13"/>
  <c r="G820" i="13"/>
  <c r="G821" i="13"/>
  <c r="G822" i="13"/>
  <c r="G823" i="13"/>
  <c r="G824" i="13"/>
  <c r="G825" i="13"/>
  <c r="G826" i="13"/>
  <c r="G827" i="13"/>
  <c r="G828" i="13"/>
  <c r="G829" i="13"/>
  <c r="G830" i="13"/>
  <c r="G831" i="13"/>
  <c r="G832" i="13"/>
  <c r="G833" i="13"/>
  <c r="G834" i="13"/>
  <c r="G835" i="13"/>
  <c r="G836" i="13"/>
  <c r="G837" i="13"/>
  <c r="G838" i="13"/>
  <c r="G839" i="13"/>
  <c r="G840" i="13"/>
  <c r="G841" i="13"/>
  <c r="G842" i="13"/>
  <c r="G843" i="13"/>
  <c r="G844" i="13"/>
  <c r="G845" i="13"/>
  <c r="G846" i="13"/>
  <c r="G847" i="13"/>
  <c r="G848" i="13"/>
  <c r="G849" i="13"/>
  <c r="G850" i="13"/>
  <c r="G851" i="13"/>
  <c r="G852" i="13"/>
  <c r="G853" i="13"/>
  <c r="G854" i="13"/>
  <c r="G855" i="13"/>
  <c r="G856" i="13"/>
  <c r="G857" i="13"/>
  <c r="G858" i="13"/>
  <c r="G859" i="13"/>
  <c r="G860" i="13"/>
  <c r="G861" i="13"/>
  <c r="G862" i="13"/>
  <c r="G863" i="13"/>
  <c r="G864" i="13"/>
  <c r="G865" i="13"/>
  <c r="G866" i="13"/>
  <c r="G867" i="13"/>
  <c r="G868" i="13"/>
  <c r="G869" i="13"/>
  <c r="G870" i="13"/>
  <c r="G871" i="13"/>
  <c r="G872" i="13"/>
  <c r="G873" i="13"/>
  <c r="G874" i="13"/>
  <c r="G875" i="13"/>
  <c r="G876" i="13"/>
  <c r="G877" i="13"/>
  <c r="G878" i="13"/>
  <c r="G879" i="13"/>
  <c r="G880" i="13"/>
  <c r="G881" i="13"/>
  <c r="G882" i="13"/>
  <c r="G883" i="13"/>
  <c r="G884" i="13"/>
  <c r="G885" i="13"/>
  <c r="G886" i="13"/>
  <c r="G887" i="13"/>
  <c r="G888" i="13"/>
  <c r="G889" i="13"/>
  <c r="G890" i="13"/>
  <c r="G891" i="13"/>
  <c r="G892" i="13"/>
  <c r="G893" i="13"/>
  <c r="G894" i="13"/>
  <c r="G895" i="13"/>
  <c r="G896" i="13"/>
  <c r="G897" i="13"/>
  <c r="G898" i="13"/>
  <c r="G899" i="13"/>
  <c r="G900" i="13"/>
  <c r="G901" i="13"/>
  <c r="G902" i="13"/>
  <c r="G903" i="13"/>
  <c r="G904" i="13"/>
  <c r="G905" i="13"/>
  <c r="G906" i="13"/>
  <c r="G907" i="13"/>
  <c r="G908" i="13"/>
  <c r="G909" i="13"/>
  <c r="G910" i="13"/>
  <c r="G911" i="13"/>
  <c r="G912" i="13"/>
  <c r="G913" i="13"/>
  <c r="G914" i="13"/>
  <c r="G915" i="13"/>
  <c r="G916" i="13"/>
  <c r="G917" i="13"/>
  <c r="G918" i="13"/>
  <c r="G919" i="13"/>
  <c r="G920" i="13"/>
  <c r="G921" i="13"/>
  <c r="G922" i="13"/>
  <c r="G923" i="13"/>
  <c r="G924" i="13"/>
  <c r="G925" i="13"/>
  <c r="G926" i="13"/>
  <c r="G927" i="13"/>
  <c r="G928" i="13"/>
  <c r="G929" i="13"/>
  <c r="G930" i="13"/>
  <c r="G931" i="13"/>
  <c r="G932" i="13"/>
  <c r="G933" i="13"/>
  <c r="G934" i="13"/>
  <c r="G935" i="13"/>
  <c r="G936" i="13"/>
  <c r="G937" i="13"/>
  <c r="G938" i="13"/>
  <c r="G939" i="13"/>
  <c r="G940" i="13"/>
  <c r="G941" i="13"/>
  <c r="G942" i="13"/>
  <c r="G943" i="13"/>
  <c r="G944" i="13"/>
  <c r="G945" i="13"/>
  <c r="G946" i="13"/>
  <c r="G947" i="13"/>
  <c r="G948" i="13"/>
  <c r="G949" i="13"/>
  <c r="G950" i="13"/>
  <c r="G951" i="13"/>
  <c r="G952" i="13"/>
  <c r="G953" i="13"/>
  <c r="G954" i="13"/>
  <c r="G955" i="13"/>
  <c r="G956" i="13"/>
  <c r="G957" i="13"/>
  <c r="G958" i="13"/>
  <c r="G959" i="13"/>
  <c r="G960" i="13"/>
  <c r="G961" i="13"/>
  <c r="G962" i="13"/>
  <c r="G963" i="13"/>
  <c r="G964" i="13"/>
  <c r="G965" i="13"/>
  <c r="G966" i="13"/>
  <c r="G967" i="13"/>
  <c r="G968" i="13"/>
  <c r="G969" i="13"/>
  <c r="G970" i="13"/>
  <c r="G971" i="13"/>
  <c r="G972" i="13"/>
  <c r="G973" i="13"/>
  <c r="G974" i="13"/>
  <c r="G975" i="13"/>
  <c r="G976" i="13"/>
  <c r="G977" i="13"/>
  <c r="G978" i="13"/>
  <c r="G979" i="13"/>
  <c r="G980" i="13"/>
  <c r="G981" i="13"/>
  <c r="G982" i="13"/>
  <c r="G983" i="13"/>
  <c r="G984" i="13"/>
  <c r="G985" i="13"/>
  <c r="G986" i="13"/>
  <c r="G987" i="13"/>
  <c r="G988" i="13"/>
  <c r="G989" i="13"/>
  <c r="G990" i="13"/>
  <c r="G991" i="13"/>
  <c r="G992" i="13"/>
  <c r="G993" i="13"/>
  <c r="G994" i="13"/>
  <c r="G995" i="13"/>
  <c r="G996" i="13"/>
  <c r="G997" i="13"/>
  <c r="G998" i="13"/>
  <c r="G999" i="13"/>
  <c r="G1000" i="13"/>
  <c r="G1001" i="13"/>
  <c r="G1002" i="13"/>
  <c r="G1003" i="13"/>
  <c r="G1004" i="13"/>
  <c r="G1005" i="13"/>
  <c r="G1006" i="13"/>
  <c r="G1007" i="13"/>
  <c r="G1008" i="13"/>
  <c r="G1009" i="13"/>
  <c r="G1010" i="13"/>
  <c r="G1011" i="13"/>
  <c r="G1012" i="13"/>
  <c r="G1013" i="13"/>
  <c r="G1014" i="13"/>
  <c r="G1015" i="13"/>
  <c r="G1016" i="13"/>
  <c r="G1017" i="13"/>
  <c r="G1018" i="13"/>
  <c r="G1019" i="13"/>
  <c r="G1020" i="13"/>
  <c r="G1021" i="13"/>
  <c r="G1022" i="13"/>
  <c r="G1023" i="13"/>
  <c r="G1024" i="13"/>
  <c r="G1025" i="13"/>
  <c r="G1026" i="13"/>
  <c r="G1027" i="13"/>
  <c r="G1028" i="13"/>
  <c r="G1029" i="13"/>
  <c r="G1030" i="13"/>
  <c r="G1031" i="13"/>
  <c r="G1032" i="13"/>
  <c r="G1033" i="13"/>
  <c r="G1034" i="13"/>
  <c r="G1035" i="13"/>
  <c r="G1036" i="13"/>
  <c r="G1037" i="13"/>
  <c r="G1038" i="13"/>
  <c r="G1039" i="13"/>
  <c r="G1040" i="13"/>
  <c r="G1041" i="13"/>
  <c r="G1042" i="13"/>
  <c r="G1043" i="13"/>
  <c r="G1044" i="13"/>
  <c r="G1045" i="13"/>
  <c r="G1046" i="13"/>
  <c r="G1047" i="13"/>
  <c r="G1048" i="13"/>
  <c r="G1049" i="13"/>
  <c r="G1050" i="13"/>
  <c r="G1051" i="13"/>
  <c r="G1052" i="13"/>
  <c r="G1053" i="13"/>
  <c r="G1054" i="13"/>
  <c r="G1055" i="13"/>
  <c r="G1056" i="13"/>
  <c r="G1057" i="13"/>
  <c r="G1058" i="13"/>
  <c r="G1059" i="13"/>
  <c r="G1060" i="13"/>
  <c r="G1061" i="13"/>
  <c r="G1062" i="13"/>
  <c r="G1063" i="13"/>
  <c r="G1064" i="13"/>
  <c r="G1065" i="13"/>
  <c r="G1066" i="13"/>
  <c r="G1067" i="13"/>
  <c r="G1068" i="13"/>
  <c r="G1069" i="13"/>
  <c r="G1070" i="13"/>
  <c r="G1071" i="13"/>
  <c r="G1072" i="13"/>
  <c r="G1073" i="13"/>
  <c r="G1074" i="13"/>
  <c r="G1075" i="13"/>
  <c r="G1076" i="13"/>
  <c r="G1077" i="13"/>
  <c r="G1078" i="13"/>
  <c r="G1079" i="13"/>
  <c r="G1080" i="13"/>
  <c r="G1081" i="13"/>
  <c r="G1082" i="13"/>
  <c r="G1083" i="13"/>
  <c r="G1084" i="13"/>
  <c r="G1085" i="13"/>
  <c r="G1086" i="13"/>
  <c r="G1087" i="13"/>
  <c r="G1088" i="13"/>
  <c r="G1089" i="13"/>
  <c r="G1090" i="13"/>
  <c r="G1091" i="13"/>
  <c r="G1092" i="13"/>
  <c r="G1093" i="13"/>
  <c r="G1094" i="13"/>
  <c r="G1095" i="13"/>
  <c r="G1096" i="13"/>
  <c r="G1097" i="13"/>
  <c r="G1098" i="13"/>
  <c r="G1099" i="13"/>
  <c r="G1100" i="13"/>
  <c r="G1101" i="13"/>
  <c r="G1102" i="13"/>
  <c r="G1103" i="13"/>
  <c r="G1104" i="13"/>
  <c r="G1105" i="13"/>
  <c r="G1106" i="13"/>
  <c r="G1107" i="13"/>
  <c r="G1108" i="13"/>
  <c r="G1109" i="13"/>
  <c r="G1110" i="13"/>
  <c r="G1111" i="13"/>
  <c r="G1112" i="13"/>
  <c r="G1113" i="13"/>
  <c r="G1114" i="13"/>
  <c r="G1115" i="13"/>
  <c r="G1116" i="13"/>
  <c r="G1117" i="13"/>
  <c r="G1118" i="13"/>
  <c r="G1119" i="13"/>
  <c r="G1120" i="13"/>
  <c r="G1121" i="13"/>
  <c r="G1122" i="13"/>
  <c r="G1123" i="13"/>
  <c r="G1124" i="13"/>
  <c r="G1125" i="13"/>
  <c r="G1126" i="13"/>
  <c r="G1127" i="13"/>
  <c r="G1128" i="13"/>
  <c r="G1129" i="13"/>
  <c r="G1130" i="13"/>
  <c r="G1131" i="13"/>
  <c r="G1132" i="13"/>
  <c r="G1133" i="13"/>
  <c r="G1134" i="13"/>
  <c r="G1135" i="13"/>
  <c r="G1136" i="13"/>
  <c r="G1137" i="13"/>
  <c r="G1138" i="13"/>
  <c r="G1139" i="13"/>
  <c r="G1140" i="13"/>
  <c r="G1141" i="13"/>
  <c r="G1142" i="13"/>
  <c r="G1143" i="13"/>
  <c r="G1144" i="13"/>
  <c r="G1145" i="13"/>
  <c r="G1146" i="13"/>
  <c r="G1147" i="13"/>
  <c r="G1148" i="13"/>
  <c r="G1149" i="13"/>
  <c r="G1150" i="13"/>
  <c r="G1151" i="13"/>
  <c r="G1152" i="13"/>
  <c r="G1153" i="13"/>
  <c r="G1154" i="13"/>
  <c r="G1155" i="13"/>
  <c r="G1156" i="13"/>
  <c r="G1157" i="13"/>
  <c r="G1158" i="13"/>
  <c r="G1159" i="13"/>
  <c r="G1160" i="13"/>
  <c r="G1161" i="13"/>
  <c r="G1162" i="13"/>
  <c r="G1163" i="13"/>
  <c r="G1164" i="13"/>
  <c r="G1165" i="13"/>
  <c r="G1166" i="13"/>
  <c r="G1167" i="13"/>
  <c r="G1168" i="13"/>
  <c r="G1169" i="13"/>
  <c r="G1170" i="13"/>
  <c r="G1171" i="13"/>
  <c r="G1172" i="13"/>
  <c r="G1173" i="13"/>
  <c r="G1174" i="13"/>
  <c r="G1175" i="13"/>
  <c r="G1176" i="13"/>
  <c r="G1177" i="13"/>
  <c r="G1178" i="13"/>
  <c r="G1179" i="13"/>
  <c r="G1180" i="13"/>
  <c r="G1181" i="13"/>
  <c r="G1182" i="13"/>
  <c r="G1183" i="13"/>
  <c r="G1184" i="13"/>
  <c r="G1185" i="13"/>
  <c r="G1186" i="13"/>
  <c r="G1187" i="13"/>
  <c r="G1188" i="13"/>
  <c r="G1189" i="13"/>
  <c r="G1190" i="13"/>
  <c r="G1191" i="13"/>
  <c r="G1192" i="13"/>
  <c r="G1193" i="13"/>
  <c r="G1194" i="13"/>
  <c r="G1195" i="13"/>
  <c r="G1196" i="13"/>
  <c r="G1197" i="13"/>
  <c r="G1198" i="13"/>
  <c r="G1199" i="13"/>
  <c r="G1200" i="13"/>
  <c r="G1201" i="13"/>
  <c r="G1202" i="13"/>
  <c r="G1203" i="13"/>
  <c r="G1204" i="13"/>
  <c r="G1205" i="13"/>
  <c r="G1206" i="13"/>
  <c r="G1207" i="13"/>
  <c r="G1208" i="13"/>
  <c r="G1209" i="13"/>
  <c r="G1210" i="13"/>
  <c r="G1211" i="13"/>
  <c r="G1212" i="13"/>
  <c r="G1213" i="13"/>
  <c r="G1214" i="13"/>
  <c r="G1215" i="13"/>
  <c r="G1216" i="13"/>
  <c r="G1217" i="13"/>
  <c r="G1218" i="13"/>
  <c r="G1219" i="13"/>
  <c r="G1220" i="13"/>
  <c r="G1221" i="13"/>
  <c r="G1222" i="13"/>
  <c r="G1223" i="13"/>
  <c r="G1224" i="13"/>
  <c r="G1225" i="13"/>
  <c r="G1226" i="13"/>
  <c r="G1227" i="13"/>
  <c r="G1228" i="13"/>
  <c r="G1229" i="13"/>
  <c r="G1230" i="13"/>
  <c r="G1231" i="13"/>
  <c r="G1232" i="13"/>
  <c r="G1233" i="13"/>
  <c r="G1234" i="13"/>
  <c r="G1235" i="13"/>
  <c r="G1236" i="13"/>
  <c r="G1237" i="13"/>
  <c r="G1238" i="13"/>
  <c r="G1239" i="13"/>
  <c r="G1240" i="13"/>
  <c r="G1241" i="13"/>
  <c r="G1242" i="13"/>
  <c r="G1243" i="13"/>
  <c r="G1244" i="13"/>
  <c r="G1245" i="13"/>
  <c r="G1246" i="13"/>
  <c r="G1247" i="13"/>
  <c r="G1248" i="13"/>
  <c r="G1249" i="13"/>
  <c r="G1250" i="13"/>
  <c r="G1251" i="13"/>
  <c r="G1252" i="13"/>
  <c r="G1253" i="13"/>
  <c r="G1254" i="13"/>
  <c r="G1255" i="13"/>
  <c r="G1256" i="13"/>
  <c r="G1257" i="13"/>
  <c r="G1258" i="13"/>
  <c r="G1259" i="13"/>
  <c r="G1260" i="13"/>
  <c r="G1261" i="13"/>
  <c r="G1262" i="13"/>
  <c r="G1263" i="13"/>
  <c r="G1264" i="13"/>
  <c r="G1265" i="13"/>
  <c r="G1266" i="13"/>
  <c r="G1267" i="13"/>
  <c r="G1268" i="13"/>
  <c r="G1269" i="13"/>
  <c r="G1270" i="13"/>
  <c r="G1271" i="13"/>
  <c r="G1272" i="13"/>
  <c r="G1273" i="13"/>
  <c r="G1274" i="13"/>
  <c r="G1275" i="13"/>
  <c r="G1276" i="13"/>
  <c r="G1277" i="13"/>
  <c r="G1278" i="13"/>
  <c r="G1279" i="13"/>
  <c r="G1280" i="13"/>
  <c r="G1281" i="13"/>
  <c r="G1282" i="13"/>
  <c r="G1283" i="13"/>
  <c r="G1284" i="13"/>
  <c r="G1285" i="13"/>
  <c r="G1286" i="13"/>
  <c r="G1287" i="13"/>
  <c r="G1288" i="13"/>
  <c r="G1289" i="13"/>
  <c r="G1290" i="13"/>
  <c r="G1291" i="13"/>
  <c r="G1292" i="13"/>
  <c r="G1293" i="13"/>
  <c r="G1294" i="13"/>
  <c r="G1295" i="13"/>
  <c r="G1296" i="13"/>
  <c r="G1297" i="13"/>
  <c r="G1298" i="13"/>
  <c r="G1299" i="13"/>
  <c r="G1300" i="13"/>
  <c r="G1301" i="13"/>
  <c r="G1302" i="13"/>
  <c r="G1303" i="13"/>
  <c r="G1304" i="13"/>
  <c r="G1305" i="13"/>
  <c r="G1306" i="13"/>
  <c r="G1307" i="13"/>
  <c r="G1308" i="13"/>
  <c r="G1309" i="13"/>
  <c r="G1310" i="13"/>
  <c r="G1311" i="13"/>
  <c r="G1312" i="13"/>
  <c r="G1313" i="13"/>
  <c r="G1314" i="13"/>
  <c r="G1315" i="13"/>
  <c r="G1316" i="13"/>
  <c r="G1317" i="13"/>
  <c r="G1318" i="13"/>
  <c r="G1319" i="13"/>
  <c r="G1320" i="13"/>
  <c r="G1321" i="13"/>
  <c r="G1322" i="13"/>
  <c r="G1323" i="13"/>
  <c r="G1324" i="13"/>
  <c r="G1325" i="13"/>
  <c r="G1326" i="13"/>
  <c r="G1327" i="13"/>
  <c r="G1328" i="13"/>
  <c r="G1329" i="13"/>
  <c r="G1330" i="13"/>
  <c r="G1331" i="13"/>
  <c r="G1332" i="13"/>
  <c r="G1333" i="13"/>
  <c r="G1334" i="13"/>
  <c r="G1335" i="13"/>
  <c r="G1336" i="13"/>
  <c r="G1337" i="13"/>
  <c r="G1338" i="13"/>
  <c r="G1339" i="13"/>
  <c r="G1340" i="13"/>
  <c r="G1341" i="13"/>
  <c r="G1342" i="13"/>
  <c r="G1343" i="13"/>
  <c r="G1344" i="13"/>
  <c r="G1345" i="13"/>
  <c r="G1346" i="13"/>
  <c r="G1347" i="13"/>
  <c r="G1348" i="13"/>
  <c r="G1349" i="13"/>
  <c r="G1350" i="13"/>
  <c r="G1351" i="13"/>
  <c r="G1352" i="13"/>
  <c r="G1353" i="13"/>
  <c r="G1354" i="13"/>
  <c r="G1355" i="13"/>
  <c r="G1356" i="13"/>
  <c r="G1357" i="13"/>
  <c r="G1358" i="13"/>
  <c r="G1359" i="13"/>
  <c r="G1360" i="13"/>
  <c r="G1361" i="13"/>
  <c r="G1362" i="13"/>
  <c r="G1363" i="13"/>
  <c r="G1364" i="13"/>
  <c r="G1365" i="13"/>
  <c r="G1366" i="13"/>
  <c r="G1367" i="13"/>
  <c r="G1368" i="13"/>
  <c r="G1369" i="13"/>
  <c r="G1370" i="13"/>
  <c r="G1371" i="13"/>
  <c r="G1372" i="13"/>
  <c r="G1373" i="13"/>
  <c r="G1374" i="13"/>
  <c r="G1375" i="13"/>
  <c r="G1376" i="13"/>
  <c r="G1377" i="13"/>
  <c r="G1378" i="13"/>
  <c r="G1379" i="13"/>
  <c r="G1380" i="13"/>
  <c r="G1381" i="13"/>
  <c r="G1382" i="13"/>
  <c r="G1383" i="13"/>
  <c r="G1384" i="13"/>
  <c r="G1385" i="13"/>
  <c r="G1386" i="13"/>
  <c r="G1387" i="13"/>
  <c r="G1388" i="13"/>
  <c r="G1389" i="13"/>
  <c r="G1390" i="13"/>
  <c r="G1391" i="13"/>
  <c r="G1392" i="13"/>
  <c r="G1393" i="13"/>
  <c r="G1395" i="13"/>
  <c r="F1395" i="13"/>
  <c r="E1395" i="13"/>
  <c r="D1395" i="13"/>
  <c r="C1395" i="13"/>
  <c r="B1395" i="13"/>
  <c r="G1394" i="13"/>
  <c r="F1394" i="13"/>
  <c r="E1394" i="13"/>
  <c r="D1394" i="13"/>
  <c r="C1394" i="13"/>
  <c r="B1394" i="13"/>
  <c r="G2" i="12"/>
  <c r="G3" i="12"/>
  <c r="G4" i="12"/>
  <c r="G5" i="12"/>
  <c r="G6" i="12"/>
  <c r="G7" i="12"/>
  <c r="G8" i="12"/>
  <c r="G9" i="12"/>
  <c r="G10" i="12"/>
  <c r="G11" i="12"/>
  <c r="G12" i="12"/>
  <c r="G13" i="12"/>
  <c r="G14" i="12"/>
  <c r="G15" i="12"/>
  <c r="G16" i="12"/>
  <c r="G17" i="12"/>
  <c r="G18" i="12"/>
  <c r="G19" i="12"/>
  <c r="G20" i="12"/>
  <c r="G21" i="12"/>
  <c r="G22" i="12"/>
  <c r="G23" i="12"/>
  <c r="G24" i="12"/>
  <c r="G25" i="12"/>
  <c r="G26" i="12"/>
  <c r="G27" i="12"/>
  <c r="G28" i="12"/>
  <c r="G29" i="12"/>
  <c r="G30" i="12"/>
  <c r="G31" i="12"/>
  <c r="G32" i="12"/>
  <c r="G33" i="12"/>
  <c r="G34" i="12"/>
  <c r="G35" i="12"/>
  <c r="G36" i="12"/>
  <c r="G37" i="12"/>
  <c r="G38" i="12"/>
  <c r="G39" i="12"/>
  <c r="G40" i="12"/>
  <c r="G41" i="12"/>
  <c r="G42" i="12"/>
  <c r="G43" i="12"/>
  <c r="G44" i="12"/>
  <c r="G45" i="12"/>
  <c r="G46" i="12"/>
  <c r="G47" i="12"/>
  <c r="G48" i="12"/>
  <c r="G49" i="12"/>
  <c r="G50" i="12"/>
  <c r="G51" i="12"/>
  <c r="G52" i="12"/>
  <c r="G53" i="12"/>
  <c r="G54" i="12"/>
  <c r="G55" i="12"/>
  <c r="G56" i="12"/>
  <c r="G57" i="12"/>
  <c r="G58" i="12"/>
  <c r="G59" i="12"/>
  <c r="G60" i="12"/>
  <c r="G61" i="12"/>
  <c r="G62" i="12"/>
  <c r="G63" i="12"/>
  <c r="G64" i="12"/>
  <c r="G65" i="12"/>
  <c r="G66" i="12"/>
  <c r="G67" i="12"/>
  <c r="G68" i="12"/>
  <c r="G69" i="12"/>
  <c r="G70" i="12"/>
  <c r="G71" i="12"/>
  <c r="G72" i="12"/>
  <c r="G73" i="12"/>
  <c r="G74" i="12"/>
  <c r="G75" i="12"/>
  <c r="G76" i="12"/>
  <c r="G77" i="12"/>
  <c r="G78" i="12"/>
  <c r="G79" i="12"/>
  <c r="G80" i="12"/>
  <c r="G81" i="12"/>
  <c r="G82" i="12"/>
  <c r="G83" i="12"/>
  <c r="G84" i="12"/>
  <c r="G85" i="12"/>
  <c r="G86" i="12"/>
  <c r="G87" i="12"/>
  <c r="G88" i="12"/>
  <c r="G89" i="12"/>
  <c r="G90" i="12"/>
  <c r="G91" i="12"/>
  <c r="G92" i="12"/>
  <c r="G93" i="12"/>
  <c r="G94" i="12"/>
  <c r="G95" i="12"/>
  <c r="G96" i="12"/>
  <c r="G97" i="12"/>
  <c r="G98" i="12"/>
  <c r="G99" i="12"/>
  <c r="G100" i="12"/>
  <c r="G101" i="12"/>
  <c r="G102" i="12"/>
  <c r="G103" i="12"/>
  <c r="G104" i="12"/>
  <c r="G105" i="12"/>
  <c r="G106" i="12"/>
  <c r="G107" i="12"/>
  <c r="G108" i="12"/>
  <c r="G109" i="12"/>
  <c r="G110" i="12"/>
  <c r="G111" i="12"/>
  <c r="G112" i="12"/>
  <c r="G113" i="12"/>
  <c r="G114" i="12"/>
  <c r="G115" i="12"/>
  <c r="G116" i="12"/>
  <c r="G117" i="12"/>
  <c r="G118" i="12"/>
  <c r="G119" i="12"/>
  <c r="G120" i="12"/>
  <c r="G121" i="12"/>
  <c r="G122" i="12"/>
  <c r="G123" i="12"/>
  <c r="G124" i="12"/>
  <c r="G125" i="12"/>
  <c r="G126" i="12"/>
  <c r="G127" i="12"/>
  <c r="G128" i="12"/>
  <c r="G129" i="12"/>
  <c r="G130" i="12"/>
  <c r="G131" i="12"/>
  <c r="G132" i="12"/>
  <c r="G133" i="12"/>
  <c r="G134" i="12"/>
  <c r="G135" i="12"/>
  <c r="G136" i="12"/>
  <c r="G137" i="12"/>
  <c r="G138" i="12"/>
  <c r="G139" i="12"/>
  <c r="G140" i="12"/>
  <c r="G141" i="12"/>
  <c r="G142" i="12"/>
  <c r="G143" i="12"/>
  <c r="G144" i="12"/>
  <c r="G145" i="12"/>
  <c r="G146" i="12"/>
  <c r="G147" i="12"/>
  <c r="G148" i="12"/>
  <c r="G149" i="12"/>
  <c r="G150" i="12"/>
  <c r="G151" i="12"/>
  <c r="G152" i="12"/>
  <c r="G153" i="12"/>
  <c r="G154" i="12"/>
  <c r="G155" i="12"/>
  <c r="G156" i="12"/>
  <c r="G157" i="12"/>
  <c r="G158" i="12"/>
  <c r="G159" i="12"/>
  <c r="G160" i="12"/>
  <c r="G161" i="12"/>
  <c r="G162" i="12"/>
  <c r="G163" i="12"/>
  <c r="G164" i="12"/>
  <c r="G165" i="12"/>
  <c r="G166" i="12"/>
  <c r="G167" i="12"/>
  <c r="G168" i="12"/>
  <c r="G169" i="12"/>
  <c r="G170" i="12"/>
  <c r="G171" i="12"/>
  <c r="G172" i="12"/>
  <c r="G173" i="12"/>
  <c r="G174" i="12"/>
  <c r="G175" i="12"/>
  <c r="G176" i="12"/>
  <c r="G177" i="12"/>
  <c r="G178" i="12"/>
  <c r="G179" i="12"/>
  <c r="G180" i="12"/>
  <c r="G181" i="12"/>
  <c r="G182" i="12"/>
  <c r="G183" i="12"/>
  <c r="G184" i="12"/>
  <c r="G185" i="12"/>
  <c r="G186" i="12"/>
  <c r="G187" i="12"/>
  <c r="G188" i="12"/>
  <c r="G189" i="12"/>
  <c r="G190" i="12"/>
  <c r="G191" i="12"/>
  <c r="G192" i="12"/>
  <c r="G193" i="12"/>
  <c r="G194" i="12"/>
  <c r="G195" i="12"/>
  <c r="G196" i="12"/>
  <c r="G197" i="12"/>
  <c r="G198" i="12"/>
  <c r="G199" i="12"/>
  <c r="G200" i="12"/>
  <c r="G201" i="12"/>
  <c r="G202" i="12"/>
  <c r="G203" i="12"/>
  <c r="G204" i="12"/>
  <c r="G205" i="12"/>
  <c r="G206" i="12"/>
  <c r="G207" i="12"/>
  <c r="G208" i="12"/>
  <c r="G209" i="12"/>
  <c r="G210" i="12"/>
  <c r="G211" i="12"/>
  <c r="G212" i="12"/>
  <c r="G213" i="12"/>
  <c r="G214" i="12"/>
  <c r="G215" i="12"/>
  <c r="G216" i="12"/>
  <c r="G217" i="12"/>
  <c r="G218" i="12"/>
  <c r="G219" i="12"/>
  <c r="G220" i="12"/>
  <c r="G221" i="12"/>
  <c r="G222" i="12"/>
  <c r="G223" i="12"/>
  <c r="G224" i="12"/>
  <c r="G225" i="12"/>
  <c r="G226" i="12"/>
  <c r="G227" i="12"/>
  <c r="G228" i="12"/>
  <c r="G229" i="12"/>
  <c r="G230" i="12"/>
  <c r="G231" i="12"/>
  <c r="G232" i="12"/>
  <c r="G233" i="12"/>
  <c r="G234" i="12"/>
  <c r="G235" i="12"/>
  <c r="G236" i="12"/>
  <c r="G237" i="12"/>
  <c r="G238" i="12"/>
  <c r="G239" i="12"/>
  <c r="G240" i="12"/>
  <c r="G241" i="12"/>
  <c r="G242" i="12"/>
  <c r="G243" i="12"/>
  <c r="G244" i="12"/>
  <c r="G245" i="12"/>
  <c r="G246" i="12"/>
  <c r="G247" i="12"/>
  <c r="G248" i="12"/>
  <c r="G249" i="12"/>
  <c r="G250" i="12"/>
  <c r="G251" i="12"/>
  <c r="G252" i="12"/>
  <c r="G253" i="12"/>
  <c r="G254" i="12"/>
  <c r="G255" i="12"/>
  <c r="G256" i="12"/>
  <c r="G257" i="12"/>
  <c r="G258" i="12"/>
  <c r="G259" i="12"/>
  <c r="G260" i="12"/>
  <c r="G261" i="12"/>
  <c r="G262" i="12"/>
  <c r="G263" i="12"/>
  <c r="G264" i="12"/>
  <c r="G265" i="12"/>
  <c r="G266" i="12"/>
  <c r="G267" i="12"/>
  <c r="G268" i="12"/>
  <c r="G269" i="12"/>
  <c r="G270" i="12"/>
  <c r="G271" i="12"/>
  <c r="G272" i="12"/>
  <c r="G273" i="12"/>
  <c r="G274" i="12"/>
  <c r="G275" i="12"/>
  <c r="G276" i="12"/>
  <c r="G277" i="12"/>
  <c r="G278" i="12"/>
  <c r="G279" i="12"/>
  <c r="G280" i="12"/>
  <c r="G281" i="12"/>
  <c r="G282" i="12"/>
  <c r="G283" i="12"/>
  <c r="G284" i="12"/>
  <c r="G285" i="12"/>
  <c r="G286" i="12"/>
  <c r="G287" i="12"/>
  <c r="G288" i="12"/>
  <c r="G289" i="12"/>
  <c r="G290" i="12"/>
  <c r="G291" i="12"/>
  <c r="G292" i="12"/>
  <c r="G293" i="12"/>
  <c r="G294" i="12"/>
  <c r="G295" i="12"/>
  <c r="G296" i="12"/>
  <c r="G297" i="12"/>
  <c r="G298" i="12"/>
  <c r="G299" i="12"/>
  <c r="G300" i="12"/>
  <c r="G301" i="12"/>
  <c r="G302" i="12"/>
  <c r="G303" i="12"/>
  <c r="G304" i="12"/>
  <c r="G305" i="12"/>
  <c r="G306" i="12"/>
  <c r="G307" i="12"/>
  <c r="G308" i="12"/>
  <c r="G309" i="12"/>
  <c r="G310" i="12"/>
  <c r="G311" i="12"/>
  <c r="G312" i="12"/>
  <c r="G313" i="12"/>
  <c r="G314" i="12"/>
  <c r="G315" i="12"/>
  <c r="G316" i="12"/>
  <c r="G317" i="12"/>
  <c r="G318" i="12"/>
  <c r="G319" i="12"/>
  <c r="G320" i="12"/>
  <c r="G321" i="12"/>
  <c r="G322" i="12"/>
  <c r="G323" i="12"/>
  <c r="G324" i="12"/>
  <c r="G325" i="12"/>
  <c r="G326" i="12"/>
  <c r="G327" i="12"/>
  <c r="G328" i="12"/>
  <c r="G329" i="12"/>
  <c r="G330" i="12"/>
  <c r="G331" i="12"/>
  <c r="G332" i="12"/>
  <c r="G333" i="12"/>
  <c r="G334" i="12"/>
  <c r="G335" i="12"/>
  <c r="G336" i="12"/>
  <c r="G337" i="12"/>
  <c r="G338" i="12"/>
  <c r="G339" i="12"/>
  <c r="G340" i="12"/>
  <c r="G341" i="12"/>
  <c r="G342" i="12"/>
  <c r="G343" i="12"/>
  <c r="G344" i="12"/>
  <c r="G345" i="12"/>
  <c r="G346" i="12"/>
  <c r="G347" i="12"/>
  <c r="G348" i="12"/>
  <c r="G349" i="12"/>
  <c r="G350" i="12"/>
  <c r="G351" i="12"/>
  <c r="G352" i="12"/>
  <c r="G353" i="12"/>
  <c r="G354" i="12"/>
  <c r="G355" i="12"/>
  <c r="G356" i="12"/>
  <c r="G357" i="12"/>
  <c r="G358" i="12"/>
  <c r="G359" i="12"/>
  <c r="G360" i="12"/>
  <c r="G361" i="12"/>
  <c r="G362" i="12"/>
  <c r="G363" i="12"/>
  <c r="G364" i="12"/>
  <c r="G365" i="12"/>
  <c r="G366" i="12"/>
  <c r="G367" i="12"/>
  <c r="G368" i="12"/>
  <c r="G369" i="12"/>
  <c r="G370" i="12"/>
  <c r="G371" i="12"/>
  <c r="G372" i="12"/>
  <c r="G373" i="12"/>
  <c r="G374" i="12"/>
  <c r="G375" i="12"/>
  <c r="G376" i="12"/>
  <c r="G377" i="12"/>
  <c r="G378" i="12"/>
  <c r="G379" i="12"/>
  <c r="G380" i="12"/>
  <c r="G381" i="12"/>
  <c r="G382" i="12"/>
  <c r="G383" i="12"/>
  <c r="G384" i="12"/>
  <c r="G385" i="12"/>
  <c r="G386" i="12"/>
  <c r="G387" i="12"/>
  <c r="G388" i="12"/>
  <c r="G389" i="12"/>
  <c r="G390" i="12"/>
  <c r="G391" i="12"/>
  <c r="G392" i="12"/>
  <c r="G393" i="12"/>
  <c r="G394" i="12"/>
  <c r="G395" i="12"/>
  <c r="G396" i="12"/>
  <c r="G397" i="12"/>
  <c r="G398" i="12"/>
  <c r="G399" i="12"/>
  <c r="G400" i="12"/>
  <c r="G401" i="12"/>
  <c r="G402" i="12"/>
  <c r="G403" i="12"/>
  <c r="G404" i="12"/>
  <c r="G405" i="12"/>
  <c r="G406" i="12"/>
  <c r="G407" i="12"/>
  <c r="G408" i="12"/>
  <c r="G409" i="12"/>
  <c r="G410" i="12"/>
  <c r="G411" i="12"/>
  <c r="G412" i="12"/>
  <c r="G413" i="12"/>
  <c r="G414" i="12"/>
  <c r="G415" i="12"/>
  <c r="G416" i="12"/>
  <c r="G417" i="12"/>
  <c r="G418" i="12"/>
  <c r="G419" i="12"/>
  <c r="G420" i="12"/>
  <c r="G421" i="12"/>
  <c r="G422" i="12"/>
  <c r="G423" i="12"/>
  <c r="G424" i="12"/>
  <c r="G425" i="12"/>
  <c r="G426" i="12"/>
  <c r="G427" i="12"/>
  <c r="G428" i="12"/>
  <c r="G429" i="12"/>
  <c r="G430" i="12"/>
  <c r="G431" i="12"/>
  <c r="G432" i="12"/>
  <c r="G433" i="12"/>
  <c r="G434" i="12"/>
  <c r="G435" i="12"/>
  <c r="G436" i="12"/>
  <c r="G437" i="12"/>
  <c r="G438" i="12"/>
  <c r="G439" i="12"/>
  <c r="G440" i="12"/>
  <c r="G441" i="12"/>
  <c r="G442" i="12"/>
  <c r="G443" i="12"/>
  <c r="G444" i="12"/>
  <c r="G445" i="12"/>
  <c r="G446" i="12"/>
  <c r="G447" i="12"/>
  <c r="G448" i="12"/>
  <c r="G449" i="12"/>
  <c r="G450" i="12"/>
  <c r="G451" i="12"/>
  <c r="G452" i="12"/>
  <c r="G453" i="12"/>
  <c r="G454" i="12"/>
  <c r="G455" i="12"/>
  <c r="G456" i="12"/>
  <c r="G457" i="12"/>
  <c r="G458" i="12"/>
  <c r="G459" i="12"/>
  <c r="G460" i="12"/>
  <c r="G461" i="12"/>
  <c r="G462" i="12"/>
  <c r="G463" i="12"/>
  <c r="G464" i="12"/>
  <c r="G465" i="12"/>
  <c r="G466" i="12"/>
  <c r="G467" i="12"/>
  <c r="G468" i="12"/>
  <c r="G469" i="12"/>
  <c r="G470" i="12"/>
  <c r="G471" i="12"/>
  <c r="G472" i="12"/>
  <c r="G473" i="12"/>
  <c r="G474" i="12"/>
  <c r="G475" i="12"/>
  <c r="G476" i="12"/>
  <c r="G477" i="12"/>
  <c r="G478" i="12"/>
  <c r="G479" i="12"/>
  <c r="G480" i="12"/>
  <c r="G481" i="12"/>
  <c r="G482" i="12"/>
  <c r="G483" i="12"/>
  <c r="G484" i="12"/>
  <c r="G485" i="12"/>
  <c r="G486" i="12"/>
  <c r="G487" i="12"/>
  <c r="G488" i="12"/>
  <c r="G489" i="12"/>
  <c r="G490" i="12"/>
  <c r="G491" i="12"/>
  <c r="G492" i="12"/>
  <c r="G493" i="12"/>
  <c r="G494" i="12"/>
  <c r="G495" i="12"/>
  <c r="G496" i="12"/>
  <c r="G497" i="12"/>
  <c r="G498" i="12"/>
  <c r="G499" i="12"/>
  <c r="G500" i="12"/>
  <c r="G501" i="12"/>
  <c r="G502" i="12"/>
  <c r="G503" i="12"/>
  <c r="G504" i="12"/>
  <c r="G505" i="12"/>
  <c r="G506" i="12"/>
  <c r="G507" i="12"/>
  <c r="G508" i="12"/>
  <c r="G509" i="12"/>
  <c r="G510" i="12"/>
  <c r="G511" i="12"/>
  <c r="G512" i="12"/>
  <c r="G513" i="12"/>
  <c r="G514" i="12"/>
  <c r="G515" i="12"/>
  <c r="G516" i="12"/>
  <c r="G517" i="12"/>
  <c r="G518" i="12"/>
  <c r="G519" i="12"/>
  <c r="G520" i="12"/>
  <c r="G521" i="12"/>
  <c r="G522" i="12"/>
  <c r="G523" i="12"/>
  <c r="G524" i="12"/>
  <c r="G525" i="12"/>
  <c r="G526" i="12"/>
  <c r="G527" i="12"/>
  <c r="G528" i="12"/>
  <c r="G529" i="12"/>
  <c r="G530" i="12"/>
  <c r="G531" i="12"/>
  <c r="G532" i="12"/>
  <c r="G533" i="12"/>
  <c r="G534" i="12"/>
  <c r="G535" i="12"/>
  <c r="G536" i="12"/>
  <c r="G537" i="12"/>
  <c r="G538" i="12"/>
  <c r="G539" i="12"/>
  <c r="G540" i="12"/>
  <c r="G541" i="12"/>
  <c r="G542" i="12"/>
  <c r="G543" i="12"/>
  <c r="G544" i="12"/>
  <c r="G545" i="12"/>
  <c r="G546" i="12"/>
  <c r="G547" i="12"/>
  <c r="G548" i="12"/>
  <c r="G549" i="12"/>
  <c r="G550" i="12"/>
  <c r="G551" i="12"/>
  <c r="G552" i="12"/>
  <c r="G553" i="12"/>
  <c r="G554" i="12"/>
  <c r="G555" i="12"/>
  <c r="G556" i="12"/>
  <c r="G557" i="12"/>
  <c r="G558" i="12"/>
  <c r="G559" i="12"/>
  <c r="G560" i="12"/>
  <c r="G561" i="12"/>
  <c r="G562" i="12"/>
  <c r="G563" i="12"/>
  <c r="G564" i="12"/>
  <c r="G565" i="12"/>
  <c r="G566" i="12"/>
  <c r="G567" i="12"/>
  <c r="G568" i="12"/>
  <c r="G569" i="12"/>
  <c r="G570" i="12"/>
  <c r="G571" i="12"/>
  <c r="G572" i="12"/>
  <c r="G573" i="12"/>
  <c r="G574" i="12"/>
  <c r="G575" i="12"/>
  <c r="G576" i="12"/>
  <c r="G577" i="12"/>
  <c r="G578" i="12"/>
  <c r="G579" i="12"/>
  <c r="G580" i="12"/>
  <c r="G581" i="12"/>
  <c r="G582" i="12"/>
  <c r="G583" i="12"/>
  <c r="G584" i="12"/>
  <c r="G585" i="12"/>
  <c r="G586" i="12"/>
  <c r="G587" i="12"/>
  <c r="G588" i="12"/>
  <c r="G589" i="12"/>
  <c r="G590" i="12"/>
  <c r="G591" i="12"/>
  <c r="G592" i="12"/>
  <c r="G593" i="12"/>
  <c r="G594" i="12"/>
  <c r="G595" i="12"/>
  <c r="G596" i="12"/>
  <c r="G597" i="12"/>
  <c r="G598" i="12"/>
  <c r="G599" i="12"/>
  <c r="G600" i="12"/>
  <c r="G601" i="12"/>
  <c r="G602" i="12"/>
  <c r="G603" i="12"/>
  <c r="G604" i="12"/>
  <c r="G605" i="12"/>
  <c r="G606" i="12"/>
  <c r="G607" i="12"/>
  <c r="G608" i="12"/>
  <c r="G609" i="12"/>
  <c r="G610" i="12"/>
  <c r="G611" i="12"/>
  <c r="G612" i="12"/>
  <c r="G613" i="12"/>
  <c r="G614" i="12"/>
  <c r="G615" i="12"/>
  <c r="G616" i="12"/>
  <c r="G617" i="12"/>
  <c r="G618" i="12"/>
  <c r="G619" i="12"/>
  <c r="G620" i="12"/>
  <c r="G621" i="12"/>
  <c r="G622" i="12"/>
  <c r="G623" i="12"/>
  <c r="G624" i="12"/>
  <c r="G625" i="12"/>
  <c r="G626" i="12"/>
  <c r="G627" i="12"/>
  <c r="G628" i="12"/>
  <c r="G629" i="12"/>
  <c r="G630" i="12"/>
  <c r="G631" i="12"/>
  <c r="G632" i="12"/>
  <c r="G633" i="12"/>
  <c r="G634" i="12"/>
  <c r="G635" i="12"/>
  <c r="G636" i="12"/>
  <c r="G637" i="12"/>
  <c r="G638" i="12"/>
  <c r="G639" i="12"/>
  <c r="G640" i="12"/>
  <c r="G641" i="12"/>
  <c r="G642" i="12"/>
  <c r="G643" i="12"/>
  <c r="G644" i="12"/>
  <c r="G645" i="12"/>
  <c r="G646" i="12"/>
  <c r="G647" i="12"/>
  <c r="G648" i="12"/>
  <c r="G649" i="12"/>
  <c r="G650" i="12"/>
  <c r="G651" i="12"/>
  <c r="G652" i="12"/>
  <c r="G653" i="12"/>
  <c r="G654" i="12"/>
  <c r="G655" i="12"/>
  <c r="G656" i="12"/>
  <c r="G657" i="12"/>
  <c r="G658" i="12"/>
  <c r="G659" i="12"/>
  <c r="G660" i="12"/>
  <c r="G661" i="12"/>
  <c r="G662" i="12"/>
  <c r="G663" i="12"/>
  <c r="G664" i="12"/>
  <c r="G665" i="12"/>
  <c r="G666" i="12"/>
  <c r="G667" i="12"/>
  <c r="G668" i="12"/>
  <c r="G669" i="12"/>
  <c r="G670" i="12"/>
  <c r="G671" i="12"/>
  <c r="G672" i="12"/>
  <c r="G673" i="12"/>
  <c r="G674" i="12"/>
  <c r="G675" i="12"/>
  <c r="G676" i="12"/>
  <c r="G677" i="12"/>
  <c r="G678" i="12"/>
  <c r="G679" i="12"/>
  <c r="G680" i="12"/>
  <c r="G681" i="12"/>
  <c r="G682" i="12"/>
  <c r="G683" i="12"/>
  <c r="G684" i="12"/>
  <c r="G685" i="12"/>
  <c r="G686" i="12"/>
  <c r="G687" i="12"/>
  <c r="G688" i="12"/>
  <c r="G689" i="12"/>
  <c r="G690" i="12"/>
  <c r="G691" i="12"/>
  <c r="G692" i="12"/>
  <c r="G693" i="12"/>
  <c r="G694" i="12"/>
  <c r="G695" i="12"/>
  <c r="G696" i="12"/>
  <c r="G697" i="12"/>
  <c r="G698" i="12"/>
  <c r="G699" i="12"/>
  <c r="G700" i="12"/>
  <c r="G701" i="12"/>
  <c r="G702" i="12"/>
  <c r="G703" i="12"/>
  <c r="G704" i="12"/>
  <c r="G705" i="12"/>
  <c r="G706" i="12"/>
  <c r="G707" i="12"/>
  <c r="G708" i="12"/>
  <c r="G709" i="12"/>
  <c r="G710" i="12"/>
  <c r="G711" i="12"/>
  <c r="G712" i="12"/>
  <c r="G713" i="12"/>
  <c r="G714" i="12"/>
  <c r="G715" i="12"/>
  <c r="G716" i="12"/>
  <c r="G717" i="12"/>
  <c r="G718" i="12"/>
  <c r="G719" i="12"/>
  <c r="G720" i="12"/>
  <c r="G721" i="12"/>
  <c r="G722" i="12"/>
  <c r="G723" i="12"/>
  <c r="G724" i="12"/>
  <c r="G725" i="12"/>
  <c r="G726" i="12"/>
  <c r="G727" i="12"/>
  <c r="G728" i="12"/>
  <c r="G729" i="12"/>
  <c r="G730" i="12"/>
  <c r="G731" i="12"/>
  <c r="G732" i="12"/>
  <c r="G733" i="12"/>
  <c r="G734" i="12"/>
  <c r="G735" i="12"/>
  <c r="G736" i="12"/>
  <c r="G737" i="12"/>
  <c r="G738" i="12"/>
  <c r="G739" i="12"/>
  <c r="G740" i="12"/>
  <c r="G741" i="12"/>
  <c r="G742" i="12"/>
  <c r="G743" i="12"/>
  <c r="G744" i="12"/>
  <c r="G745" i="12"/>
  <c r="G746" i="12"/>
  <c r="G747" i="12"/>
  <c r="G748" i="12"/>
  <c r="G749" i="12"/>
  <c r="G750" i="12"/>
  <c r="G751" i="12"/>
  <c r="G752" i="12"/>
  <c r="G753" i="12"/>
  <c r="G754" i="12"/>
  <c r="G755" i="12"/>
  <c r="G756" i="12"/>
  <c r="G757" i="12"/>
  <c r="G758" i="12"/>
  <c r="G759" i="12"/>
  <c r="G760" i="12"/>
  <c r="G761" i="12"/>
  <c r="G762" i="12"/>
  <c r="G763" i="12"/>
  <c r="G764" i="12"/>
  <c r="G765" i="12"/>
  <c r="G766" i="12"/>
  <c r="G767" i="12"/>
  <c r="G768" i="12"/>
  <c r="G769" i="12"/>
  <c r="G770" i="12"/>
  <c r="G771" i="12"/>
  <c r="G772" i="12"/>
  <c r="G773" i="12"/>
  <c r="G774" i="12"/>
  <c r="G775" i="12"/>
  <c r="G776" i="12"/>
  <c r="G777" i="12"/>
  <c r="G778" i="12"/>
  <c r="G779" i="12"/>
  <c r="G780" i="12"/>
  <c r="G781" i="12"/>
  <c r="G782" i="12"/>
  <c r="G783" i="12"/>
  <c r="G784" i="12"/>
  <c r="G785" i="12"/>
  <c r="G786" i="12"/>
  <c r="G787" i="12"/>
  <c r="G788" i="12"/>
  <c r="G789" i="12"/>
  <c r="G790" i="12"/>
  <c r="G791" i="12"/>
  <c r="G792" i="12"/>
  <c r="G793" i="12"/>
  <c r="G794" i="12"/>
  <c r="G795" i="12"/>
  <c r="G796" i="12"/>
  <c r="G797" i="12"/>
  <c r="G798" i="12"/>
  <c r="G799" i="12"/>
  <c r="G800" i="12"/>
  <c r="G801" i="12"/>
  <c r="G802" i="12"/>
  <c r="G803" i="12"/>
  <c r="G804" i="12"/>
  <c r="G805" i="12"/>
  <c r="G806" i="12"/>
  <c r="G807" i="12"/>
  <c r="G808" i="12"/>
  <c r="G809" i="12"/>
  <c r="G810" i="12"/>
  <c r="G811" i="12"/>
  <c r="G812" i="12"/>
  <c r="G813" i="12"/>
  <c r="G814" i="12"/>
  <c r="G815" i="12"/>
  <c r="G816" i="12"/>
  <c r="G817" i="12"/>
  <c r="G818" i="12"/>
  <c r="G819" i="12"/>
  <c r="G820" i="12"/>
  <c r="G821" i="12"/>
  <c r="G822" i="12"/>
  <c r="G823" i="12"/>
  <c r="G824" i="12"/>
  <c r="G825" i="12"/>
  <c r="G826" i="12"/>
  <c r="G827" i="12"/>
  <c r="G828" i="12"/>
  <c r="G829" i="12"/>
  <c r="G830" i="12"/>
  <c r="G831" i="12"/>
  <c r="G832" i="12"/>
  <c r="G833" i="12"/>
  <c r="G834" i="12"/>
  <c r="G835" i="12"/>
  <c r="G836" i="12"/>
  <c r="G837" i="12"/>
  <c r="G838" i="12"/>
  <c r="G839" i="12"/>
  <c r="G840" i="12"/>
  <c r="G841" i="12"/>
  <c r="G842" i="12"/>
  <c r="G843" i="12"/>
  <c r="G844" i="12"/>
  <c r="G845" i="12"/>
  <c r="G846" i="12"/>
  <c r="G847" i="12"/>
  <c r="G848" i="12"/>
  <c r="G849" i="12"/>
  <c r="G850" i="12"/>
  <c r="G851" i="12"/>
  <c r="G852" i="12"/>
  <c r="G853" i="12"/>
  <c r="G854" i="12"/>
  <c r="G855" i="12"/>
  <c r="G856" i="12"/>
  <c r="G857" i="12"/>
  <c r="G858" i="12"/>
  <c r="G859" i="12"/>
  <c r="G860" i="12"/>
  <c r="G861" i="12"/>
  <c r="G862" i="12"/>
  <c r="G863" i="12"/>
  <c r="G864" i="12"/>
  <c r="G865" i="12"/>
  <c r="G866" i="12"/>
  <c r="G867" i="12"/>
  <c r="G868" i="12"/>
  <c r="G869" i="12"/>
  <c r="G870" i="12"/>
  <c r="G871" i="12"/>
  <c r="G872" i="12"/>
  <c r="G873" i="12"/>
  <c r="G874" i="12"/>
  <c r="G875" i="12"/>
  <c r="G876" i="12"/>
  <c r="G877" i="12"/>
  <c r="G878" i="12"/>
  <c r="G879" i="12"/>
  <c r="G880" i="12"/>
  <c r="G881" i="12"/>
  <c r="G882" i="12"/>
  <c r="G883" i="12"/>
  <c r="G884" i="12"/>
  <c r="G885" i="12"/>
  <c r="G886" i="12"/>
  <c r="G887" i="12"/>
  <c r="G888" i="12"/>
  <c r="G889" i="12"/>
  <c r="G890" i="12"/>
  <c r="G891" i="12"/>
  <c r="G892" i="12"/>
  <c r="G893" i="12"/>
  <c r="G894" i="12"/>
  <c r="G895" i="12"/>
  <c r="G896" i="12"/>
  <c r="G897" i="12"/>
  <c r="G898" i="12"/>
  <c r="G899" i="12"/>
  <c r="G900" i="12"/>
  <c r="G901" i="12"/>
  <c r="G902" i="12"/>
  <c r="G903" i="12"/>
  <c r="G904" i="12"/>
  <c r="G905" i="12"/>
  <c r="G906" i="12"/>
  <c r="G907" i="12"/>
  <c r="G908" i="12"/>
  <c r="G909" i="12"/>
  <c r="G910" i="12"/>
  <c r="G911" i="12"/>
  <c r="G912" i="12"/>
  <c r="G913" i="12"/>
  <c r="G914" i="12"/>
  <c r="G915" i="12"/>
  <c r="G916" i="12"/>
  <c r="G917" i="12"/>
  <c r="G918" i="12"/>
  <c r="G919" i="12"/>
  <c r="G920" i="12"/>
  <c r="G921" i="12"/>
  <c r="G922" i="12"/>
  <c r="G923" i="12"/>
  <c r="G924" i="12"/>
  <c r="G925" i="12"/>
  <c r="G926" i="12"/>
  <c r="G927" i="12"/>
  <c r="G928" i="12"/>
  <c r="G929" i="12"/>
  <c r="G930" i="12"/>
  <c r="G931" i="12"/>
  <c r="G932" i="12"/>
  <c r="G933" i="12"/>
  <c r="G934" i="12"/>
  <c r="G935" i="12"/>
  <c r="G936" i="12"/>
  <c r="G937" i="12"/>
  <c r="G938" i="12"/>
  <c r="G939" i="12"/>
  <c r="G940" i="12"/>
  <c r="G941" i="12"/>
  <c r="G942" i="12"/>
  <c r="G943" i="12"/>
  <c r="G944" i="12"/>
  <c r="G945" i="12"/>
  <c r="G946" i="12"/>
  <c r="G947" i="12"/>
  <c r="G948" i="12"/>
  <c r="G949" i="12"/>
  <c r="G950" i="12"/>
  <c r="G951" i="12"/>
  <c r="G952" i="12"/>
  <c r="G953" i="12"/>
  <c r="G954" i="12"/>
  <c r="G955" i="12"/>
  <c r="G956" i="12"/>
  <c r="G957" i="12"/>
  <c r="G958" i="12"/>
  <c r="G959" i="12"/>
  <c r="G960" i="12"/>
  <c r="G961" i="12"/>
  <c r="G962" i="12"/>
  <c r="G963" i="12"/>
  <c r="G964" i="12"/>
  <c r="G965" i="12"/>
  <c r="G966" i="12"/>
  <c r="G967" i="12"/>
  <c r="G968" i="12"/>
  <c r="G969" i="12"/>
  <c r="G970" i="12"/>
  <c r="G971" i="12"/>
  <c r="G972" i="12"/>
  <c r="G973" i="12"/>
  <c r="G974" i="12"/>
  <c r="G975" i="12"/>
  <c r="G976" i="12"/>
  <c r="G977" i="12"/>
  <c r="G978" i="12"/>
  <c r="G979" i="12"/>
  <c r="G980" i="12"/>
  <c r="G981" i="12"/>
  <c r="G982" i="12"/>
  <c r="G983" i="12"/>
  <c r="G984" i="12"/>
  <c r="G985" i="12"/>
  <c r="G986" i="12"/>
  <c r="G987" i="12"/>
  <c r="G988" i="12"/>
  <c r="G989" i="12"/>
  <c r="G990" i="12"/>
  <c r="G991" i="12"/>
  <c r="G992" i="12"/>
  <c r="G993" i="12"/>
  <c r="G994" i="12"/>
  <c r="G995" i="12"/>
  <c r="G996" i="12"/>
  <c r="G997" i="12"/>
  <c r="G998" i="12"/>
  <c r="G999" i="12"/>
  <c r="G1000" i="12"/>
  <c r="G1001" i="12"/>
  <c r="G1002" i="12"/>
  <c r="G1003" i="12"/>
  <c r="G1004" i="12"/>
  <c r="G1005" i="12"/>
  <c r="G1006" i="12"/>
  <c r="G1007" i="12"/>
  <c r="G1008" i="12"/>
  <c r="G1009" i="12"/>
  <c r="G1010" i="12"/>
  <c r="G1011" i="12"/>
  <c r="G1012" i="12"/>
  <c r="G1013" i="12"/>
  <c r="G1014" i="12"/>
  <c r="G1015" i="12"/>
  <c r="G1016" i="12"/>
  <c r="G1017" i="12"/>
  <c r="G1018" i="12"/>
  <c r="G1019" i="12"/>
  <c r="G1020" i="12"/>
  <c r="G1021" i="12"/>
  <c r="G1022" i="12"/>
  <c r="G1023" i="12"/>
  <c r="G1024" i="12"/>
  <c r="G1025" i="12"/>
  <c r="G1026" i="12"/>
  <c r="G1027" i="12"/>
  <c r="G1028" i="12"/>
  <c r="G1029" i="12"/>
  <c r="G1030" i="12"/>
  <c r="G1031" i="12"/>
  <c r="G1032" i="12"/>
  <c r="G1033" i="12"/>
  <c r="G1034" i="12"/>
  <c r="G1035" i="12"/>
  <c r="G1036" i="12"/>
  <c r="G1037" i="12"/>
  <c r="G1038" i="12"/>
  <c r="G1039" i="12"/>
  <c r="G1040" i="12"/>
  <c r="G1041" i="12"/>
  <c r="G1042" i="12"/>
  <c r="G1043" i="12"/>
  <c r="G1044" i="12"/>
  <c r="G1045" i="12"/>
  <c r="G1046" i="12"/>
  <c r="G1047" i="12"/>
  <c r="G1048" i="12"/>
  <c r="G1049" i="12"/>
  <c r="G1050" i="12"/>
  <c r="G1051" i="12"/>
  <c r="G1052" i="12"/>
  <c r="G1053" i="12"/>
  <c r="G1054" i="12"/>
  <c r="G1055" i="12"/>
  <c r="G1056" i="12"/>
  <c r="G1057" i="12"/>
  <c r="G1058" i="12"/>
  <c r="G1059" i="12"/>
  <c r="G1060" i="12"/>
  <c r="G1061" i="12"/>
  <c r="G1062" i="12"/>
  <c r="G1063" i="12"/>
  <c r="G1064" i="12"/>
  <c r="G1065" i="12"/>
  <c r="G1066" i="12"/>
  <c r="G1067" i="12"/>
  <c r="G1068" i="12"/>
  <c r="G1069" i="12"/>
  <c r="G1070" i="12"/>
  <c r="G1071" i="12"/>
  <c r="G1072" i="12"/>
  <c r="G1073" i="12"/>
  <c r="G1074" i="12"/>
  <c r="G1075" i="12"/>
  <c r="G1076" i="12"/>
  <c r="G1077" i="12"/>
  <c r="G1078" i="12"/>
  <c r="G1079" i="12"/>
  <c r="G1080" i="12"/>
  <c r="G1081" i="12"/>
  <c r="G1082" i="12"/>
  <c r="G1083" i="12"/>
  <c r="G1084" i="12"/>
  <c r="G1085" i="12"/>
  <c r="G1086" i="12"/>
  <c r="G1087" i="12"/>
  <c r="G1088" i="12"/>
  <c r="G1089" i="12"/>
  <c r="G1090" i="12"/>
  <c r="G1091" i="12"/>
  <c r="G1092" i="12"/>
  <c r="G1093" i="12"/>
  <c r="G1094" i="12"/>
  <c r="G1095" i="12"/>
  <c r="G1096" i="12"/>
  <c r="G1097" i="12"/>
  <c r="G1098" i="12"/>
  <c r="G1099" i="12"/>
  <c r="G1100" i="12"/>
  <c r="G1101" i="12"/>
  <c r="G1102" i="12"/>
  <c r="G1103" i="12"/>
  <c r="G1104" i="12"/>
  <c r="G1105" i="12"/>
  <c r="G1106" i="12"/>
  <c r="G1107" i="12"/>
  <c r="G1108" i="12"/>
  <c r="G1109" i="12"/>
  <c r="G1110" i="12"/>
  <c r="G1111" i="12"/>
  <c r="G1112" i="12"/>
  <c r="G1113" i="12"/>
  <c r="G1114" i="12"/>
  <c r="G1115" i="12"/>
  <c r="G1116" i="12"/>
  <c r="G1117" i="12"/>
  <c r="G1118" i="12"/>
  <c r="G1119" i="12"/>
  <c r="G1120" i="12"/>
  <c r="G1121" i="12"/>
  <c r="G1122" i="12"/>
  <c r="G1123" i="12"/>
  <c r="G1124" i="12"/>
  <c r="G1125" i="12"/>
  <c r="G1126" i="12"/>
  <c r="G1127" i="12"/>
  <c r="G1128" i="12"/>
  <c r="G1129" i="12"/>
  <c r="G1130" i="12"/>
  <c r="G1131" i="12"/>
  <c r="G1132" i="12"/>
  <c r="G1133" i="12"/>
  <c r="G1134" i="12"/>
  <c r="G1135" i="12"/>
  <c r="G1136" i="12"/>
  <c r="G1137" i="12"/>
  <c r="G1138" i="12"/>
  <c r="G1139" i="12"/>
  <c r="G1140" i="12"/>
  <c r="G1141" i="12"/>
  <c r="G1142" i="12"/>
  <c r="G1143" i="12"/>
  <c r="G1144" i="12"/>
  <c r="G1145" i="12"/>
  <c r="G1146" i="12"/>
  <c r="G1147" i="12"/>
  <c r="G1148" i="12"/>
  <c r="G1149" i="12"/>
  <c r="G1150" i="12"/>
  <c r="G1151" i="12"/>
  <c r="G1152" i="12"/>
  <c r="G1153" i="12"/>
  <c r="G1154" i="12"/>
  <c r="G1155" i="12"/>
  <c r="G1156" i="12"/>
  <c r="G1157" i="12"/>
  <c r="G1158" i="12"/>
  <c r="G1159" i="12"/>
  <c r="G1160" i="12"/>
  <c r="G1161" i="12"/>
  <c r="G1162" i="12"/>
  <c r="G1163" i="12"/>
  <c r="G1164" i="12"/>
  <c r="G1165" i="12"/>
  <c r="G1166" i="12"/>
  <c r="G1167" i="12"/>
  <c r="G1168" i="12"/>
  <c r="G1169" i="12"/>
  <c r="G1170" i="12"/>
  <c r="G1171" i="12"/>
  <c r="G1172" i="12"/>
  <c r="G1173" i="12"/>
  <c r="G1174" i="12"/>
  <c r="G1175" i="12"/>
  <c r="G1176" i="12"/>
  <c r="G1177" i="12"/>
  <c r="G1178" i="12"/>
  <c r="G1179" i="12"/>
  <c r="G1180" i="12"/>
  <c r="G1181" i="12"/>
  <c r="G1182" i="12"/>
  <c r="G1183" i="12"/>
  <c r="G1184" i="12"/>
  <c r="G1185" i="12"/>
  <c r="G1186" i="12"/>
  <c r="G1187" i="12"/>
  <c r="G1188" i="12"/>
  <c r="G1189" i="12"/>
  <c r="G1190" i="12"/>
  <c r="G1191" i="12"/>
  <c r="G1192" i="12"/>
  <c r="G1193" i="12"/>
  <c r="G1194" i="12"/>
  <c r="G1195" i="12"/>
  <c r="G1196" i="12"/>
  <c r="G1197" i="12"/>
  <c r="G1198" i="12"/>
  <c r="G1199" i="12"/>
  <c r="G1200" i="12"/>
  <c r="G1201" i="12"/>
  <c r="G1202" i="12"/>
  <c r="G1203" i="12"/>
  <c r="G1204" i="12"/>
  <c r="G1205" i="12"/>
  <c r="G1206" i="12"/>
  <c r="G1207" i="12"/>
  <c r="G1208" i="12"/>
  <c r="G1209" i="12"/>
  <c r="G1210" i="12"/>
  <c r="G1211" i="12"/>
  <c r="G1212" i="12"/>
  <c r="G1213" i="12"/>
  <c r="G1214" i="12"/>
  <c r="G1215" i="12"/>
  <c r="G1216" i="12"/>
  <c r="G1217" i="12"/>
  <c r="G1218" i="12"/>
  <c r="G1219" i="12"/>
  <c r="G1220" i="12"/>
  <c r="G1221" i="12"/>
  <c r="G1222" i="12"/>
  <c r="G1223" i="12"/>
  <c r="G1224" i="12"/>
  <c r="G1225" i="12"/>
  <c r="G1226" i="12"/>
  <c r="G1227" i="12"/>
  <c r="G1228" i="12"/>
  <c r="G1229" i="12"/>
  <c r="G1230" i="12"/>
  <c r="G1231" i="12"/>
  <c r="G1232" i="12"/>
  <c r="G1233" i="12"/>
  <c r="G1234" i="12"/>
  <c r="G1235" i="12"/>
  <c r="G1236" i="12"/>
  <c r="G1237" i="12"/>
  <c r="G1238" i="12"/>
  <c r="G1239" i="12"/>
  <c r="G1240" i="12"/>
  <c r="G1241" i="12"/>
  <c r="G1242" i="12"/>
  <c r="G1243" i="12"/>
  <c r="G1244" i="12"/>
  <c r="G1245" i="12"/>
  <c r="G1246" i="12"/>
  <c r="G1247" i="12"/>
  <c r="G1248" i="12"/>
  <c r="G1249" i="12"/>
  <c r="G1250" i="12"/>
  <c r="G1251" i="12"/>
  <c r="G1252" i="12"/>
  <c r="G1253" i="12"/>
  <c r="G1254" i="12"/>
  <c r="G1255" i="12"/>
  <c r="G1256" i="12"/>
  <c r="G1257" i="12"/>
  <c r="G1258" i="12"/>
  <c r="G1259" i="12"/>
  <c r="G1260" i="12"/>
  <c r="G1261" i="12"/>
  <c r="G1262" i="12"/>
  <c r="G1263" i="12"/>
  <c r="G1264" i="12"/>
  <c r="G1265" i="12"/>
  <c r="G1266" i="12"/>
  <c r="G1267" i="12"/>
  <c r="G1268" i="12"/>
  <c r="G1269" i="12"/>
  <c r="G1270" i="12"/>
  <c r="G1271" i="12"/>
  <c r="G1272" i="12"/>
  <c r="G1273" i="12"/>
  <c r="G1274" i="12"/>
  <c r="G1275" i="12"/>
  <c r="G1276" i="12"/>
  <c r="G1277" i="12"/>
  <c r="G1278" i="12"/>
  <c r="G1279" i="12"/>
  <c r="G1280" i="12"/>
  <c r="G1281" i="12"/>
  <c r="G1282" i="12"/>
  <c r="G1283" i="12"/>
  <c r="G1284" i="12"/>
  <c r="G1285" i="12"/>
  <c r="G1286" i="12"/>
  <c r="G1287" i="12"/>
  <c r="G1288" i="12"/>
  <c r="G1289" i="12"/>
  <c r="G1290" i="12"/>
  <c r="G1291" i="12"/>
  <c r="G1292" i="12"/>
  <c r="G1293" i="12"/>
  <c r="G1294" i="12"/>
  <c r="G1295" i="12"/>
  <c r="G1296" i="12"/>
  <c r="G1297" i="12"/>
  <c r="G1298" i="12"/>
  <c r="G1299" i="12"/>
  <c r="G1300" i="12"/>
  <c r="G1301" i="12"/>
  <c r="G1302" i="12"/>
  <c r="G1303" i="12"/>
  <c r="G1304" i="12"/>
  <c r="G1305" i="12"/>
  <c r="G1306" i="12"/>
  <c r="G1307" i="12"/>
  <c r="G1308" i="12"/>
  <c r="G1309" i="12"/>
  <c r="G1310" i="12"/>
  <c r="G1311" i="12"/>
  <c r="G1312" i="12"/>
  <c r="G1313" i="12"/>
  <c r="G1314" i="12"/>
  <c r="G1315" i="12"/>
  <c r="G1316" i="12"/>
  <c r="G1317" i="12"/>
  <c r="G1318" i="12"/>
  <c r="G1319" i="12"/>
  <c r="G1320" i="12"/>
  <c r="G1321" i="12"/>
  <c r="G1322" i="12"/>
  <c r="G1323" i="12"/>
  <c r="G1324" i="12"/>
  <c r="G1325" i="12"/>
  <c r="G1326" i="12"/>
  <c r="G1327" i="12"/>
  <c r="G1328" i="12"/>
  <c r="G1329" i="12"/>
  <c r="G1330" i="12"/>
  <c r="G1331" i="12"/>
  <c r="G1332" i="12"/>
  <c r="G1333" i="12"/>
  <c r="G1334" i="12"/>
  <c r="G1335" i="12"/>
  <c r="G1336" i="12"/>
  <c r="G1337" i="12"/>
  <c r="G1338" i="12"/>
  <c r="G1339" i="12"/>
  <c r="G1340" i="12"/>
  <c r="G1341" i="12"/>
  <c r="G1342" i="12"/>
  <c r="G1343" i="12"/>
  <c r="G1344" i="12"/>
  <c r="G1345" i="12"/>
  <c r="G1346" i="12"/>
  <c r="G1347" i="12"/>
  <c r="G1348" i="12"/>
  <c r="G1349" i="12"/>
  <c r="G1350" i="12"/>
  <c r="G1351" i="12"/>
  <c r="G1352" i="12"/>
  <c r="G1353" i="12"/>
  <c r="G1354" i="12"/>
  <c r="G1355" i="12"/>
  <c r="G1356" i="12"/>
  <c r="G1357" i="12"/>
  <c r="G1358" i="12"/>
  <c r="G1359" i="12"/>
  <c r="G1360" i="12"/>
  <c r="G1361" i="12"/>
  <c r="G1362" i="12"/>
  <c r="G1363" i="12"/>
  <c r="G1364" i="12"/>
  <c r="G1365" i="12"/>
  <c r="G1366" i="12"/>
  <c r="G1367" i="12"/>
  <c r="G1368" i="12"/>
  <c r="G1369" i="12"/>
  <c r="G1370" i="12"/>
  <c r="G1371" i="12"/>
  <c r="G1372" i="12"/>
  <c r="G1373" i="12"/>
  <c r="G1374" i="12"/>
  <c r="G1375" i="12"/>
  <c r="G1376" i="12"/>
  <c r="G1377" i="12"/>
  <c r="G1378" i="12"/>
  <c r="G1379" i="12"/>
  <c r="G1380" i="12"/>
  <c r="G1381" i="12"/>
  <c r="G1382" i="12"/>
  <c r="G1383" i="12"/>
  <c r="G1384" i="12"/>
  <c r="G1385" i="12"/>
  <c r="G1386" i="12"/>
  <c r="G1387" i="12"/>
  <c r="G1388" i="12"/>
  <c r="G1389" i="12"/>
  <c r="G1390" i="12"/>
  <c r="G1391" i="12"/>
  <c r="G1392" i="12"/>
  <c r="G1393" i="12"/>
  <c r="G1394" i="12"/>
  <c r="G1395" i="12"/>
  <c r="F1395" i="12"/>
  <c r="E1395" i="12"/>
  <c r="D1395" i="12"/>
  <c r="C1395" i="12"/>
  <c r="B1395" i="12"/>
  <c r="F1394" i="12"/>
  <c r="E1394" i="12"/>
  <c r="D1394" i="12"/>
  <c r="C1394" i="12"/>
  <c r="B1394" i="12"/>
  <c r="F1395" i="11"/>
  <c r="E1395" i="11"/>
  <c r="D1395" i="11"/>
  <c r="C1395" i="11"/>
  <c r="B1395" i="11"/>
  <c r="F1394" i="11"/>
  <c r="E1394" i="11"/>
  <c r="D1394" i="11"/>
  <c r="C1394" i="11"/>
  <c r="B1394" i="11"/>
  <c r="C1394" i="10"/>
  <c r="D1394" i="10"/>
  <c r="E1394" i="10"/>
  <c r="F1394" i="10"/>
  <c r="B1394" i="10"/>
  <c r="F1395" i="10"/>
  <c r="E1395" i="10"/>
  <c r="D1395" i="10"/>
  <c r="C1395" i="10"/>
  <c r="B1395" i="10"/>
</calcChain>
</file>

<file path=xl/comments1.xml><?xml version="1.0" encoding="utf-8"?>
<comments xmlns="http://schemas.openxmlformats.org/spreadsheetml/2006/main">
  <authors>
    <author>Microsoft Office User</author>
  </authors>
  <commentList>
    <comment ref="A1" authorId="0">
      <text>
        <r>
          <rPr>
            <b/>
            <sz val="10"/>
            <color indexed="81"/>
            <rFont val="Calibri"/>
            <family val="2"/>
          </rPr>
          <t xml:space="preserve">Note from Chris: </t>
        </r>
        <r>
          <rPr>
            <sz val="10"/>
            <color indexed="81"/>
            <rFont val="Calibri"/>
            <family val="2"/>
          </rPr>
          <t xml:space="preserve">
I deleted all of the data pre 1900 and I formatted this column in the date format MM/D/YYYY by right-clicking and selecting "Format Cells…" then I selected "Date"
</t>
        </r>
      </text>
    </comment>
    <comment ref="B1" authorId="0">
      <text>
        <r>
          <rPr>
            <b/>
            <sz val="10"/>
            <color indexed="81"/>
            <rFont val="Calibri"/>
            <family val="2"/>
          </rPr>
          <t xml:space="preserve">Note from Chris:
</t>
        </r>
        <r>
          <rPr>
            <sz val="10"/>
            <color indexed="81"/>
            <rFont val="Calibri"/>
            <family val="2"/>
          </rPr>
          <t>This cell was originally called "SP500" but I renamed it "SP500_Price" because Excel gets confused with titles that can also refer to a certain cell, which would be cell SP500. If you have questions on this, please let me know. Thanks</t>
        </r>
      </text>
    </comment>
  </commentList>
</comments>
</file>

<file path=xl/comments2.xml><?xml version="1.0" encoding="utf-8"?>
<comments xmlns="http://schemas.openxmlformats.org/spreadsheetml/2006/main">
  <authors>
    <author>Microsoft Office User</author>
  </authors>
  <commentList>
    <comment ref="B1" authorId="0">
      <text>
        <r>
          <rPr>
            <b/>
            <sz val="10"/>
            <color indexed="81"/>
            <rFont val="Calibri"/>
            <family val="2"/>
          </rPr>
          <t xml:space="preserve">Note from Chris:
</t>
        </r>
        <r>
          <rPr>
            <sz val="10"/>
            <color indexed="81"/>
            <rFont val="Calibri"/>
            <family val="2"/>
          </rPr>
          <t>This cell was originally called "SP500" but I renamed it "SP500_Price" because Excel gets confused with titles that can also refer to a certain cell, which would be cell SP500. If you have questions on this, please let me know. Thanks</t>
        </r>
      </text>
    </comment>
  </commentList>
</comments>
</file>

<file path=xl/comments3.xml><?xml version="1.0" encoding="utf-8"?>
<comments xmlns="http://schemas.openxmlformats.org/spreadsheetml/2006/main">
  <authors>
    <author>Microsoft Office User</author>
  </authors>
  <commentList>
    <comment ref="B1" authorId="0">
      <text>
        <r>
          <rPr>
            <b/>
            <sz val="10"/>
            <color indexed="81"/>
            <rFont val="Calibri"/>
            <family val="2"/>
          </rPr>
          <t xml:space="preserve">Note from Chris:
</t>
        </r>
        <r>
          <rPr>
            <sz val="10"/>
            <color indexed="81"/>
            <rFont val="Calibri"/>
            <family val="2"/>
          </rPr>
          <t>This cell was originally called "SP500" but I renamed it "SP500_Price" because Excel gets confused with titles that can also refer to a certain cell, which would be cell SP500. If you have questions on this, please let me know. Thanks</t>
        </r>
      </text>
    </comment>
  </commentList>
</comments>
</file>

<file path=xl/comments4.xml><?xml version="1.0" encoding="utf-8"?>
<comments xmlns="http://schemas.openxmlformats.org/spreadsheetml/2006/main">
  <authors>
    <author>Microsoft Office User</author>
  </authors>
  <commentList>
    <comment ref="B1" authorId="0">
      <text>
        <r>
          <rPr>
            <b/>
            <sz val="10"/>
            <color indexed="81"/>
            <rFont val="Calibri"/>
            <family val="2"/>
          </rPr>
          <t xml:space="preserve">Note from Chris:
</t>
        </r>
        <r>
          <rPr>
            <sz val="10"/>
            <color indexed="81"/>
            <rFont val="Calibri"/>
            <family val="2"/>
          </rPr>
          <t>This cell was originally called "SP500" but I renamed it "SP500_Price" because Excel gets confused with titles that can also refer to a certain cell, which would be cell SP500. If you have questions on this, please let me know. Thanks</t>
        </r>
      </text>
    </comment>
  </commentList>
</comments>
</file>

<file path=xl/sharedStrings.xml><?xml version="1.0" encoding="utf-8"?>
<sst xmlns="http://schemas.openxmlformats.org/spreadsheetml/2006/main" count="224" uniqueCount="113">
  <si>
    <t>Question #</t>
  </si>
  <si>
    <t>Question</t>
  </si>
  <si>
    <t>Hint</t>
  </si>
  <si>
    <t>Date</t>
  </si>
  <si>
    <t>Dividend</t>
  </si>
  <si>
    <t>Earnings</t>
  </si>
  <si>
    <t>SP500_Price</t>
  </si>
  <si>
    <t>Consumer_Price_Index</t>
  </si>
  <si>
    <t>Interest_Rate</t>
  </si>
  <si>
    <t>Maximum</t>
  </si>
  <si>
    <t>Minimum</t>
  </si>
  <si>
    <t>Price_Earnings Ratio</t>
  </si>
  <si>
    <t>Price_Earnings_Ratio</t>
  </si>
  <si>
    <t>Average</t>
  </si>
  <si>
    <t>Earnings_Growth</t>
  </si>
  <si>
    <t xml:space="preserve">   Is this Year Potentially a Recession?</t>
  </si>
  <si>
    <t xml:space="preserve">If you don't want to use the buttons to navigate to the different tabs in this spreadsheet, then please click on the tabs on the bottom of this spreadsheet. </t>
  </si>
  <si>
    <t>If you have any questions, please let me know by asking questions in the Q&amp;A section of the course.</t>
  </si>
  <si>
    <t xml:space="preserve">Answers </t>
  </si>
  <si>
    <t>Video Explanation of the Answer</t>
  </si>
  <si>
    <t xml:space="preserve">
Click HERE for a video explanation of the answer to Question # 1</t>
  </si>
  <si>
    <t xml:space="preserve">
Click HERE for a video explanation of the answer to Question # 2</t>
  </si>
  <si>
    <r>
      <t xml:space="preserve">
</t>
    </r>
    <r>
      <rPr>
        <b/>
        <sz val="12"/>
        <color theme="1"/>
        <rFont val="Calibri"/>
        <family val="2"/>
        <scheme val="minor"/>
      </rPr>
      <t xml:space="preserve">Hint: </t>
    </r>
    <r>
      <rPr>
        <sz val="12"/>
        <color theme="1"/>
        <rFont val="Calibri"/>
        <family val="2"/>
        <scheme val="minor"/>
      </rPr>
      <t>Use the filter and view tabs at the top of Excel.</t>
    </r>
  </si>
  <si>
    <t xml:space="preserve">
N/A</t>
  </si>
  <si>
    <r>
      <rPr>
        <b/>
        <sz val="12"/>
        <color theme="1"/>
        <rFont val="Calibri"/>
        <family val="2"/>
        <scheme val="minor"/>
      </rPr>
      <t xml:space="preserve">
Hint: </t>
    </r>
    <r>
      <rPr>
        <sz val="12"/>
        <color theme="1"/>
        <rFont val="Calibri"/>
        <family val="2"/>
        <scheme val="minor"/>
      </rPr>
      <t>Highlight the 2 columns you are creating a chart for and then look at the tab at the top of Excel called Insert.</t>
    </r>
  </si>
  <si>
    <r>
      <rPr>
        <b/>
        <sz val="12"/>
        <color theme="1"/>
        <rFont val="Calibri"/>
        <family val="2"/>
        <scheme val="minor"/>
      </rPr>
      <t xml:space="preserve">
Hint: </t>
    </r>
    <r>
      <rPr>
        <sz val="12"/>
        <color theme="1"/>
        <rFont val="Calibri"/>
        <family val="2"/>
        <scheme val="minor"/>
      </rPr>
      <t>Change the filter in cell A1.</t>
    </r>
  </si>
  <si>
    <r>
      <t xml:space="preserve">
</t>
    </r>
    <r>
      <rPr>
        <b/>
        <sz val="12"/>
        <color theme="1"/>
        <rFont val="Calibri"/>
        <family val="2"/>
        <scheme val="minor"/>
      </rPr>
      <t xml:space="preserve">Hint: </t>
    </r>
    <r>
      <rPr>
        <sz val="12"/>
        <color theme="1"/>
        <rFont val="Calibri"/>
        <family val="2"/>
        <scheme val="minor"/>
      </rPr>
      <t xml:space="preserve">Formatting hint: use this icon: </t>
    </r>
  </si>
  <si>
    <r>
      <t xml:space="preserve">
</t>
    </r>
    <r>
      <rPr>
        <b/>
        <sz val="12"/>
        <color theme="1"/>
        <rFont val="Calibri"/>
        <family val="2"/>
        <scheme val="minor"/>
      </rPr>
      <t xml:space="preserve">Hint: </t>
    </r>
    <r>
      <rPr>
        <sz val="12"/>
        <color theme="1"/>
        <rFont val="Calibri"/>
        <family val="2"/>
        <scheme val="minor"/>
      </rPr>
      <t xml:space="preserve">You need to create another column that calculates annual earnings % change.
</t>
    </r>
  </si>
  <si>
    <r>
      <t xml:space="preserve">
</t>
    </r>
    <r>
      <rPr>
        <b/>
        <sz val="12"/>
        <color theme="1"/>
        <rFont val="Calibri"/>
        <family val="2"/>
        <scheme val="minor"/>
      </rPr>
      <t xml:space="preserve">Hint: </t>
    </r>
    <r>
      <rPr>
        <sz val="12"/>
        <color theme="1"/>
        <rFont val="Calibri"/>
        <family val="2"/>
        <scheme val="minor"/>
      </rPr>
      <t>Type =IF to get started. This isn't easy, so please take your time or just look at the answer</t>
    </r>
  </si>
  <si>
    <r>
      <t xml:space="preserve">
</t>
    </r>
    <r>
      <rPr>
        <b/>
        <sz val="12"/>
        <color theme="1"/>
        <rFont val="Calibri"/>
        <family val="2"/>
        <scheme val="minor"/>
      </rPr>
      <t xml:space="preserve">Hint: </t>
    </r>
    <r>
      <rPr>
        <sz val="12"/>
        <color theme="1"/>
        <rFont val="Calibri"/>
        <family val="2"/>
        <scheme val="minor"/>
      </rPr>
      <t xml:space="preserve">Use the Conditional Formatting icon on the Home tab at the top of Excel. </t>
    </r>
  </si>
  <si>
    <t xml:space="preserve">
Create the following chart and then mention why earnings changed materially in the following approximate years: 1920s, 2001, 2008 &amp; 2009. This is a tough exercise (please take your time).  </t>
  </si>
  <si>
    <t xml:space="preserve">
Now we will format the percents in our answer to question 10 per the image below. If you want to try to do this yourself, please go ahead. If not, please just look at the answer for the explanation of how to do this. Thanks</t>
  </si>
  <si>
    <r>
      <t xml:space="preserve">
</t>
    </r>
    <r>
      <rPr>
        <b/>
        <sz val="12"/>
        <color theme="1"/>
        <rFont val="Calibri"/>
        <family val="2"/>
        <scheme val="minor"/>
      </rPr>
      <t xml:space="preserve">STEP 1 OF 2: </t>
    </r>
    <r>
      <rPr>
        <sz val="12"/>
        <color theme="1"/>
        <rFont val="Calibri"/>
        <family val="2"/>
        <scheme val="minor"/>
      </rPr>
      <t xml:space="preserve">On the Data tab at the top of Excel, select Filter, 
</t>
    </r>
    <r>
      <rPr>
        <b/>
        <sz val="12"/>
        <color theme="1"/>
        <rFont val="Calibri"/>
        <family val="2"/>
        <scheme val="minor"/>
      </rPr>
      <t xml:space="preserve">STEP 2 OF 2: </t>
    </r>
    <r>
      <rPr>
        <sz val="12"/>
        <color theme="1"/>
        <rFont val="Calibri"/>
        <family val="2"/>
        <scheme val="minor"/>
      </rPr>
      <t xml:space="preserve">Click on Cell B2 and then click on the View tab at the top of Excel and select Freeze Panes. [Please see the answer in the tab at the bottom of Excel called Answer to Question 1.]
</t>
    </r>
  </si>
  <si>
    <r>
      <t xml:space="preserve">
</t>
    </r>
    <r>
      <rPr>
        <b/>
        <sz val="12"/>
        <color theme="1"/>
        <rFont val="Calibri"/>
        <family val="2"/>
        <scheme val="minor"/>
      </rPr>
      <t xml:space="preserve">STEP 1 OF 2: </t>
    </r>
    <r>
      <rPr>
        <sz val="12"/>
        <color theme="1"/>
        <rFont val="Calibri"/>
        <family val="2"/>
        <scheme val="minor"/>
      </rPr>
      <t xml:space="preserve">For the Maximum calculation, in cell B1394, type =MAX(B2:B1393), then in cell B1395 for the Minimum Calculation, type "=MIN(B2:B1393)" 
</t>
    </r>
    <r>
      <rPr>
        <b/>
        <sz val="12"/>
        <color theme="1"/>
        <rFont val="Calibri"/>
        <family val="2"/>
        <scheme val="minor"/>
      </rPr>
      <t xml:space="preserve">STEP 2 OF 2: </t>
    </r>
    <r>
      <rPr>
        <sz val="12"/>
        <color theme="1"/>
        <rFont val="Calibri"/>
        <family val="2"/>
        <scheme val="minor"/>
      </rPr>
      <t xml:space="preserve">Copy the 2 aforementioned cells and paste them in the 4 cells to the right (see the tab called Answer to Question 2).
</t>
    </r>
  </si>
  <si>
    <r>
      <rPr>
        <b/>
        <sz val="12"/>
        <color theme="1"/>
        <rFont val="Calibri"/>
        <family val="2"/>
        <scheme val="minor"/>
      </rPr>
      <t xml:space="preserve">
Hint:</t>
    </r>
    <r>
      <rPr>
        <sz val="12"/>
        <color theme="1"/>
        <rFont val="Calibri"/>
        <family val="2"/>
        <scheme val="minor"/>
      </rPr>
      <t xml:space="preserve"> When you type "=" Excel helps you create your formula as you type it. 
</t>
    </r>
  </si>
  <si>
    <r>
      <t xml:space="preserve">
</t>
    </r>
    <r>
      <rPr>
        <b/>
        <sz val="12"/>
        <color theme="1"/>
        <rFont val="Calibri"/>
        <family val="2"/>
        <scheme val="minor"/>
      </rPr>
      <t xml:space="preserve">Hint: </t>
    </r>
    <r>
      <rPr>
        <sz val="12"/>
        <color theme="1"/>
        <rFont val="Calibri"/>
        <family val="2"/>
        <scheme val="minor"/>
      </rPr>
      <t xml:space="preserve">Remember to right-click if you are stuck.
</t>
    </r>
  </si>
  <si>
    <t xml:space="preserve">
3</t>
  </si>
  <si>
    <t xml:space="preserve">
Please see the tab called Answer to Question 4.</t>
  </si>
  <si>
    <r>
      <t xml:space="preserve">
</t>
    </r>
    <r>
      <rPr>
        <b/>
        <sz val="12"/>
        <color theme="1"/>
        <rFont val="Calibri"/>
        <family val="2"/>
        <scheme val="minor"/>
      </rPr>
      <t>STEP 1 OF 4:</t>
    </r>
    <r>
      <rPr>
        <sz val="12"/>
        <color theme="1"/>
        <rFont val="Calibri"/>
        <family val="2"/>
        <scheme val="minor"/>
      </rPr>
      <t xml:space="preserve"> Select and right-click column G, 
</t>
    </r>
    <r>
      <rPr>
        <b/>
        <sz val="12"/>
        <color theme="1"/>
        <rFont val="Calibri"/>
        <family val="2"/>
        <scheme val="minor"/>
      </rPr>
      <t xml:space="preserve">STEP 2 OF 4: </t>
    </r>
    <r>
      <rPr>
        <sz val="12"/>
        <color theme="1"/>
        <rFont val="Calibri"/>
        <family val="2"/>
        <scheme val="minor"/>
      </rPr>
      <t xml:space="preserve">Select "Format Cells…", 
</t>
    </r>
    <r>
      <rPr>
        <b/>
        <sz val="12"/>
        <color theme="1"/>
        <rFont val="Calibri"/>
        <family val="2"/>
        <scheme val="minor"/>
      </rPr>
      <t xml:space="preserve">STEP 3 OF 4: </t>
    </r>
    <r>
      <rPr>
        <sz val="12"/>
        <color theme="1"/>
        <rFont val="Calibri"/>
        <family val="2"/>
        <scheme val="minor"/>
      </rPr>
      <t xml:space="preserve">Select "Custom", 
</t>
    </r>
    <r>
      <rPr>
        <b/>
        <sz val="12"/>
        <color theme="1"/>
        <rFont val="Calibri"/>
        <family val="2"/>
        <scheme val="minor"/>
      </rPr>
      <t xml:space="preserve">STEP 4 OF 4: </t>
    </r>
    <r>
      <rPr>
        <sz val="12"/>
        <color theme="1"/>
        <rFont val="Calibri"/>
        <family val="2"/>
        <scheme val="minor"/>
      </rPr>
      <t xml:space="preserve">Type "0 x" [please make sure to type the number zero and not the letter O]
</t>
    </r>
  </si>
  <si>
    <t xml:space="preserve">
6</t>
  </si>
  <si>
    <t xml:space="preserve">
7</t>
  </si>
  <si>
    <r>
      <t xml:space="preserve">
</t>
    </r>
    <r>
      <rPr>
        <b/>
        <sz val="12"/>
        <color theme="1"/>
        <rFont val="Calibri"/>
        <family val="2"/>
        <scheme val="minor"/>
      </rPr>
      <t xml:space="preserve">STEP 1 OF 2: </t>
    </r>
    <r>
      <rPr>
        <sz val="12"/>
        <color theme="1"/>
        <rFont val="Calibri"/>
        <family val="2"/>
        <scheme val="minor"/>
      </rPr>
      <t xml:space="preserve">Do exactly what you did in the previous question when  you filtered the data, except make sure that only values from 2000 through 2015 are selected (per the image below), 
</t>
    </r>
    <r>
      <rPr>
        <b/>
        <sz val="12"/>
        <color theme="1"/>
        <rFont val="Calibri"/>
        <family val="2"/>
        <scheme val="minor"/>
      </rPr>
      <t xml:space="preserve">STEP 2 OF 2: </t>
    </r>
    <r>
      <rPr>
        <sz val="12"/>
        <color theme="1"/>
        <rFont val="Calibri"/>
        <family val="2"/>
        <scheme val="minor"/>
      </rPr>
      <t xml:space="preserve">in the Chart Design tab at the top of Excel, make sure to select the incredible looking dark grey background. The reason there was a spike in late 2001 and early 2002 was because of the recession post 9/11. You will see that the spike in the P/E was not as bad as it was in 2008 or 2009 as the 2001 and 2002 recession was not as sever as it was in 2008 and 2009 when we were within 24 hours of bank machines not working (this is scary but true). </t>
    </r>
  </si>
  <si>
    <t xml:space="preserve">
8</t>
  </si>
  <si>
    <t xml:space="preserve">
9</t>
  </si>
  <si>
    <t xml:space="preserve">
10</t>
  </si>
  <si>
    <t xml:space="preserve">
12</t>
  </si>
  <si>
    <t xml:space="preserve">If applicable, after reading the answers below in column E (called "Answers"), watch the video explanation of the answer by clicking on the blue underlined text in the cell in the right hand column (column F) called "Video Explanation of the Answer." Also, if applicable, click on the green Answers buttons at the top of this spreadsheet to see more details on the answer. Thanks
</t>
  </si>
  <si>
    <t xml:space="preserve">
Click HERE for a video explanation of the answer to Question # 3</t>
  </si>
  <si>
    <t xml:space="preserve">
Click HERE for a video explanation of the answer to Question # 4
</t>
  </si>
  <si>
    <t xml:space="preserve">
Click HERE for a video explanation of the answer to Question # 5</t>
  </si>
  <si>
    <t xml:space="preserve">
Click HERE for a video explanation of the answer to Question # 6</t>
  </si>
  <si>
    <t xml:space="preserve">
Click HERE for a video explanation of the answer to Question # 7</t>
  </si>
  <si>
    <t xml:space="preserve">
Click HERE for a video explanation of the answer to Question # 8</t>
  </si>
  <si>
    <t xml:space="preserve">
Click HERE for a video explanation of the answer to Question # 9</t>
  </si>
  <si>
    <t xml:space="preserve">
Click HERE for a video explanation of the answer to Question # 10</t>
  </si>
  <si>
    <t xml:space="preserve">
Click HERE for a video explanation of the answer to Question # 11</t>
  </si>
  <si>
    <t xml:space="preserve">
Click HERE for a video explanation of the answer to Question # 12</t>
  </si>
  <si>
    <t>Data source: data.okfn.org</t>
  </si>
  <si>
    <t xml:space="preserve">
On the Raw Data tab (the tab to the right of this one), freeze the panes and apply a filter to the data.</t>
  </si>
  <si>
    <t xml:space="preserve">
On the Raw Data tab, copy G2 and paste it in all rows below G2 through G1393    then in cells G1394 and G 1395 create the Minimum and Maximum values for column G.
</t>
  </si>
  <si>
    <t xml:space="preserve">
On the Raw Data tab, format the data in column G so that no decimals appear and the data looks like this:  10 x [which means 10 times earnings].</t>
  </si>
  <si>
    <t xml:space="preserve">
On the Raw Data tab, create a similar chart, except change the dates so that the chart reflects the P/E [Price Earnings Ratio] from 2000 until 2015 and then make the background dark grey per the image below. Then think about why the P/E was higher around 2001 (you already know why it was high around 2008 and 2009).</t>
  </si>
  <si>
    <r>
      <t xml:space="preserve">
Naming* data makes Excel so much easier and more fun to use. Here is how it is done. [Please watch the video explanation of this answer if this seems confusing. Thanks]
</t>
    </r>
    <r>
      <rPr>
        <b/>
        <sz val="12"/>
        <color theme="1"/>
        <rFont val="Calibri"/>
        <family val="2"/>
        <scheme val="minor"/>
      </rPr>
      <t>STEP 1 OF 2</t>
    </r>
    <r>
      <rPr>
        <sz val="12"/>
        <color theme="1"/>
        <rFont val="Calibri"/>
        <family val="2"/>
        <scheme val="minor"/>
      </rPr>
      <t xml:space="preserve">: Per the image below, highlight a column name (shown with a blue rectangle around it).
</t>
    </r>
    <r>
      <rPr>
        <b/>
        <sz val="12"/>
        <color theme="1"/>
        <rFont val="Calibri"/>
        <family val="2"/>
        <scheme val="minor"/>
      </rPr>
      <t>STEP 1 OF 2</t>
    </r>
    <r>
      <rPr>
        <sz val="12"/>
        <color theme="1"/>
        <rFont val="Calibri"/>
        <family val="2"/>
        <scheme val="minor"/>
      </rPr>
      <t xml:space="preserve">: Then in the name box (shown with a red rectangle around it), name the column. I recommend naming columns the same name that you put in the first row of that column. The 2 images below should make this easier to understand. Also, please see the tab called Answer to Question 3 for more details.
_____
*Please note that I am asking you to please place the word </t>
    </r>
    <r>
      <rPr>
        <b/>
        <sz val="12"/>
        <color theme="1"/>
        <rFont val="Calibri"/>
        <family val="2"/>
        <scheme val="minor"/>
      </rPr>
      <t>"The"</t>
    </r>
    <r>
      <rPr>
        <sz val="12"/>
        <color theme="1"/>
        <rFont val="Calibri"/>
        <family val="2"/>
        <scheme val="minor"/>
      </rPr>
      <t xml:space="preserve"> at the front of ALL items that you name in this exercise as I already named items without the word </t>
    </r>
    <r>
      <rPr>
        <b/>
        <sz val="12"/>
        <color theme="1"/>
        <rFont val="Calibri"/>
        <family val="2"/>
        <scheme val="minor"/>
      </rPr>
      <t>"The"</t>
    </r>
    <r>
      <rPr>
        <sz val="12"/>
        <color theme="1"/>
        <rFont val="Calibri"/>
        <family val="2"/>
        <scheme val="minor"/>
      </rPr>
      <t xml:space="preserve"> in the answers to this question. In other words, instead of asking you (for example), to create the name "Price_Earnings_Ratio", I am asking you to please name it "The_Price_Earnings_Ratio" as I already used "Price_Earnings_Ratio" in the explanation of how to answer the question. Thanks</t>
    </r>
  </si>
  <si>
    <r>
      <t xml:space="preserve">
On the Raw Data tab, highlight and name all 6 columns the exact same name as you see in the first row (we do this so that creating formulas and calculations is much more intuitive). Then in G1, create a new title* called "The_Price_Earnings_Ratio". Then in cell G2 type this: =The_SP500_Price/The_Earnings 
If this seems confusing, please watch the video answer to this question. Thanks
______
*Please note that I am asking you to please place the word </t>
    </r>
    <r>
      <rPr>
        <b/>
        <sz val="12"/>
        <color theme="1"/>
        <rFont val="Calibri"/>
        <family val="2"/>
        <scheme val="minor"/>
      </rPr>
      <t>"The"</t>
    </r>
    <r>
      <rPr>
        <sz val="12"/>
        <color theme="1"/>
        <rFont val="Calibri"/>
        <family val="2"/>
        <scheme val="minor"/>
      </rPr>
      <t xml:space="preserve"> at the front of ALL items that you name in this exercise as I already named items without the word </t>
    </r>
    <r>
      <rPr>
        <b/>
        <sz val="12"/>
        <color theme="1"/>
        <rFont val="Calibri"/>
        <family val="2"/>
        <scheme val="minor"/>
      </rPr>
      <t>"The"</t>
    </r>
    <r>
      <rPr>
        <sz val="12"/>
        <color theme="1"/>
        <rFont val="Calibri"/>
        <family val="2"/>
        <scheme val="minor"/>
      </rPr>
      <t xml:space="preserve"> in the answers to this question. In other words, instead of asking you (for example), to create the name "Price_Earnings_Ratio", I am asking you to please name it "The_Price_Earnings_Ratio" as I already used "Price_Earnings_Ratio" in the explanation of how to answer the question. Thanks</t>
    </r>
  </si>
  <si>
    <r>
      <t xml:space="preserve">
On the Raw Data tab, name* the data between cell G2 through G1393 "The_Price_Earnings_Ratio". Please note that I placed the word "The" in the previous sentence as I already used "Price_Earnings_Ratio" in the answer tab for this question. Then write a formula in cell G1396 that will tell you what the average price was for the S&amp;P 500 for all years. Then use the paintbrush icon to format the row 1396 using the same format in row 1395. 
_______
</t>
    </r>
    <r>
      <rPr>
        <b/>
        <sz val="12"/>
        <color theme="1"/>
        <rFont val="Calibri"/>
        <family val="2"/>
        <scheme val="minor"/>
      </rPr>
      <t xml:space="preserve">
</t>
    </r>
    <r>
      <rPr>
        <sz val="12"/>
        <color theme="1"/>
        <rFont val="Calibri"/>
        <family val="2"/>
        <scheme val="minor"/>
      </rPr>
      <t xml:space="preserve">*Please note that I am asking you to please place the word </t>
    </r>
    <r>
      <rPr>
        <b/>
        <sz val="12"/>
        <color theme="1"/>
        <rFont val="Calibri"/>
        <family val="2"/>
        <scheme val="minor"/>
      </rPr>
      <t>"The"</t>
    </r>
    <r>
      <rPr>
        <sz val="12"/>
        <color theme="1"/>
        <rFont val="Calibri"/>
        <family val="2"/>
        <scheme val="minor"/>
      </rPr>
      <t xml:space="preserve"> at the front of ALL items that you name in this exercise as I already named items without the word </t>
    </r>
    <r>
      <rPr>
        <b/>
        <sz val="12"/>
        <color theme="1"/>
        <rFont val="Calibri"/>
        <family val="2"/>
        <scheme val="minor"/>
      </rPr>
      <t>"The"</t>
    </r>
    <r>
      <rPr>
        <sz val="12"/>
        <color theme="1"/>
        <rFont val="Calibri"/>
        <family val="2"/>
        <scheme val="minor"/>
      </rPr>
      <t xml:space="preserve"> in the answers to this question. In other words, instead of asking you (for example), to create the name "Price_Earnings_Ratio", I am asking you to please name it "The_Price_Earnings_Ratio" as I already used "Price_Earnings_Ratio" in the explanation of how to answer the question. Thanks</t>
    </r>
  </si>
  <si>
    <t xml:space="preserve">
Let's create a formula in Column I (don't worry as I will explain every step in detail). For this question, create an "IF" statement in Column I that will analyze the earnings growth for a year and then it will state the earnings result and determine if it was a good year or a bad year (meaning earnings growth was negative and there might have been a recession per this image): </t>
  </si>
  <si>
    <r>
      <t xml:space="preserve">
</t>
    </r>
    <r>
      <rPr>
        <b/>
        <sz val="11"/>
        <color theme="1"/>
        <rFont val="Calibri"/>
        <family val="2"/>
        <scheme val="minor"/>
      </rPr>
      <t>STEP 1 of 11:</t>
    </r>
    <r>
      <rPr>
        <sz val="11"/>
        <color theme="1"/>
        <rFont val="Calibri"/>
        <family val="2"/>
        <scheme val="minor"/>
      </rPr>
      <t xml:space="preserve"> Create a new column in column H with the title* The_Earnings_Growth
</t>
    </r>
    <r>
      <rPr>
        <b/>
        <sz val="11"/>
        <color theme="1"/>
        <rFont val="Calibri"/>
        <family val="2"/>
        <scheme val="minor"/>
      </rPr>
      <t>STEP 2 of 11:</t>
    </r>
    <r>
      <rPr>
        <sz val="11"/>
        <color theme="1"/>
        <rFont val="Calibri"/>
        <family val="2"/>
        <scheme val="minor"/>
      </rPr>
      <t xml:space="preserve"> Let’s just list all of the December months so we can do year over year % change for earnings as of each December. As such, select the filer in cell A1 and search for the word December per the image below (please e large the image or zoom in if you want to get a better look at this image. Thanks): 
</t>
    </r>
    <r>
      <rPr>
        <b/>
        <sz val="11"/>
        <color theme="1"/>
        <rFont val="Calibri"/>
        <family val="2"/>
        <scheme val="minor"/>
      </rPr>
      <t xml:space="preserve">STEP 3 of 11: </t>
    </r>
    <r>
      <rPr>
        <sz val="11"/>
        <color theme="1"/>
        <rFont val="Calibri"/>
        <family val="2"/>
        <scheme val="minor"/>
      </rPr>
      <t xml:space="preserve">In cell H25, type this: =D25/D13-1. Copy cell H25 and highlight H26 through H1321 and then select paste.
</t>
    </r>
    <r>
      <rPr>
        <b/>
        <sz val="11"/>
        <color theme="1"/>
        <rFont val="Calibri"/>
        <family val="2"/>
        <scheme val="minor"/>
      </rPr>
      <t xml:space="preserve">STEP 4 of 11: </t>
    </r>
    <r>
      <rPr>
        <sz val="11"/>
        <color theme="1"/>
        <rFont val="Calibri"/>
        <family val="2"/>
        <scheme val="minor"/>
      </rPr>
      <t xml:space="preserve">Highlight A1:A1321 &amp; H1:H1321 by first selecting A1 and then press and hold shift then select A1321. Then take your hands off the keyboard and then press and hold the cmd (or command) button. Then highlight H1 through H1321. Then take your hands off the keyboard. 
</t>
    </r>
    <r>
      <rPr>
        <b/>
        <sz val="11"/>
        <color theme="1"/>
        <rFont val="Calibri"/>
        <family val="2"/>
        <scheme val="minor"/>
      </rPr>
      <t xml:space="preserve">STEP 5 of 11: </t>
    </r>
    <r>
      <rPr>
        <sz val="11"/>
        <color theme="1"/>
        <rFont val="Calibri"/>
        <family val="2"/>
        <scheme val="minor"/>
      </rPr>
      <t xml:space="preserve">Select the Insert tab from the top of Excel and select the first line chart. Click on your chart and then on the Chart Design tab, find the dark grey chart image and select it. 
</t>
    </r>
    <r>
      <rPr>
        <b/>
        <sz val="11"/>
        <color theme="1"/>
        <rFont val="Calibri"/>
        <family val="2"/>
        <scheme val="minor"/>
      </rPr>
      <t xml:space="preserve">STEP 6 of 11: </t>
    </r>
    <r>
      <rPr>
        <sz val="11"/>
        <color theme="1"/>
        <rFont val="Calibri"/>
        <family val="2"/>
        <scheme val="minor"/>
      </rPr>
      <t xml:space="preserve">Double click the title of your chart and change it to “S&amp;P 500 Annual Earnings % Change from 1900 to 2009” and change the font size if you want to. Select the Y axis data and then right-click it and select “Format Axis…”
</t>
    </r>
    <r>
      <rPr>
        <b/>
        <sz val="11"/>
        <color theme="1"/>
        <rFont val="Calibri"/>
        <family val="2"/>
        <scheme val="minor"/>
      </rPr>
      <t xml:space="preserve">STEP 7 of 11: </t>
    </r>
    <r>
      <rPr>
        <sz val="11"/>
        <color theme="1"/>
        <rFont val="Calibri"/>
        <family val="2"/>
        <scheme val="minor"/>
      </rPr>
      <t xml:space="preserve">On the right side of Excel, select Number and then change the Category to Percentage and 0 Decimal places. 
</t>
    </r>
    <r>
      <rPr>
        <b/>
        <sz val="11"/>
        <color theme="1"/>
        <rFont val="Calibri"/>
        <family val="2"/>
        <scheme val="minor"/>
      </rPr>
      <t xml:space="preserve">STEP 8 of 11:  </t>
    </r>
    <r>
      <rPr>
        <sz val="11"/>
        <color theme="1"/>
        <rFont val="Calibri"/>
        <family val="2"/>
        <scheme val="minor"/>
      </rPr>
      <t xml:space="preserve">Select Chart Design, then Add Chart Element, then Axis Titles, then Primary Vertical Axis and rename it “YOY % EARNINGS CHANGE” [YOY or YoY means Year over Year]
</t>
    </r>
    <r>
      <rPr>
        <b/>
        <sz val="11"/>
        <color theme="1"/>
        <rFont val="Calibri"/>
        <family val="2"/>
        <scheme val="minor"/>
      </rPr>
      <t xml:space="preserve">STEP 9 of 11: </t>
    </r>
    <r>
      <rPr>
        <sz val="11"/>
        <color theme="1"/>
        <rFont val="Calibri"/>
        <family val="2"/>
        <scheme val="minor"/>
      </rPr>
      <t xml:space="preserve">Select the X axis and then right-click on it and select “Format Axis…” [Look at the right side of Excel] Change the Units Major to 5 years. Then select Number and then in the Format Code Box, type exactly this: YYYY    then click the Add button.
</t>
    </r>
    <r>
      <rPr>
        <b/>
        <sz val="11"/>
        <color theme="1"/>
        <rFont val="Calibri"/>
        <family val="2"/>
        <scheme val="minor"/>
      </rPr>
      <t>STEP 10 of 11:</t>
    </r>
    <r>
      <rPr>
        <sz val="11"/>
        <color theme="1"/>
        <rFont val="Calibri"/>
        <family val="2"/>
        <scheme val="minor"/>
      </rPr>
      <t xml:space="preserve"> Make your chart a bit bigger if you want to using the same method that you would use to enlarge a photo or an image (meaning click on a corner of the chart and make it bigger). 
</t>
    </r>
    <r>
      <rPr>
        <b/>
        <sz val="11"/>
        <color theme="1"/>
        <rFont val="Calibri"/>
        <family val="2"/>
        <scheme val="minor"/>
      </rPr>
      <t xml:space="preserve">STEP 11 of 11: </t>
    </r>
    <r>
      <rPr>
        <sz val="11"/>
        <color theme="1"/>
        <rFont val="Calibri"/>
        <family val="2"/>
        <scheme val="minor"/>
      </rPr>
      <t>Make your chart a bit bigger if you want to using the same method that you would use to enlarge a photo or an image (meaning click on a corner of the chart and make it bigger).  Earnings were volatile (meaning sharply lower followed by an earnings recovery the next year) in the 1920s, 2001 and in 2008+2009 given recessions and then recoveries.</t>
    </r>
  </si>
  <si>
    <t>*Please note that I am asking you to please place the word "The" at the front of ALL items that you name in this exercise as I already named items without the word "The" in the answers to this question. In other words, instead of asking you (for example), to create the name "Price_Earnings_Ratio", I am asking you to please name it "The_Price_Earnings_Ratio" as I already used "Price_Earnings_Ratio" in the explanation of how to answer the question. Thanks</t>
  </si>
  <si>
    <r>
      <t xml:space="preserve">
When we use "if" statements in a formula, we make the computer do something if the statement is true and something else if the statement is false. For example, if a value in a certain cell is positive, then do something, otherwise do something else. 
In this exercise, if the earnings growth rate is less than zero (meaning this is a TRUE) statement, we want to have Excel write this “This year there might have been a recession as earnings growth was “  then we want Excel to tell us what earnings growth was.
If the opposite was true (meaning that the statement that earnings growth was negative is FALSE), then we want Excel to write this “This was likely a good year as earnings growth was positive at " then we want Excel to tell us what earnings growth was.
</t>
    </r>
    <r>
      <rPr>
        <b/>
        <sz val="12"/>
        <color theme="1"/>
        <rFont val="Calibri"/>
        <family val="2"/>
        <scheme val="minor"/>
      </rPr>
      <t xml:space="preserve">STEP 1 of 2:  </t>
    </r>
    <r>
      <rPr>
        <sz val="12"/>
        <color theme="1"/>
        <rFont val="Calibri"/>
        <family val="2"/>
        <scheme val="minor"/>
      </rPr>
      <t xml:space="preserve">Select all of the percent data in Column H and name* it “The_Earnings_Growth.”
</t>
    </r>
    <r>
      <rPr>
        <b/>
        <sz val="12"/>
        <color theme="1"/>
        <rFont val="Calibri"/>
        <family val="2"/>
        <scheme val="minor"/>
      </rPr>
      <t xml:space="preserve">STEP 2 of 2: </t>
    </r>
    <r>
      <rPr>
        <sz val="12"/>
        <color theme="1"/>
        <rFont val="Calibri"/>
        <family val="2"/>
        <scheme val="minor"/>
      </rPr>
      <t xml:space="preserve">In cell i25:i1321, copy and paste this: =IF(The_Earnings_Growth&lt;0,"This year there might have been a recession as earnings growth was "&amp;H25," This was likely a good year as earnings growth was positive at " &amp;H25)
I will now explain what we just told Excel to do. Per the first image below, when we start typing a formula, Excel wants to help us so it shows you how to write the formula. The logical test in our case is we want to test that The_Earnings_Growth is &lt;0, then if it is below zero we want Excel to write “This year there might have been a recession as earnings growth was “ …then we want Excel to insert the data from the The_Earnings_Growth cell for that year. We use this sign “&amp;” as we want to tell Excel to include the number from the The_Earnings_Growth cell after the sentence, which was “This year there might have been a recession as earnings growth was “. 
If the logical test was false (meaning growth was above 0), then we want Excel to show this sentence: “This was likely a good year as earnings growth was positive at " &amp; H25 – we want Excel to get the information from the The_Earnings_Growth column. 
We will format the data in the next exercise. 
</t>
    </r>
  </si>
  <si>
    <r>
      <t xml:space="preserve">
</t>
    </r>
    <r>
      <rPr>
        <b/>
        <sz val="12"/>
        <color theme="1"/>
        <rFont val="Calibri"/>
        <family val="2"/>
        <scheme val="minor"/>
      </rPr>
      <t xml:space="preserve">STEP 1 of 3:  </t>
    </r>
    <r>
      <rPr>
        <sz val="12"/>
        <color theme="1"/>
        <rFont val="Calibri"/>
        <family val="2"/>
        <scheme val="minor"/>
      </rPr>
      <t>The_</t>
    </r>
    <r>
      <rPr>
        <sz val="12"/>
        <color theme="1"/>
        <rFont val="Calibri"/>
        <family val="2"/>
        <scheme val="minor"/>
      </rPr>
      <t xml:space="preserve">Interest_Rate Conditional Formatting*: highlight the data in the The_Interest_Rate column, then click on the Conditional Formatting icon on the Home tab at the top of Excel. Select Icon Sets and then the flags images. Then enter the parameters per the first image below. 
</t>
    </r>
    <r>
      <rPr>
        <b/>
        <sz val="12"/>
        <color theme="1"/>
        <rFont val="Calibri"/>
        <family val="2"/>
        <scheme val="minor"/>
      </rPr>
      <t xml:space="preserve">STEP 2 of 3: </t>
    </r>
    <r>
      <rPr>
        <sz val="12"/>
        <color theme="1"/>
        <rFont val="Calibri"/>
        <family val="2"/>
        <scheme val="minor"/>
      </rPr>
      <t>The</t>
    </r>
    <r>
      <rPr>
        <b/>
        <sz val="12"/>
        <color theme="1"/>
        <rFont val="Calibri"/>
        <family val="2"/>
        <scheme val="minor"/>
      </rPr>
      <t>_</t>
    </r>
    <r>
      <rPr>
        <sz val="12"/>
        <color theme="1"/>
        <rFont val="Calibri"/>
        <family val="2"/>
        <scheme val="minor"/>
      </rPr>
      <t xml:space="preserve">Price_Earnings_Ratio Conditional Formatting*: highlight the data in the The_Price_Earnings_Ratio column, then click on the Conditional Formatting Icon. Select Icon Sets and then the traffic light images. Then enter the parameters per the second image below.
</t>
    </r>
    <r>
      <rPr>
        <b/>
        <sz val="12"/>
        <color theme="1"/>
        <rFont val="Calibri"/>
        <family val="2"/>
        <scheme val="minor"/>
      </rPr>
      <t xml:space="preserve">STEP 3 of 3: </t>
    </r>
    <r>
      <rPr>
        <sz val="12"/>
        <color theme="1"/>
        <rFont val="Calibri"/>
        <family val="2"/>
        <scheme val="minor"/>
      </rPr>
      <t>The_</t>
    </r>
    <r>
      <rPr>
        <sz val="12"/>
        <color theme="1"/>
        <rFont val="Calibri"/>
        <family val="2"/>
        <scheme val="minor"/>
      </rPr>
      <t xml:space="preserve">Earnings_Growth Conditional Formatting*: highlight the data in the The_Earnings_Growth column, then click on the Conditional Formatting Icon. Select Data Bars, then Gradient Fill and then you are done! 
</t>
    </r>
  </si>
  <si>
    <t xml:space="preserve">
On the Raw Data tab, create the following chart, which has the date on one axis and the The_Price_Earnings_Ratio on the other axis. Then think about why there is a spike in 2008 and 2009. </t>
  </si>
  <si>
    <t xml:space="preserve">Welcome to the Instructions for Excel Exercise #5! 
</t>
  </si>
  <si>
    <t xml:space="preserve">
On the Raw Data tab, insert rows that calculate the following: Maximum, Minimum for all columns except for the Date column. Then make these 2 rows bold. </t>
  </si>
  <si>
    <r>
      <t xml:space="preserve">
</t>
    </r>
    <r>
      <rPr>
        <b/>
        <sz val="12"/>
        <color theme="1"/>
        <rFont val="Calibri"/>
        <family val="2"/>
        <scheme val="minor"/>
      </rPr>
      <t xml:space="preserve">STEP 1 OF 4: </t>
    </r>
    <r>
      <rPr>
        <sz val="12"/>
        <color theme="1"/>
        <rFont val="Calibri"/>
        <family val="2"/>
        <scheme val="minor"/>
      </rPr>
      <t xml:space="preserve">Clear the filter by selecting the Home tab at the top of Excel and then select the Sort &amp; Filter icon and then select Clear.  
</t>
    </r>
    <r>
      <rPr>
        <b/>
        <sz val="12"/>
        <color theme="1"/>
        <rFont val="Calibri"/>
        <family val="2"/>
        <scheme val="minor"/>
      </rPr>
      <t xml:space="preserve">STEP 2 OF 4: </t>
    </r>
    <r>
      <rPr>
        <sz val="12"/>
        <color theme="1"/>
        <rFont val="Calibri"/>
        <family val="2"/>
        <scheme val="minor"/>
      </rPr>
      <t xml:space="preserve">Highlight cells G2 through S1393 and name* the selected data "The Price_Earnings_Ratio", 
</t>
    </r>
    <r>
      <rPr>
        <b/>
        <sz val="12"/>
        <color theme="1"/>
        <rFont val="Calibri"/>
        <family val="2"/>
        <scheme val="minor"/>
      </rPr>
      <t xml:space="preserve">STEP 3 OF 4: </t>
    </r>
    <r>
      <rPr>
        <sz val="12"/>
        <color theme="1"/>
        <rFont val="Calibri"/>
        <family val="2"/>
        <scheme val="minor"/>
      </rPr>
      <t xml:space="preserve">Per the first image below, in cell 1396 type "=AVERAGE(The_Price_Earnings_Ratio) then hit enter, 
</t>
    </r>
    <r>
      <rPr>
        <b/>
        <sz val="12"/>
        <color theme="1"/>
        <rFont val="Calibri"/>
        <family val="2"/>
        <scheme val="minor"/>
      </rPr>
      <t xml:space="preserve">STEP 4 OF 4: </t>
    </r>
    <r>
      <rPr>
        <sz val="12"/>
        <color theme="1"/>
        <rFont val="Calibri"/>
        <family val="2"/>
        <scheme val="minor"/>
      </rPr>
      <t xml:space="preserve">Highlight row 1395, then hit the paintbrush icon per the 2nd image below and then highlight row 1395. 
________
*Please note that I am asking you to please place the word </t>
    </r>
    <r>
      <rPr>
        <b/>
        <sz val="12"/>
        <color theme="1"/>
        <rFont val="Calibri"/>
        <family val="2"/>
        <scheme val="minor"/>
      </rPr>
      <t>"The"</t>
    </r>
    <r>
      <rPr>
        <sz val="12"/>
        <color theme="1"/>
        <rFont val="Calibri"/>
        <family val="2"/>
        <scheme val="minor"/>
      </rPr>
      <t xml:space="preserve"> at the front of ALL items that you name in this exercise as I already named items without the word </t>
    </r>
    <r>
      <rPr>
        <b/>
        <sz val="12"/>
        <color theme="1"/>
        <rFont val="Calibri"/>
        <family val="2"/>
        <scheme val="minor"/>
      </rPr>
      <t>"The"</t>
    </r>
    <r>
      <rPr>
        <sz val="12"/>
        <color theme="1"/>
        <rFont val="Calibri"/>
        <family val="2"/>
        <scheme val="minor"/>
      </rPr>
      <t xml:space="preserve"> in the answers to this question. In other words, instead of asking you (for example), to create the name "Price_Earnings_Ratio", I am asking you to please name it "The_Price_Earnings_Ratio" as I already used "Price_Earnings_Ratio" in the explanation of how to answer the question. Thanks</t>
    </r>
  </si>
  <si>
    <r>
      <t xml:space="preserve">
The easiest way to fix the number format for the IF statement that we created in the previous question is to multiple the decimal percent result by 100, then we round the number to the closest whole number and then we add the percent sign as follows: 
=IF(The_Earnings_Growth&lt;0,"This year there might have been a recession as earnings growth was "</t>
    </r>
    <r>
      <rPr>
        <b/>
        <sz val="12"/>
        <color rgb="FF0070C0"/>
        <rFont val="Calibri (Body)"/>
      </rPr>
      <t>&amp;ROUND(H49*100,0)&amp;"%"</t>
    </r>
    <r>
      <rPr>
        <sz val="12"/>
        <color theme="1"/>
        <rFont val="Calibri"/>
        <family val="2"/>
        <scheme val="minor"/>
      </rPr>
      <t>," This was likely a good year as earnings growth was positive at "</t>
    </r>
    <r>
      <rPr>
        <b/>
        <sz val="12"/>
        <color rgb="FF0070C0"/>
        <rFont val="Calibri (Body)"/>
      </rPr>
      <t>&amp;ROUND(H49*100,0)&amp;"%"</t>
    </r>
    <r>
      <rPr>
        <sz val="12"/>
        <color theme="1"/>
        <rFont val="Calibri"/>
        <family val="2"/>
        <scheme val="minor"/>
      </rPr>
      <t xml:space="preserve">)
This is rather complex (for me), so if you want, play around with the formula, which is on the tab called "Answer to Question 11" </t>
    </r>
  </si>
  <si>
    <t xml:space="preserve">
I want to introduce you to conditional formatting now, which is a lot of fun. We will be applying the conditional formatting rules in the course as well to portfolio management and portfolio dashboards in a future lesson in this course. We want to change the formats of the cells per this image using conditional formatting in Excel, which is much easier to do than you think. We will add a red flag to the The_Interest_Rate statistics if the interest rate is above 10. We will add a green light to the The_Price_Earnings_Ratio statistics if the value is under 10x (meaning cheap), a red flag if it is over 20x (meaning expensive) and a yellow light in between 10x and 20x. Lastly, in the The_Earnings_Growth column, we will show green bars and red bars for positive and negative values per the image below*: </t>
  </si>
  <si>
    <t>There are 12 questions in this Excel exercise. If you want, please watch the video lecture for this Exercise #5 and I will provide more detail on how to answer the questions. We will analyze a lot of stock market data in this exercise. Thanks</t>
  </si>
  <si>
    <t>Below is a list of what finance and Excel concepts are covered in the Excel Exercises from Sections 3 through 15 of this course. For exercises in Sections 16 through 55, please see those sections on the Udemy course curriculum page or in the "Index.PDF" file, which is attached to lecture #2 in Section #1. Thanks</t>
  </si>
  <si>
    <t>Exercise #</t>
  </si>
  <si>
    <t>What Finance Concepts Are Covered?</t>
  </si>
  <si>
    <t>What Excel Concepts are Covered?</t>
  </si>
  <si>
    <t xml:space="preserve">Exercise #1 </t>
  </si>
  <si>
    <t>GDP &amp; IMF Data</t>
  </si>
  <si>
    <t xml:space="preserve">Basics, Charting, Filtering and Forecasting, Making Cool Navigation Icons / Buttons in Excel the incredibly easy way! </t>
  </si>
  <si>
    <t xml:space="preserve">Exercise #2 </t>
  </si>
  <si>
    <t>World Bank &amp; Inflation Data</t>
  </si>
  <si>
    <t>More Advanced Charting &amp; Filtering</t>
  </si>
  <si>
    <t xml:space="preserve">Exercise #3 </t>
  </si>
  <si>
    <t>Unemployment</t>
  </si>
  <si>
    <t>Formulas Intro &amp; Additional Charting</t>
  </si>
  <si>
    <t xml:space="preserve">Exercise #4 </t>
  </si>
  <si>
    <t>Portfolio Dashboarding: Your Finance Radar Screen!</t>
  </si>
  <si>
    <t>Advanced Formatting (Your Manager &amp; Clients Will Love this!)</t>
  </si>
  <si>
    <t xml:space="preserve">Exercise #5 </t>
  </si>
  <si>
    <t>Stock Markets, Indexes, Valuation, Recessions and Bull Markets</t>
  </si>
  <si>
    <t>Advanced Formulas, Conditional Formatting, If Statements, Naming Inputs in Complex Formulas and More Advanced Charting &amp; Filtering</t>
  </si>
  <si>
    <t xml:space="preserve">Exercise #6 </t>
  </si>
  <si>
    <t xml:space="preserve">Stock Market Sector Analysis, Market Caps, Risk Management Concepts </t>
  </si>
  <si>
    <t xml:space="preserve">Accessing Live Stock Market Data Feeds, Pivot Tables, Advanced Conditional Formatting and Filtering, Excel Add-Ins, Data Analysis etc. </t>
  </si>
  <si>
    <t xml:space="preserve">Exercise #7 </t>
  </si>
  <si>
    <t>Stock Portfolio Creation and Accessing Domestic and International Stock Information.</t>
  </si>
  <si>
    <t xml:space="preserve">Introducing the Yahoo Finance API! Don't worry, I will explain exactly how to use this unbelievable FREE resource over the next few lectures. </t>
  </si>
  <si>
    <t xml:space="preserve">Exercise #8 </t>
  </si>
  <si>
    <t xml:space="preserve">Foreign Exchange Impact on a Portfolio, Share Counts, Research Analyst Tracking. </t>
  </si>
  <si>
    <t xml:space="preserve">Spinners (very cool feature), Goal Seek, Advanced Formatting, Misc. Portfolio Calculation Using Excel Formulas </t>
  </si>
  <si>
    <t xml:space="preserve">Exercise #9 </t>
  </si>
  <si>
    <t xml:space="preserve">Identifying Sector Drivers, Populating Stock Market Tables, Calculating Sector Exposure (for Risk Management). Investing Position Sizing Analysis. </t>
  </si>
  <si>
    <t xml:space="preserve">Vlookup Function, Arrays, Automatic Data Insertion, More Advanced Conditional Formatting. </t>
  </si>
  <si>
    <t xml:space="preserve">Exercise #10 </t>
  </si>
  <si>
    <t xml:space="preserve">Beta (measures stock volatility), Additions to our Portfolio Management Dashboard, including 48 types of data inputs. </t>
  </si>
  <si>
    <t xml:space="preserve">Grouping, Paste Special, Summary Formulas,   </t>
  </si>
  <si>
    <r>
      <t xml:space="preserve">
</t>
    </r>
    <r>
      <rPr>
        <b/>
        <sz val="12"/>
        <color theme="1"/>
        <rFont val="Calibri"/>
        <family val="2"/>
        <scheme val="minor"/>
      </rPr>
      <t xml:space="preserve">STEP 1 OF 3: </t>
    </r>
    <r>
      <rPr>
        <sz val="12"/>
        <color theme="1"/>
        <rFont val="Calibri"/>
        <family val="2"/>
        <scheme val="minor"/>
      </rPr>
      <t xml:space="preserve">We want to chart all of the data in columns A and G except for the bottom rows, which shows the Minimum and Maximum values. Therefore, per this image, select the triangle filter in cell A1 and make sure to deselect the Minimum and Maximum options. 
</t>
    </r>
    <r>
      <rPr>
        <b/>
        <sz val="12"/>
        <color theme="1"/>
        <rFont val="Calibri"/>
        <family val="2"/>
        <scheme val="minor"/>
      </rPr>
      <t xml:space="preserve">STEP 2 OF 3: </t>
    </r>
    <r>
      <rPr>
        <sz val="12"/>
        <color theme="1"/>
        <rFont val="Calibri"/>
        <family val="2"/>
        <scheme val="minor"/>
      </rPr>
      <t xml:space="preserve">Highlight column A, then press and hold the cmd (or command) button and select Column G and then select the the Insert tab at the top of Excel and then select the Line chart. 
</t>
    </r>
    <r>
      <rPr>
        <b/>
        <sz val="12"/>
        <color theme="1"/>
        <rFont val="Calibri"/>
        <family val="2"/>
        <scheme val="minor"/>
      </rPr>
      <t xml:space="preserve">STEP 3 OF 3: </t>
    </r>
    <r>
      <rPr>
        <sz val="12"/>
        <color theme="1"/>
        <rFont val="Calibri"/>
        <family val="2"/>
        <scheme val="minor"/>
      </rPr>
      <t xml:space="preserve">Select the chart and then on the Chart Design tab at the top of Excel, select the chart design with the blue background. The reason why there was a spike in 2008 and 2009 is because the earnings of most companies were down sharply given the horrific global recession. </t>
    </r>
  </si>
  <si>
    <r>
      <rPr>
        <b/>
        <sz val="18"/>
        <color theme="1"/>
        <rFont val="Calibri"/>
        <family val="2"/>
        <scheme val="minor"/>
      </rPr>
      <t>To get started, please click on the button above called "Questions 1 to 12."</t>
    </r>
    <r>
      <rPr>
        <sz val="18"/>
        <color theme="1"/>
        <rFont val="Calibri"/>
        <family val="2"/>
        <scheme val="minor"/>
      </rPr>
      <t xml:space="preserve">   Also, please try to answer each question initially without help (depending on how much experience you have with Excel). If you need a hint, then (per the image below) look at the hint column beside each question (see the blue arrow below). Once you have answered the question, please look at the answer column in order to check your answers (see the orange arrow below). If you need help (or if you don't have much Excel experience), please either watch the answers lectures associated with Exercise 5 in the course and/or (per the green arrow), click to view the video answer for any question:  </t>
    </r>
  </si>
</sst>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 \x"/>
    <numFmt numFmtId="165" formatCode="m/d/yyyy;@"/>
  </numFmts>
  <fonts count="19" x14ac:knownFonts="1">
    <font>
      <sz val="12"/>
      <color theme="1"/>
      <name val="Calibri"/>
      <family val="2"/>
      <scheme val="minor"/>
    </font>
    <font>
      <sz val="12"/>
      <color theme="1"/>
      <name val="Calibri"/>
      <family val="2"/>
      <scheme val="minor"/>
    </font>
    <font>
      <sz val="12"/>
      <color theme="1"/>
      <name val="Calibri"/>
      <family val="2"/>
      <scheme val="minor"/>
    </font>
    <font>
      <b/>
      <sz val="12"/>
      <color theme="1"/>
      <name val="Calibri"/>
      <family val="2"/>
      <scheme val="minor"/>
    </font>
    <font>
      <sz val="11"/>
      <color theme="1"/>
      <name val="Calibri"/>
      <family val="2"/>
      <scheme val="minor"/>
    </font>
    <font>
      <sz val="11"/>
      <color indexed="8"/>
      <name val="Calibri"/>
      <family val="2"/>
      <scheme val="minor"/>
    </font>
    <font>
      <sz val="10"/>
      <color indexed="81"/>
      <name val="Calibri"/>
      <family val="2"/>
    </font>
    <font>
      <b/>
      <sz val="10"/>
      <color indexed="81"/>
      <name val="Calibri"/>
      <family val="2"/>
    </font>
    <font>
      <u/>
      <sz val="12"/>
      <color theme="10"/>
      <name val="Calibri"/>
      <family val="2"/>
      <scheme val="minor"/>
    </font>
    <font>
      <u/>
      <sz val="12"/>
      <color theme="11"/>
      <name val="Calibri"/>
      <family val="2"/>
      <scheme val="minor"/>
    </font>
    <font>
      <b/>
      <sz val="12"/>
      <color rgb="FF0070C0"/>
      <name val="Calibri (Body)"/>
    </font>
    <font>
      <b/>
      <sz val="18"/>
      <color theme="1"/>
      <name val="Calibri"/>
      <family val="2"/>
      <scheme val="minor"/>
    </font>
    <font>
      <sz val="14"/>
      <color theme="1"/>
      <name val="Calibri"/>
      <family val="2"/>
      <scheme val="minor"/>
    </font>
    <font>
      <sz val="18"/>
      <color theme="1"/>
      <name val="Calibri"/>
      <family val="2"/>
      <scheme val="minor"/>
    </font>
    <font>
      <b/>
      <sz val="16"/>
      <color theme="1"/>
      <name val="Calibri"/>
      <family val="2"/>
      <scheme val="minor"/>
    </font>
    <font>
      <b/>
      <sz val="11"/>
      <color theme="1"/>
      <name val="Calibri"/>
      <family val="2"/>
      <scheme val="minor"/>
    </font>
    <font>
      <sz val="8"/>
      <name val="Calibri"/>
      <family val="2"/>
      <scheme val="minor"/>
    </font>
    <font>
      <sz val="20"/>
      <color theme="1"/>
      <name val="Calibri"/>
      <family val="2"/>
      <scheme val="minor"/>
    </font>
    <font>
      <sz val="16"/>
      <color theme="1"/>
      <name val="Calibri"/>
      <family val="2"/>
      <scheme val="minor"/>
    </font>
  </fonts>
  <fills count="7">
    <fill>
      <patternFill patternType="none"/>
    </fill>
    <fill>
      <patternFill patternType="gray125"/>
    </fill>
    <fill>
      <patternFill patternType="solid">
        <fgColor theme="7" tint="0.79998168889431442"/>
        <bgColor indexed="64"/>
      </patternFill>
    </fill>
    <fill>
      <patternFill patternType="solid">
        <fgColor theme="0"/>
        <bgColor indexed="64"/>
      </patternFill>
    </fill>
    <fill>
      <patternFill patternType="solid">
        <fgColor theme="8" tint="0.79998168889431442"/>
        <bgColor indexed="64"/>
      </patternFill>
    </fill>
    <fill>
      <patternFill patternType="solid">
        <fgColor theme="4" tint="0.79998168889431442"/>
        <bgColor indexed="64"/>
      </patternFill>
    </fill>
    <fill>
      <patternFill patternType="solid">
        <fgColor theme="0" tint="-0.14999847407452621"/>
        <bgColor indexed="64"/>
      </patternFill>
    </fill>
  </fills>
  <borders count="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s>
  <cellStyleXfs count="8">
    <xf numFmtId="0" fontId="0" fillId="0" borderId="0"/>
    <xf numFmtId="0" fontId="4" fillId="0" borderId="0"/>
    <xf numFmtId="0" fontId="5" fillId="0" borderId="0"/>
    <xf numFmtId="9" fontId="2" fillId="0" borderId="0" applyFont="0" applyFill="0" applyBorder="0" applyAlignment="0" applyProtection="0"/>
    <xf numFmtId="0" fontId="8" fillId="0" borderId="0" applyNumberFormat="0" applyFill="0" applyBorder="0" applyAlignment="0" applyProtection="0"/>
    <xf numFmtId="0" fontId="9" fillId="0" borderId="0" applyNumberFormat="0" applyFill="0" applyBorder="0" applyAlignment="0" applyProtection="0"/>
    <xf numFmtId="0" fontId="1" fillId="0" borderId="0"/>
    <xf numFmtId="0" fontId="8" fillId="0" borderId="0" applyNumberFormat="0" applyFill="0" applyBorder="0" applyAlignment="0" applyProtection="0"/>
  </cellStyleXfs>
  <cellXfs count="64">
    <xf numFmtId="0" fontId="0" fillId="0" borderId="0" xfId="0"/>
    <xf numFmtId="0" fontId="0" fillId="2" borderId="0" xfId="0" applyFill="1"/>
    <xf numFmtId="0" fontId="0" fillId="2" borderId="0" xfId="0" applyFill="1" applyAlignment="1">
      <alignment vertical="top" wrapText="1"/>
    </xf>
    <xf numFmtId="0" fontId="3" fillId="0" borderId="0" xfId="0" applyFont="1"/>
    <xf numFmtId="164" fontId="0" fillId="0" borderId="0" xfId="0" applyNumberFormat="1"/>
    <xf numFmtId="164" fontId="3" fillId="0" borderId="0" xfId="0" applyNumberFormat="1" applyFont="1"/>
    <xf numFmtId="165" fontId="0" fillId="0" borderId="0" xfId="0" applyNumberFormat="1"/>
    <xf numFmtId="165" fontId="3" fillId="0" borderId="0" xfId="0" applyNumberFormat="1" applyFont="1"/>
    <xf numFmtId="9" fontId="0" fillId="0" borderId="0" xfId="3" applyFont="1"/>
    <xf numFmtId="0" fontId="3" fillId="0" borderId="0" xfId="0" applyFont="1" applyAlignment="1">
      <alignment horizontal="left"/>
    </xf>
    <xf numFmtId="0" fontId="3" fillId="0" borderId="0" xfId="0" applyFont="1" applyAlignment="1">
      <alignment horizontal="center"/>
    </xf>
    <xf numFmtId="0" fontId="0" fillId="2" borderId="0" xfId="0" applyFill="1" applyAlignment="1">
      <alignment vertical="center"/>
    </xf>
    <xf numFmtId="0" fontId="3" fillId="3" borderId="1" xfId="0" applyFont="1" applyFill="1" applyBorder="1" applyAlignment="1">
      <alignment horizontal="center" vertical="center"/>
    </xf>
    <xf numFmtId="164" fontId="3" fillId="0" borderId="0" xfId="0" applyNumberFormat="1" applyFont="1" applyAlignment="1">
      <alignment horizontal="center"/>
    </xf>
    <xf numFmtId="0" fontId="0" fillId="0" borderId="0" xfId="0" applyAlignment="1">
      <alignment horizontal="center"/>
    </xf>
    <xf numFmtId="164" fontId="0" fillId="0" borderId="0" xfId="0" applyNumberFormat="1" applyAlignment="1">
      <alignment horizontal="center"/>
    </xf>
    <xf numFmtId="9" fontId="0" fillId="0" borderId="0" xfId="3" applyFont="1" applyAlignment="1">
      <alignment horizontal="center"/>
    </xf>
    <xf numFmtId="0" fontId="0" fillId="4" borderId="0" xfId="0" applyFill="1"/>
    <xf numFmtId="0" fontId="0" fillId="4" borderId="0" xfId="0" applyFill="1" applyAlignment="1">
      <alignment horizontal="left" vertical="center"/>
    </xf>
    <xf numFmtId="0" fontId="12" fillId="4" borderId="0" xfId="0" applyFont="1" applyFill="1" applyAlignment="1">
      <alignment horizontal="left" vertical="center"/>
    </xf>
    <xf numFmtId="0" fontId="0" fillId="4" borderId="0" xfId="0" applyFill="1" applyAlignment="1">
      <alignment vertical="center"/>
    </xf>
    <xf numFmtId="0" fontId="0" fillId="4" borderId="0" xfId="0" applyFill="1" applyAlignment="1">
      <alignment horizontal="left" vertical="center" indent="1"/>
    </xf>
    <xf numFmtId="0" fontId="12" fillId="4" borderId="0" xfId="0" applyFont="1" applyFill="1" applyAlignment="1">
      <alignment horizontal="left" vertical="center" indent="1"/>
    </xf>
    <xf numFmtId="0" fontId="3" fillId="4" borderId="0" xfId="0" applyFont="1" applyFill="1" applyAlignment="1">
      <alignment horizontal="left" vertical="center"/>
    </xf>
    <xf numFmtId="0" fontId="14" fillId="5" borderId="1" xfId="0" applyFont="1" applyFill="1" applyBorder="1" applyAlignment="1">
      <alignment horizontal="center" vertical="center"/>
    </xf>
    <xf numFmtId="0" fontId="14" fillId="5" borderId="1" xfId="0" applyFont="1" applyFill="1" applyBorder="1" applyAlignment="1">
      <alignment horizontal="center" vertical="center" wrapText="1"/>
    </xf>
    <xf numFmtId="0" fontId="0" fillId="3" borderId="1" xfId="0" applyFill="1" applyBorder="1" applyAlignment="1">
      <alignment horizontal="left" vertical="top" wrapText="1" indent="1"/>
    </xf>
    <xf numFmtId="0" fontId="0" fillId="2" borderId="0" xfId="0" applyFill="1" applyAlignment="1">
      <alignment horizontal="center" vertical="top" wrapText="1"/>
    </xf>
    <xf numFmtId="0" fontId="3" fillId="2" borderId="0" xfId="0" applyFont="1" applyFill="1" applyAlignment="1">
      <alignment wrapText="1"/>
    </xf>
    <xf numFmtId="0" fontId="8" fillId="0" borderId="1" xfId="7" applyBorder="1" applyAlignment="1">
      <alignment horizontal="left" vertical="top" wrapText="1" indent="1"/>
    </xf>
    <xf numFmtId="0" fontId="0" fillId="4" borderId="0" xfId="0" applyFill="1" applyAlignment="1">
      <alignment horizontal="left" indent="1"/>
    </xf>
    <xf numFmtId="0" fontId="0" fillId="0" borderId="0" xfId="0" applyAlignment="1">
      <alignment horizontal="left" indent="1"/>
    </xf>
    <xf numFmtId="0" fontId="0" fillId="0" borderId="0" xfId="0" applyAlignment="1">
      <alignment horizontal="left" wrapText="1" indent="1"/>
    </xf>
    <xf numFmtId="0" fontId="17" fillId="0" borderId="0" xfId="0" applyFont="1" applyAlignment="1">
      <alignment horizontal="center"/>
    </xf>
    <xf numFmtId="0" fontId="17" fillId="0" borderId="0" xfId="0" applyFont="1" applyAlignment="1">
      <alignment horizontal="center" wrapText="1"/>
    </xf>
    <xf numFmtId="0" fontId="18" fillId="0" borderId="0" xfId="0" applyFont="1"/>
    <xf numFmtId="0" fontId="11" fillId="5" borderId="0" xfId="0" applyFont="1" applyFill="1" applyAlignment="1">
      <alignment horizontal="center" vertical="top"/>
    </xf>
    <xf numFmtId="0" fontId="11" fillId="5" borderId="0" xfId="0" applyFont="1" applyFill="1" applyAlignment="1">
      <alignment horizontal="center" vertical="top" wrapText="1"/>
    </xf>
    <xf numFmtId="0" fontId="11" fillId="5" borderId="0" xfId="0" applyFont="1" applyFill="1" applyAlignment="1">
      <alignment horizontal="left" vertical="top" wrapText="1" indent="2"/>
    </xf>
    <xf numFmtId="0" fontId="11" fillId="6" borderId="0" xfId="0" applyFont="1" applyFill="1" applyAlignment="1">
      <alignment horizontal="center" vertical="top"/>
    </xf>
    <xf numFmtId="0" fontId="11" fillId="6" borderId="0" xfId="0" applyFont="1" applyFill="1" applyAlignment="1">
      <alignment horizontal="center" vertical="top" wrapText="1"/>
    </xf>
    <xf numFmtId="0" fontId="11" fillId="6" borderId="0" xfId="0" applyFont="1" applyFill="1" applyAlignment="1">
      <alignment horizontal="left" vertical="top" wrapText="1" indent="2"/>
    </xf>
    <xf numFmtId="0" fontId="0" fillId="0" borderId="0" xfId="0" applyAlignment="1">
      <alignment horizontal="left" indent="2"/>
    </xf>
    <xf numFmtId="0" fontId="0" fillId="0" borderId="0" xfId="0" applyAlignment="1">
      <alignment horizontal="left" wrapText="1" indent="2"/>
    </xf>
    <xf numFmtId="0" fontId="11" fillId="4" borderId="0" xfId="0" applyFont="1" applyFill="1" applyAlignment="1">
      <alignment horizontal="left" wrapText="1" indent="1"/>
    </xf>
    <xf numFmtId="0" fontId="13" fillId="4" borderId="0" xfId="0" applyFont="1" applyFill="1" applyAlignment="1">
      <alignment horizontal="left" vertical="center" wrapText="1" indent="2"/>
    </xf>
    <xf numFmtId="0" fontId="0" fillId="2" borderId="0" xfId="0" applyFill="1" applyAlignment="1">
      <alignment horizontal="left" vertical="top" wrapText="1" indent="1"/>
    </xf>
    <xf numFmtId="0" fontId="3" fillId="3" borderId="2" xfId="0" applyFont="1" applyFill="1" applyBorder="1" applyAlignment="1">
      <alignment horizontal="center" vertical="top" wrapText="1"/>
    </xf>
    <xf numFmtId="0" fontId="3" fillId="3" borderId="3" xfId="0" applyFont="1" applyFill="1" applyBorder="1" applyAlignment="1">
      <alignment horizontal="center" vertical="top"/>
    </xf>
    <xf numFmtId="0" fontId="0" fillId="3" borderId="2" xfId="0" applyFill="1" applyBorder="1" applyAlignment="1">
      <alignment horizontal="left" vertical="top" wrapText="1" indent="1"/>
    </xf>
    <xf numFmtId="0" fontId="0" fillId="3" borderId="3" xfId="0" applyFill="1" applyBorder="1" applyAlignment="1">
      <alignment horizontal="left" vertical="top" wrapText="1" indent="1"/>
    </xf>
    <xf numFmtId="0" fontId="4" fillId="3" borderId="2" xfId="0" applyFont="1" applyFill="1" applyBorder="1" applyAlignment="1">
      <alignment horizontal="left" vertical="top" wrapText="1" indent="1"/>
    </xf>
    <xf numFmtId="0" fontId="4" fillId="3" borderId="3" xfId="0" applyFont="1" applyFill="1" applyBorder="1" applyAlignment="1">
      <alignment horizontal="left" vertical="top" wrapText="1" indent="1"/>
    </xf>
    <xf numFmtId="0" fontId="0" fillId="3" borderId="1" xfId="0" applyFill="1" applyBorder="1" applyAlignment="1">
      <alignment horizontal="left" vertical="top" wrapText="1" indent="1"/>
    </xf>
    <xf numFmtId="0" fontId="8" fillId="3" borderId="2" xfId="7" applyFill="1" applyBorder="1" applyAlignment="1">
      <alignment horizontal="left" vertical="top" wrapText="1" indent="1"/>
    </xf>
    <xf numFmtId="0" fontId="8" fillId="3" borderId="3" xfId="7" applyFill="1" applyBorder="1" applyAlignment="1">
      <alignment horizontal="left" vertical="top" wrapText="1" indent="1"/>
    </xf>
    <xf numFmtId="0" fontId="3" fillId="2" borderId="0" xfId="0" applyFont="1" applyFill="1" applyAlignment="1">
      <alignment horizontal="left" wrapText="1" indent="1"/>
    </xf>
    <xf numFmtId="0" fontId="3" fillId="3" borderId="1" xfId="0" applyFont="1" applyFill="1" applyBorder="1" applyAlignment="1">
      <alignment horizontal="center" vertical="top" wrapText="1"/>
    </xf>
    <xf numFmtId="0" fontId="3" fillId="3" borderId="1" xfId="0" applyFont="1" applyFill="1" applyBorder="1" applyAlignment="1">
      <alignment horizontal="center" vertical="top"/>
    </xf>
    <xf numFmtId="0" fontId="13" fillId="0" borderId="0" xfId="0" applyFont="1" applyAlignment="1">
      <alignment horizontal="left" wrapText="1"/>
    </xf>
    <xf numFmtId="0" fontId="8" fillId="0" borderId="1" xfId="7" applyBorder="1" applyAlignment="1">
      <alignment horizontal="left" vertical="center" wrapText="1" indent="1"/>
    </xf>
    <xf numFmtId="0" fontId="8" fillId="3" borderId="2" xfId="7" applyFill="1" applyBorder="1" applyAlignment="1">
      <alignment horizontal="left" vertical="top" wrapText="1" indent="2"/>
    </xf>
    <xf numFmtId="0" fontId="8" fillId="3" borderId="3" xfId="7" applyFill="1" applyBorder="1" applyAlignment="1">
      <alignment horizontal="left" vertical="top" wrapText="1" indent="2"/>
    </xf>
    <xf numFmtId="0" fontId="8" fillId="3" borderId="1" xfId="7" applyFill="1" applyBorder="1" applyAlignment="1">
      <alignment horizontal="left" vertical="top" wrapText="1" indent="1"/>
    </xf>
  </cellXfs>
  <cellStyles count="8">
    <cellStyle name="Followed Hyperlink" xfId="5" builtinId="9" hidden="1"/>
    <cellStyle name="Hyperlink" xfId="4" builtinId="8" hidden="1"/>
    <cellStyle name="Hyperlink" xfId="7" builtinId="8"/>
    <cellStyle name="Normal" xfId="0" builtinId="0"/>
    <cellStyle name="Normal 2" xfId="1"/>
    <cellStyle name="Normal 2 2" xfId="6"/>
    <cellStyle name="Normal 3" xfId="2"/>
    <cellStyle name="Percent" xfId="3" builtinId="5"/>
  </cellStyles>
  <dxfs count="5">
    <dxf>
      <alignment horizontal="left" textRotation="0" wrapText="1" relativeIndent="1" justifyLastLine="0" shrinkToFit="0"/>
    </dxf>
    <dxf>
      <alignment horizontal="left" textRotation="0" wrapText="1" relativeIndent="1" justifyLastLine="0" shrinkToFit="0"/>
    </dxf>
    <dxf>
      <alignment horizontal="left" textRotation="0" wrapText="0" relativeIndent="1" justifyLastLine="0" shrinkToFit="0"/>
    </dxf>
    <dxf>
      <alignment horizontal="left" textRotation="0" wrapText="0" relativeIndent="1" justifyLastLine="0" shrinkToFit="0"/>
    </dxf>
    <dxf>
      <font>
        <strike val="0"/>
        <outline val="0"/>
        <shadow val="0"/>
        <u val="none"/>
        <vertAlign val="baseline"/>
        <sz val="20"/>
        <color theme="1"/>
        <name val="Calibri"/>
        <scheme val="minor"/>
      </font>
      <alignment horizontal="center" vertical="bottom" textRotation="0" indent="0" justifyLastLine="0" shrinkToFit="0"/>
    </dxf>
  </dxfs>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20" Type="http://schemas.openxmlformats.org/officeDocument/2006/relationships/calcChain" Target="calcChain.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theme" Target="theme/theme1.xml"/><Relationship Id="rId18" Type="http://schemas.openxmlformats.org/officeDocument/2006/relationships/styles" Target="styles.xml"/><Relationship Id="rId19" Type="http://schemas.openxmlformats.org/officeDocument/2006/relationships/sharedStrings" Target="sharedStrings.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1" Type="http://schemas.microsoft.com/office/2011/relationships/chartStyle" Target="style1.xml"/><Relationship Id="rId2" Type="http://schemas.microsoft.com/office/2011/relationships/chartColorStyle" Target="colors1.xml"/></Relationships>
</file>

<file path=xl/charts/_rels/chart2.xml.rels><?xml version="1.0" encoding="UTF-8" standalone="yes"?>
<Relationships xmlns="http://schemas.openxmlformats.org/package/2006/relationships"><Relationship Id="rId1" Type="http://schemas.microsoft.com/office/2011/relationships/chartStyle" Target="style2.xml"/><Relationship Id="rId2" Type="http://schemas.microsoft.com/office/2011/relationships/chartColorStyle" Target="colors2.xml"/></Relationships>
</file>

<file path=xl/charts/_rels/chart3.xml.rels><?xml version="1.0" encoding="UTF-8" standalone="yes"?>
<Relationships xmlns="http://schemas.openxmlformats.org/package/2006/relationships"><Relationship Id="rId1" Type="http://schemas.microsoft.com/office/2011/relationships/chartStyle" Target="style3.xml"/><Relationship Id="rId2" Type="http://schemas.microsoft.com/office/2011/relationships/chartColorStyle" Target="colors3.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lotArea>
      <c:layout/>
      <c:lineChart>
        <c:grouping val="standard"/>
        <c:varyColors val="0"/>
        <c:ser>
          <c:idx val="0"/>
          <c:order val="0"/>
          <c:tx>
            <c:strRef>
              <c:f>'ANSWER to Question 6'!$G$1</c:f>
              <c:strCache>
                <c:ptCount val="1"/>
                <c:pt idx="0">
                  <c:v>Price_Earnings_Ratio</c:v>
                </c:pt>
              </c:strCache>
            </c:strRef>
          </c:tx>
          <c:spPr>
            <a:ln w="34925" cap="rnd">
              <a:solidFill>
                <a:schemeClr val="lt1"/>
              </a:solidFill>
              <a:round/>
            </a:ln>
            <a:effectLst>
              <a:outerShdw dist="25400" dir="2700000" algn="tl" rotWithShape="0">
                <a:schemeClr val="accent1"/>
              </a:outerShdw>
            </a:effectLst>
          </c:spPr>
          <c:marker>
            <c:symbol val="none"/>
          </c:marker>
          <c:cat>
            <c:numRef>
              <c:f>'ANSWER to Question 6'!$A$2:$A$1393</c:f>
              <c:numCache>
                <c:formatCode>m/d/yyyy;@</c:formatCode>
                <c:ptCount val="1392"/>
                <c:pt idx="0">
                  <c:v>1.0</c:v>
                </c:pt>
                <c:pt idx="1">
                  <c:v>32.0</c:v>
                </c:pt>
                <c:pt idx="2">
                  <c:v>61.0</c:v>
                </c:pt>
                <c:pt idx="3">
                  <c:v>92.0</c:v>
                </c:pt>
                <c:pt idx="4">
                  <c:v>122.0</c:v>
                </c:pt>
                <c:pt idx="5">
                  <c:v>153.0</c:v>
                </c:pt>
                <c:pt idx="6">
                  <c:v>183.0</c:v>
                </c:pt>
                <c:pt idx="7">
                  <c:v>214.0</c:v>
                </c:pt>
                <c:pt idx="8">
                  <c:v>245.0</c:v>
                </c:pt>
                <c:pt idx="9">
                  <c:v>275.0</c:v>
                </c:pt>
                <c:pt idx="10">
                  <c:v>306.0</c:v>
                </c:pt>
                <c:pt idx="11">
                  <c:v>336.0</c:v>
                </c:pt>
                <c:pt idx="12">
                  <c:v>367.0</c:v>
                </c:pt>
                <c:pt idx="13">
                  <c:v>398.0</c:v>
                </c:pt>
                <c:pt idx="14">
                  <c:v>426.0</c:v>
                </c:pt>
                <c:pt idx="15">
                  <c:v>457.0</c:v>
                </c:pt>
                <c:pt idx="16">
                  <c:v>487.0</c:v>
                </c:pt>
                <c:pt idx="17">
                  <c:v>518.0</c:v>
                </c:pt>
                <c:pt idx="18">
                  <c:v>548.0</c:v>
                </c:pt>
                <c:pt idx="19">
                  <c:v>579.0</c:v>
                </c:pt>
                <c:pt idx="20">
                  <c:v>610.0</c:v>
                </c:pt>
                <c:pt idx="21">
                  <c:v>640.0</c:v>
                </c:pt>
                <c:pt idx="22">
                  <c:v>671.0</c:v>
                </c:pt>
                <c:pt idx="23">
                  <c:v>701.0</c:v>
                </c:pt>
                <c:pt idx="24">
                  <c:v>732.0</c:v>
                </c:pt>
                <c:pt idx="25">
                  <c:v>763.0</c:v>
                </c:pt>
                <c:pt idx="26">
                  <c:v>791.0</c:v>
                </c:pt>
                <c:pt idx="27">
                  <c:v>822.0</c:v>
                </c:pt>
                <c:pt idx="28">
                  <c:v>852.0</c:v>
                </c:pt>
                <c:pt idx="29">
                  <c:v>883.0</c:v>
                </c:pt>
                <c:pt idx="30">
                  <c:v>913.0</c:v>
                </c:pt>
                <c:pt idx="31">
                  <c:v>944.0</c:v>
                </c:pt>
                <c:pt idx="32">
                  <c:v>975.0</c:v>
                </c:pt>
                <c:pt idx="33">
                  <c:v>1005.0</c:v>
                </c:pt>
                <c:pt idx="34">
                  <c:v>1036.0</c:v>
                </c:pt>
                <c:pt idx="35">
                  <c:v>1066.0</c:v>
                </c:pt>
                <c:pt idx="36">
                  <c:v>1097.0</c:v>
                </c:pt>
                <c:pt idx="37">
                  <c:v>1128.0</c:v>
                </c:pt>
                <c:pt idx="38">
                  <c:v>1156.0</c:v>
                </c:pt>
                <c:pt idx="39">
                  <c:v>1187.0</c:v>
                </c:pt>
                <c:pt idx="40">
                  <c:v>1217.0</c:v>
                </c:pt>
                <c:pt idx="41">
                  <c:v>1248.0</c:v>
                </c:pt>
                <c:pt idx="42">
                  <c:v>1278.0</c:v>
                </c:pt>
                <c:pt idx="43">
                  <c:v>1309.0</c:v>
                </c:pt>
                <c:pt idx="44">
                  <c:v>1340.0</c:v>
                </c:pt>
                <c:pt idx="45">
                  <c:v>1370.0</c:v>
                </c:pt>
                <c:pt idx="46">
                  <c:v>1401.0</c:v>
                </c:pt>
                <c:pt idx="47">
                  <c:v>1431.0</c:v>
                </c:pt>
                <c:pt idx="48">
                  <c:v>1462.0</c:v>
                </c:pt>
                <c:pt idx="49">
                  <c:v>1493.0</c:v>
                </c:pt>
                <c:pt idx="50">
                  <c:v>1522.0</c:v>
                </c:pt>
                <c:pt idx="51">
                  <c:v>1553.0</c:v>
                </c:pt>
                <c:pt idx="52">
                  <c:v>1583.0</c:v>
                </c:pt>
                <c:pt idx="53">
                  <c:v>1614.0</c:v>
                </c:pt>
                <c:pt idx="54">
                  <c:v>1644.0</c:v>
                </c:pt>
                <c:pt idx="55">
                  <c:v>1675.0</c:v>
                </c:pt>
                <c:pt idx="56">
                  <c:v>1706.0</c:v>
                </c:pt>
                <c:pt idx="57">
                  <c:v>1736.0</c:v>
                </c:pt>
                <c:pt idx="58">
                  <c:v>1767.0</c:v>
                </c:pt>
                <c:pt idx="59">
                  <c:v>1797.0</c:v>
                </c:pt>
                <c:pt idx="60">
                  <c:v>1828.0</c:v>
                </c:pt>
                <c:pt idx="61">
                  <c:v>1859.0</c:v>
                </c:pt>
                <c:pt idx="62">
                  <c:v>1887.0</c:v>
                </c:pt>
                <c:pt idx="63">
                  <c:v>1918.0</c:v>
                </c:pt>
                <c:pt idx="64">
                  <c:v>1948.0</c:v>
                </c:pt>
                <c:pt idx="65">
                  <c:v>1979.0</c:v>
                </c:pt>
                <c:pt idx="66">
                  <c:v>2009.0</c:v>
                </c:pt>
                <c:pt idx="67">
                  <c:v>2040.0</c:v>
                </c:pt>
                <c:pt idx="68">
                  <c:v>2071.0</c:v>
                </c:pt>
                <c:pt idx="69">
                  <c:v>2101.0</c:v>
                </c:pt>
                <c:pt idx="70">
                  <c:v>2132.0</c:v>
                </c:pt>
                <c:pt idx="71">
                  <c:v>2162.0</c:v>
                </c:pt>
                <c:pt idx="72">
                  <c:v>2193.0</c:v>
                </c:pt>
                <c:pt idx="73">
                  <c:v>2224.0</c:v>
                </c:pt>
                <c:pt idx="74">
                  <c:v>2252.0</c:v>
                </c:pt>
                <c:pt idx="75">
                  <c:v>2283.0</c:v>
                </c:pt>
                <c:pt idx="76">
                  <c:v>2313.0</c:v>
                </c:pt>
                <c:pt idx="77">
                  <c:v>2344.0</c:v>
                </c:pt>
                <c:pt idx="78">
                  <c:v>2374.0</c:v>
                </c:pt>
                <c:pt idx="79">
                  <c:v>2405.0</c:v>
                </c:pt>
                <c:pt idx="80">
                  <c:v>2436.0</c:v>
                </c:pt>
                <c:pt idx="81">
                  <c:v>2466.0</c:v>
                </c:pt>
                <c:pt idx="82">
                  <c:v>2497.0</c:v>
                </c:pt>
                <c:pt idx="83">
                  <c:v>2527.0</c:v>
                </c:pt>
                <c:pt idx="84">
                  <c:v>2558.0</c:v>
                </c:pt>
                <c:pt idx="85">
                  <c:v>2589.0</c:v>
                </c:pt>
                <c:pt idx="86">
                  <c:v>2617.0</c:v>
                </c:pt>
                <c:pt idx="87">
                  <c:v>2648.0</c:v>
                </c:pt>
                <c:pt idx="88">
                  <c:v>2678.0</c:v>
                </c:pt>
                <c:pt idx="89">
                  <c:v>2709.0</c:v>
                </c:pt>
                <c:pt idx="90">
                  <c:v>2739.0</c:v>
                </c:pt>
                <c:pt idx="91">
                  <c:v>2770.0</c:v>
                </c:pt>
                <c:pt idx="92">
                  <c:v>2801.0</c:v>
                </c:pt>
                <c:pt idx="93">
                  <c:v>2831.0</c:v>
                </c:pt>
                <c:pt idx="94">
                  <c:v>2862.0</c:v>
                </c:pt>
                <c:pt idx="95">
                  <c:v>2892.0</c:v>
                </c:pt>
                <c:pt idx="96">
                  <c:v>2923.0</c:v>
                </c:pt>
                <c:pt idx="97">
                  <c:v>2954.0</c:v>
                </c:pt>
                <c:pt idx="98">
                  <c:v>2983.0</c:v>
                </c:pt>
                <c:pt idx="99">
                  <c:v>3014.0</c:v>
                </c:pt>
                <c:pt idx="100">
                  <c:v>3044.0</c:v>
                </c:pt>
                <c:pt idx="101">
                  <c:v>3075.0</c:v>
                </c:pt>
                <c:pt idx="102">
                  <c:v>3105.0</c:v>
                </c:pt>
                <c:pt idx="103">
                  <c:v>3136.0</c:v>
                </c:pt>
                <c:pt idx="104">
                  <c:v>3167.0</c:v>
                </c:pt>
                <c:pt idx="105">
                  <c:v>3197.0</c:v>
                </c:pt>
                <c:pt idx="106">
                  <c:v>3228.0</c:v>
                </c:pt>
                <c:pt idx="107">
                  <c:v>3258.0</c:v>
                </c:pt>
                <c:pt idx="108">
                  <c:v>3289.0</c:v>
                </c:pt>
                <c:pt idx="109">
                  <c:v>3320.0</c:v>
                </c:pt>
                <c:pt idx="110">
                  <c:v>3348.0</c:v>
                </c:pt>
                <c:pt idx="111">
                  <c:v>3379.0</c:v>
                </c:pt>
                <c:pt idx="112">
                  <c:v>3409.0</c:v>
                </c:pt>
                <c:pt idx="113">
                  <c:v>3440.0</c:v>
                </c:pt>
                <c:pt idx="114">
                  <c:v>3470.0</c:v>
                </c:pt>
                <c:pt idx="115">
                  <c:v>3501.0</c:v>
                </c:pt>
                <c:pt idx="116">
                  <c:v>3532.0</c:v>
                </c:pt>
                <c:pt idx="117">
                  <c:v>3562.0</c:v>
                </c:pt>
                <c:pt idx="118">
                  <c:v>3593.0</c:v>
                </c:pt>
                <c:pt idx="119">
                  <c:v>3623.0</c:v>
                </c:pt>
                <c:pt idx="120">
                  <c:v>3654.0</c:v>
                </c:pt>
                <c:pt idx="121">
                  <c:v>3685.0</c:v>
                </c:pt>
                <c:pt idx="122">
                  <c:v>3713.0</c:v>
                </c:pt>
                <c:pt idx="123">
                  <c:v>3744.0</c:v>
                </c:pt>
                <c:pt idx="124">
                  <c:v>3774.0</c:v>
                </c:pt>
                <c:pt idx="125">
                  <c:v>3805.0</c:v>
                </c:pt>
                <c:pt idx="126">
                  <c:v>3835.0</c:v>
                </c:pt>
                <c:pt idx="127">
                  <c:v>3866.0</c:v>
                </c:pt>
                <c:pt idx="128">
                  <c:v>3897.0</c:v>
                </c:pt>
                <c:pt idx="129">
                  <c:v>3927.0</c:v>
                </c:pt>
                <c:pt idx="130">
                  <c:v>3958.0</c:v>
                </c:pt>
                <c:pt idx="131">
                  <c:v>3988.0</c:v>
                </c:pt>
                <c:pt idx="132">
                  <c:v>4019.0</c:v>
                </c:pt>
                <c:pt idx="133">
                  <c:v>4050.0</c:v>
                </c:pt>
                <c:pt idx="134">
                  <c:v>4078.0</c:v>
                </c:pt>
                <c:pt idx="135">
                  <c:v>4109.0</c:v>
                </c:pt>
                <c:pt idx="136">
                  <c:v>4139.0</c:v>
                </c:pt>
                <c:pt idx="137">
                  <c:v>4170.0</c:v>
                </c:pt>
                <c:pt idx="138">
                  <c:v>4200.0</c:v>
                </c:pt>
                <c:pt idx="139">
                  <c:v>4231.0</c:v>
                </c:pt>
                <c:pt idx="140">
                  <c:v>4262.0</c:v>
                </c:pt>
                <c:pt idx="141">
                  <c:v>4292.0</c:v>
                </c:pt>
                <c:pt idx="142">
                  <c:v>4323.0</c:v>
                </c:pt>
                <c:pt idx="143">
                  <c:v>4353.0</c:v>
                </c:pt>
                <c:pt idx="144">
                  <c:v>4384.0</c:v>
                </c:pt>
                <c:pt idx="145">
                  <c:v>4415.0</c:v>
                </c:pt>
                <c:pt idx="146">
                  <c:v>4444.0</c:v>
                </c:pt>
                <c:pt idx="147">
                  <c:v>4475.0</c:v>
                </c:pt>
                <c:pt idx="148">
                  <c:v>4505.0</c:v>
                </c:pt>
                <c:pt idx="149">
                  <c:v>4536.0</c:v>
                </c:pt>
                <c:pt idx="150">
                  <c:v>4566.0</c:v>
                </c:pt>
                <c:pt idx="151">
                  <c:v>4597.0</c:v>
                </c:pt>
                <c:pt idx="152">
                  <c:v>4628.0</c:v>
                </c:pt>
                <c:pt idx="153">
                  <c:v>4658.0</c:v>
                </c:pt>
                <c:pt idx="154">
                  <c:v>4689.0</c:v>
                </c:pt>
                <c:pt idx="155">
                  <c:v>4719.0</c:v>
                </c:pt>
                <c:pt idx="156">
                  <c:v>4750.0</c:v>
                </c:pt>
                <c:pt idx="157">
                  <c:v>4781.0</c:v>
                </c:pt>
                <c:pt idx="158">
                  <c:v>4809.0</c:v>
                </c:pt>
                <c:pt idx="159">
                  <c:v>4840.0</c:v>
                </c:pt>
                <c:pt idx="160">
                  <c:v>4870.0</c:v>
                </c:pt>
                <c:pt idx="161">
                  <c:v>4901.0</c:v>
                </c:pt>
                <c:pt idx="162">
                  <c:v>4931.0</c:v>
                </c:pt>
                <c:pt idx="163">
                  <c:v>4962.0</c:v>
                </c:pt>
                <c:pt idx="164">
                  <c:v>4993.0</c:v>
                </c:pt>
                <c:pt idx="165">
                  <c:v>5023.0</c:v>
                </c:pt>
                <c:pt idx="166">
                  <c:v>5054.0</c:v>
                </c:pt>
                <c:pt idx="167">
                  <c:v>5084.0</c:v>
                </c:pt>
                <c:pt idx="168">
                  <c:v>5115.0</c:v>
                </c:pt>
                <c:pt idx="169">
                  <c:v>5146.0</c:v>
                </c:pt>
                <c:pt idx="170">
                  <c:v>5174.0</c:v>
                </c:pt>
                <c:pt idx="171">
                  <c:v>5205.0</c:v>
                </c:pt>
                <c:pt idx="172">
                  <c:v>5235.0</c:v>
                </c:pt>
                <c:pt idx="173">
                  <c:v>5266.0</c:v>
                </c:pt>
                <c:pt idx="174">
                  <c:v>5296.0</c:v>
                </c:pt>
                <c:pt idx="175">
                  <c:v>5327.0</c:v>
                </c:pt>
                <c:pt idx="176">
                  <c:v>5358.0</c:v>
                </c:pt>
                <c:pt idx="177">
                  <c:v>5388.0</c:v>
                </c:pt>
                <c:pt idx="178">
                  <c:v>5419.0</c:v>
                </c:pt>
                <c:pt idx="179">
                  <c:v>5449.0</c:v>
                </c:pt>
                <c:pt idx="180">
                  <c:v>5480.0</c:v>
                </c:pt>
                <c:pt idx="181">
                  <c:v>5511.0</c:v>
                </c:pt>
                <c:pt idx="182">
                  <c:v>5539.0</c:v>
                </c:pt>
                <c:pt idx="183">
                  <c:v>5570.0</c:v>
                </c:pt>
                <c:pt idx="184">
                  <c:v>5600.0</c:v>
                </c:pt>
                <c:pt idx="185">
                  <c:v>5631.0</c:v>
                </c:pt>
                <c:pt idx="186">
                  <c:v>5661.0</c:v>
                </c:pt>
                <c:pt idx="187">
                  <c:v>5692.0</c:v>
                </c:pt>
                <c:pt idx="188">
                  <c:v>5723.0</c:v>
                </c:pt>
                <c:pt idx="189">
                  <c:v>5753.0</c:v>
                </c:pt>
                <c:pt idx="190">
                  <c:v>5784.0</c:v>
                </c:pt>
                <c:pt idx="191">
                  <c:v>5814.0</c:v>
                </c:pt>
                <c:pt idx="192">
                  <c:v>5845.0</c:v>
                </c:pt>
                <c:pt idx="193">
                  <c:v>5876.0</c:v>
                </c:pt>
                <c:pt idx="194">
                  <c:v>5905.0</c:v>
                </c:pt>
                <c:pt idx="195">
                  <c:v>5936.0</c:v>
                </c:pt>
                <c:pt idx="196">
                  <c:v>5966.0</c:v>
                </c:pt>
                <c:pt idx="197">
                  <c:v>5997.0</c:v>
                </c:pt>
                <c:pt idx="198">
                  <c:v>6027.0</c:v>
                </c:pt>
                <c:pt idx="199">
                  <c:v>6058.0</c:v>
                </c:pt>
                <c:pt idx="200">
                  <c:v>6089.0</c:v>
                </c:pt>
                <c:pt idx="201">
                  <c:v>6119.0</c:v>
                </c:pt>
                <c:pt idx="202">
                  <c:v>6150.0</c:v>
                </c:pt>
                <c:pt idx="203">
                  <c:v>6180.0</c:v>
                </c:pt>
                <c:pt idx="204">
                  <c:v>6211.0</c:v>
                </c:pt>
                <c:pt idx="205">
                  <c:v>6242.0</c:v>
                </c:pt>
                <c:pt idx="206">
                  <c:v>6270.0</c:v>
                </c:pt>
                <c:pt idx="207">
                  <c:v>6301.0</c:v>
                </c:pt>
                <c:pt idx="208">
                  <c:v>6331.0</c:v>
                </c:pt>
                <c:pt idx="209">
                  <c:v>6362.0</c:v>
                </c:pt>
                <c:pt idx="210">
                  <c:v>6392.0</c:v>
                </c:pt>
                <c:pt idx="211">
                  <c:v>6423.0</c:v>
                </c:pt>
                <c:pt idx="212">
                  <c:v>6454.0</c:v>
                </c:pt>
                <c:pt idx="213">
                  <c:v>6484.0</c:v>
                </c:pt>
                <c:pt idx="214">
                  <c:v>6515.0</c:v>
                </c:pt>
                <c:pt idx="215">
                  <c:v>6545.0</c:v>
                </c:pt>
                <c:pt idx="216">
                  <c:v>6576.0</c:v>
                </c:pt>
                <c:pt idx="217">
                  <c:v>6607.0</c:v>
                </c:pt>
                <c:pt idx="218">
                  <c:v>6635.0</c:v>
                </c:pt>
                <c:pt idx="219">
                  <c:v>6666.0</c:v>
                </c:pt>
                <c:pt idx="220">
                  <c:v>6696.0</c:v>
                </c:pt>
                <c:pt idx="221">
                  <c:v>6727.0</c:v>
                </c:pt>
                <c:pt idx="222">
                  <c:v>6757.0</c:v>
                </c:pt>
                <c:pt idx="223">
                  <c:v>6788.0</c:v>
                </c:pt>
                <c:pt idx="224">
                  <c:v>6819.0</c:v>
                </c:pt>
                <c:pt idx="225">
                  <c:v>6849.0</c:v>
                </c:pt>
                <c:pt idx="226">
                  <c:v>6880.0</c:v>
                </c:pt>
                <c:pt idx="227">
                  <c:v>6910.0</c:v>
                </c:pt>
                <c:pt idx="228">
                  <c:v>6941.0</c:v>
                </c:pt>
                <c:pt idx="229">
                  <c:v>6972.0</c:v>
                </c:pt>
                <c:pt idx="230">
                  <c:v>7000.0</c:v>
                </c:pt>
                <c:pt idx="231">
                  <c:v>7031.0</c:v>
                </c:pt>
                <c:pt idx="232">
                  <c:v>7061.0</c:v>
                </c:pt>
                <c:pt idx="233">
                  <c:v>7092.0</c:v>
                </c:pt>
                <c:pt idx="234">
                  <c:v>7122.0</c:v>
                </c:pt>
                <c:pt idx="235">
                  <c:v>7153.0</c:v>
                </c:pt>
                <c:pt idx="236">
                  <c:v>7184.0</c:v>
                </c:pt>
                <c:pt idx="237">
                  <c:v>7214.0</c:v>
                </c:pt>
                <c:pt idx="238">
                  <c:v>7245.0</c:v>
                </c:pt>
                <c:pt idx="239">
                  <c:v>7275.0</c:v>
                </c:pt>
                <c:pt idx="240">
                  <c:v>7306.0</c:v>
                </c:pt>
                <c:pt idx="241">
                  <c:v>7337.0</c:v>
                </c:pt>
                <c:pt idx="242">
                  <c:v>7366.0</c:v>
                </c:pt>
                <c:pt idx="243">
                  <c:v>7397.0</c:v>
                </c:pt>
                <c:pt idx="244">
                  <c:v>7427.0</c:v>
                </c:pt>
                <c:pt idx="245">
                  <c:v>7458.0</c:v>
                </c:pt>
                <c:pt idx="246">
                  <c:v>7488.0</c:v>
                </c:pt>
                <c:pt idx="247">
                  <c:v>7519.0</c:v>
                </c:pt>
                <c:pt idx="248">
                  <c:v>7550.0</c:v>
                </c:pt>
                <c:pt idx="249">
                  <c:v>7580.0</c:v>
                </c:pt>
                <c:pt idx="250">
                  <c:v>7611.0</c:v>
                </c:pt>
                <c:pt idx="251">
                  <c:v>7641.0</c:v>
                </c:pt>
                <c:pt idx="252">
                  <c:v>7672.0</c:v>
                </c:pt>
                <c:pt idx="253">
                  <c:v>7703.0</c:v>
                </c:pt>
                <c:pt idx="254">
                  <c:v>7731.0</c:v>
                </c:pt>
                <c:pt idx="255">
                  <c:v>7762.0</c:v>
                </c:pt>
                <c:pt idx="256">
                  <c:v>7792.0</c:v>
                </c:pt>
                <c:pt idx="257">
                  <c:v>7823.0</c:v>
                </c:pt>
                <c:pt idx="258">
                  <c:v>7853.0</c:v>
                </c:pt>
                <c:pt idx="259">
                  <c:v>7884.0</c:v>
                </c:pt>
                <c:pt idx="260">
                  <c:v>7915.0</c:v>
                </c:pt>
                <c:pt idx="261">
                  <c:v>7945.0</c:v>
                </c:pt>
                <c:pt idx="262">
                  <c:v>7976.0</c:v>
                </c:pt>
                <c:pt idx="263">
                  <c:v>8006.0</c:v>
                </c:pt>
                <c:pt idx="264">
                  <c:v>8037.0</c:v>
                </c:pt>
                <c:pt idx="265">
                  <c:v>8068.0</c:v>
                </c:pt>
                <c:pt idx="266">
                  <c:v>8096.0</c:v>
                </c:pt>
                <c:pt idx="267">
                  <c:v>8127.0</c:v>
                </c:pt>
                <c:pt idx="268">
                  <c:v>8157.0</c:v>
                </c:pt>
                <c:pt idx="269">
                  <c:v>8188.0</c:v>
                </c:pt>
                <c:pt idx="270">
                  <c:v>8218.0</c:v>
                </c:pt>
                <c:pt idx="271">
                  <c:v>8249.0</c:v>
                </c:pt>
                <c:pt idx="272">
                  <c:v>8280.0</c:v>
                </c:pt>
                <c:pt idx="273">
                  <c:v>8310.0</c:v>
                </c:pt>
                <c:pt idx="274">
                  <c:v>8341.0</c:v>
                </c:pt>
                <c:pt idx="275">
                  <c:v>8371.0</c:v>
                </c:pt>
                <c:pt idx="276">
                  <c:v>8402.0</c:v>
                </c:pt>
                <c:pt idx="277">
                  <c:v>8433.0</c:v>
                </c:pt>
                <c:pt idx="278">
                  <c:v>8461.0</c:v>
                </c:pt>
                <c:pt idx="279">
                  <c:v>8492.0</c:v>
                </c:pt>
                <c:pt idx="280">
                  <c:v>8522.0</c:v>
                </c:pt>
                <c:pt idx="281">
                  <c:v>8553.0</c:v>
                </c:pt>
                <c:pt idx="282">
                  <c:v>8583.0</c:v>
                </c:pt>
                <c:pt idx="283">
                  <c:v>8614.0</c:v>
                </c:pt>
                <c:pt idx="284">
                  <c:v>8645.0</c:v>
                </c:pt>
                <c:pt idx="285">
                  <c:v>8675.0</c:v>
                </c:pt>
                <c:pt idx="286">
                  <c:v>8706.0</c:v>
                </c:pt>
                <c:pt idx="287">
                  <c:v>8736.0</c:v>
                </c:pt>
                <c:pt idx="288">
                  <c:v>8767.0</c:v>
                </c:pt>
                <c:pt idx="289">
                  <c:v>8798.0</c:v>
                </c:pt>
                <c:pt idx="290">
                  <c:v>8827.0</c:v>
                </c:pt>
                <c:pt idx="291">
                  <c:v>8858.0</c:v>
                </c:pt>
                <c:pt idx="292">
                  <c:v>8888.0</c:v>
                </c:pt>
                <c:pt idx="293">
                  <c:v>8919.0</c:v>
                </c:pt>
                <c:pt idx="294">
                  <c:v>8949.0</c:v>
                </c:pt>
                <c:pt idx="295">
                  <c:v>8980.0</c:v>
                </c:pt>
                <c:pt idx="296">
                  <c:v>9011.0</c:v>
                </c:pt>
                <c:pt idx="297">
                  <c:v>9041.0</c:v>
                </c:pt>
                <c:pt idx="298">
                  <c:v>9072.0</c:v>
                </c:pt>
                <c:pt idx="299">
                  <c:v>9102.0</c:v>
                </c:pt>
                <c:pt idx="300">
                  <c:v>9133.0</c:v>
                </c:pt>
                <c:pt idx="301">
                  <c:v>9164.0</c:v>
                </c:pt>
                <c:pt idx="302">
                  <c:v>9192.0</c:v>
                </c:pt>
                <c:pt idx="303">
                  <c:v>9223.0</c:v>
                </c:pt>
                <c:pt idx="304">
                  <c:v>9253.0</c:v>
                </c:pt>
                <c:pt idx="305">
                  <c:v>9284.0</c:v>
                </c:pt>
                <c:pt idx="306">
                  <c:v>9314.0</c:v>
                </c:pt>
                <c:pt idx="307">
                  <c:v>9345.0</c:v>
                </c:pt>
                <c:pt idx="308">
                  <c:v>9376.0</c:v>
                </c:pt>
                <c:pt idx="309">
                  <c:v>9406.0</c:v>
                </c:pt>
                <c:pt idx="310">
                  <c:v>9437.0</c:v>
                </c:pt>
                <c:pt idx="311">
                  <c:v>9467.0</c:v>
                </c:pt>
                <c:pt idx="312">
                  <c:v>9498.0</c:v>
                </c:pt>
                <c:pt idx="313">
                  <c:v>9529.0</c:v>
                </c:pt>
                <c:pt idx="314">
                  <c:v>9557.0</c:v>
                </c:pt>
                <c:pt idx="315">
                  <c:v>9588.0</c:v>
                </c:pt>
                <c:pt idx="316">
                  <c:v>9618.0</c:v>
                </c:pt>
                <c:pt idx="317">
                  <c:v>9649.0</c:v>
                </c:pt>
                <c:pt idx="318">
                  <c:v>9679.0</c:v>
                </c:pt>
                <c:pt idx="319">
                  <c:v>9710.0</c:v>
                </c:pt>
                <c:pt idx="320">
                  <c:v>9741.0</c:v>
                </c:pt>
                <c:pt idx="321">
                  <c:v>9771.0</c:v>
                </c:pt>
                <c:pt idx="322">
                  <c:v>9802.0</c:v>
                </c:pt>
                <c:pt idx="323">
                  <c:v>9832.0</c:v>
                </c:pt>
                <c:pt idx="324">
                  <c:v>9863.0</c:v>
                </c:pt>
                <c:pt idx="325">
                  <c:v>9894.0</c:v>
                </c:pt>
                <c:pt idx="326">
                  <c:v>9922.0</c:v>
                </c:pt>
                <c:pt idx="327">
                  <c:v>9953.0</c:v>
                </c:pt>
                <c:pt idx="328">
                  <c:v>9983.0</c:v>
                </c:pt>
                <c:pt idx="329">
                  <c:v>10014.0</c:v>
                </c:pt>
                <c:pt idx="330">
                  <c:v>10044.0</c:v>
                </c:pt>
                <c:pt idx="331">
                  <c:v>10075.0</c:v>
                </c:pt>
                <c:pt idx="332">
                  <c:v>10106.0</c:v>
                </c:pt>
                <c:pt idx="333">
                  <c:v>10136.0</c:v>
                </c:pt>
                <c:pt idx="334">
                  <c:v>10167.0</c:v>
                </c:pt>
                <c:pt idx="335">
                  <c:v>10197.0</c:v>
                </c:pt>
                <c:pt idx="336">
                  <c:v>10228.0</c:v>
                </c:pt>
                <c:pt idx="337">
                  <c:v>10259.0</c:v>
                </c:pt>
                <c:pt idx="338">
                  <c:v>10288.0</c:v>
                </c:pt>
                <c:pt idx="339">
                  <c:v>10319.0</c:v>
                </c:pt>
                <c:pt idx="340">
                  <c:v>10349.0</c:v>
                </c:pt>
                <c:pt idx="341">
                  <c:v>10380.0</c:v>
                </c:pt>
                <c:pt idx="342">
                  <c:v>10410.0</c:v>
                </c:pt>
                <c:pt idx="343">
                  <c:v>10441.0</c:v>
                </c:pt>
                <c:pt idx="344">
                  <c:v>10472.0</c:v>
                </c:pt>
                <c:pt idx="345">
                  <c:v>10502.0</c:v>
                </c:pt>
                <c:pt idx="346">
                  <c:v>10533.0</c:v>
                </c:pt>
                <c:pt idx="347">
                  <c:v>10563.0</c:v>
                </c:pt>
                <c:pt idx="348">
                  <c:v>10594.0</c:v>
                </c:pt>
                <c:pt idx="349">
                  <c:v>10625.0</c:v>
                </c:pt>
                <c:pt idx="350">
                  <c:v>10653.0</c:v>
                </c:pt>
                <c:pt idx="351">
                  <c:v>10684.0</c:v>
                </c:pt>
                <c:pt idx="352">
                  <c:v>10714.0</c:v>
                </c:pt>
                <c:pt idx="353">
                  <c:v>10745.0</c:v>
                </c:pt>
                <c:pt idx="354">
                  <c:v>10775.0</c:v>
                </c:pt>
                <c:pt idx="355">
                  <c:v>10806.0</c:v>
                </c:pt>
                <c:pt idx="356">
                  <c:v>10837.0</c:v>
                </c:pt>
                <c:pt idx="357">
                  <c:v>10867.0</c:v>
                </c:pt>
                <c:pt idx="358">
                  <c:v>10898.0</c:v>
                </c:pt>
                <c:pt idx="359">
                  <c:v>10928.0</c:v>
                </c:pt>
                <c:pt idx="360">
                  <c:v>10959.0</c:v>
                </c:pt>
                <c:pt idx="361">
                  <c:v>10990.0</c:v>
                </c:pt>
                <c:pt idx="362">
                  <c:v>11018.0</c:v>
                </c:pt>
                <c:pt idx="363">
                  <c:v>11049.0</c:v>
                </c:pt>
                <c:pt idx="364">
                  <c:v>11079.0</c:v>
                </c:pt>
                <c:pt idx="365">
                  <c:v>11110.0</c:v>
                </c:pt>
                <c:pt idx="366">
                  <c:v>11140.0</c:v>
                </c:pt>
                <c:pt idx="367">
                  <c:v>11171.0</c:v>
                </c:pt>
                <c:pt idx="368">
                  <c:v>11202.0</c:v>
                </c:pt>
                <c:pt idx="369">
                  <c:v>11232.0</c:v>
                </c:pt>
                <c:pt idx="370">
                  <c:v>11263.0</c:v>
                </c:pt>
                <c:pt idx="371">
                  <c:v>11293.0</c:v>
                </c:pt>
                <c:pt idx="372">
                  <c:v>11324.0</c:v>
                </c:pt>
                <c:pt idx="373">
                  <c:v>11355.0</c:v>
                </c:pt>
                <c:pt idx="374">
                  <c:v>11383.0</c:v>
                </c:pt>
                <c:pt idx="375">
                  <c:v>11414.0</c:v>
                </c:pt>
                <c:pt idx="376">
                  <c:v>11444.0</c:v>
                </c:pt>
                <c:pt idx="377">
                  <c:v>11475.0</c:v>
                </c:pt>
                <c:pt idx="378">
                  <c:v>11505.0</c:v>
                </c:pt>
                <c:pt idx="379">
                  <c:v>11536.0</c:v>
                </c:pt>
                <c:pt idx="380">
                  <c:v>11567.0</c:v>
                </c:pt>
                <c:pt idx="381">
                  <c:v>11597.0</c:v>
                </c:pt>
                <c:pt idx="382">
                  <c:v>11628.0</c:v>
                </c:pt>
                <c:pt idx="383">
                  <c:v>11658.0</c:v>
                </c:pt>
                <c:pt idx="384">
                  <c:v>11689.0</c:v>
                </c:pt>
                <c:pt idx="385">
                  <c:v>11720.0</c:v>
                </c:pt>
                <c:pt idx="386">
                  <c:v>11749.0</c:v>
                </c:pt>
                <c:pt idx="387">
                  <c:v>11780.0</c:v>
                </c:pt>
                <c:pt idx="388">
                  <c:v>11810.0</c:v>
                </c:pt>
                <c:pt idx="389">
                  <c:v>11841.0</c:v>
                </c:pt>
                <c:pt idx="390">
                  <c:v>11871.0</c:v>
                </c:pt>
                <c:pt idx="391">
                  <c:v>11902.0</c:v>
                </c:pt>
                <c:pt idx="392">
                  <c:v>11933.0</c:v>
                </c:pt>
                <c:pt idx="393">
                  <c:v>11963.0</c:v>
                </c:pt>
                <c:pt idx="394">
                  <c:v>11994.0</c:v>
                </c:pt>
                <c:pt idx="395">
                  <c:v>12024.0</c:v>
                </c:pt>
                <c:pt idx="396">
                  <c:v>12055.0</c:v>
                </c:pt>
                <c:pt idx="397">
                  <c:v>12086.0</c:v>
                </c:pt>
                <c:pt idx="398">
                  <c:v>12114.0</c:v>
                </c:pt>
                <c:pt idx="399">
                  <c:v>12145.0</c:v>
                </c:pt>
                <c:pt idx="400">
                  <c:v>12175.0</c:v>
                </c:pt>
                <c:pt idx="401">
                  <c:v>12206.0</c:v>
                </c:pt>
                <c:pt idx="402">
                  <c:v>12236.0</c:v>
                </c:pt>
                <c:pt idx="403">
                  <c:v>12267.0</c:v>
                </c:pt>
                <c:pt idx="404">
                  <c:v>12298.0</c:v>
                </c:pt>
                <c:pt idx="405">
                  <c:v>12328.0</c:v>
                </c:pt>
                <c:pt idx="406">
                  <c:v>12359.0</c:v>
                </c:pt>
                <c:pt idx="407">
                  <c:v>12389.0</c:v>
                </c:pt>
                <c:pt idx="408">
                  <c:v>12420.0</c:v>
                </c:pt>
                <c:pt idx="409">
                  <c:v>12451.0</c:v>
                </c:pt>
                <c:pt idx="410">
                  <c:v>12479.0</c:v>
                </c:pt>
                <c:pt idx="411">
                  <c:v>12510.0</c:v>
                </c:pt>
                <c:pt idx="412">
                  <c:v>12540.0</c:v>
                </c:pt>
                <c:pt idx="413">
                  <c:v>12571.0</c:v>
                </c:pt>
                <c:pt idx="414">
                  <c:v>12601.0</c:v>
                </c:pt>
                <c:pt idx="415">
                  <c:v>12632.0</c:v>
                </c:pt>
                <c:pt idx="416">
                  <c:v>12663.0</c:v>
                </c:pt>
                <c:pt idx="417">
                  <c:v>12693.0</c:v>
                </c:pt>
                <c:pt idx="418">
                  <c:v>12724.0</c:v>
                </c:pt>
                <c:pt idx="419">
                  <c:v>12754.0</c:v>
                </c:pt>
                <c:pt idx="420">
                  <c:v>12785.0</c:v>
                </c:pt>
                <c:pt idx="421">
                  <c:v>12816.0</c:v>
                </c:pt>
                <c:pt idx="422">
                  <c:v>12844.0</c:v>
                </c:pt>
                <c:pt idx="423">
                  <c:v>12875.0</c:v>
                </c:pt>
                <c:pt idx="424">
                  <c:v>12905.0</c:v>
                </c:pt>
                <c:pt idx="425">
                  <c:v>12936.0</c:v>
                </c:pt>
                <c:pt idx="426">
                  <c:v>12966.0</c:v>
                </c:pt>
                <c:pt idx="427">
                  <c:v>12997.0</c:v>
                </c:pt>
                <c:pt idx="428">
                  <c:v>13028.0</c:v>
                </c:pt>
                <c:pt idx="429">
                  <c:v>13058.0</c:v>
                </c:pt>
                <c:pt idx="430">
                  <c:v>13089.0</c:v>
                </c:pt>
                <c:pt idx="431">
                  <c:v>13119.0</c:v>
                </c:pt>
                <c:pt idx="432">
                  <c:v>13150.0</c:v>
                </c:pt>
                <c:pt idx="433">
                  <c:v>13181.0</c:v>
                </c:pt>
                <c:pt idx="434">
                  <c:v>13210.0</c:v>
                </c:pt>
                <c:pt idx="435">
                  <c:v>13241.0</c:v>
                </c:pt>
                <c:pt idx="436">
                  <c:v>13271.0</c:v>
                </c:pt>
                <c:pt idx="437">
                  <c:v>13302.0</c:v>
                </c:pt>
                <c:pt idx="438">
                  <c:v>13332.0</c:v>
                </c:pt>
                <c:pt idx="439">
                  <c:v>13363.0</c:v>
                </c:pt>
                <c:pt idx="440">
                  <c:v>13394.0</c:v>
                </c:pt>
                <c:pt idx="441">
                  <c:v>13424.0</c:v>
                </c:pt>
                <c:pt idx="442">
                  <c:v>13455.0</c:v>
                </c:pt>
                <c:pt idx="443">
                  <c:v>13485.0</c:v>
                </c:pt>
                <c:pt idx="444">
                  <c:v>13516.0</c:v>
                </c:pt>
                <c:pt idx="445">
                  <c:v>13547.0</c:v>
                </c:pt>
                <c:pt idx="446">
                  <c:v>13575.0</c:v>
                </c:pt>
                <c:pt idx="447">
                  <c:v>13606.0</c:v>
                </c:pt>
                <c:pt idx="448">
                  <c:v>13636.0</c:v>
                </c:pt>
                <c:pt idx="449">
                  <c:v>13667.0</c:v>
                </c:pt>
                <c:pt idx="450">
                  <c:v>13697.0</c:v>
                </c:pt>
                <c:pt idx="451">
                  <c:v>13728.0</c:v>
                </c:pt>
                <c:pt idx="452">
                  <c:v>13759.0</c:v>
                </c:pt>
                <c:pt idx="453">
                  <c:v>13789.0</c:v>
                </c:pt>
                <c:pt idx="454">
                  <c:v>13820.0</c:v>
                </c:pt>
                <c:pt idx="455">
                  <c:v>13850.0</c:v>
                </c:pt>
                <c:pt idx="456">
                  <c:v>13881.0</c:v>
                </c:pt>
                <c:pt idx="457">
                  <c:v>13912.0</c:v>
                </c:pt>
                <c:pt idx="458">
                  <c:v>13940.0</c:v>
                </c:pt>
                <c:pt idx="459">
                  <c:v>13971.0</c:v>
                </c:pt>
                <c:pt idx="460">
                  <c:v>14001.0</c:v>
                </c:pt>
                <c:pt idx="461">
                  <c:v>14032.0</c:v>
                </c:pt>
                <c:pt idx="462">
                  <c:v>14062.0</c:v>
                </c:pt>
                <c:pt idx="463">
                  <c:v>14093.0</c:v>
                </c:pt>
                <c:pt idx="464">
                  <c:v>14124.0</c:v>
                </c:pt>
                <c:pt idx="465">
                  <c:v>14154.0</c:v>
                </c:pt>
                <c:pt idx="466">
                  <c:v>14185.0</c:v>
                </c:pt>
                <c:pt idx="467">
                  <c:v>14215.0</c:v>
                </c:pt>
                <c:pt idx="468">
                  <c:v>14246.0</c:v>
                </c:pt>
                <c:pt idx="469">
                  <c:v>14277.0</c:v>
                </c:pt>
                <c:pt idx="470">
                  <c:v>14305.0</c:v>
                </c:pt>
                <c:pt idx="471">
                  <c:v>14336.0</c:v>
                </c:pt>
                <c:pt idx="472">
                  <c:v>14366.0</c:v>
                </c:pt>
                <c:pt idx="473">
                  <c:v>14397.0</c:v>
                </c:pt>
                <c:pt idx="474">
                  <c:v>14427.0</c:v>
                </c:pt>
                <c:pt idx="475">
                  <c:v>14458.0</c:v>
                </c:pt>
                <c:pt idx="476">
                  <c:v>14489.0</c:v>
                </c:pt>
                <c:pt idx="477">
                  <c:v>14519.0</c:v>
                </c:pt>
                <c:pt idx="478">
                  <c:v>14550.0</c:v>
                </c:pt>
                <c:pt idx="479">
                  <c:v>14580.0</c:v>
                </c:pt>
                <c:pt idx="480">
                  <c:v>14611.0</c:v>
                </c:pt>
                <c:pt idx="481">
                  <c:v>14642.0</c:v>
                </c:pt>
                <c:pt idx="482">
                  <c:v>14671.0</c:v>
                </c:pt>
                <c:pt idx="483">
                  <c:v>14702.0</c:v>
                </c:pt>
                <c:pt idx="484">
                  <c:v>14732.0</c:v>
                </c:pt>
                <c:pt idx="485">
                  <c:v>14763.0</c:v>
                </c:pt>
                <c:pt idx="486">
                  <c:v>14793.0</c:v>
                </c:pt>
                <c:pt idx="487">
                  <c:v>14824.0</c:v>
                </c:pt>
                <c:pt idx="488">
                  <c:v>14855.0</c:v>
                </c:pt>
                <c:pt idx="489">
                  <c:v>14885.0</c:v>
                </c:pt>
                <c:pt idx="490">
                  <c:v>14916.0</c:v>
                </c:pt>
                <c:pt idx="491">
                  <c:v>14946.0</c:v>
                </c:pt>
                <c:pt idx="492">
                  <c:v>14977.0</c:v>
                </c:pt>
                <c:pt idx="493">
                  <c:v>15008.0</c:v>
                </c:pt>
                <c:pt idx="494">
                  <c:v>15036.0</c:v>
                </c:pt>
                <c:pt idx="495">
                  <c:v>15067.0</c:v>
                </c:pt>
                <c:pt idx="496">
                  <c:v>15097.0</c:v>
                </c:pt>
                <c:pt idx="497">
                  <c:v>15128.0</c:v>
                </c:pt>
                <c:pt idx="498">
                  <c:v>15158.0</c:v>
                </c:pt>
                <c:pt idx="499">
                  <c:v>15189.0</c:v>
                </c:pt>
                <c:pt idx="500">
                  <c:v>15220.0</c:v>
                </c:pt>
                <c:pt idx="501">
                  <c:v>15250.0</c:v>
                </c:pt>
                <c:pt idx="502">
                  <c:v>15281.0</c:v>
                </c:pt>
                <c:pt idx="503">
                  <c:v>15311.0</c:v>
                </c:pt>
                <c:pt idx="504">
                  <c:v>15342.0</c:v>
                </c:pt>
                <c:pt idx="505">
                  <c:v>15373.0</c:v>
                </c:pt>
                <c:pt idx="506">
                  <c:v>15401.0</c:v>
                </c:pt>
                <c:pt idx="507">
                  <c:v>15432.0</c:v>
                </c:pt>
                <c:pt idx="508">
                  <c:v>15462.0</c:v>
                </c:pt>
                <c:pt idx="509">
                  <c:v>15493.0</c:v>
                </c:pt>
                <c:pt idx="510">
                  <c:v>15523.0</c:v>
                </c:pt>
                <c:pt idx="511">
                  <c:v>15554.0</c:v>
                </c:pt>
                <c:pt idx="512">
                  <c:v>15585.0</c:v>
                </c:pt>
                <c:pt idx="513">
                  <c:v>15615.0</c:v>
                </c:pt>
                <c:pt idx="514">
                  <c:v>15646.0</c:v>
                </c:pt>
                <c:pt idx="515">
                  <c:v>15676.0</c:v>
                </c:pt>
                <c:pt idx="516">
                  <c:v>15707.0</c:v>
                </c:pt>
                <c:pt idx="517">
                  <c:v>15738.0</c:v>
                </c:pt>
                <c:pt idx="518">
                  <c:v>15766.0</c:v>
                </c:pt>
                <c:pt idx="519">
                  <c:v>15797.0</c:v>
                </c:pt>
                <c:pt idx="520">
                  <c:v>15827.0</c:v>
                </c:pt>
                <c:pt idx="521">
                  <c:v>15858.0</c:v>
                </c:pt>
                <c:pt idx="522">
                  <c:v>15888.0</c:v>
                </c:pt>
                <c:pt idx="523">
                  <c:v>15919.0</c:v>
                </c:pt>
                <c:pt idx="524">
                  <c:v>15950.0</c:v>
                </c:pt>
                <c:pt idx="525">
                  <c:v>15980.0</c:v>
                </c:pt>
                <c:pt idx="526">
                  <c:v>16011.0</c:v>
                </c:pt>
                <c:pt idx="527">
                  <c:v>16041.0</c:v>
                </c:pt>
                <c:pt idx="528">
                  <c:v>16072.0</c:v>
                </c:pt>
                <c:pt idx="529">
                  <c:v>16103.0</c:v>
                </c:pt>
                <c:pt idx="530">
                  <c:v>16132.0</c:v>
                </c:pt>
                <c:pt idx="531">
                  <c:v>16163.0</c:v>
                </c:pt>
                <c:pt idx="532">
                  <c:v>16193.0</c:v>
                </c:pt>
                <c:pt idx="533">
                  <c:v>16224.0</c:v>
                </c:pt>
                <c:pt idx="534">
                  <c:v>16254.0</c:v>
                </c:pt>
                <c:pt idx="535">
                  <c:v>16285.0</c:v>
                </c:pt>
                <c:pt idx="536">
                  <c:v>16316.0</c:v>
                </c:pt>
                <c:pt idx="537">
                  <c:v>16346.0</c:v>
                </c:pt>
                <c:pt idx="538">
                  <c:v>16377.0</c:v>
                </c:pt>
                <c:pt idx="539">
                  <c:v>16407.0</c:v>
                </c:pt>
                <c:pt idx="540">
                  <c:v>16438.0</c:v>
                </c:pt>
                <c:pt idx="541">
                  <c:v>16469.0</c:v>
                </c:pt>
                <c:pt idx="542">
                  <c:v>16497.0</c:v>
                </c:pt>
                <c:pt idx="543">
                  <c:v>16528.0</c:v>
                </c:pt>
                <c:pt idx="544">
                  <c:v>16558.0</c:v>
                </c:pt>
                <c:pt idx="545">
                  <c:v>16589.0</c:v>
                </c:pt>
                <c:pt idx="546">
                  <c:v>16619.0</c:v>
                </c:pt>
                <c:pt idx="547">
                  <c:v>16650.0</c:v>
                </c:pt>
                <c:pt idx="548">
                  <c:v>16681.0</c:v>
                </c:pt>
                <c:pt idx="549">
                  <c:v>16711.0</c:v>
                </c:pt>
                <c:pt idx="550">
                  <c:v>16742.0</c:v>
                </c:pt>
                <c:pt idx="551">
                  <c:v>16772.0</c:v>
                </c:pt>
                <c:pt idx="552">
                  <c:v>16803.0</c:v>
                </c:pt>
                <c:pt idx="553">
                  <c:v>16834.0</c:v>
                </c:pt>
                <c:pt idx="554">
                  <c:v>16862.0</c:v>
                </c:pt>
                <c:pt idx="555">
                  <c:v>16893.0</c:v>
                </c:pt>
                <c:pt idx="556">
                  <c:v>16923.0</c:v>
                </c:pt>
                <c:pt idx="557">
                  <c:v>16954.0</c:v>
                </c:pt>
                <c:pt idx="558">
                  <c:v>16984.0</c:v>
                </c:pt>
                <c:pt idx="559">
                  <c:v>17015.0</c:v>
                </c:pt>
                <c:pt idx="560">
                  <c:v>17046.0</c:v>
                </c:pt>
                <c:pt idx="561">
                  <c:v>17076.0</c:v>
                </c:pt>
                <c:pt idx="562">
                  <c:v>17107.0</c:v>
                </c:pt>
                <c:pt idx="563">
                  <c:v>17137.0</c:v>
                </c:pt>
                <c:pt idx="564">
                  <c:v>17168.0</c:v>
                </c:pt>
                <c:pt idx="565">
                  <c:v>17199.0</c:v>
                </c:pt>
                <c:pt idx="566">
                  <c:v>17227.0</c:v>
                </c:pt>
                <c:pt idx="567">
                  <c:v>17258.0</c:v>
                </c:pt>
                <c:pt idx="568">
                  <c:v>17288.0</c:v>
                </c:pt>
                <c:pt idx="569">
                  <c:v>17319.0</c:v>
                </c:pt>
                <c:pt idx="570">
                  <c:v>17349.0</c:v>
                </c:pt>
                <c:pt idx="571">
                  <c:v>17380.0</c:v>
                </c:pt>
                <c:pt idx="572">
                  <c:v>17411.0</c:v>
                </c:pt>
                <c:pt idx="573">
                  <c:v>17441.0</c:v>
                </c:pt>
                <c:pt idx="574">
                  <c:v>17472.0</c:v>
                </c:pt>
                <c:pt idx="575">
                  <c:v>17502.0</c:v>
                </c:pt>
                <c:pt idx="576">
                  <c:v>17533.0</c:v>
                </c:pt>
                <c:pt idx="577">
                  <c:v>17564.0</c:v>
                </c:pt>
                <c:pt idx="578">
                  <c:v>17593.0</c:v>
                </c:pt>
                <c:pt idx="579">
                  <c:v>17624.0</c:v>
                </c:pt>
                <c:pt idx="580">
                  <c:v>17654.0</c:v>
                </c:pt>
                <c:pt idx="581">
                  <c:v>17685.0</c:v>
                </c:pt>
                <c:pt idx="582">
                  <c:v>17715.0</c:v>
                </c:pt>
                <c:pt idx="583">
                  <c:v>17746.0</c:v>
                </c:pt>
                <c:pt idx="584">
                  <c:v>17777.0</c:v>
                </c:pt>
                <c:pt idx="585">
                  <c:v>17807.0</c:v>
                </c:pt>
                <c:pt idx="586">
                  <c:v>17838.0</c:v>
                </c:pt>
                <c:pt idx="587">
                  <c:v>17868.0</c:v>
                </c:pt>
                <c:pt idx="588">
                  <c:v>17899.0</c:v>
                </c:pt>
                <c:pt idx="589">
                  <c:v>17930.0</c:v>
                </c:pt>
                <c:pt idx="590">
                  <c:v>17958.0</c:v>
                </c:pt>
                <c:pt idx="591">
                  <c:v>17989.0</c:v>
                </c:pt>
                <c:pt idx="592">
                  <c:v>18019.0</c:v>
                </c:pt>
                <c:pt idx="593">
                  <c:v>18050.0</c:v>
                </c:pt>
                <c:pt idx="594">
                  <c:v>18080.0</c:v>
                </c:pt>
                <c:pt idx="595">
                  <c:v>18111.0</c:v>
                </c:pt>
                <c:pt idx="596">
                  <c:v>18142.0</c:v>
                </c:pt>
                <c:pt idx="597">
                  <c:v>18172.0</c:v>
                </c:pt>
                <c:pt idx="598">
                  <c:v>18203.0</c:v>
                </c:pt>
                <c:pt idx="599">
                  <c:v>18233.0</c:v>
                </c:pt>
                <c:pt idx="600">
                  <c:v>18264.0</c:v>
                </c:pt>
                <c:pt idx="601">
                  <c:v>18295.0</c:v>
                </c:pt>
                <c:pt idx="602">
                  <c:v>18323.0</c:v>
                </c:pt>
                <c:pt idx="603">
                  <c:v>18354.0</c:v>
                </c:pt>
                <c:pt idx="604">
                  <c:v>18384.0</c:v>
                </c:pt>
                <c:pt idx="605">
                  <c:v>18415.0</c:v>
                </c:pt>
                <c:pt idx="606">
                  <c:v>18445.0</c:v>
                </c:pt>
                <c:pt idx="607">
                  <c:v>18476.0</c:v>
                </c:pt>
                <c:pt idx="608">
                  <c:v>18507.0</c:v>
                </c:pt>
                <c:pt idx="609">
                  <c:v>18537.0</c:v>
                </c:pt>
                <c:pt idx="610">
                  <c:v>18568.0</c:v>
                </c:pt>
                <c:pt idx="611">
                  <c:v>18598.0</c:v>
                </c:pt>
                <c:pt idx="612">
                  <c:v>18629.0</c:v>
                </c:pt>
                <c:pt idx="613">
                  <c:v>18660.0</c:v>
                </c:pt>
                <c:pt idx="614">
                  <c:v>18688.0</c:v>
                </c:pt>
                <c:pt idx="615">
                  <c:v>18719.0</c:v>
                </c:pt>
                <c:pt idx="616">
                  <c:v>18749.0</c:v>
                </c:pt>
                <c:pt idx="617">
                  <c:v>18780.0</c:v>
                </c:pt>
                <c:pt idx="618">
                  <c:v>18810.0</c:v>
                </c:pt>
                <c:pt idx="619">
                  <c:v>18841.0</c:v>
                </c:pt>
                <c:pt idx="620">
                  <c:v>18872.0</c:v>
                </c:pt>
                <c:pt idx="621">
                  <c:v>18902.0</c:v>
                </c:pt>
                <c:pt idx="622">
                  <c:v>18933.0</c:v>
                </c:pt>
                <c:pt idx="623">
                  <c:v>18963.0</c:v>
                </c:pt>
                <c:pt idx="624">
                  <c:v>18994.0</c:v>
                </c:pt>
                <c:pt idx="625">
                  <c:v>19025.0</c:v>
                </c:pt>
                <c:pt idx="626">
                  <c:v>19054.0</c:v>
                </c:pt>
                <c:pt idx="627">
                  <c:v>19085.0</c:v>
                </c:pt>
                <c:pt idx="628">
                  <c:v>19115.0</c:v>
                </c:pt>
                <c:pt idx="629">
                  <c:v>19146.0</c:v>
                </c:pt>
                <c:pt idx="630">
                  <c:v>19176.0</c:v>
                </c:pt>
                <c:pt idx="631">
                  <c:v>19207.0</c:v>
                </c:pt>
                <c:pt idx="632">
                  <c:v>19238.0</c:v>
                </c:pt>
                <c:pt idx="633">
                  <c:v>19268.0</c:v>
                </c:pt>
                <c:pt idx="634">
                  <c:v>19299.0</c:v>
                </c:pt>
                <c:pt idx="635">
                  <c:v>19329.0</c:v>
                </c:pt>
                <c:pt idx="636">
                  <c:v>19360.0</c:v>
                </c:pt>
                <c:pt idx="637">
                  <c:v>19391.0</c:v>
                </c:pt>
                <c:pt idx="638">
                  <c:v>19419.0</c:v>
                </c:pt>
                <c:pt idx="639">
                  <c:v>19450.0</c:v>
                </c:pt>
                <c:pt idx="640">
                  <c:v>19480.0</c:v>
                </c:pt>
                <c:pt idx="641">
                  <c:v>19511.0</c:v>
                </c:pt>
                <c:pt idx="642">
                  <c:v>19541.0</c:v>
                </c:pt>
                <c:pt idx="643">
                  <c:v>19572.0</c:v>
                </c:pt>
                <c:pt idx="644">
                  <c:v>19603.0</c:v>
                </c:pt>
                <c:pt idx="645">
                  <c:v>19633.0</c:v>
                </c:pt>
                <c:pt idx="646">
                  <c:v>19664.0</c:v>
                </c:pt>
                <c:pt idx="647">
                  <c:v>19694.0</c:v>
                </c:pt>
                <c:pt idx="648">
                  <c:v>19725.0</c:v>
                </c:pt>
                <c:pt idx="649">
                  <c:v>19756.0</c:v>
                </c:pt>
                <c:pt idx="650">
                  <c:v>19784.0</c:v>
                </c:pt>
                <c:pt idx="651">
                  <c:v>19815.0</c:v>
                </c:pt>
                <c:pt idx="652">
                  <c:v>19845.0</c:v>
                </c:pt>
                <c:pt idx="653">
                  <c:v>19876.0</c:v>
                </c:pt>
                <c:pt idx="654">
                  <c:v>19906.0</c:v>
                </c:pt>
                <c:pt idx="655">
                  <c:v>19937.0</c:v>
                </c:pt>
                <c:pt idx="656">
                  <c:v>19968.0</c:v>
                </c:pt>
                <c:pt idx="657">
                  <c:v>19998.0</c:v>
                </c:pt>
                <c:pt idx="658">
                  <c:v>20029.0</c:v>
                </c:pt>
                <c:pt idx="659">
                  <c:v>20059.0</c:v>
                </c:pt>
                <c:pt idx="660">
                  <c:v>20090.0</c:v>
                </c:pt>
                <c:pt idx="661">
                  <c:v>20121.0</c:v>
                </c:pt>
                <c:pt idx="662">
                  <c:v>20149.0</c:v>
                </c:pt>
                <c:pt idx="663">
                  <c:v>20180.0</c:v>
                </c:pt>
                <c:pt idx="664">
                  <c:v>20210.0</c:v>
                </c:pt>
                <c:pt idx="665">
                  <c:v>20241.0</c:v>
                </c:pt>
                <c:pt idx="666">
                  <c:v>20271.0</c:v>
                </c:pt>
                <c:pt idx="667">
                  <c:v>20302.0</c:v>
                </c:pt>
                <c:pt idx="668">
                  <c:v>20333.0</c:v>
                </c:pt>
                <c:pt idx="669">
                  <c:v>20363.0</c:v>
                </c:pt>
                <c:pt idx="670">
                  <c:v>20394.0</c:v>
                </c:pt>
                <c:pt idx="671">
                  <c:v>20424.0</c:v>
                </c:pt>
                <c:pt idx="672">
                  <c:v>20455.0</c:v>
                </c:pt>
                <c:pt idx="673">
                  <c:v>20486.0</c:v>
                </c:pt>
                <c:pt idx="674">
                  <c:v>20515.0</c:v>
                </c:pt>
                <c:pt idx="675">
                  <c:v>20546.0</c:v>
                </c:pt>
                <c:pt idx="676">
                  <c:v>20576.0</c:v>
                </c:pt>
                <c:pt idx="677">
                  <c:v>20607.0</c:v>
                </c:pt>
                <c:pt idx="678">
                  <c:v>20637.0</c:v>
                </c:pt>
                <c:pt idx="679">
                  <c:v>20668.0</c:v>
                </c:pt>
                <c:pt idx="680">
                  <c:v>20699.0</c:v>
                </c:pt>
                <c:pt idx="681">
                  <c:v>20729.0</c:v>
                </c:pt>
                <c:pt idx="682">
                  <c:v>20760.0</c:v>
                </c:pt>
                <c:pt idx="683">
                  <c:v>20790.0</c:v>
                </c:pt>
                <c:pt idx="684">
                  <c:v>20821.0</c:v>
                </c:pt>
                <c:pt idx="685">
                  <c:v>20852.0</c:v>
                </c:pt>
                <c:pt idx="686">
                  <c:v>20880.0</c:v>
                </c:pt>
                <c:pt idx="687">
                  <c:v>20911.0</c:v>
                </c:pt>
                <c:pt idx="688">
                  <c:v>20941.0</c:v>
                </c:pt>
                <c:pt idx="689">
                  <c:v>20972.0</c:v>
                </c:pt>
                <c:pt idx="690">
                  <c:v>21002.0</c:v>
                </c:pt>
                <c:pt idx="691">
                  <c:v>21033.0</c:v>
                </c:pt>
                <c:pt idx="692">
                  <c:v>21064.0</c:v>
                </c:pt>
                <c:pt idx="693">
                  <c:v>21094.0</c:v>
                </c:pt>
                <c:pt idx="694">
                  <c:v>21125.0</c:v>
                </c:pt>
                <c:pt idx="695">
                  <c:v>21155.0</c:v>
                </c:pt>
                <c:pt idx="696">
                  <c:v>21186.0</c:v>
                </c:pt>
                <c:pt idx="697">
                  <c:v>21217.0</c:v>
                </c:pt>
                <c:pt idx="698">
                  <c:v>21245.0</c:v>
                </c:pt>
                <c:pt idx="699">
                  <c:v>21276.0</c:v>
                </c:pt>
                <c:pt idx="700">
                  <c:v>21306.0</c:v>
                </c:pt>
                <c:pt idx="701">
                  <c:v>21337.0</c:v>
                </c:pt>
                <c:pt idx="702">
                  <c:v>21367.0</c:v>
                </c:pt>
                <c:pt idx="703">
                  <c:v>21398.0</c:v>
                </c:pt>
                <c:pt idx="704">
                  <c:v>21429.0</c:v>
                </c:pt>
                <c:pt idx="705">
                  <c:v>21459.0</c:v>
                </c:pt>
                <c:pt idx="706">
                  <c:v>21490.0</c:v>
                </c:pt>
                <c:pt idx="707">
                  <c:v>21520.0</c:v>
                </c:pt>
                <c:pt idx="708">
                  <c:v>21551.0</c:v>
                </c:pt>
                <c:pt idx="709">
                  <c:v>21582.0</c:v>
                </c:pt>
                <c:pt idx="710">
                  <c:v>21610.0</c:v>
                </c:pt>
                <c:pt idx="711">
                  <c:v>21641.0</c:v>
                </c:pt>
                <c:pt idx="712">
                  <c:v>21671.0</c:v>
                </c:pt>
                <c:pt idx="713">
                  <c:v>21702.0</c:v>
                </c:pt>
                <c:pt idx="714">
                  <c:v>21732.0</c:v>
                </c:pt>
                <c:pt idx="715">
                  <c:v>21763.0</c:v>
                </c:pt>
                <c:pt idx="716">
                  <c:v>21794.0</c:v>
                </c:pt>
                <c:pt idx="717">
                  <c:v>21824.0</c:v>
                </c:pt>
                <c:pt idx="718">
                  <c:v>21855.0</c:v>
                </c:pt>
                <c:pt idx="719">
                  <c:v>21885.0</c:v>
                </c:pt>
                <c:pt idx="720">
                  <c:v>21916.0</c:v>
                </c:pt>
                <c:pt idx="721">
                  <c:v>21947.0</c:v>
                </c:pt>
                <c:pt idx="722">
                  <c:v>21976.0</c:v>
                </c:pt>
                <c:pt idx="723">
                  <c:v>22007.0</c:v>
                </c:pt>
                <c:pt idx="724">
                  <c:v>22037.0</c:v>
                </c:pt>
                <c:pt idx="725">
                  <c:v>22068.0</c:v>
                </c:pt>
                <c:pt idx="726">
                  <c:v>22098.0</c:v>
                </c:pt>
                <c:pt idx="727">
                  <c:v>22129.0</c:v>
                </c:pt>
                <c:pt idx="728">
                  <c:v>22160.0</c:v>
                </c:pt>
                <c:pt idx="729">
                  <c:v>22190.0</c:v>
                </c:pt>
                <c:pt idx="730">
                  <c:v>22221.0</c:v>
                </c:pt>
                <c:pt idx="731">
                  <c:v>22251.0</c:v>
                </c:pt>
                <c:pt idx="732">
                  <c:v>22282.0</c:v>
                </c:pt>
                <c:pt idx="733">
                  <c:v>22313.0</c:v>
                </c:pt>
                <c:pt idx="734">
                  <c:v>22341.0</c:v>
                </c:pt>
                <c:pt idx="735">
                  <c:v>22372.0</c:v>
                </c:pt>
                <c:pt idx="736">
                  <c:v>22402.0</c:v>
                </c:pt>
                <c:pt idx="737">
                  <c:v>22433.0</c:v>
                </c:pt>
                <c:pt idx="738">
                  <c:v>22463.0</c:v>
                </c:pt>
                <c:pt idx="739">
                  <c:v>22494.0</c:v>
                </c:pt>
                <c:pt idx="740">
                  <c:v>22525.0</c:v>
                </c:pt>
                <c:pt idx="741">
                  <c:v>22555.0</c:v>
                </c:pt>
                <c:pt idx="742">
                  <c:v>22586.0</c:v>
                </c:pt>
                <c:pt idx="743">
                  <c:v>22616.0</c:v>
                </c:pt>
                <c:pt idx="744">
                  <c:v>22647.0</c:v>
                </c:pt>
                <c:pt idx="745">
                  <c:v>22678.0</c:v>
                </c:pt>
                <c:pt idx="746">
                  <c:v>22706.0</c:v>
                </c:pt>
                <c:pt idx="747">
                  <c:v>22737.0</c:v>
                </c:pt>
                <c:pt idx="748">
                  <c:v>22767.0</c:v>
                </c:pt>
                <c:pt idx="749">
                  <c:v>22798.0</c:v>
                </c:pt>
                <c:pt idx="750">
                  <c:v>22828.0</c:v>
                </c:pt>
                <c:pt idx="751">
                  <c:v>22859.0</c:v>
                </c:pt>
                <c:pt idx="752">
                  <c:v>22890.0</c:v>
                </c:pt>
                <c:pt idx="753">
                  <c:v>22920.0</c:v>
                </c:pt>
                <c:pt idx="754">
                  <c:v>22951.0</c:v>
                </c:pt>
                <c:pt idx="755">
                  <c:v>22981.0</c:v>
                </c:pt>
                <c:pt idx="756">
                  <c:v>23012.0</c:v>
                </c:pt>
                <c:pt idx="757">
                  <c:v>23043.0</c:v>
                </c:pt>
                <c:pt idx="758">
                  <c:v>23071.0</c:v>
                </c:pt>
                <c:pt idx="759">
                  <c:v>23102.0</c:v>
                </c:pt>
                <c:pt idx="760">
                  <c:v>23132.0</c:v>
                </c:pt>
                <c:pt idx="761">
                  <c:v>23163.0</c:v>
                </c:pt>
                <c:pt idx="762">
                  <c:v>23193.0</c:v>
                </c:pt>
                <c:pt idx="763">
                  <c:v>23224.0</c:v>
                </c:pt>
                <c:pt idx="764">
                  <c:v>23255.0</c:v>
                </c:pt>
                <c:pt idx="765">
                  <c:v>23285.0</c:v>
                </c:pt>
                <c:pt idx="766">
                  <c:v>23316.0</c:v>
                </c:pt>
                <c:pt idx="767">
                  <c:v>23346.0</c:v>
                </c:pt>
                <c:pt idx="768">
                  <c:v>23377.0</c:v>
                </c:pt>
                <c:pt idx="769">
                  <c:v>23408.0</c:v>
                </c:pt>
                <c:pt idx="770">
                  <c:v>23437.0</c:v>
                </c:pt>
                <c:pt idx="771">
                  <c:v>23468.0</c:v>
                </c:pt>
                <c:pt idx="772">
                  <c:v>23498.0</c:v>
                </c:pt>
                <c:pt idx="773">
                  <c:v>23529.0</c:v>
                </c:pt>
                <c:pt idx="774">
                  <c:v>23559.0</c:v>
                </c:pt>
                <c:pt idx="775">
                  <c:v>23590.0</c:v>
                </c:pt>
                <c:pt idx="776">
                  <c:v>23621.0</c:v>
                </c:pt>
                <c:pt idx="777">
                  <c:v>23651.0</c:v>
                </c:pt>
                <c:pt idx="778">
                  <c:v>23682.0</c:v>
                </c:pt>
                <c:pt idx="779">
                  <c:v>23712.0</c:v>
                </c:pt>
                <c:pt idx="780">
                  <c:v>23743.0</c:v>
                </c:pt>
                <c:pt idx="781">
                  <c:v>23774.0</c:v>
                </c:pt>
                <c:pt idx="782">
                  <c:v>23802.0</c:v>
                </c:pt>
                <c:pt idx="783">
                  <c:v>23833.0</c:v>
                </c:pt>
                <c:pt idx="784">
                  <c:v>23863.0</c:v>
                </c:pt>
                <c:pt idx="785">
                  <c:v>23894.0</c:v>
                </c:pt>
                <c:pt idx="786">
                  <c:v>23924.0</c:v>
                </c:pt>
                <c:pt idx="787">
                  <c:v>23955.0</c:v>
                </c:pt>
                <c:pt idx="788">
                  <c:v>23986.0</c:v>
                </c:pt>
                <c:pt idx="789">
                  <c:v>24016.0</c:v>
                </c:pt>
                <c:pt idx="790">
                  <c:v>24047.0</c:v>
                </c:pt>
                <c:pt idx="791">
                  <c:v>24077.0</c:v>
                </c:pt>
                <c:pt idx="792">
                  <c:v>24108.0</c:v>
                </c:pt>
                <c:pt idx="793">
                  <c:v>24139.0</c:v>
                </c:pt>
                <c:pt idx="794">
                  <c:v>24167.0</c:v>
                </c:pt>
                <c:pt idx="795">
                  <c:v>24198.0</c:v>
                </c:pt>
                <c:pt idx="796">
                  <c:v>24228.0</c:v>
                </c:pt>
                <c:pt idx="797">
                  <c:v>24259.0</c:v>
                </c:pt>
                <c:pt idx="798">
                  <c:v>24289.0</c:v>
                </c:pt>
                <c:pt idx="799">
                  <c:v>24320.0</c:v>
                </c:pt>
                <c:pt idx="800">
                  <c:v>24351.0</c:v>
                </c:pt>
                <c:pt idx="801">
                  <c:v>24381.0</c:v>
                </c:pt>
                <c:pt idx="802">
                  <c:v>24412.0</c:v>
                </c:pt>
                <c:pt idx="803">
                  <c:v>24442.0</c:v>
                </c:pt>
                <c:pt idx="804">
                  <c:v>24473.0</c:v>
                </c:pt>
                <c:pt idx="805">
                  <c:v>24504.0</c:v>
                </c:pt>
                <c:pt idx="806">
                  <c:v>24532.0</c:v>
                </c:pt>
                <c:pt idx="807">
                  <c:v>24563.0</c:v>
                </c:pt>
                <c:pt idx="808">
                  <c:v>24593.0</c:v>
                </c:pt>
                <c:pt idx="809">
                  <c:v>24624.0</c:v>
                </c:pt>
                <c:pt idx="810">
                  <c:v>24654.0</c:v>
                </c:pt>
                <c:pt idx="811">
                  <c:v>24685.0</c:v>
                </c:pt>
                <c:pt idx="812">
                  <c:v>24716.0</c:v>
                </c:pt>
                <c:pt idx="813">
                  <c:v>24746.0</c:v>
                </c:pt>
                <c:pt idx="814">
                  <c:v>24777.0</c:v>
                </c:pt>
                <c:pt idx="815">
                  <c:v>24807.0</c:v>
                </c:pt>
                <c:pt idx="816">
                  <c:v>24838.0</c:v>
                </c:pt>
                <c:pt idx="817">
                  <c:v>24869.0</c:v>
                </c:pt>
                <c:pt idx="818">
                  <c:v>24898.0</c:v>
                </c:pt>
                <c:pt idx="819">
                  <c:v>24929.0</c:v>
                </c:pt>
                <c:pt idx="820">
                  <c:v>24959.0</c:v>
                </c:pt>
                <c:pt idx="821">
                  <c:v>24990.0</c:v>
                </c:pt>
                <c:pt idx="822">
                  <c:v>25020.0</c:v>
                </c:pt>
                <c:pt idx="823">
                  <c:v>25051.0</c:v>
                </c:pt>
                <c:pt idx="824">
                  <c:v>25082.0</c:v>
                </c:pt>
                <c:pt idx="825">
                  <c:v>25112.0</c:v>
                </c:pt>
                <c:pt idx="826">
                  <c:v>25143.0</c:v>
                </c:pt>
                <c:pt idx="827">
                  <c:v>25173.0</c:v>
                </c:pt>
                <c:pt idx="828">
                  <c:v>25204.0</c:v>
                </c:pt>
                <c:pt idx="829">
                  <c:v>25235.0</c:v>
                </c:pt>
                <c:pt idx="830">
                  <c:v>25263.0</c:v>
                </c:pt>
                <c:pt idx="831">
                  <c:v>25294.0</c:v>
                </c:pt>
                <c:pt idx="832">
                  <c:v>25324.0</c:v>
                </c:pt>
                <c:pt idx="833">
                  <c:v>25355.0</c:v>
                </c:pt>
                <c:pt idx="834">
                  <c:v>25385.0</c:v>
                </c:pt>
                <c:pt idx="835">
                  <c:v>25416.0</c:v>
                </c:pt>
                <c:pt idx="836">
                  <c:v>25447.0</c:v>
                </c:pt>
                <c:pt idx="837">
                  <c:v>25477.0</c:v>
                </c:pt>
                <c:pt idx="838">
                  <c:v>25508.0</c:v>
                </c:pt>
                <c:pt idx="839">
                  <c:v>25538.0</c:v>
                </c:pt>
                <c:pt idx="840">
                  <c:v>25569.0</c:v>
                </c:pt>
                <c:pt idx="841">
                  <c:v>25600.0</c:v>
                </c:pt>
                <c:pt idx="842">
                  <c:v>25628.0</c:v>
                </c:pt>
                <c:pt idx="843">
                  <c:v>25659.0</c:v>
                </c:pt>
                <c:pt idx="844">
                  <c:v>25689.0</c:v>
                </c:pt>
                <c:pt idx="845">
                  <c:v>25720.0</c:v>
                </c:pt>
                <c:pt idx="846">
                  <c:v>25750.0</c:v>
                </c:pt>
                <c:pt idx="847">
                  <c:v>25781.0</c:v>
                </c:pt>
                <c:pt idx="848">
                  <c:v>25812.0</c:v>
                </c:pt>
                <c:pt idx="849">
                  <c:v>25842.0</c:v>
                </c:pt>
                <c:pt idx="850">
                  <c:v>25873.0</c:v>
                </c:pt>
                <c:pt idx="851">
                  <c:v>25903.0</c:v>
                </c:pt>
                <c:pt idx="852">
                  <c:v>25934.0</c:v>
                </c:pt>
                <c:pt idx="853">
                  <c:v>25965.0</c:v>
                </c:pt>
                <c:pt idx="854">
                  <c:v>25993.0</c:v>
                </c:pt>
                <c:pt idx="855">
                  <c:v>26024.0</c:v>
                </c:pt>
                <c:pt idx="856">
                  <c:v>26054.0</c:v>
                </c:pt>
                <c:pt idx="857">
                  <c:v>26085.0</c:v>
                </c:pt>
                <c:pt idx="858">
                  <c:v>26115.0</c:v>
                </c:pt>
                <c:pt idx="859">
                  <c:v>26146.0</c:v>
                </c:pt>
                <c:pt idx="860">
                  <c:v>26177.0</c:v>
                </c:pt>
                <c:pt idx="861">
                  <c:v>26207.0</c:v>
                </c:pt>
                <c:pt idx="862">
                  <c:v>26238.0</c:v>
                </c:pt>
                <c:pt idx="863">
                  <c:v>26268.0</c:v>
                </c:pt>
                <c:pt idx="864">
                  <c:v>26299.0</c:v>
                </c:pt>
                <c:pt idx="865">
                  <c:v>26330.0</c:v>
                </c:pt>
                <c:pt idx="866">
                  <c:v>26359.0</c:v>
                </c:pt>
                <c:pt idx="867">
                  <c:v>26390.0</c:v>
                </c:pt>
                <c:pt idx="868">
                  <c:v>26420.0</c:v>
                </c:pt>
                <c:pt idx="869">
                  <c:v>26451.0</c:v>
                </c:pt>
                <c:pt idx="870">
                  <c:v>26481.0</c:v>
                </c:pt>
                <c:pt idx="871">
                  <c:v>26512.0</c:v>
                </c:pt>
                <c:pt idx="872">
                  <c:v>26543.0</c:v>
                </c:pt>
                <c:pt idx="873">
                  <c:v>26573.0</c:v>
                </c:pt>
                <c:pt idx="874">
                  <c:v>26604.0</c:v>
                </c:pt>
                <c:pt idx="875">
                  <c:v>26634.0</c:v>
                </c:pt>
                <c:pt idx="876">
                  <c:v>26665.0</c:v>
                </c:pt>
                <c:pt idx="877">
                  <c:v>26696.0</c:v>
                </c:pt>
                <c:pt idx="878">
                  <c:v>26724.0</c:v>
                </c:pt>
                <c:pt idx="879">
                  <c:v>26755.0</c:v>
                </c:pt>
                <c:pt idx="880">
                  <c:v>26785.0</c:v>
                </c:pt>
                <c:pt idx="881">
                  <c:v>26816.0</c:v>
                </c:pt>
                <c:pt idx="882">
                  <c:v>26846.0</c:v>
                </c:pt>
                <c:pt idx="883">
                  <c:v>26877.0</c:v>
                </c:pt>
                <c:pt idx="884">
                  <c:v>26908.0</c:v>
                </c:pt>
                <c:pt idx="885">
                  <c:v>26938.0</c:v>
                </c:pt>
                <c:pt idx="886">
                  <c:v>26969.0</c:v>
                </c:pt>
                <c:pt idx="887">
                  <c:v>26999.0</c:v>
                </c:pt>
                <c:pt idx="888">
                  <c:v>27030.0</c:v>
                </c:pt>
                <c:pt idx="889">
                  <c:v>27061.0</c:v>
                </c:pt>
                <c:pt idx="890">
                  <c:v>27089.0</c:v>
                </c:pt>
                <c:pt idx="891">
                  <c:v>27120.0</c:v>
                </c:pt>
                <c:pt idx="892">
                  <c:v>27150.0</c:v>
                </c:pt>
                <c:pt idx="893">
                  <c:v>27181.0</c:v>
                </c:pt>
                <c:pt idx="894">
                  <c:v>27211.0</c:v>
                </c:pt>
                <c:pt idx="895">
                  <c:v>27242.0</c:v>
                </c:pt>
                <c:pt idx="896">
                  <c:v>27273.0</c:v>
                </c:pt>
                <c:pt idx="897">
                  <c:v>27303.0</c:v>
                </c:pt>
                <c:pt idx="898">
                  <c:v>27334.0</c:v>
                </c:pt>
                <c:pt idx="899">
                  <c:v>27364.0</c:v>
                </c:pt>
                <c:pt idx="900">
                  <c:v>27395.0</c:v>
                </c:pt>
                <c:pt idx="901">
                  <c:v>27426.0</c:v>
                </c:pt>
                <c:pt idx="902">
                  <c:v>27454.0</c:v>
                </c:pt>
                <c:pt idx="903">
                  <c:v>27485.0</c:v>
                </c:pt>
                <c:pt idx="904">
                  <c:v>27515.0</c:v>
                </c:pt>
                <c:pt idx="905">
                  <c:v>27546.0</c:v>
                </c:pt>
                <c:pt idx="906">
                  <c:v>27576.0</c:v>
                </c:pt>
                <c:pt idx="907">
                  <c:v>27607.0</c:v>
                </c:pt>
                <c:pt idx="908">
                  <c:v>27638.0</c:v>
                </c:pt>
                <c:pt idx="909">
                  <c:v>27668.0</c:v>
                </c:pt>
                <c:pt idx="910">
                  <c:v>27699.0</c:v>
                </c:pt>
                <c:pt idx="911">
                  <c:v>27729.0</c:v>
                </c:pt>
                <c:pt idx="912">
                  <c:v>27760.0</c:v>
                </c:pt>
                <c:pt idx="913">
                  <c:v>27791.0</c:v>
                </c:pt>
                <c:pt idx="914">
                  <c:v>27820.0</c:v>
                </c:pt>
                <c:pt idx="915">
                  <c:v>27851.0</c:v>
                </c:pt>
                <c:pt idx="916">
                  <c:v>27881.0</c:v>
                </c:pt>
                <c:pt idx="917">
                  <c:v>27912.0</c:v>
                </c:pt>
                <c:pt idx="918">
                  <c:v>27942.0</c:v>
                </c:pt>
                <c:pt idx="919">
                  <c:v>27973.0</c:v>
                </c:pt>
                <c:pt idx="920">
                  <c:v>28004.0</c:v>
                </c:pt>
                <c:pt idx="921">
                  <c:v>28034.0</c:v>
                </c:pt>
                <c:pt idx="922">
                  <c:v>28065.0</c:v>
                </c:pt>
                <c:pt idx="923">
                  <c:v>28095.0</c:v>
                </c:pt>
                <c:pt idx="924">
                  <c:v>28126.0</c:v>
                </c:pt>
                <c:pt idx="925">
                  <c:v>28157.0</c:v>
                </c:pt>
                <c:pt idx="926">
                  <c:v>28185.0</c:v>
                </c:pt>
                <c:pt idx="927">
                  <c:v>28216.0</c:v>
                </c:pt>
                <c:pt idx="928">
                  <c:v>28246.0</c:v>
                </c:pt>
                <c:pt idx="929">
                  <c:v>28277.0</c:v>
                </c:pt>
                <c:pt idx="930">
                  <c:v>28307.0</c:v>
                </c:pt>
                <c:pt idx="931">
                  <c:v>28338.0</c:v>
                </c:pt>
                <c:pt idx="932">
                  <c:v>28369.0</c:v>
                </c:pt>
                <c:pt idx="933">
                  <c:v>28399.0</c:v>
                </c:pt>
                <c:pt idx="934">
                  <c:v>28430.0</c:v>
                </c:pt>
                <c:pt idx="935">
                  <c:v>28460.0</c:v>
                </c:pt>
                <c:pt idx="936">
                  <c:v>28491.0</c:v>
                </c:pt>
                <c:pt idx="937">
                  <c:v>28522.0</c:v>
                </c:pt>
                <c:pt idx="938">
                  <c:v>28550.0</c:v>
                </c:pt>
                <c:pt idx="939">
                  <c:v>28581.0</c:v>
                </c:pt>
                <c:pt idx="940">
                  <c:v>28611.0</c:v>
                </c:pt>
                <c:pt idx="941">
                  <c:v>28642.0</c:v>
                </c:pt>
                <c:pt idx="942">
                  <c:v>28672.0</c:v>
                </c:pt>
                <c:pt idx="943">
                  <c:v>28703.0</c:v>
                </c:pt>
                <c:pt idx="944">
                  <c:v>28734.0</c:v>
                </c:pt>
                <c:pt idx="945">
                  <c:v>28764.0</c:v>
                </c:pt>
                <c:pt idx="946">
                  <c:v>28795.0</c:v>
                </c:pt>
                <c:pt idx="947">
                  <c:v>28825.0</c:v>
                </c:pt>
                <c:pt idx="948">
                  <c:v>28856.0</c:v>
                </c:pt>
                <c:pt idx="949">
                  <c:v>28887.0</c:v>
                </c:pt>
                <c:pt idx="950">
                  <c:v>28915.0</c:v>
                </c:pt>
                <c:pt idx="951">
                  <c:v>28946.0</c:v>
                </c:pt>
                <c:pt idx="952">
                  <c:v>28976.0</c:v>
                </c:pt>
                <c:pt idx="953">
                  <c:v>29007.0</c:v>
                </c:pt>
                <c:pt idx="954">
                  <c:v>29037.0</c:v>
                </c:pt>
                <c:pt idx="955">
                  <c:v>29068.0</c:v>
                </c:pt>
                <c:pt idx="956">
                  <c:v>29099.0</c:v>
                </c:pt>
                <c:pt idx="957">
                  <c:v>29129.0</c:v>
                </c:pt>
                <c:pt idx="958">
                  <c:v>29160.0</c:v>
                </c:pt>
                <c:pt idx="959">
                  <c:v>29190.0</c:v>
                </c:pt>
                <c:pt idx="960">
                  <c:v>29221.0</c:v>
                </c:pt>
                <c:pt idx="961">
                  <c:v>29252.0</c:v>
                </c:pt>
                <c:pt idx="962">
                  <c:v>29281.0</c:v>
                </c:pt>
                <c:pt idx="963">
                  <c:v>29312.0</c:v>
                </c:pt>
                <c:pt idx="964">
                  <c:v>29342.0</c:v>
                </c:pt>
                <c:pt idx="965">
                  <c:v>29373.0</c:v>
                </c:pt>
                <c:pt idx="966">
                  <c:v>29403.0</c:v>
                </c:pt>
                <c:pt idx="967">
                  <c:v>29434.0</c:v>
                </c:pt>
                <c:pt idx="968">
                  <c:v>29465.0</c:v>
                </c:pt>
                <c:pt idx="969">
                  <c:v>29495.0</c:v>
                </c:pt>
                <c:pt idx="970">
                  <c:v>29526.0</c:v>
                </c:pt>
                <c:pt idx="971">
                  <c:v>29556.0</c:v>
                </c:pt>
                <c:pt idx="972">
                  <c:v>29587.0</c:v>
                </c:pt>
                <c:pt idx="973">
                  <c:v>29618.0</c:v>
                </c:pt>
                <c:pt idx="974">
                  <c:v>29646.0</c:v>
                </c:pt>
                <c:pt idx="975">
                  <c:v>29677.0</c:v>
                </c:pt>
                <c:pt idx="976">
                  <c:v>29707.0</c:v>
                </c:pt>
                <c:pt idx="977">
                  <c:v>29738.0</c:v>
                </c:pt>
                <c:pt idx="978">
                  <c:v>29768.0</c:v>
                </c:pt>
                <c:pt idx="979">
                  <c:v>29799.0</c:v>
                </c:pt>
                <c:pt idx="980">
                  <c:v>29830.0</c:v>
                </c:pt>
                <c:pt idx="981">
                  <c:v>29860.0</c:v>
                </c:pt>
                <c:pt idx="982">
                  <c:v>29891.0</c:v>
                </c:pt>
                <c:pt idx="983">
                  <c:v>29921.0</c:v>
                </c:pt>
                <c:pt idx="984">
                  <c:v>29952.0</c:v>
                </c:pt>
                <c:pt idx="985">
                  <c:v>29983.0</c:v>
                </c:pt>
                <c:pt idx="986">
                  <c:v>30011.0</c:v>
                </c:pt>
                <c:pt idx="987">
                  <c:v>30042.0</c:v>
                </c:pt>
                <c:pt idx="988">
                  <c:v>30072.0</c:v>
                </c:pt>
                <c:pt idx="989">
                  <c:v>30103.0</c:v>
                </c:pt>
                <c:pt idx="990">
                  <c:v>30133.0</c:v>
                </c:pt>
                <c:pt idx="991">
                  <c:v>30164.0</c:v>
                </c:pt>
                <c:pt idx="992">
                  <c:v>30195.0</c:v>
                </c:pt>
                <c:pt idx="993">
                  <c:v>30225.0</c:v>
                </c:pt>
                <c:pt idx="994">
                  <c:v>30256.0</c:v>
                </c:pt>
                <c:pt idx="995">
                  <c:v>30286.0</c:v>
                </c:pt>
                <c:pt idx="996">
                  <c:v>30317.0</c:v>
                </c:pt>
                <c:pt idx="997">
                  <c:v>30348.0</c:v>
                </c:pt>
                <c:pt idx="998">
                  <c:v>30376.0</c:v>
                </c:pt>
                <c:pt idx="999">
                  <c:v>30407.0</c:v>
                </c:pt>
                <c:pt idx="1000">
                  <c:v>30437.0</c:v>
                </c:pt>
                <c:pt idx="1001">
                  <c:v>30468.0</c:v>
                </c:pt>
                <c:pt idx="1002">
                  <c:v>30498.0</c:v>
                </c:pt>
                <c:pt idx="1003">
                  <c:v>30529.0</c:v>
                </c:pt>
                <c:pt idx="1004">
                  <c:v>30560.0</c:v>
                </c:pt>
                <c:pt idx="1005">
                  <c:v>30590.0</c:v>
                </c:pt>
                <c:pt idx="1006">
                  <c:v>30621.0</c:v>
                </c:pt>
                <c:pt idx="1007">
                  <c:v>30651.0</c:v>
                </c:pt>
                <c:pt idx="1008">
                  <c:v>30682.0</c:v>
                </c:pt>
                <c:pt idx="1009">
                  <c:v>30713.0</c:v>
                </c:pt>
                <c:pt idx="1010">
                  <c:v>30742.0</c:v>
                </c:pt>
                <c:pt idx="1011">
                  <c:v>30773.0</c:v>
                </c:pt>
                <c:pt idx="1012">
                  <c:v>30803.0</c:v>
                </c:pt>
                <c:pt idx="1013">
                  <c:v>30834.0</c:v>
                </c:pt>
                <c:pt idx="1014">
                  <c:v>30864.0</c:v>
                </c:pt>
                <c:pt idx="1015">
                  <c:v>30895.0</c:v>
                </c:pt>
                <c:pt idx="1016">
                  <c:v>30926.0</c:v>
                </c:pt>
                <c:pt idx="1017">
                  <c:v>30956.0</c:v>
                </c:pt>
                <c:pt idx="1018">
                  <c:v>30987.0</c:v>
                </c:pt>
                <c:pt idx="1019">
                  <c:v>31017.0</c:v>
                </c:pt>
                <c:pt idx="1020">
                  <c:v>31048.0</c:v>
                </c:pt>
                <c:pt idx="1021">
                  <c:v>31079.0</c:v>
                </c:pt>
                <c:pt idx="1022">
                  <c:v>31107.0</c:v>
                </c:pt>
                <c:pt idx="1023">
                  <c:v>31138.0</c:v>
                </c:pt>
                <c:pt idx="1024">
                  <c:v>31168.0</c:v>
                </c:pt>
                <c:pt idx="1025">
                  <c:v>31199.0</c:v>
                </c:pt>
                <c:pt idx="1026">
                  <c:v>31229.0</c:v>
                </c:pt>
                <c:pt idx="1027">
                  <c:v>31260.0</c:v>
                </c:pt>
                <c:pt idx="1028">
                  <c:v>31291.0</c:v>
                </c:pt>
                <c:pt idx="1029">
                  <c:v>31321.0</c:v>
                </c:pt>
                <c:pt idx="1030">
                  <c:v>31352.0</c:v>
                </c:pt>
                <c:pt idx="1031">
                  <c:v>31382.0</c:v>
                </c:pt>
                <c:pt idx="1032">
                  <c:v>31413.0</c:v>
                </c:pt>
                <c:pt idx="1033">
                  <c:v>31444.0</c:v>
                </c:pt>
                <c:pt idx="1034">
                  <c:v>31472.0</c:v>
                </c:pt>
                <c:pt idx="1035">
                  <c:v>31503.0</c:v>
                </c:pt>
                <c:pt idx="1036">
                  <c:v>31533.0</c:v>
                </c:pt>
                <c:pt idx="1037">
                  <c:v>31564.0</c:v>
                </c:pt>
                <c:pt idx="1038">
                  <c:v>31594.0</c:v>
                </c:pt>
                <c:pt idx="1039">
                  <c:v>31625.0</c:v>
                </c:pt>
                <c:pt idx="1040">
                  <c:v>31656.0</c:v>
                </c:pt>
                <c:pt idx="1041">
                  <c:v>31686.0</c:v>
                </c:pt>
                <c:pt idx="1042">
                  <c:v>31717.0</c:v>
                </c:pt>
                <c:pt idx="1043">
                  <c:v>31747.0</c:v>
                </c:pt>
                <c:pt idx="1044">
                  <c:v>31778.0</c:v>
                </c:pt>
                <c:pt idx="1045">
                  <c:v>31809.0</c:v>
                </c:pt>
                <c:pt idx="1046">
                  <c:v>31837.0</c:v>
                </c:pt>
                <c:pt idx="1047">
                  <c:v>31868.0</c:v>
                </c:pt>
                <c:pt idx="1048">
                  <c:v>31898.0</c:v>
                </c:pt>
                <c:pt idx="1049">
                  <c:v>31929.0</c:v>
                </c:pt>
                <c:pt idx="1050">
                  <c:v>31959.0</c:v>
                </c:pt>
                <c:pt idx="1051">
                  <c:v>31990.0</c:v>
                </c:pt>
                <c:pt idx="1052">
                  <c:v>32021.0</c:v>
                </c:pt>
                <c:pt idx="1053">
                  <c:v>32051.0</c:v>
                </c:pt>
                <c:pt idx="1054">
                  <c:v>32082.0</c:v>
                </c:pt>
                <c:pt idx="1055">
                  <c:v>32112.0</c:v>
                </c:pt>
                <c:pt idx="1056">
                  <c:v>32143.0</c:v>
                </c:pt>
                <c:pt idx="1057">
                  <c:v>32174.0</c:v>
                </c:pt>
                <c:pt idx="1058">
                  <c:v>32203.0</c:v>
                </c:pt>
                <c:pt idx="1059">
                  <c:v>32234.0</c:v>
                </c:pt>
                <c:pt idx="1060">
                  <c:v>32264.0</c:v>
                </c:pt>
                <c:pt idx="1061">
                  <c:v>32295.0</c:v>
                </c:pt>
                <c:pt idx="1062">
                  <c:v>32325.0</c:v>
                </c:pt>
                <c:pt idx="1063">
                  <c:v>32356.0</c:v>
                </c:pt>
                <c:pt idx="1064">
                  <c:v>32387.0</c:v>
                </c:pt>
                <c:pt idx="1065">
                  <c:v>32417.0</c:v>
                </c:pt>
                <c:pt idx="1066">
                  <c:v>32448.0</c:v>
                </c:pt>
                <c:pt idx="1067">
                  <c:v>32478.0</c:v>
                </c:pt>
                <c:pt idx="1068">
                  <c:v>32509.0</c:v>
                </c:pt>
                <c:pt idx="1069">
                  <c:v>32540.0</c:v>
                </c:pt>
                <c:pt idx="1070">
                  <c:v>32568.0</c:v>
                </c:pt>
                <c:pt idx="1071">
                  <c:v>32599.0</c:v>
                </c:pt>
                <c:pt idx="1072">
                  <c:v>32629.0</c:v>
                </c:pt>
                <c:pt idx="1073">
                  <c:v>32660.0</c:v>
                </c:pt>
                <c:pt idx="1074">
                  <c:v>32690.0</c:v>
                </c:pt>
                <c:pt idx="1075">
                  <c:v>32721.0</c:v>
                </c:pt>
                <c:pt idx="1076">
                  <c:v>32752.0</c:v>
                </c:pt>
                <c:pt idx="1077">
                  <c:v>32782.0</c:v>
                </c:pt>
                <c:pt idx="1078">
                  <c:v>32813.0</c:v>
                </c:pt>
                <c:pt idx="1079">
                  <c:v>32843.0</c:v>
                </c:pt>
                <c:pt idx="1080">
                  <c:v>32874.0</c:v>
                </c:pt>
                <c:pt idx="1081">
                  <c:v>32905.0</c:v>
                </c:pt>
                <c:pt idx="1082">
                  <c:v>32933.0</c:v>
                </c:pt>
                <c:pt idx="1083">
                  <c:v>32964.0</c:v>
                </c:pt>
                <c:pt idx="1084">
                  <c:v>32994.0</c:v>
                </c:pt>
                <c:pt idx="1085">
                  <c:v>33025.0</c:v>
                </c:pt>
                <c:pt idx="1086">
                  <c:v>33055.0</c:v>
                </c:pt>
                <c:pt idx="1087">
                  <c:v>33086.0</c:v>
                </c:pt>
                <c:pt idx="1088">
                  <c:v>33117.0</c:v>
                </c:pt>
                <c:pt idx="1089">
                  <c:v>33147.0</c:v>
                </c:pt>
                <c:pt idx="1090">
                  <c:v>33178.0</c:v>
                </c:pt>
                <c:pt idx="1091">
                  <c:v>33208.0</c:v>
                </c:pt>
                <c:pt idx="1092">
                  <c:v>33239.0</c:v>
                </c:pt>
                <c:pt idx="1093">
                  <c:v>33270.0</c:v>
                </c:pt>
                <c:pt idx="1094">
                  <c:v>33298.0</c:v>
                </c:pt>
                <c:pt idx="1095">
                  <c:v>33329.0</c:v>
                </c:pt>
                <c:pt idx="1096">
                  <c:v>33359.0</c:v>
                </c:pt>
                <c:pt idx="1097">
                  <c:v>33390.0</c:v>
                </c:pt>
                <c:pt idx="1098">
                  <c:v>33420.0</c:v>
                </c:pt>
                <c:pt idx="1099">
                  <c:v>33451.0</c:v>
                </c:pt>
                <c:pt idx="1100">
                  <c:v>33482.0</c:v>
                </c:pt>
                <c:pt idx="1101">
                  <c:v>33512.0</c:v>
                </c:pt>
                <c:pt idx="1102">
                  <c:v>33543.0</c:v>
                </c:pt>
                <c:pt idx="1103">
                  <c:v>33573.0</c:v>
                </c:pt>
                <c:pt idx="1104">
                  <c:v>33604.0</c:v>
                </c:pt>
                <c:pt idx="1105">
                  <c:v>33635.0</c:v>
                </c:pt>
                <c:pt idx="1106">
                  <c:v>33664.0</c:v>
                </c:pt>
                <c:pt idx="1107">
                  <c:v>33695.0</c:v>
                </c:pt>
                <c:pt idx="1108">
                  <c:v>33725.0</c:v>
                </c:pt>
                <c:pt idx="1109">
                  <c:v>33756.0</c:v>
                </c:pt>
                <c:pt idx="1110">
                  <c:v>33786.0</c:v>
                </c:pt>
                <c:pt idx="1111">
                  <c:v>33817.0</c:v>
                </c:pt>
                <c:pt idx="1112">
                  <c:v>33848.0</c:v>
                </c:pt>
                <c:pt idx="1113">
                  <c:v>33878.0</c:v>
                </c:pt>
                <c:pt idx="1114">
                  <c:v>33909.0</c:v>
                </c:pt>
                <c:pt idx="1115">
                  <c:v>33939.0</c:v>
                </c:pt>
                <c:pt idx="1116">
                  <c:v>33970.0</c:v>
                </c:pt>
                <c:pt idx="1117">
                  <c:v>34001.0</c:v>
                </c:pt>
                <c:pt idx="1118">
                  <c:v>34029.0</c:v>
                </c:pt>
                <c:pt idx="1119">
                  <c:v>34060.0</c:v>
                </c:pt>
                <c:pt idx="1120">
                  <c:v>34090.0</c:v>
                </c:pt>
                <c:pt idx="1121">
                  <c:v>34121.0</c:v>
                </c:pt>
                <c:pt idx="1122">
                  <c:v>34151.0</c:v>
                </c:pt>
                <c:pt idx="1123">
                  <c:v>34182.0</c:v>
                </c:pt>
                <c:pt idx="1124">
                  <c:v>34213.0</c:v>
                </c:pt>
                <c:pt idx="1125">
                  <c:v>34243.0</c:v>
                </c:pt>
                <c:pt idx="1126">
                  <c:v>34274.0</c:v>
                </c:pt>
                <c:pt idx="1127">
                  <c:v>34304.0</c:v>
                </c:pt>
                <c:pt idx="1128">
                  <c:v>34335.0</c:v>
                </c:pt>
                <c:pt idx="1129">
                  <c:v>34366.0</c:v>
                </c:pt>
                <c:pt idx="1130">
                  <c:v>34394.0</c:v>
                </c:pt>
                <c:pt idx="1131">
                  <c:v>34425.0</c:v>
                </c:pt>
                <c:pt idx="1132">
                  <c:v>34455.0</c:v>
                </c:pt>
                <c:pt idx="1133">
                  <c:v>34486.0</c:v>
                </c:pt>
                <c:pt idx="1134">
                  <c:v>34516.0</c:v>
                </c:pt>
                <c:pt idx="1135">
                  <c:v>34547.0</c:v>
                </c:pt>
                <c:pt idx="1136">
                  <c:v>34578.0</c:v>
                </c:pt>
                <c:pt idx="1137">
                  <c:v>34608.0</c:v>
                </c:pt>
                <c:pt idx="1138">
                  <c:v>34639.0</c:v>
                </c:pt>
                <c:pt idx="1139">
                  <c:v>34669.0</c:v>
                </c:pt>
                <c:pt idx="1140">
                  <c:v>34700.0</c:v>
                </c:pt>
                <c:pt idx="1141">
                  <c:v>34731.0</c:v>
                </c:pt>
                <c:pt idx="1142">
                  <c:v>34759.0</c:v>
                </c:pt>
                <c:pt idx="1143">
                  <c:v>34790.0</c:v>
                </c:pt>
                <c:pt idx="1144">
                  <c:v>34820.0</c:v>
                </c:pt>
                <c:pt idx="1145">
                  <c:v>34851.0</c:v>
                </c:pt>
                <c:pt idx="1146">
                  <c:v>34881.0</c:v>
                </c:pt>
                <c:pt idx="1147">
                  <c:v>34912.0</c:v>
                </c:pt>
                <c:pt idx="1148">
                  <c:v>34943.0</c:v>
                </c:pt>
                <c:pt idx="1149">
                  <c:v>34973.0</c:v>
                </c:pt>
                <c:pt idx="1150">
                  <c:v>35004.0</c:v>
                </c:pt>
                <c:pt idx="1151">
                  <c:v>35034.0</c:v>
                </c:pt>
                <c:pt idx="1152">
                  <c:v>35065.0</c:v>
                </c:pt>
                <c:pt idx="1153">
                  <c:v>35096.0</c:v>
                </c:pt>
                <c:pt idx="1154">
                  <c:v>35125.0</c:v>
                </c:pt>
                <c:pt idx="1155">
                  <c:v>35156.0</c:v>
                </c:pt>
                <c:pt idx="1156">
                  <c:v>35186.0</c:v>
                </c:pt>
                <c:pt idx="1157">
                  <c:v>35217.0</c:v>
                </c:pt>
                <c:pt idx="1158">
                  <c:v>35247.0</c:v>
                </c:pt>
                <c:pt idx="1159">
                  <c:v>35278.0</c:v>
                </c:pt>
                <c:pt idx="1160">
                  <c:v>35309.0</c:v>
                </c:pt>
                <c:pt idx="1161">
                  <c:v>35339.0</c:v>
                </c:pt>
                <c:pt idx="1162">
                  <c:v>35370.0</c:v>
                </c:pt>
                <c:pt idx="1163">
                  <c:v>35400.0</c:v>
                </c:pt>
                <c:pt idx="1164">
                  <c:v>35431.0</c:v>
                </c:pt>
                <c:pt idx="1165">
                  <c:v>35462.0</c:v>
                </c:pt>
                <c:pt idx="1166">
                  <c:v>35490.0</c:v>
                </c:pt>
                <c:pt idx="1167">
                  <c:v>35521.0</c:v>
                </c:pt>
                <c:pt idx="1168">
                  <c:v>35551.0</c:v>
                </c:pt>
                <c:pt idx="1169">
                  <c:v>35582.0</c:v>
                </c:pt>
                <c:pt idx="1170">
                  <c:v>35612.0</c:v>
                </c:pt>
                <c:pt idx="1171">
                  <c:v>35643.0</c:v>
                </c:pt>
                <c:pt idx="1172">
                  <c:v>35674.0</c:v>
                </c:pt>
                <c:pt idx="1173">
                  <c:v>35704.0</c:v>
                </c:pt>
                <c:pt idx="1174">
                  <c:v>35735.0</c:v>
                </c:pt>
                <c:pt idx="1175">
                  <c:v>35765.0</c:v>
                </c:pt>
                <c:pt idx="1176">
                  <c:v>35796.0</c:v>
                </c:pt>
                <c:pt idx="1177">
                  <c:v>35827.0</c:v>
                </c:pt>
                <c:pt idx="1178">
                  <c:v>35855.0</c:v>
                </c:pt>
                <c:pt idx="1179">
                  <c:v>35886.0</c:v>
                </c:pt>
                <c:pt idx="1180">
                  <c:v>35916.0</c:v>
                </c:pt>
                <c:pt idx="1181">
                  <c:v>35947.0</c:v>
                </c:pt>
                <c:pt idx="1182">
                  <c:v>35977.0</c:v>
                </c:pt>
                <c:pt idx="1183">
                  <c:v>36008.0</c:v>
                </c:pt>
                <c:pt idx="1184">
                  <c:v>36039.0</c:v>
                </c:pt>
                <c:pt idx="1185">
                  <c:v>36069.0</c:v>
                </c:pt>
                <c:pt idx="1186">
                  <c:v>36100.0</c:v>
                </c:pt>
                <c:pt idx="1187">
                  <c:v>36130.0</c:v>
                </c:pt>
                <c:pt idx="1188">
                  <c:v>36161.0</c:v>
                </c:pt>
                <c:pt idx="1189">
                  <c:v>36192.0</c:v>
                </c:pt>
                <c:pt idx="1190">
                  <c:v>36220.0</c:v>
                </c:pt>
                <c:pt idx="1191">
                  <c:v>36251.0</c:v>
                </c:pt>
                <c:pt idx="1192">
                  <c:v>36281.0</c:v>
                </c:pt>
                <c:pt idx="1193">
                  <c:v>36312.0</c:v>
                </c:pt>
                <c:pt idx="1194">
                  <c:v>36342.0</c:v>
                </c:pt>
                <c:pt idx="1195">
                  <c:v>36373.0</c:v>
                </c:pt>
                <c:pt idx="1196">
                  <c:v>36404.0</c:v>
                </c:pt>
                <c:pt idx="1197">
                  <c:v>36434.0</c:v>
                </c:pt>
                <c:pt idx="1198">
                  <c:v>36465.0</c:v>
                </c:pt>
                <c:pt idx="1199">
                  <c:v>36495.0</c:v>
                </c:pt>
                <c:pt idx="1200">
                  <c:v>36526.0</c:v>
                </c:pt>
                <c:pt idx="1201">
                  <c:v>36557.0</c:v>
                </c:pt>
                <c:pt idx="1202">
                  <c:v>36586.0</c:v>
                </c:pt>
                <c:pt idx="1203">
                  <c:v>36617.0</c:v>
                </c:pt>
                <c:pt idx="1204">
                  <c:v>36647.0</c:v>
                </c:pt>
                <c:pt idx="1205">
                  <c:v>36678.0</c:v>
                </c:pt>
                <c:pt idx="1206">
                  <c:v>36708.0</c:v>
                </c:pt>
                <c:pt idx="1207">
                  <c:v>36739.0</c:v>
                </c:pt>
                <c:pt idx="1208">
                  <c:v>36770.0</c:v>
                </c:pt>
                <c:pt idx="1209">
                  <c:v>36800.0</c:v>
                </c:pt>
                <c:pt idx="1210">
                  <c:v>36831.0</c:v>
                </c:pt>
                <c:pt idx="1211">
                  <c:v>36861.0</c:v>
                </c:pt>
                <c:pt idx="1212">
                  <c:v>36892.0</c:v>
                </c:pt>
                <c:pt idx="1213">
                  <c:v>36923.0</c:v>
                </c:pt>
                <c:pt idx="1214">
                  <c:v>36951.0</c:v>
                </c:pt>
                <c:pt idx="1215">
                  <c:v>36982.0</c:v>
                </c:pt>
                <c:pt idx="1216">
                  <c:v>37012.0</c:v>
                </c:pt>
                <c:pt idx="1217">
                  <c:v>37043.0</c:v>
                </c:pt>
                <c:pt idx="1218">
                  <c:v>37073.0</c:v>
                </c:pt>
                <c:pt idx="1219">
                  <c:v>37104.0</c:v>
                </c:pt>
                <c:pt idx="1220">
                  <c:v>37135.0</c:v>
                </c:pt>
                <c:pt idx="1221">
                  <c:v>37165.0</c:v>
                </c:pt>
                <c:pt idx="1222">
                  <c:v>37196.0</c:v>
                </c:pt>
                <c:pt idx="1223">
                  <c:v>37226.0</c:v>
                </c:pt>
                <c:pt idx="1224">
                  <c:v>37257.0</c:v>
                </c:pt>
                <c:pt idx="1225">
                  <c:v>37288.0</c:v>
                </c:pt>
                <c:pt idx="1226">
                  <c:v>37316.0</c:v>
                </c:pt>
                <c:pt idx="1227">
                  <c:v>37347.0</c:v>
                </c:pt>
                <c:pt idx="1228">
                  <c:v>37377.0</c:v>
                </c:pt>
                <c:pt idx="1229">
                  <c:v>37408.0</c:v>
                </c:pt>
                <c:pt idx="1230">
                  <c:v>37438.0</c:v>
                </c:pt>
                <c:pt idx="1231">
                  <c:v>37469.0</c:v>
                </c:pt>
                <c:pt idx="1232">
                  <c:v>37500.0</c:v>
                </c:pt>
                <c:pt idx="1233">
                  <c:v>37530.0</c:v>
                </c:pt>
                <c:pt idx="1234">
                  <c:v>37561.0</c:v>
                </c:pt>
                <c:pt idx="1235">
                  <c:v>37591.0</c:v>
                </c:pt>
                <c:pt idx="1236">
                  <c:v>37622.0</c:v>
                </c:pt>
                <c:pt idx="1237">
                  <c:v>37653.0</c:v>
                </c:pt>
                <c:pt idx="1238">
                  <c:v>37681.0</c:v>
                </c:pt>
                <c:pt idx="1239">
                  <c:v>37712.0</c:v>
                </c:pt>
                <c:pt idx="1240">
                  <c:v>37742.0</c:v>
                </c:pt>
                <c:pt idx="1241">
                  <c:v>37773.0</c:v>
                </c:pt>
                <c:pt idx="1242">
                  <c:v>37803.0</c:v>
                </c:pt>
                <c:pt idx="1243">
                  <c:v>37834.0</c:v>
                </c:pt>
                <c:pt idx="1244">
                  <c:v>37865.0</c:v>
                </c:pt>
                <c:pt idx="1245">
                  <c:v>37895.0</c:v>
                </c:pt>
                <c:pt idx="1246">
                  <c:v>37926.0</c:v>
                </c:pt>
                <c:pt idx="1247">
                  <c:v>37956.0</c:v>
                </c:pt>
                <c:pt idx="1248">
                  <c:v>37987.0</c:v>
                </c:pt>
                <c:pt idx="1249">
                  <c:v>38018.0</c:v>
                </c:pt>
                <c:pt idx="1250">
                  <c:v>38047.0</c:v>
                </c:pt>
                <c:pt idx="1251">
                  <c:v>38078.0</c:v>
                </c:pt>
                <c:pt idx="1252">
                  <c:v>38108.0</c:v>
                </c:pt>
                <c:pt idx="1253">
                  <c:v>38139.0</c:v>
                </c:pt>
                <c:pt idx="1254">
                  <c:v>38169.0</c:v>
                </c:pt>
                <c:pt idx="1255">
                  <c:v>38200.0</c:v>
                </c:pt>
                <c:pt idx="1256">
                  <c:v>38231.0</c:v>
                </c:pt>
                <c:pt idx="1257">
                  <c:v>38261.0</c:v>
                </c:pt>
                <c:pt idx="1258">
                  <c:v>38292.0</c:v>
                </c:pt>
                <c:pt idx="1259">
                  <c:v>38322.0</c:v>
                </c:pt>
                <c:pt idx="1260">
                  <c:v>38353.0</c:v>
                </c:pt>
                <c:pt idx="1261">
                  <c:v>38384.0</c:v>
                </c:pt>
                <c:pt idx="1262">
                  <c:v>38412.0</c:v>
                </c:pt>
                <c:pt idx="1263">
                  <c:v>38443.0</c:v>
                </c:pt>
                <c:pt idx="1264">
                  <c:v>38473.0</c:v>
                </c:pt>
                <c:pt idx="1265">
                  <c:v>38504.0</c:v>
                </c:pt>
                <c:pt idx="1266">
                  <c:v>38534.0</c:v>
                </c:pt>
                <c:pt idx="1267">
                  <c:v>38565.0</c:v>
                </c:pt>
                <c:pt idx="1268">
                  <c:v>38596.0</c:v>
                </c:pt>
                <c:pt idx="1269">
                  <c:v>38626.0</c:v>
                </c:pt>
                <c:pt idx="1270">
                  <c:v>38657.0</c:v>
                </c:pt>
                <c:pt idx="1271">
                  <c:v>38687.0</c:v>
                </c:pt>
                <c:pt idx="1272">
                  <c:v>38718.0</c:v>
                </c:pt>
                <c:pt idx="1273">
                  <c:v>38749.0</c:v>
                </c:pt>
                <c:pt idx="1274">
                  <c:v>38777.0</c:v>
                </c:pt>
                <c:pt idx="1275">
                  <c:v>38808.0</c:v>
                </c:pt>
                <c:pt idx="1276">
                  <c:v>38838.0</c:v>
                </c:pt>
                <c:pt idx="1277">
                  <c:v>38869.0</c:v>
                </c:pt>
                <c:pt idx="1278">
                  <c:v>38899.0</c:v>
                </c:pt>
                <c:pt idx="1279">
                  <c:v>38930.0</c:v>
                </c:pt>
                <c:pt idx="1280">
                  <c:v>38961.0</c:v>
                </c:pt>
                <c:pt idx="1281">
                  <c:v>38991.0</c:v>
                </c:pt>
                <c:pt idx="1282">
                  <c:v>39022.0</c:v>
                </c:pt>
                <c:pt idx="1283">
                  <c:v>39052.0</c:v>
                </c:pt>
                <c:pt idx="1284">
                  <c:v>39083.0</c:v>
                </c:pt>
                <c:pt idx="1285">
                  <c:v>39114.0</c:v>
                </c:pt>
                <c:pt idx="1286">
                  <c:v>39142.0</c:v>
                </c:pt>
                <c:pt idx="1287">
                  <c:v>39173.0</c:v>
                </c:pt>
                <c:pt idx="1288">
                  <c:v>39203.0</c:v>
                </c:pt>
                <c:pt idx="1289">
                  <c:v>39234.0</c:v>
                </c:pt>
                <c:pt idx="1290">
                  <c:v>39264.0</c:v>
                </c:pt>
                <c:pt idx="1291">
                  <c:v>39295.0</c:v>
                </c:pt>
                <c:pt idx="1292">
                  <c:v>39326.0</c:v>
                </c:pt>
                <c:pt idx="1293">
                  <c:v>39356.0</c:v>
                </c:pt>
                <c:pt idx="1294">
                  <c:v>39387.0</c:v>
                </c:pt>
                <c:pt idx="1295">
                  <c:v>39417.0</c:v>
                </c:pt>
                <c:pt idx="1296">
                  <c:v>39448.0</c:v>
                </c:pt>
                <c:pt idx="1297">
                  <c:v>39479.0</c:v>
                </c:pt>
                <c:pt idx="1298">
                  <c:v>39508.0</c:v>
                </c:pt>
                <c:pt idx="1299">
                  <c:v>39539.0</c:v>
                </c:pt>
                <c:pt idx="1300">
                  <c:v>39569.0</c:v>
                </c:pt>
                <c:pt idx="1301">
                  <c:v>39600.0</c:v>
                </c:pt>
                <c:pt idx="1302">
                  <c:v>39630.0</c:v>
                </c:pt>
                <c:pt idx="1303">
                  <c:v>39661.0</c:v>
                </c:pt>
                <c:pt idx="1304">
                  <c:v>39692.0</c:v>
                </c:pt>
                <c:pt idx="1305">
                  <c:v>39722.0</c:v>
                </c:pt>
                <c:pt idx="1306">
                  <c:v>39753.0</c:v>
                </c:pt>
                <c:pt idx="1307">
                  <c:v>39783.0</c:v>
                </c:pt>
                <c:pt idx="1308">
                  <c:v>39814.0</c:v>
                </c:pt>
                <c:pt idx="1309">
                  <c:v>39845.0</c:v>
                </c:pt>
                <c:pt idx="1310">
                  <c:v>39873.0</c:v>
                </c:pt>
                <c:pt idx="1311">
                  <c:v>39904.0</c:v>
                </c:pt>
                <c:pt idx="1312">
                  <c:v>39934.0</c:v>
                </c:pt>
                <c:pt idx="1313">
                  <c:v>39965.0</c:v>
                </c:pt>
                <c:pt idx="1314">
                  <c:v>39995.0</c:v>
                </c:pt>
                <c:pt idx="1315">
                  <c:v>40026.0</c:v>
                </c:pt>
                <c:pt idx="1316">
                  <c:v>40057.0</c:v>
                </c:pt>
                <c:pt idx="1317">
                  <c:v>40087.0</c:v>
                </c:pt>
                <c:pt idx="1318">
                  <c:v>40118.0</c:v>
                </c:pt>
                <c:pt idx="1319">
                  <c:v>40148.0</c:v>
                </c:pt>
                <c:pt idx="1320">
                  <c:v>40179.0</c:v>
                </c:pt>
                <c:pt idx="1321">
                  <c:v>40210.0</c:v>
                </c:pt>
                <c:pt idx="1322">
                  <c:v>40238.0</c:v>
                </c:pt>
                <c:pt idx="1323">
                  <c:v>40269.0</c:v>
                </c:pt>
                <c:pt idx="1324">
                  <c:v>40299.0</c:v>
                </c:pt>
                <c:pt idx="1325">
                  <c:v>40330.0</c:v>
                </c:pt>
                <c:pt idx="1326">
                  <c:v>40360.0</c:v>
                </c:pt>
                <c:pt idx="1327">
                  <c:v>40391.0</c:v>
                </c:pt>
                <c:pt idx="1328">
                  <c:v>40422.0</c:v>
                </c:pt>
                <c:pt idx="1329">
                  <c:v>40452.0</c:v>
                </c:pt>
                <c:pt idx="1330">
                  <c:v>40483.0</c:v>
                </c:pt>
                <c:pt idx="1331">
                  <c:v>40513.0</c:v>
                </c:pt>
                <c:pt idx="1332">
                  <c:v>40544.0</c:v>
                </c:pt>
                <c:pt idx="1333">
                  <c:v>40575.0</c:v>
                </c:pt>
                <c:pt idx="1334">
                  <c:v>40603.0</c:v>
                </c:pt>
                <c:pt idx="1335">
                  <c:v>40634.0</c:v>
                </c:pt>
                <c:pt idx="1336">
                  <c:v>40664.0</c:v>
                </c:pt>
                <c:pt idx="1337">
                  <c:v>40695.0</c:v>
                </c:pt>
                <c:pt idx="1338">
                  <c:v>40725.0</c:v>
                </c:pt>
                <c:pt idx="1339">
                  <c:v>40756.0</c:v>
                </c:pt>
                <c:pt idx="1340">
                  <c:v>40787.0</c:v>
                </c:pt>
                <c:pt idx="1341">
                  <c:v>40817.0</c:v>
                </c:pt>
                <c:pt idx="1342">
                  <c:v>40848.0</c:v>
                </c:pt>
                <c:pt idx="1343">
                  <c:v>40878.0</c:v>
                </c:pt>
                <c:pt idx="1344">
                  <c:v>40909.0</c:v>
                </c:pt>
                <c:pt idx="1345">
                  <c:v>40940.0</c:v>
                </c:pt>
                <c:pt idx="1346">
                  <c:v>40969.0</c:v>
                </c:pt>
                <c:pt idx="1347">
                  <c:v>41000.0</c:v>
                </c:pt>
                <c:pt idx="1348">
                  <c:v>41030.0</c:v>
                </c:pt>
                <c:pt idx="1349">
                  <c:v>41061.0</c:v>
                </c:pt>
                <c:pt idx="1350">
                  <c:v>41091.0</c:v>
                </c:pt>
                <c:pt idx="1351">
                  <c:v>41122.0</c:v>
                </c:pt>
                <c:pt idx="1352">
                  <c:v>41153.0</c:v>
                </c:pt>
                <c:pt idx="1353">
                  <c:v>41183.0</c:v>
                </c:pt>
                <c:pt idx="1354">
                  <c:v>41214.0</c:v>
                </c:pt>
                <c:pt idx="1355">
                  <c:v>41244.0</c:v>
                </c:pt>
                <c:pt idx="1356">
                  <c:v>41275.0</c:v>
                </c:pt>
                <c:pt idx="1357">
                  <c:v>41306.0</c:v>
                </c:pt>
                <c:pt idx="1358">
                  <c:v>41334.0</c:v>
                </c:pt>
                <c:pt idx="1359">
                  <c:v>41365.0</c:v>
                </c:pt>
                <c:pt idx="1360">
                  <c:v>41395.0</c:v>
                </c:pt>
                <c:pt idx="1361">
                  <c:v>41426.0</c:v>
                </c:pt>
                <c:pt idx="1362">
                  <c:v>41456.0</c:v>
                </c:pt>
                <c:pt idx="1363">
                  <c:v>41487.0</c:v>
                </c:pt>
                <c:pt idx="1364">
                  <c:v>41518.0</c:v>
                </c:pt>
                <c:pt idx="1365">
                  <c:v>41548.0</c:v>
                </c:pt>
                <c:pt idx="1366">
                  <c:v>41579.0</c:v>
                </c:pt>
                <c:pt idx="1367">
                  <c:v>41609.0</c:v>
                </c:pt>
                <c:pt idx="1368">
                  <c:v>41640.0</c:v>
                </c:pt>
                <c:pt idx="1369">
                  <c:v>41671.0</c:v>
                </c:pt>
                <c:pt idx="1370">
                  <c:v>41699.0</c:v>
                </c:pt>
                <c:pt idx="1371">
                  <c:v>41730.0</c:v>
                </c:pt>
                <c:pt idx="1372">
                  <c:v>41760.0</c:v>
                </c:pt>
                <c:pt idx="1373">
                  <c:v>41791.0</c:v>
                </c:pt>
                <c:pt idx="1374">
                  <c:v>41821.0</c:v>
                </c:pt>
                <c:pt idx="1375">
                  <c:v>41852.0</c:v>
                </c:pt>
                <c:pt idx="1376">
                  <c:v>41883.0</c:v>
                </c:pt>
                <c:pt idx="1377">
                  <c:v>41913.0</c:v>
                </c:pt>
                <c:pt idx="1378">
                  <c:v>41944.0</c:v>
                </c:pt>
                <c:pt idx="1379">
                  <c:v>41974.0</c:v>
                </c:pt>
                <c:pt idx="1380">
                  <c:v>42005.0</c:v>
                </c:pt>
                <c:pt idx="1381">
                  <c:v>42036.0</c:v>
                </c:pt>
                <c:pt idx="1382">
                  <c:v>42064.0</c:v>
                </c:pt>
                <c:pt idx="1383">
                  <c:v>42095.0</c:v>
                </c:pt>
                <c:pt idx="1384">
                  <c:v>42125.0</c:v>
                </c:pt>
                <c:pt idx="1385">
                  <c:v>42156.0</c:v>
                </c:pt>
                <c:pt idx="1386">
                  <c:v>42186.0</c:v>
                </c:pt>
                <c:pt idx="1387">
                  <c:v>42217.0</c:v>
                </c:pt>
                <c:pt idx="1388">
                  <c:v>42248.0</c:v>
                </c:pt>
                <c:pt idx="1389">
                  <c:v>42278.0</c:v>
                </c:pt>
                <c:pt idx="1390">
                  <c:v>42309.0</c:v>
                </c:pt>
                <c:pt idx="1391">
                  <c:v>42339.0</c:v>
                </c:pt>
              </c:numCache>
            </c:numRef>
          </c:cat>
          <c:val>
            <c:numRef>
              <c:f>'ANSWER to Question 6'!$G$2:$G$1393</c:f>
              <c:numCache>
                <c:formatCode>0\ \x</c:formatCode>
                <c:ptCount val="1392"/>
                <c:pt idx="0">
                  <c:v>12.70833333333333</c:v>
                </c:pt>
                <c:pt idx="1">
                  <c:v>12.9375</c:v>
                </c:pt>
                <c:pt idx="2">
                  <c:v>13.04166666666667</c:v>
                </c:pt>
                <c:pt idx="3">
                  <c:v>13.20833333333333</c:v>
                </c:pt>
                <c:pt idx="4">
                  <c:v>12.58333333333333</c:v>
                </c:pt>
                <c:pt idx="5">
                  <c:v>12.20833333333333</c:v>
                </c:pt>
                <c:pt idx="6">
                  <c:v>12.20833333333333</c:v>
                </c:pt>
                <c:pt idx="7">
                  <c:v>12.375</c:v>
                </c:pt>
                <c:pt idx="8">
                  <c:v>12.08333333333333</c:v>
                </c:pt>
                <c:pt idx="9">
                  <c:v>12.52083333333333</c:v>
                </c:pt>
                <c:pt idx="10">
                  <c:v>13.5</c:v>
                </c:pt>
                <c:pt idx="11">
                  <c:v>14.3125</c:v>
                </c:pt>
                <c:pt idx="12">
                  <c:v>14.72916666666667</c:v>
                </c:pt>
                <c:pt idx="13">
                  <c:v>15.10416666666667</c:v>
                </c:pt>
                <c:pt idx="14">
                  <c:v>15.64583333333333</c:v>
                </c:pt>
                <c:pt idx="15">
                  <c:v>16.61224489795919</c:v>
                </c:pt>
                <c:pt idx="16">
                  <c:v>15.77551020408163</c:v>
                </c:pt>
                <c:pt idx="17">
                  <c:v>17.3469387755102</c:v>
                </c:pt>
                <c:pt idx="18">
                  <c:v>16.18367346938776</c:v>
                </c:pt>
                <c:pt idx="19">
                  <c:v>16.40816326530612</c:v>
                </c:pt>
                <c:pt idx="20">
                  <c:v>16.3265306122449</c:v>
                </c:pt>
                <c:pt idx="21">
                  <c:v>15.82</c:v>
                </c:pt>
                <c:pt idx="22">
                  <c:v>16.16</c:v>
                </c:pt>
                <c:pt idx="23">
                  <c:v>15.9</c:v>
                </c:pt>
                <c:pt idx="24">
                  <c:v>15.92156862745098</c:v>
                </c:pt>
                <c:pt idx="25">
                  <c:v>15.75</c:v>
                </c:pt>
                <c:pt idx="26">
                  <c:v>15.47169811320754</c:v>
                </c:pt>
                <c:pt idx="27">
                  <c:v>15.7037037037037</c:v>
                </c:pt>
                <c:pt idx="28">
                  <c:v>15.38181818181818</c:v>
                </c:pt>
                <c:pt idx="29">
                  <c:v>15.01785714285714</c:v>
                </c:pt>
                <c:pt idx="30">
                  <c:v>14.82758620689655</c:v>
                </c:pt>
                <c:pt idx="31">
                  <c:v>14.96610169491525</c:v>
                </c:pt>
                <c:pt idx="32">
                  <c:v>14.75</c:v>
                </c:pt>
                <c:pt idx="33">
                  <c:v>14.04918032786885</c:v>
                </c:pt>
                <c:pt idx="34">
                  <c:v>13.29032258064516</c:v>
                </c:pt>
                <c:pt idx="35">
                  <c:v>12.77777777777778</c:v>
                </c:pt>
                <c:pt idx="36">
                  <c:v>13.64516129032258</c:v>
                </c:pt>
                <c:pt idx="37">
                  <c:v>13.78688524590164</c:v>
                </c:pt>
                <c:pt idx="38">
                  <c:v>13.46666666666667</c:v>
                </c:pt>
                <c:pt idx="39">
                  <c:v>12.91666666666667</c:v>
                </c:pt>
                <c:pt idx="40">
                  <c:v>12.88135593220339</c:v>
                </c:pt>
                <c:pt idx="41">
                  <c:v>12.37931034482759</c:v>
                </c:pt>
                <c:pt idx="42">
                  <c:v>12.01754385964912</c:v>
                </c:pt>
                <c:pt idx="43">
                  <c:v>11.83928571428571</c:v>
                </c:pt>
                <c:pt idx="44">
                  <c:v>11.55357142857143</c:v>
                </c:pt>
                <c:pt idx="45">
                  <c:v>11.38181818181818</c:v>
                </c:pt>
                <c:pt idx="46">
                  <c:v>11.62962962962963</c:v>
                </c:pt>
                <c:pt idx="47">
                  <c:v>12.39622641509434</c:v>
                </c:pt>
                <c:pt idx="48">
                  <c:v>12.60377358490566</c:v>
                </c:pt>
                <c:pt idx="49">
                  <c:v>12.5</c:v>
                </c:pt>
                <c:pt idx="50">
                  <c:v>12.46153846153846</c:v>
                </c:pt>
                <c:pt idx="51">
                  <c:v>12.76923076923077</c:v>
                </c:pt>
                <c:pt idx="52">
                  <c:v>12.74509803921569</c:v>
                </c:pt>
                <c:pt idx="53">
                  <c:v>12.76470588235294</c:v>
                </c:pt>
                <c:pt idx="54">
                  <c:v>13.29411764705882</c:v>
                </c:pt>
                <c:pt idx="55">
                  <c:v>14.02</c:v>
                </c:pt>
                <c:pt idx="56">
                  <c:v>14.64</c:v>
                </c:pt>
                <c:pt idx="57">
                  <c:v>15.5</c:v>
                </c:pt>
                <c:pt idx="58">
                  <c:v>16.6734693877551</c:v>
                </c:pt>
                <c:pt idx="59">
                  <c:v>16.83673469387755</c:v>
                </c:pt>
                <c:pt idx="60">
                  <c:v>16.52941176470588</c:v>
                </c:pt>
                <c:pt idx="61">
                  <c:v>16.92307692307692</c:v>
                </c:pt>
                <c:pt idx="62">
                  <c:v>16.75925925925926</c:v>
                </c:pt>
                <c:pt idx="63">
                  <c:v>16.25454545454545</c:v>
                </c:pt>
                <c:pt idx="64">
                  <c:v>15.17857142857143</c:v>
                </c:pt>
                <c:pt idx="65">
                  <c:v>14.82758620689655</c:v>
                </c:pt>
                <c:pt idx="66">
                  <c:v>15.03389830508475</c:v>
                </c:pt>
                <c:pt idx="67">
                  <c:v>15.08196721311475</c:v>
                </c:pt>
                <c:pt idx="68">
                  <c:v>14.65079365079365</c:v>
                </c:pt>
                <c:pt idx="69">
                  <c:v>14.625</c:v>
                </c:pt>
                <c:pt idx="70">
                  <c:v>14.10606060606061</c:v>
                </c:pt>
                <c:pt idx="71">
                  <c:v>14.23880597014925</c:v>
                </c:pt>
                <c:pt idx="72">
                  <c:v>14.51470588235294</c:v>
                </c:pt>
                <c:pt idx="73">
                  <c:v>14.20289855072464</c:v>
                </c:pt>
                <c:pt idx="74">
                  <c:v>13.85507246376812</c:v>
                </c:pt>
                <c:pt idx="75">
                  <c:v>13.47142857142857</c:v>
                </c:pt>
                <c:pt idx="76">
                  <c:v>12.92957746478873</c:v>
                </c:pt>
                <c:pt idx="77">
                  <c:v>13.09859154929578</c:v>
                </c:pt>
                <c:pt idx="78">
                  <c:v>12.58333333333333</c:v>
                </c:pt>
                <c:pt idx="79">
                  <c:v>13.32876712328767</c:v>
                </c:pt>
                <c:pt idx="80">
                  <c:v>13.55405405405405</c:v>
                </c:pt>
                <c:pt idx="81">
                  <c:v>13.14864864864865</c:v>
                </c:pt>
                <c:pt idx="82">
                  <c:v>13.24</c:v>
                </c:pt>
                <c:pt idx="83">
                  <c:v>12.94736842105263</c:v>
                </c:pt>
                <c:pt idx="84">
                  <c:v>12.74666666666667</c:v>
                </c:pt>
                <c:pt idx="85">
                  <c:v>12.51351351351351</c:v>
                </c:pt>
                <c:pt idx="86">
                  <c:v>11.43835616438356</c:v>
                </c:pt>
                <c:pt idx="87">
                  <c:v>11.49315068493151</c:v>
                </c:pt>
                <c:pt idx="88">
                  <c:v>11.25</c:v>
                </c:pt>
                <c:pt idx="89">
                  <c:v>11.04225352112676</c:v>
                </c:pt>
                <c:pt idx="90">
                  <c:v>11.62857142857143</c:v>
                </c:pt>
                <c:pt idx="91">
                  <c:v>10.91304347826087</c:v>
                </c:pt>
                <c:pt idx="92">
                  <c:v>10.79710144927536</c:v>
                </c:pt>
                <c:pt idx="93">
                  <c:v>9.76470588235294</c:v>
                </c:pt>
                <c:pt idx="94">
                  <c:v>9.328358208955223</c:v>
                </c:pt>
                <c:pt idx="95">
                  <c:v>9.954545454545454</c:v>
                </c:pt>
                <c:pt idx="96">
                  <c:v>10.53846153846154</c:v>
                </c:pt>
                <c:pt idx="97">
                  <c:v>10.15384615384615</c:v>
                </c:pt>
                <c:pt idx="98">
                  <c:v>10.734375</c:v>
                </c:pt>
                <c:pt idx="99">
                  <c:v>11.49206349206349</c:v>
                </c:pt>
                <c:pt idx="100">
                  <c:v>12.11111111111111</c:v>
                </c:pt>
                <c:pt idx="101">
                  <c:v>12.32258064516129</c:v>
                </c:pt>
                <c:pt idx="102">
                  <c:v>12.98360655737705</c:v>
                </c:pt>
                <c:pt idx="103">
                  <c:v>13.54098360655738</c:v>
                </c:pt>
                <c:pt idx="104">
                  <c:v>13.61666666666667</c:v>
                </c:pt>
                <c:pt idx="105">
                  <c:v>14.01694915254237</c:v>
                </c:pt>
                <c:pt idx="106">
                  <c:v>14.96610169491525</c:v>
                </c:pt>
                <c:pt idx="107">
                  <c:v>15.56896551724138</c:v>
                </c:pt>
                <c:pt idx="108">
                  <c:v>15.35593220338983</c:v>
                </c:pt>
                <c:pt idx="109">
                  <c:v>14.42622950819672</c:v>
                </c:pt>
                <c:pt idx="110">
                  <c:v>14.15873015873016</c:v>
                </c:pt>
                <c:pt idx="111">
                  <c:v>14.5625</c:v>
                </c:pt>
                <c:pt idx="112">
                  <c:v>14.5909090909091</c:v>
                </c:pt>
                <c:pt idx="113">
                  <c:v>14.62686567164179</c:v>
                </c:pt>
                <c:pt idx="114">
                  <c:v>14.40579710144928</c:v>
                </c:pt>
                <c:pt idx="115">
                  <c:v>14.54285714285714</c:v>
                </c:pt>
                <c:pt idx="116">
                  <c:v>14.35211267605634</c:v>
                </c:pt>
                <c:pt idx="117">
                  <c:v>14.01369863013699</c:v>
                </c:pt>
                <c:pt idx="118">
                  <c:v>13.75675675675676</c:v>
                </c:pt>
                <c:pt idx="119">
                  <c:v>13.55263157894737</c:v>
                </c:pt>
                <c:pt idx="120">
                  <c:v>13.26315789473684</c:v>
                </c:pt>
                <c:pt idx="121">
                  <c:v>12.78947368421053</c:v>
                </c:pt>
                <c:pt idx="122">
                  <c:v>13.28</c:v>
                </c:pt>
                <c:pt idx="123">
                  <c:v>12.96</c:v>
                </c:pt>
                <c:pt idx="124">
                  <c:v>12.74666666666667</c:v>
                </c:pt>
                <c:pt idx="125">
                  <c:v>12.2972972972973</c:v>
                </c:pt>
                <c:pt idx="126">
                  <c:v>11.67567567567568</c:v>
                </c:pt>
                <c:pt idx="127">
                  <c:v>11.95945945945946</c:v>
                </c:pt>
                <c:pt idx="128">
                  <c:v>12.04054054054054</c:v>
                </c:pt>
                <c:pt idx="129">
                  <c:v>12.76712328767123</c:v>
                </c:pt>
                <c:pt idx="130">
                  <c:v>12.75342465753425</c:v>
                </c:pt>
                <c:pt idx="131">
                  <c:v>12.3972602739726</c:v>
                </c:pt>
                <c:pt idx="132">
                  <c:v>12.875</c:v>
                </c:pt>
                <c:pt idx="133">
                  <c:v>13.28169014084507</c:v>
                </c:pt>
                <c:pt idx="134">
                  <c:v>13.5072463768116</c:v>
                </c:pt>
                <c:pt idx="135">
                  <c:v>13.64705882352941</c:v>
                </c:pt>
                <c:pt idx="136">
                  <c:v>14.14925373134328</c:v>
                </c:pt>
                <c:pt idx="137">
                  <c:v>14.65151515151515</c:v>
                </c:pt>
                <c:pt idx="138">
                  <c:v>14.81538461538462</c:v>
                </c:pt>
                <c:pt idx="139">
                  <c:v>14.328125</c:v>
                </c:pt>
                <c:pt idx="140">
                  <c:v>13.76190476190476</c:v>
                </c:pt>
                <c:pt idx="141">
                  <c:v>14.29508196721312</c:v>
                </c:pt>
                <c:pt idx="142">
                  <c:v>15.11666666666667</c:v>
                </c:pt>
                <c:pt idx="143">
                  <c:v>15.4406779661017</c:v>
                </c:pt>
                <c:pt idx="144">
                  <c:v>15.2</c:v>
                </c:pt>
                <c:pt idx="145">
                  <c:v>14.81967213114754</c:v>
                </c:pt>
                <c:pt idx="146">
                  <c:v>15.0</c:v>
                </c:pt>
                <c:pt idx="147">
                  <c:v>15.22222222222222</c:v>
                </c:pt>
                <c:pt idx="148">
                  <c:v>14.96875</c:v>
                </c:pt>
                <c:pt idx="149">
                  <c:v>14.73846153846154</c:v>
                </c:pt>
                <c:pt idx="150">
                  <c:v>14.75384615384615</c:v>
                </c:pt>
                <c:pt idx="151">
                  <c:v>14.86363636363636</c:v>
                </c:pt>
                <c:pt idx="152">
                  <c:v>14.71641791044776</c:v>
                </c:pt>
                <c:pt idx="153">
                  <c:v>14.47058823529412</c:v>
                </c:pt>
                <c:pt idx="154">
                  <c:v>14.10144927536232</c:v>
                </c:pt>
                <c:pt idx="155">
                  <c:v>13.4</c:v>
                </c:pt>
                <c:pt idx="156">
                  <c:v>13.47826086956522</c:v>
                </c:pt>
                <c:pt idx="157">
                  <c:v>13.0</c:v>
                </c:pt>
                <c:pt idx="158">
                  <c:v>12.94117647058824</c:v>
                </c:pt>
                <c:pt idx="159">
                  <c:v>12.9264705882353</c:v>
                </c:pt>
                <c:pt idx="160">
                  <c:v>12.76119402985075</c:v>
                </c:pt>
                <c:pt idx="161">
                  <c:v>12.11940298507463</c:v>
                </c:pt>
                <c:pt idx="162">
                  <c:v>12.46969696969697</c:v>
                </c:pt>
                <c:pt idx="163">
                  <c:v>13</c:v>
                </c:pt>
                <c:pt idx="164">
                  <c:v>13.12307692307692</c:v>
                </c:pt>
                <c:pt idx="165">
                  <c:v>12.90625</c:v>
                </c:pt>
                <c:pt idx="166">
                  <c:v>12.578125</c:v>
                </c:pt>
                <c:pt idx="167">
                  <c:v>12.76190476190476</c:v>
                </c:pt>
                <c:pt idx="168">
                  <c:v>13.5</c:v>
                </c:pt>
                <c:pt idx="169">
                  <c:v>13.9016393442623</c:v>
                </c:pt>
                <c:pt idx="170">
                  <c:v>13.86666666666667</c:v>
                </c:pt>
                <c:pt idx="171">
                  <c:v>13.76271186440678</c:v>
                </c:pt>
                <c:pt idx="172">
                  <c:v>14.08620689655172</c:v>
                </c:pt>
                <c:pt idx="173">
                  <c:v>14.26315789473684</c:v>
                </c:pt>
                <c:pt idx="174">
                  <c:v>13.47368421052632</c:v>
                </c:pt>
                <c:pt idx="175">
                  <c:v>13.71428571428571</c:v>
                </c:pt>
                <c:pt idx="176">
                  <c:v>13.96363636363636</c:v>
                </c:pt>
                <c:pt idx="177">
                  <c:v>14.22222222222222</c:v>
                </c:pt>
                <c:pt idx="178">
                  <c:v>14.49056603773585</c:v>
                </c:pt>
                <c:pt idx="179">
                  <c:v>14.13461538461538</c:v>
                </c:pt>
                <c:pt idx="180">
                  <c:v>13.6</c:v>
                </c:pt>
                <c:pt idx="181">
                  <c:v>12.72413793103448</c:v>
                </c:pt>
                <c:pt idx="182">
                  <c:v>12.40983606557377</c:v>
                </c:pt>
                <c:pt idx="183">
                  <c:v>12.71875</c:v>
                </c:pt>
                <c:pt idx="184">
                  <c:v>11.86567164179104</c:v>
                </c:pt>
                <c:pt idx="185">
                  <c:v>11.48571428571429</c:v>
                </c:pt>
                <c:pt idx="186">
                  <c:v>10.97260273972603</c:v>
                </c:pt>
                <c:pt idx="187">
                  <c:v>10.98684210526316</c:v>
                </c:pt>
                <c:pt idx="188">
                  <c:v>10.9620253164557</c:v>
                </c:pt>
                <c:pt idx="189">
                  <c:v>11.14634146341464</c:v>
                </c:pt>
                <c:pt idx="190">
                  <c:v>11.12941176470588</c:v>
                </c:pt>
                <c:pt idx="191">
                  <c:v>10.77272727272727</c:v>
                </c:pt>
                <c:pt idx="192">
                  <c:v>10.03225806451613</c:v>
                </c:pt>
                <c:pt idx="193">
                  <c:v>9.29292929292929</c:v>
                </c:pt>
                <c:pt idx="194">
                  <c:v>8.81730769230769</c:v>
                </c:pt>
                <c:pt idx="195">
                  <c:v>8.245454545454544</c:v>
                </c:pt>
                <c:pt idx="196">
                  <c:v>8.06086956521739</c:v>
                </c:pt>
                <c:pt idx="197">
                  <c:v>7.735537190082644</c:v>
                </c:pt>
                <c:pt idx="198">
                  <c:v>7.325396825396826</c:v>
                </c:pt>
                <c:pt idx="199">
                  <c:v>7.099236641221374</c:v>
                </c:pt>
                <c:pt idx="200">
                  <c:v>7.065693430656934</c:v>
                </c:pt>
                <c:pt idx="201">
                  <c:v>7.028169014084507</c:v>
                </c:pt>
                <c:pt idx="202">
                  <c:v>6.89864864864865</c:v>
                </c:pt>
                <c:pt idx="203">
                  <c:v>6.405228758169934</c:v>
                </c:pt>
                <c:pt idx="204">
                  <c:v>6.33774834437086</c:v>
                </c:pt>
                <c:pt idx="205">
                  <c:v>6.060402684563758</c:v>
                </c:pt>
                <c:pt idx="206">
                  <c:v>6.333333333333333</c:v>
                </c:pt>
                <c:pt idx="207">
                  <c:v>6.324137931034483</c:v>
                </c:pt>
                <c:pt idx="208">
                  <c:v>6.195804195804195</c:v>
                </c:pt>
                <c:pt idx="209">
                  <c:v>6.411347517730496</c:v>
                </c:pt>
                <c:pt idx="210">
                  <c:v>6.369565217391305</c:v>
                </c:pt>
                <c:pt idx="211">
                  <c:v>6.272058823529411</c:v>
                </c:pt>
                <c:pt idx="212">
                  <c:v>6.059701492537312</c:v>
                </c:pt>
                <c:pt idx="213">
                  <c:v>5.818181818181817</c:v>
                </c:pt>
                <c:pt idx="214">
                  <c:v>5.415384615384614</c:v>
                </c:pt>
                <c:pt idx="215">
                  <c:v>5.3125</c:v>
                </c:pt>
                <c:pt idx="216">
                  <c:v>5.722222222222222</c:v>
                </c:pt>
                <c:pt idx="217">
                  <c:v>6.040650406504064</c:v>
                </c:pt>
                <c:pt idx="218">
                  <c:v>6.016528925619835</c:v>
                </c:pt>
                <c:pt idx="219">
                  <c:v>6.110169491525424</c:v>
                </c:pt>
                <c:pt idx="220">
                  <c:v>6.413793103448276</c:v>
                </c:pt>
                <c:pt idx="221">
                  <c:v>6.535087719298247</c:v>
                </c:pt>
                <c:pt idx="222">
                  <c:v>6.765765765765764</c:v>
                </c:pt>
                <c:pt idx="223">
                  <c:v>6.954128440366972</c:v>
                </c:pt>
                <c:pt idx="224">
                  <c:v>7.113207547169811</c:v>
                </c:pt>
                <c:pt idx="225">
                  <c:v>7.557692307692307</c:v>
                </c:pt>
                <c:pt idx="226">
                  <c:v>7.98019801980198</c:v>
                </c:pt>
                <c:pt idx="227">
                  <c:v>7.97979797979798</c:v>
                </c:pt>
                <c:pt idx="228">
                  <c:v>8.010204081632653</c:v>
                </c:pt>
                <c:pt idx="229">
                  <c:v>8.040816326530611</c:v>
                </c:pt>
                <c:pt idx="230">
                  <c:v>8.371134020618555</c:v>
                </c:pt>
                <c:pt idx="231">
                  <c:v>8.649484536082475</c:v>
                </c:pt>
                <c:pt idx="232">
                  <c:v>9.343750000000001</c:v>
                </c:pt>
                <c:pt idx="233">
                  <c:v>9.593750000000001</c:v>
                </c:pt>
                <c:pt idx="234">
                  <c:v>10.01052631578947</c:v>
                </c:pt>
                <c:pt idx="235">
                  <c:v>9.336842105263157</c:v>
                </c:pt>
                <c:pt idx="236">
                  <c:v>9.585106382978723</c:v>
                </c:pt>
                <c:pt idx="237">
                  <c:v>10.07446808510638</c:v>
                </c:pt>
                <c:pt idx="238">
                  <c:v>9.776595744680851</c:v>
                </c:pt>
                <c:pt idx="239">
                  <c:v>9.591397849462364</c:v>
                </c:pt>
                <c:pt idx="240">
                  <c:v>9.597826086956521</c:v>
                </c:pt>
                <c:pt idx="241">
                  <c:v>8.9010989010989</c:v>
                </c:pt>
                <c:pt idx="242">
                  <c:v>9.633333333333333</c:v>
                </c:pt>
                <c:pt idx="243">
                  <c:v>9.662921348314606</c:v>
                </c:pt>
                <c:pt idx="244">
                  <c:v>9.15909090909091</c:v>
                </c:pt>
                <c:pt idx="245">
                  <c:v>9.209302325581395</c:v>
                </c:pt>
                <c:pt idx="246">
                  <c:v>9.305882352941177</c:v>
                </c:pt>
                <c:pt idx="247">
                  <c:v>9.047619047619047</c:v>
                </c:pt>
                <c:pt idx="248">
                  <c:v>9.481927710843374</c:v>
                </c:pt>
                <c:pt idx="249">
                  <c:v>9.609756097560975</c:v>
                </c:pt>
                <c:pt idx="250">
                  <c:v>9.234567901234568</c:v>
                </c:pt>
                <c:pt idx="251">
                  <c:v>8.5125</c:v>
                </c:pt>
                <c:pt idx="252">
                  <c:v>9.355263157894736</c:v>
                </c:pt>
                <c:pt idx="253">
                  <c:v>9.943661971830986</c:v>
                </c:pt>
                <c:pt idx="254">
                  <c:v>10.26865671641791</c:v>
                </c:pt>
                <c:pt idx="255">
                  <c:v>10.96825396825397</c:v>
                </c:pt>
                <c:pt idx="256">
                  <c:v>12.0677966101695</c:v>
                </c:pt>
                <c:pt idx="257">
                  <c:v>11.90909090909091</c:v>
                </c:pt>
                <c:pt idx="258">
                  <c:v>13.06</c:v>
                </c:pt>
                <c:pt idx="259">
                  <c:v>14.02173913043478</c:v>
                </c:pt>
                <c:pt idx="260">
                  <c:v>15.73809523809524</c:v>
                </c:pt>
                <c:pt idx="261">
                  <c:v>17.63157894736842</c:v>
                </c:pt>
                <c:pt idx="262">
                  <c:v>21.39393939393939</c:v>
                </c:pt>
                <c:pt idx="263">
                  <c:v>25.20689655172414</c:v>
                </c:pt>
                <c:pt idx="264">
                  <c:v>22.8125</c:v>
                </c:pt>
                <c:pt idx="265">
                  <c:v>20.72222222222222</c:v>
                </c:pt>
                <c:pt idx="266">
                  <c:v>19.84615384615385</c:v>
                </c:pt>
                <c:pt idx="267">
                  <c:v>19.54761904761905</c:v>
                </c:pt>
                <c:pt idx="268">
                  <c:v>18.54347826086956</c:v>
                </c:pt>
                <c:pt idx="269">
                  <c:v>17.24489795918367</c:v>
                </c:pt>
                <c:pt idx="270">
                  <c:v>16.36538461538461</c:v>
                </c:pt>
                <c:pt idx="271">
                  <c:v>15.76785714285714</c:v>
                </c:pt>
                <c:pt idx="272">
                  <c:v>15.35593220338983</c:v>
                </c:pt>
                <c:pt idx="273">
                  <c:v>14.93548387096774</c:v>
                </c:pt>
                <c:pt idx="274">
                  <c:v>13.33333333333333</c:v>
                </c:pt>
                <c:pt idx="275">
                  <c:v>12.72463768115942</c:v>
                </c:pt>
                <c:pt idx="276">
                  <c:v>12.53521126760564</c:v>
                </c:pt>
                <c:pt idx="277">
                  <c:v>12.54054054054054</c:v>
                </c:pt>
                <c:pt idx="278">
                  <c:v>12.4078947368421</c:v>
                </c:pt>
                <c:pt idx="279">
                  <c:v>11.51898734177215</c:v>
                </c:pt>
                <c:pt idx="280">
                  <c:v>10.7037037037037</c:v>
                </c:pt>
                <c:pt idx="281">
                  <c:v>10.04819277108434</c:v>
                </c:pt>
                <c:pt idx="282">
                  <c:v>9.372093023255814</c:v>
                </c:pt>
                <c:pt idx="283">
                  <c:v>9.204545454545453</c:v>
                </c:pt>
                <c:pt idx="284">
                  <c:v>8.956043956043956</c:v>
                </c:pt>
                <c:pt idx="285">
                  <c:v>8.634408602150536</c:v>
                </c:pt>
                <c:pt idx="286">
                  <c:v>8.614583333333333</c:v>
                </c:pt>
                <c:pt idx="287">
                  <c:v>8.724489795918367</c:v>
                </c:pt>
                <c:pt idx="288">
                  <c:v>9.010204081632653</c:v>
                </c:pt>
                <c:pt idx="289">
                  <c:v>9.144329896907215</c:v>
                </c:pt>
                <c:pt idx="290">
                  <c:v>8.969072164948453</c:v>
                </c:pt>
                <c:pt idx="291">
                  <c:v>8.854166666666667</c:v>
                </c:pt>
                <c:pt idx="292">
                  <c:v>8.822916666666667</c:v>
                </c:pt>
                <c:pt idx="293">
                  <c:v>9.084210526315791</c:v>
                </c:pt>
                <c:pt idx="294">
                  <c:v>9.505263157894737</c:v>
                </c:pt>
                <c:pt idx="295">
                  <c:v>9.83157894736842</c:v>
                </c:pt>
                <c:pt idx="296">
                  <c:v>9.840425531914894</c:v>
                </c:pt>
                <c:pt idx="297">
                  <c:v>9.712765957446808</c:v>
                </c:pt>
                <c:pt idx="298">
                  <c:v>10.36559139784946</c:v>
                </c:pt>
                <c:pt idx="299">
                  <c:v>10.9247311827957</c:v>
                </c:pt>
                <c:pt idx="300">
                  <c:v>11.02083333333333</c:v>
                </c:pt>
                <c:pt idx="301">
                  <c:v>10.88775510204082</c:v>
                </c:pt>
                <c:pt idx="302">
                  <c:v>10.28712871287129</c:v>
                </c:pt>
                <c:pt idx="303">
                  <c:v>9.884615384615383</c:v>
                </c:pt>
                <c:pt idx="304">
                  <c:v>10.00943396226415</c:v>
                </c:pt>
                <c:pt idx="305">
                  <c:v>9.908256880733944</c:v>
                </c:pt>
                <c:pt idx="306">
                  <c:v>9.910714285714284</c:v>
                </c:pt>
                <c:pt idx="307">
                  <c:v>9.86842105263158</c:v>
                </c:pt>
                <c:pt idx="308">
                  <c:v>9.837606837606838</c:v>
                </c:pt>
                <c:pt idx="309">
                  <c:v>9.908333333333335</c:v>
                </c:pt>
                <c:pt idx="310">
                  <c:v>10.04918032786885</c:v>
                </c:pt>
                <c:pt idx="311">
                  <c:v>9.968</c:v>
                </c:pt>
                <c:pt idx="312">
                  <c:v>10.12</c:v>
                </c:pt>
                <c:pt idx="313">
                  <c:v>10.136</c:v>
                </c:pt>
                <c:pt idx="314">
                  <c:v>9.448</c:v>
                </c:pt>
                <c:pt idx="315">
                  <c:v>9.184000000000001</c:v>
                </c:pt>
                <c:pt idx="316">
                  <c:v>9.248000000000001</c:v>
                </c:pt>
                <c:pt idx="317">
                  <c:v>9.687999999999998</c:v>
                </c:pt>
                <c:pt idx="318">
                  <c:v>10.17741935483871</c:v>
                </c:pt>
                <c:pt idx="319">
                  <c:v>10.58064516129032</c:v>
                </c:pt>
                <c:pt idx="320">
                  <c:v>10.74193548387097</c:v>
                </c:pt>
                <c:pt idx="321">
                  <c:v>10.5</c:v>
                </c:pt>
                <c:pt idx="322">
                  <c:v>10.63709677419355</c:v>
                </c:pt>
                <c:pt idx="323">
                  <c:v>10.87903225806452</c:v>
                </c:pt>
                <c:pt idx="324">
                  <c:v>10.89430894308943</c:v>
                </c:pt>
                <c:pt idx="325">
                  <c:v>11.19672131147541</c:v>
                </c:pt>
                <c:pt idx="326">
                  <c:v>11.46280991735537</c:v>
                </c:pt>
                <c:pt idx="327">
                  <c:v>11.84166666666667</c:v>
                </c:pt>
                <c:pt idx="328">
                  <c:v>12.35294117647059</c:v>
                </c:pt>
                <c:pt idx="329">
                  <c:v>12.61864406779661</c:v>
                </c:pt>
                <c:pt idx="330">
                  <c:v>13.12068965517241</c:v>
                </c:pt>
                <c:pt idx="331">
                  <c:v>13.93913043478261</c:v>
                </c:pt>
                <c:pt idx="332">
                  <c:v>14.85964912280702</c:v>
                </c:pt>
                <c:pt idx="333">
                  <c:v>14.76106194690266</c:v>
                </c:pt>
                <c:pt idx="334">
                  <c:v>15.23214285714285</c:v>
                </c:pt>
                <c:pt idx="335">
                  <c:v>15.72972972972973</c:v>
                </c:pt>
                <c:pt idx="336">
                  <c:v>15.51327433628319</c:v>
                </c:pt>
                <c:pt idx="337">
                  <c:v>14.93103448275862</c:v>
                </c:pt>
                <c:pt idx="338">
                  <c:v>15.46610169491525</c:v>
                </c:pt>
                <c:pt idx="339">
                  <c:v>16.16666666666667</c:v>
                </c:pt>
                <c:pt idx="340">
                  <c:v>16.39344262295082</c:v>
                </c:pt>
                <c:pt idx="341">
                  <c:v>15.216</c:v>
                </c:pt>
                <c:pt idx="342">
                  <c:v>15.08661417322835</c:v>
                </c:pt>
                <c:pt idx="343">
                  <c:v>15.33333333333333</c:v>
                </c:pt>
                <c:pt idx="344">
                  <c:v>16.16030534351145</c:v>
                </c:pt>
                <c:pt idx="345">
                  <c:v>16.2406015037594</c:v>
                </c:pt>
                <c:pt idx="346">
                  <c:v>16.95588235294117</c:v>
                </c:pt>
                <c:pt idx="347">
                  <c:v>16.77536231884058</c:v>
                </c:pt>
                <c:pt idx="348">
                  <c:v>17.75714285714286</c:v>
                </c:pt>
                <c:pt idx="349">
                  <c:v>17.59859154929578</c:v>
                </c:pt>
                <c:pt idx="350">
                  <c:v>17.65972222222222</c:v>
                </c:pt>
                <c:pt idx="351">
                  <c:v>17.31506849315068</c:v>
                </c:pt>
                <c:pt idx="352">
                  <c:v>17.33783783783784</c:v>
                </c:pt>
                <c:pt idx="353">
                  <c:v>17.43333333333333</c:v>
                </c:pt>
                <c:pt idx="354">
                  <c:v>18.86092715231788</c:v>
                </c:pt>
                <c:pt idx="355">
                  <c:v>19.67320261437909</c:v>
                </c:pt>
                <c:pt idx="356">
                  <c:v>20.19354838709678</c:v>
                </c:pt>
                <c:pt idx="357">
                  <c:v>17.828025477707</c:v>
                </c:pt>
                <c:pt idx="358">
                  <c:v>12.94339622641509</c:v>
                </c:pt>
                <c:pt idx="359">
                  <c:v>13.29192546583851</c:v>
                </c:pt>
                <c:pt idx="360">
                  <c:v>13.91666666666667</c:v>
                </c:pt>
                <c:pt idx="361">
                  <c:v>15.38</c:v>
                </c:pt>
                <c:pt idx="362">
                  <c:v>16.51034482758621</c:v>
                </c:pt>
                <c:pt idx="363">
                  <c:v>18.18571428571429</c:v>
                </c:pt>
                <c:pt idx="364">
                  <c:v>17.86567164179105</c:v>
                </c:pt>
                <c:pt idx="365">
                  <c:v>16.68217054263566</c:v>
                </c:pt>
                <c:pt idx="366">
                  <c:v>16.98387096774194</c:v>
                </c:pt>
                <c:pt idx="367">
                  <c:v>17.61864406779661</c:v>
                </c:pt>
                <c:pt idx="368">
                  <c:v>18.38938053097345</c:v>
                </c:pt>
                <c:pt idx="369">
                  <c:v>16.59259259259259</c:v>
                </c:pt>
                <c:pt idx="370">
                  <c:v>16.29411764705882</c:v>
                </c:pt>
                <c:pt idx="371">
                  <c:v>15.98969072164948</c:v>
                </c:pt>
                <c:pt idx="372">
                  <c:v>17.0</c:v>
                </c:pt>
                <c:pt idx="373">
                  <c:v>18.9010989010989</c:v>
                </c:pt>
                <c:pt idx="374">
                  <c:v>19.92045454545455</c:v>
                </c:pt>
                <c:pt idx="375">
                  <c:v>18.65882352941177</c:v>
                </c:pt>
                <c:pt idx="376">
                  <c:v>17.47560975609756</c:v>
                </c:pt>
                <c:pt idx="377">
                  <c:v>17.55696202531645</c:v>
                </c:pt>
                <c:pt idx="378">
                  <c:v>18.85526315789474</c:v>
                </c:pt>
                <c:pt idx="379">
                  <c:v>19.04109589041096</c:v>
                </c:pt>
                <c:pt idx="380">
                  <c:v>16.9</c:v>
                </c:pt>
                <c:pt idx="381">
                  <c:v>15.29850746268657</c:v>
                </c:pt>
                <c:pt idx="382">
                  <c:v>16.234375</c:v>
                </c:pt>
                <c:pt idx="383">
                  <c:v>13.83606557377049</c:v>
                </c:pt>
                <c:pt idx="384">
                  <c:v>14.0677966101695</c:v>
                </c:pt>
                <c:pt idx="385">
                  <c:v>14.1896551724138</c:v>
                </c:pt>
                <c:pt idx="386">
                  <c:v>14.75</c:v>
                </c:pt>
                <c:pt idx="387">
                  <c:v>11.62962962962963</c:v>
                </c:pt>
                <c:pt idx="388">
                  <c:v>10.39622641509434</c:v>
                </c:pt>
                <c:pt idx="389">
                  <c:v>9.352941176470587</c:v>
                </c:pt>
                <c:pt idx="390">
                  <c:v>10.22448979591837</c:v>
                </c:pt>
                <c:pt idx="391">
                  <c:v>15.6875</c:v>
                </c:pt>
                <c:pt idx="392">
                  <c:v>17.95652173913043</c:v>
                </c:pt>
                <c:pt idx="393">
                  <c:v>16.18181818181818</c:v>
                </c:pt>
                <c:pt idx="394">
                  <c:v>16.3953488372093</c:v>
                </c:pt>
                <c:pt idx="395">
                  <c:v>16.63414634146342</c:v>
                </c:pt>
                <c:pt idx="396">
                  <c:v>17.29268292682927</c:v>
                </c:pt>
                <c:pt idx="397">
                  <c:v>15.2439024390244</c:v>
                </c:pt>
                <c:pt idx="398">
                  <c:v>14.83333333333334</c:v>
                </c:pt>
                <c:pt idx="399">
                  <c:v>16.40476190476191</c:v>
                </c:pt>
                <c:pt idx="400">
                  <c:v>21.11904761904762</c:v>
                </c:pt>
                <c:pt idx="401">
                  <c:v>24.73809523809524</c:v>
                </c:pt>
                <c:pt idx="402">
                  <c:v>26.11627906976744</c:v>
                </c:pt>
                <c:pt idx="403">
                  <c:v>24.8139534883721</c:v>
                </c:pt>
                <c:pt idx="404">
                  <c:v>24.6046511627907</c:v>
                </c:pt>
                <c:pt idx="405">
                  <c:v>22.2093023255814</c:v>
                </c:pt>
                <c:pt idx="406">
                  <c:v>22.22727272727273</c:v>
                </c:pt>
                <c:pt idx="407">
                  <c:v>22.65909090909091</c:v>
                </c:pt>
                <c:pt idx="408">
                  <c:v>23.95454545454545</c:v>
                </c:pt>
                <c:pt idx="409">
                  <c:v>25.15555555555555</c:v>
                </c:pt>
                <c:pt idx="410">
                  <c:v>23.86666666666667</c:v>
                </c:pt>
                <c:pt idx="411">
                  <c:v>23.73913043478261</c:v>
                </c:pt>
                <c:pt idx="412">
                  <c:v>21.32608695652174</c:v>
                </c:pt>
                <c:pt idx="413">
                  <c:v>21.14893617021277</c:v>
                </c:pt>
                <c:pt idx="414">
                  <c:v>20.14893617021277</c:v>
                </c:pt>
                <c:pt idx="415">
                  <c:v>19.36170212765958</c:v>
                </c:pt>
                <c:pt idx="416">
                  <c:v>18.5</c:v>
                </c:pt>
                <c:pt idx="417">
                  <c:v>18.64583333333333</c:v>
                </c:pt>
                <c:pt idx="418">
                  <c:v>18.77551020408163</c:v>
                </c:pt>
                <c:pt idx="419">
                  <c:v>18.89795918367347</c:v>
                </c:pt>
                <c:pt idx="420">
                  <c:v>16.24561403508772</c:v>
                </c:pt>
                <c:pt idx="421">
                  <c:v>13.81538461538462</c:v>
                </c:pt>
                <c:pt idx="422">
                  <c:v>11.52054794520548</c:v>
                </c:pt>
                <c:pt idx="423">
                  <c:v>11.89473684210526</c:v>
                </c:pt>
                <c:pt idx="424">
                  <c:v>12.5</c:v>
                </c:pt>
                <c:pt idx="425">
                  <c:v>12.49382716049383</c:v>
                </c:pt>
                <c:pt idx="426">
                  <c:v>13.48101265822785</c:v>
                </c:pt>
                <c:pt idx="427">
                  <c:v>14.57692307692307</c:v>
                </c:pt>
                <c:pt idx="428">
                  <c:v>15.27631578947368</c:v>
                </c:pt>
                <c:pt idx="429">
                  <c:v>15.68421052631579</c:v>
                </c:pt>
                <c:pt idx="430">
                  <c:v>17.1578947368421</c:v>
                </c:pt>
                <c:pt idx="431">
                  <c:v>17.1578947368421</c:v>
                </c:pt>
                <c:pt idx="432">
                  <c:v>17.87012987012987</c:v>
                </c:pt>
                <c:pt idx="433">
                  <c:v>18.65384615384615</c:v>
                </c:pt>
                <c:pt idx="434">
                  <c:v>18.81012658227848</c:v>
                </c:pt>
                <c:pt idx="435">
                  <c:v>18.14634146341464</c:v>
                </c:pt>
                <c:pt idx="436">
                  <c:v>16.5764705882353</c:v>
                </c:pt>
                <c:pt idx="437">
                  <c:v>16.69318181818182</c:v>
                </c:pt>
                <c:pt idx="438">
                  <c:v>17.28888888888889</c:v>
                </c:pt>
                <c:pt idx="439">
                  <c:v>17.25</c:v>
                </c:pt>
                <c:pt idx="440">
                  <c:v>17.07446808510639</c:v>
                </c:pt>
                <c:pt idx="441">
                  <c:v>17.41237113402062</c:v>
                </c:pt>
                <c:pt idx="442">
                  <c:v>17.53535353535354</c:v>
                </c:pt>
                <c:pt idx="443">
                  <c:v>16.72549019607843</c:v>
                </c:pt>
                <c:pt idx="444">
                  <c:v>16.75238095238095</c:v>
                </c:pt>
                <c:pt idx="445">
                  <c:v>16.76851851851852</c:v>
                </c:pt>
                <c:pt idx="446">
                  <c:v>16.29729729729729</c:v>
                </c:pt>
                <c:pt idx="447">
                  <c:v>15.05309734513275</c:v>
                </c:pt>
                <c:pt idx="448">
                  <c:v>14.1304347826087</c:v>
                </c:pt>
                <c:pt idx="449">
                  <c:v>13.36752136752137</c:v>
                </c:pt>
                <c:pt idx="450">
                  <c:v>13.92436974789916</c:v>
                </c:pt>
                <c:pt idx="451">
                  <c:v>13.95</c:v>
                </c:pt>
                <c:pt idx="452">
                  <c:v>11.77868852459016</c:v>
                </c:pt>
                <c:pt idx="453">
                  <c:v>10.31932773109244</c:v>
                </c:pt>
                <c:pt idx="454">
                  <c:v>9.655172413793103</c:v>
                </c:pt>
                <c:pt idx="455">
                  <c:v>9.752212389380531</c:v>
                </c:pt>
                <c:pt idx="456">
                  <c:v>10.47222222222222</c:v>
                </c:pt>
                <c:pt idx="457">
                  <c:v>10.8235294117647</c:v>
                </c:pt>
                <c:pt idx="458">
                  <c:v>10.62886597938144</c:v>
                </c:pt>
                <c:pt idx="459">
                  <c:v>10.98888888888889</c:v>
                </c:pt>
                <c:pt idx="460">
                  <c:v>11.88095238095238</c:v>
                </c:pt>
                <c:pt idx="461">
                  <c:v>13.25974025974026</c:v>
                </c:pt>
                <c:pt idx="462">
                  <c:v>17.0</c:v>
                </c:pt>
                <c:pt idx="463">
                  <c:v>18.37313432835821</c:v>
                </c:pt>
                <c:pt idx="464">
                  <c:v>18.95161290322581</c:v>
                </c:pt>
                <c:pt idx="465">
                  <c:v>20.73015873015873</c:v>
                </c:pt>
                <c:pt idx="466">
                  <c:v>20.74603174603175</c:v>
                </c:pt>
                <c:pt idx="467">
                  <c:v>19.828125</c:v>
                </c:pt>
                <c:pt idx="468">
                  <c:v>18.93939393939394</c:v>
                </c:pt>
                <c:pt idx="469">
                  <c:v>17.97101449275362</c:v>
                </c:pt>
                <c:pt idx="470">
                  <c:v>17.45070422535212</c:v>
                </c:pt>
                <c:pt idx="471">
                  <c:v>14.83561643835617</c:v>
                </c:pt>
                <c:pt idx="472">
                  <c:v>15.17567567567568</c:v>
                </c:pt>
                <c:pt idx="473">
                  <c:v>15.03947368421053</c:v>
                </c:pt>
                <c:pt idx="474">
                  <c:v>15.01282051282051</c:v>
                </c:pt>
                <c:pt idx="475">
                  <c:v>14.60759493670886</c:v>
                </c:pt>
                <c:pt idx="476">
                  <c:v>15.76543209876543</c:v>
                </c:pt>
                <c:pt idx="477">
                  <c:v>15.35714285714286</c:v>
                </c:pt>
                <c:pt idx="478">
                  <c:v>14.5632183908046</c:v>
                </c:pt>
                <c:pt idx="479">
                  <c:v>13.74444444444444</c:v>
                </c:pt>
                <c:pt idx="480">
                  <c:v>13.2258064516129</c:v>
                </c:pt>
                <c:pt idx="481">
                  <c:v>12.72916666666667</c:v>
                </c:pt>
                <c:pt idx="482">
                  <c:v>12.27272727272727</c:v>
                </c:pt>
                <c:pt idx="483">
                  <c:v>12.14851485148515</c:v>
                </c:pt>
                <c:pt idx="484">
                  <c:v>10.37254901960784</c:v>
                </c:pt>
                <c:pt idx="485">
                  <c:v>9.298076923076923</c:v>
                </c:pt>
                <c:pt idx="486">
                  <c:v>9.514285714285714</c:v>
                </c:pt>
                <c:pt idx="487">
                  <c:v>9.532710280373831</c:v>
                </c:pt>
                <c:pt idx="488">
                  <c:v>9.842592592592593</c:v>
                </c:pt>
                <c:pt idx="489">
                  <c:v>10.02803738317757</c:v>
                </c:pt>
                <c:pt idx="490">
                  <c:v>10.35849056603774</c:v>
                </c:pt>
                <c:pt idx="491">
                  <c:v>10.02857142857143</c:v>
                </c:pt>
                <c:pt idx="492">
                  <c:v>10.04761904761905</c:v>
                </c:pt>
                <c:pt idx="493">
                  <c:v>9.330188679245283</c:v>
                </c:pt>
                <c:pt idx="494">
                  <c:v>9.386792452830187</c:v>
                </c:pt>
                <c:pt idx="495">
                  <c:v>9.009345794392523</c:v>
                </c:pt>
                <c:pt idx="496">
                  <c:v>8.731481481481481</c:v>
                </c:pt>
                <c:pt idx="497">
                  <c:v>8.954128440366972</c:v>
                </c:pt>
                <c:pt idx="498">
                  <c:v>9.160714285714284</c:v>
                </c:pt>
                <c:pt idx="499">
                  <c:v>8.801724137931035</c:v>
                </c:pt>
                <c:pt idx="500">
                  <c:v>8.605042016806724</c:v>
                </c:pt>
                <c:pt idx="501">
                  <c:v>8.330508474576271</c:v>
                </c:pt>
                <c:pt idx="502">
                  <c:v>8.008547008547008</c:v>
                </c:pt>
                <c:pt idx="503">
                  <c:v>7.551724137931034</c:v>
                </c:pt>
                <c:pt idx="504">
                  <c:v>7.973214285714284</c:v>
                </c:pt>
                <c:pt idx="505">
                  <c:v>8.00925925925926</c:v>
                </c:pt>
                <c:pt idx="506">
                  <c:v>7.865384615384615</c:v>
                </c:pt>
                <c:pt idx="507">
                  <c:v>7.686274509803921</c:v>
                </c:pt>
                <c:pt idx="508">
                  <c:v>7.93</c:v>
                </c:pt>
                <c:pt idx="509">
                  <c:v>8.5</c:v>
                </c:pt>
                <c:pt idx="510">
                  <c:v>8.90721649484536</c:v>
                </c:pt>
                <c:pt idx="511">
                  <c:v>9.042105263157895</c:v>
                </c:pt>
                <c:pt idx="512">
                  <c:v>9.23404255319149</c:v>
                </c:pt>
                <c:pt idx="513">
                  <c:v>9.608247422680414</c:v>
                </c:pt>
                <c:pt idx="514">
                  <c:v>9.47</c:v>
                </c:pt>
                <c:pt idx="515">
                  <c:v>9.242718446601941</c:v>
                </c:pt>
                <c:pt idx="516">
                  <c:v>9.701923076923077</c:v>
                </c:pt>
                <c:pt idx="517">
                  <c:v>10.08490566037736</c:v>
                </c:pt>
                <c:pt idx="518">
                  <c:v>10.34579439252336</c:v>
                </c:pt>
                <c:pt idx="519">
                  <c:v>10.5925925925926</c:v>
                </c:pt>
                <c:pt idx="520">
                  <c:v>10.90825688073394</c:v>
                </c:pt>
                <c:pt idx="521">
                  <c:v>11</c:v>
                </c:pt>
                <c:pt idx="522">
                  <c:v>11.3302752293578</c:v>
                </c:pt>
                <c:pt idx="523">
                  <c:v>10.77064220183486</c:v>
                </c:pt>
                <c:pt idx="524">
                  <c:v>11.10185185185185</c:v>
                </c:pt>
                <c:pt idx="525">
                  <c:v>11.53398058252427</c:v>
                </c:pt>
                <c:pt idx="526">
                  <c:v>11.44444444444444</c:v>
                </c:pt>
                <c:pt idx="527">
                  <c:v>12.21276595744681</c:v>
                </c:pt>
                <c:pt idx="528">
                  <c:v>12.6063829787234</c:v>
                </c:pt>
                <c:pt idx="529">
                  <c:v>12.65591397849462</c:v>
                </c:pt>
                <c:pt idx="530">
                  <c:v>13.01075268817204</c:v>
                </c:pt>
                <c:pt idx="531">
                  <c:v>12.78494623655914</c:v>
                </c:pt>
                <c:pt idx="532">
                  <c:v>13.15217391304348</c:v>
                </c:pt>
                <c:pt idx="533">
                  <c:v>13.77173913043478</c:v>
                </c:pt>
                <c:pt idx="534">
                  <c:v>14.28571428571428</c:v>
                </c:pt>
                <c:pt idx="535">
                  <c:v>14.07692307692308</c:v>
                </c:pt>
                <c:pt idx="536">
                  <c:v>14.0</c:v>
                </c:pt>
                <c:pt idx="537">
                  <c:v>14.18681318681319</c:v>
                </c:pt>
                <c:pt idx="538">
                  <c:v>13.93478260869565</c:v>
                </c:pt>
                <c:pt idx="539">
                  <c:v>14.08602150537634</c:v>
                </c:pt>
                <c:pt idx="540">
                  <c:v>14.35106382978723</c:v>
                </c:pt>
                <c:pt idx="541">
                  <c:v>14.67368421052632</c:v>
                </c:pt>
                <c:pt idx="542">
                  <c:v>14.51041666666667</c:v>
                </c:pt>
                <c:pt idx="543">
                  <c:v>14.72164948453608</c:v>
                </c:pt>
                <c:pt idx="544">
                  <c:v>14.96969696969697</c:v>
                </c:pt>
                <c:pt idx="545">
                  <c:v>15.09</c:v>
                </c:pt>
                <c:pt idx="546">
                  <c:v>14.78</c:v>
                </c:pt>
                <c:pt idx="547">
                  <c:v>14.97979797979798</c:v>
                </c:pt>
                <c:pt idx="548">
                  <c:v>16.0</c:v>
                </c:pt>
                <c:pt idx="549">
                  <c:v>16.83673469387755</c:v>
                </c:pt>
                <c:pt idx="550">
                  <c:v>17.56701030927835</c:v>
                </c:pt>
                <c:pt idx="551">
                  <c:v>18.05208333333333</c:v>
                </c:pt>
                <c:pt idx="552">
                  <c:v>19.17021276595745</c:v>
                </c:pt>
                <c:pt idx="553">
                  <c:v>19.64130434782609</c:v>
                </c:pt>
                <c:pt idx="554">
                  <c:v>19.47777777777778</c:v>
                </c:pt>
                <c:pt idx="555">
                  <c:v>21.20454545454545</c:v>
                </c:pt>
                <c:pt idx="556">
                  <c:v>21.74418604651163</c:v>
                </c:pt>
                <c:pt idx="557">
                  <c:v>22.11904761904762</c:v>
                </c:pt>
                <c:pt idx="558">
                  <c:v>20.98837209302326</c:v>
                </c:pt>
                <c:pt idx="559">
                  <c:v>20.3448275862069</c:v>
                </c:pt>
                <c:pt idx="560">
                  <c:v>16.95505617977528</c:v>
                </c:pt>
                <c:pt idx="561">
                  <c:v>15.52631578947368</c:v>
                </c:pt>
                <c:pt idx="562">
                  <c:v>14.69</c:v>
                </c:pt>
                <c:pt idx="563">
                  <c:v>14.27358490566038</c:v>
                </c:pt>
                <c:pt idx="564">
                  <c:v>13.46017699115044</c:v>
                </c:pt>
                <c:pt idx="565">
                  <c:v>13.16666666666667</c:v>
                </c:pt>
                <c:pt idx="566">
                  <c:v>11.93700787401575</c:v>
                </c:pt>
                <c:pt idx="567">
                  <c:v>10.97744360902256</c:v>
                </c:pt>
                <c:pt idx="568">
                  <c:v>10.39130434782609</c:v>
                </c:pt>
                <c:pt idx="569">
                  <c:v>10.30555555555556</c:v>
                </c:pt>
                <c:pt idx="570">
                  <c:v>10.65540540540541</c:v>
                </c:pt>
                <c:pt idx="571">
                  <c:v>10.2384105960265</c:v>
                </c:pt>
                <c:pt idx="572">
                  <c:v>9.716129032258065</c:v>
                </c:pt>
                <c:pt idx="573">
                  <c:v>9.84076433121019</c:v>
                </c:pt>
                <c:pt idx="574">
                  <c:v>9.60377358490566</c:v>
                </c:pt>
                <c:pt idx="575">
                  <c:v>9.335403726708072</c:v>
                </c:pt>
                <c:pt idx="576">
                  <c:v>9.042682926829268</c:v>
                </c:pt>
                <c:pt idx="577">
                  <c:v>8.392857142857142</c:v>
                </c:pt>
                <c:pt idx="578">
                  <c:v>8.362573099415206</c:v>
                </c:pt>
                <c:pt idx="579">
                  <c:v>8.75</c:v>
                </c:pt>
                <c:pt idx="580">
                  <c:v>8.922651933701656</c:v>
                </c:pt>
                <c:pt idx="581">
                  <c:v>9.043010752688172</c:v>
                </c:pt>
                <c:pt idx="582">
                  <c:v>8.50777202072539</c:v>
                </c:pt>
                <c:pt idx="583">
                  <c:v>7.97</c:v>
                </c:pt>
                <c:pt idx="584">
                  <c:v>7.613526570048309</c:v>
                </c:pt>
                <c:pt idx="585">
                  <c:v>7.565420560747664</c:v>
                </c:pt>
                <c:pt idx="586">
                  <c:v>6.887387387387386</c:v>
                </c:pt>
                <c:pt idx="587">
                  <c:v>6.633187772925764</c:v>
                </c:pt>
                <c:pt idx="588">
                  <c:v>6.620689655172414</c:v>
                </c:pt>
                <c:pt idx="589">
                  <c:v>6.285106382978723</c:v>
                </c:pt>
                <c:pt idx="590">
                  <c:v>6.264705882352941</c:v>
                </c:pt>
                <c:pt idx="591">
                  <c:v>6.230125523012552</c:v>
                </c:pt>
                <c:pt idx="592">
                  <c:v>6.184100418410042</c:v>
                </c:pt>
                <c:pt idx="593">
                  <c:v>5.820833333333334</c:v>
                </c:pt>
                <c:pt idx="594">
                  <c:v>6.15</c:v>
                </c:pt>
                <c:pt idx="595">
                  <c:v>6.397489539748953</c:v>
                </c:pt>
                <c:pt idx="596">
                  <c:v>6.481171548117154</c:v>
                </c:pt>
                <c:pt idx="597">
                  <c:v>6.70464135021097</c:v>
                </c:pt>
                <c:pt idx="598">
                  <c:v>6.884615384615385</c:v>
                </c:pt>
                <c:pt idx="599">
                  <c:v>7.129310344827586</c:v>
                </c:pt>
                <c:pt idx="600">
                  <c:v>7.213675213675214</c:v>
                </c:pt>
                <c:pt idx="601">
                  <c:v>7.323404255319149</c:v>
                </c:pt>
                <c:pt idx="602">
                  <c:v>7.320675105485233</c:v>
                </c:pt>
                <c:pt idx="603">
                  <c:v>7.34156378600823</c:v>
                </c:pt>
                <c:pt idx="604">
                  <c:v>7.435483870967743</c:v>
                </c:pt>
                <c:pt idx="605">
                  <c:v>7.377952755905511</c:v>
                </c:pt>
                <c:pt idx="606">
                  <c:v>6.684615384615384</c:v>
                </c:pt>
                <c:pt idx="607">
                  <c:v>6.928571428571428</c:v>
                </c:pt>
                <c:pt idx="608">
                  <c:v>7.01470588235294</c:v>
                </c:pt>
                <c:pt idx="609">
                  <c:v>7.199275362318842</c:v>
                </c:pt>
                <c:pt idx="610">
                  <c:v>7.082142857142857</c:v>
                </c:pt>
                <c:pt idx="611">
                  <c:v>6.954225352112675</c:v>
                </c:pt>
                <c:pt idx="612">
                  <c:v>7.46830985915493</c:v>
                </c:pt>
                <c:pt idx="613">
                  <c:v>7.773851590106007</c:v>
                </c:pt>
                <c:pt idx="614">
                  <c:v>7.643109540636042</c:v>
                </c:pt>
                <c:pt idx="615">
                  <c:v>7.85663082437276</c:v>
                </c:pt>
                <c:pt idx="616">
                  <c:v>7.945652173913043</c:v>
                </c:pt>
                <c:pt idx="617">
                  <c:v>7.922794117647059</c:v>
                </c:pt>
                <c:pt idx="618">
                  <c:v>8.275471698113207</c:v>
                </c:pt>
                <c:pt idx="619">
                  <c:v>8.872093023255814</c:v>
                </c:pt>
                <c:pt idx="620">
                  <c:v>9.354581673306773</c:v>
                </c:pt>
                <c:pt idx="621">
                  <c:v>9.38152610441767</c:v>
                </c:pt>
                <c:pt idx="622">
                  <c:v>9.231707317073171</c:v>
                </c:pt>
                <c:pt idx="623">
                  <c:v>9.594262295081968</c:v>
                </c:pt>
                <c:pt idx="624">
                  <c:v>9.954732510288065</c:v>
                </c:pt>
                <c:pt idx="625">
                  <c:v>9.854771784232364</c:v>
                </c:pt>
                <c:pt idx="626">
                  <c:v>9.920833333333332</c:v>
                </c:pt>
                <c:pt idx="627">
                  <c:v>9.974789915966386</c:v>
                </c:pt>
                <c:pt idx="628">
                  <c:v>10.05508474576271</c:v>
                </c:pt>
                <c:pt idx="629">
                  <c:v>10.41880341880342</c:v>
                </c:pt>
                <c:pt idx="630">
                  <c:v>10.67234042553191</c:v>
                </c:pt>
                <c:pt idx="631">
                  <c:v>10.71489361702128</c:v>
                </c:pt>
                <c:pt idx="632">
                  <c:v>10.5</c:v>
                </c:pt>
                <c:pt idx="633">
                  <c:v>10.23628691983122</c:v>
                </c:pt>
                <c:pt idx="634">
                  <c:v>10.47280334728033</c:v>
                </c:pt>
                <c:pt idx="635">
                  <c:v>10.85</c:v>
                </c:pt>
                <c:pt idx="636">
                  <c:v>10.86307053941909</c:v>
                </c:pt>
                <c:pt idx="637">
                  <c:v>10.68595041322314</c:v>
                </c:pt>
                <c:pt idx="638">
                  <c:v>10.6954732510288</c:v>
                </c:pt>
                <c:pt idx="639">
                  <c:v>10.04471544715447</c:v>
                </c:pt>
                <c:pt idx="640">
                  <c:v>10.01612903225806</c:v>
                </c:pt>
                <c:pt idx="641">
                  <c:v>9.54183266932271</c:v>
                </c:pt>
                <c:pt idx="642">
                  <c:v>9.638888888888889</c:v>
                </c:pt>
                <c:pt idx="643">
                  <c:v>9.60236220472441</c:v>
                </c:pt>
                <c:pt idx="644">
                  <c:v>9.125490196078432</c:v>
                </c:pt>
                <c:pt idx="645">
                  <c:v>9.437007874015748</c:v>
                </c:pt>
                <c:pt idx="646">
                  <c:v>9.722222222222221</c:v>
                </c:pt>
                <c:pt idx="647">
                  <c:v>9.89243027888446</c:v>
                </c:pt>
                <c:pt idx="648">
                  <c:v>10.1031746031746</c:v>
                </c:pt>
                <c:pt idx="649">
                  <c:v>10.24409448818898</c:v>
                </c:pt>
                <c:pt idx="650">
                  <c:v>10.41960784313726</c:v>
                </c:pt>
                <c:pt idx="651">
                  <c:v>10.75097276264592</c:v>
                </c:pt>
                <c:pt idx="652">
                  <c:v>11.05</c:v>
                </c:pt>
                <c:pt idx="653">
                  <c:v>11.05343511450382</c:v>
                </c:pt>
                <c:pt idx="654">
                  <c:v>11.5</c:v>
                </c:pt>
                <c:pt idx="655">
                  <c:v>11.68441064638783</c:v>
                </c:pt>
                <c:pt idx="656">
                  <c:v>11.95817490494297</c:v>
                </c:pt>
                <c:pt idx="657">
                  <c:v>12.00746268656716</c:v>
                </c:pt>
                <c:pt idx="658">
                  <c:v>12.29411764705882</c:v>
                </c:pt>
                <c:pt idx="659">
                  <c:v>12.62454873646209</c:v>
                </c:pt>
                <c:pt idx="660">
                  <c:v>12.57950530035336</c:v>
                </c:pt>
                <c:pt idx="661">
                  <c:v>12.68620689655172</c:v>
                </c:pt>
                <c:pt idx="662">
                  <c:v>12.33108108108108</c:v>
                </c:pt>
                <c:pt idx="663">
                  <c:v>12.38032786885246</c:v>
                </c:pt>
                <c:pt idx="664">
                  <c:v>12.01277955271566</c:v>
                </c:pt>
                <c:pt idx="665">
                  <c:v>12.35403726708074</c:v>
                </c:pt>
                <c:pt idx="666">
                  <c:v>12.97568389057751</c:v>
                </c:pt>
                <c:pt idx="667">
                  <c:v>12.59050445103857</c:v>
                </c:pt>
                <c:pt idx="668">
                  <c:v>12.88953488372093</c:v>
                </c:pt>
                <c:pt idx="669">
                  <c:v>12.03142857142857</c:v>
                </c:pt>
                <c:pt idx="670">
                  <c:v>12.62640449438202</c:v>
                </c:pt>
                <c:pt idx="671">
                  <c:v>12.53314917127072</c:v>
                </c:pt>
                <c:pt idx="672">
                  <c:v>12.12912087912088</c:v>
                </c:pt>
                <c:pt idx="673">
                  <c:v>12.10626702997275</c:v>
                </c:pt>
                <c:pt idx="674">
                  <c:v>12.869918699187</c:v>
                </c:pt>
                <c:pt idx="675">
                  <c:v>13.12841530054645</c:v>
                </c:pt>
                <c:pt idx="676">
                  <c:v>12.82093663911846</c:v>
                </c:pt>
                <c:pt idx="677">
                  <c:v>12.85277777777778</c:v>
                </c:pt>
                <c:pt idx="678">
                  <c:v>13.74084507042254</c:v>
                </c:pt>
                <c:pt idx="679">
                  <c:v>13.81481481481482</c:v>
                </c:pt>
                <c:pt idx="680">
                  <c:v>13.53757225433526</c:v>
                </c:pt>
                <c:pt idx="681">
                  <c:v>13.44186046511628</c:v>
                </c:pt>
                <c:pt idx="682">
                  <c:v>13.34110787172012</c:v>
                </c:pt>
                <c:pt idx="683">
                  <c:v>13.61876832844575</c:v>
                </c:pt>
                <c:pt idx="684">
                  <c:v>13.32258064516129</c:v>
                </c:pt>
                <c:pt idx="685">
                  <c:v>12.78529411764706</c:v>
                </c:pt>
                <c:pt idx="686">
                  <c:v>12.95</c:v>
                </c:pt>
                <c:pt idx="687">
                  <c:v>13.21114369501466</c:v>
                </c:pt>
                <c:pt idx="688">
                  <c:v>13.71847507331378</c:v>
                </c:pt>
                <c:pt idx="689">
                  <c:v>13.90350877192982</c:v>
                </c:pt>
                <c:pt idx="690">
                  <c:v>14.10174418604651</c:v>
                </c:pt>
                <c:pt idx="691">
                  <c:v>13.28695652173913</c:v>
                </c:pt>
                <c:pt idx="692">
                  <c:v>12.67435158501441</c:v>
                </c:pt>
                <c:pt idx="693">
                  <c:v>11.98837209302326</c:v>
                </c:pt>
                <c:pt idx="694">
                  <c:v>11.86764705882353</c:v>
                </c:pt>
                <c:pt idx="695">
                  <c:v>11.9673590504451</c:v>
                </c:pt>
                <c:pt idx="696">
                  <c:v>12.49848024316109</c:v>
                </c:pt>
                <c:pt idx="697">
                  <c:v>12.8136645962733</c:v>
                </c:pt>
                <c:pt idx="698">
                  <c:v>13.41082802547771</c:v>
                </c:pt>
                <c:pt idx="699">
                  <c:v>13.79153094462541</c:v>
                </c:pt>
                <c:pt idx="700">
                  <c:v>14.56666666666667</c:v>
                </c:pt>
                <c:pt idx="701">
                  <c:v>15.27303754266211</c:v>
                </c:pt>
                <c:pt idx="702">
                  <c:v>15.80068728522337</c:v>
                </c:pt>
                <c:pt idx="703">
                  <c:v>16.44827586206897</c:v>
                </c:pt>
                <c:pt idx="704">
                  <c:v>17.0</c:v>
                </c:pt>
                <c:pt idx="705">
                  <c:v>17.69097222222222</c:v>
                </c:pt>
                <c:pt idx="706">
                  <c:v>18.16608996539792</c:v>
                </c:pt>
                <c:pt idx="707">
                  <c:v>18.50865051903114</c:v>
                </c:pt>
                <c:pt idx="708">
                  <c:v>18.79054054054054</c:v>
                </c:pt>
                <c:pt idx="709">
                  <c:v>18.01644736842105</c:v>
                </c:pt>
                <c:pt idx="710">
                  <c:v>18.05787781350482</c:v>
                </c:pt>
                <c:pt idx="711">
                  <c:v>17.78816199376947</c:v>
                </c:pt>
                <c:pt idx="712">
                  <c:v>17.56363636363637</c:v>
                </c:pt>
                <c:pt idx="713">
                  <c:v>16.9</c:v>
                </c:pt>
                <c:pt idx="714">
                  <c:v>17.51906158357771</c:v>
                </c:pt>
                <c:pt idx="715">
                  <c:v>17.36842105263158</c:v>
                </c:pt>
                <c:pt idx="716">
                  <c:v>16.63265306122449</c:v>
                </c:pt>
                <c:pt idx="717">
                  <c:v>16.66666666666667</c:v>
                </c:pt>
                <c:pt idx="718">
                  <c:v>16.83235294117647</c:v>
                </c:pt>
                <c:pt idx="719">
                  <c:v>17.42182890855457</c:v>
                </c:pt>
                <c:pt idx="720">
                  <c:v>17.11799410029498</c:v>
                </c:pt>
                <c:pt idx="721">
                  <c:v>16.45427728613569</c:v>
                </c:pt>
                <c:pt idx="722">
                  <c:v>16.23008849557522</c:v>
                </c:pt>
                <c:pt idx="723">
                  <c:v>16.63582089552239</c:v>
                </c:pt>
                <c:pt idx="724">
                  <c:v>16.73333333333333</c:v>
                </c:pt>
                <c:pt idx="725">
                  <c:v>17.56441717791411</c:v>
                </c:pt>
                <c:pt idx="726">
                  <c:v>17.12883435582822</c:v>
                </c:pt>
                <c:pt idx="727">
                  <c:v>17.28134556574923</c:v>
                </c:pt>
                <c:pt idx="728">
                  <c:v>16.76146788990826</c:v>
                </c:pt>
                <c:pt idx="729">
                  <c:v>16.43119266055046</c:v>
                </c:pt>
                <c:pt idx="730">
                  <c:v>16.96330275229358</c:v>
                </c:pt>
                <c:pt idx="731">
                  <c:v>17.37003058103975</c:v>
                </c:pt>
                <c:pt idx="732">
                  <c:v>18.60436137071651</c:v>
                </c:pt>
                <c:pt idx="733">
                  <c:v>19.73650793650794</c:v>
                </c:pt>
                <c:pt idx="734">
                  <c:v>20.75080906148867</c:v>
                </c:pt>
                <c:pt idx="735">
                  <c:v>21.44299674267101</c:v>
                </c:pt>
                <c:pt idx="736">
                  <c:v>21.80327868852459</c:v>
                </c:pt>
                <c:pt idx="737">
                  <c:v>21.65676567656766</c:v>
                </c:pt>
                <c:pt idx="738">
                  <c:v>21.52631578947368</c:v>
                </c:pt>
                <c:pt idx="739">
                  <c:v>22.29934210526316</c:v>
                </c:pt>
                <c:pt idx="740">
                  <c:v>22.05245901639345</c:v>
                </c:pt>
                <c:pt idx="741">
                  <c:v>21.93548387096774</c:v>
                </c:pt>
                <c:pt idx="742">
                  <c:v>22.63694267515923</c:v>
                </c:pt>
                <c:pt idx="743">
                  <c:v>22.48902821316614</c:v>
                </c:pt>
                <c:pt idx="744">
                  <c:v>21.25230769230769</c:v>
                </c:pt>
                <c:pt idx="745">
                  <c:v>21.21450151057402</c:v>
                </c:pt>
                <c:pt idx="746">
                  <c:v>20.85756676557864</c:v>
                </c:pt>
                <c:pt idx="747">
                  <c:v>20.01470588235294</c:v>
                </c:pt>
                <c:pt idx="748">
                  <c:v>18.31104651162791</c:v>
                </c:pt>
                <c:pt idx="749">
                  <c:v>16.03170028818444</c:v>
                </c:pt>
                <c:pt idx="750">
                  <c:v>16.32378223495702</c:v>
                </c:pt>
                <c:pt idx="751">
                  <c:v>16.67236467236468</c:v>
                </c:pt>
                <c:pt idx="752">
                  <c:v>16.43059490084986</c:v>
                </c:pt>
                <c:pt idx="753">
                  <c:v>15.68994413407821</c:v>
                </c:pt>
                <c:pt idx="754">
                  <c:v>16.58563535911602</c:v>
                </c:pt>
                <c:pt idx="755">
                  <c:v>17.06811989100817</c:v>
                </c:pt>
                <c:pt idx="756">
                  <c:v>17.67934782608696</c:v>
                </c:pt>
                <c:pt idx="757">
                  <c:v>17.81621621621622</c:v>
                </c:pt>
                <c:pt idx="758">
                  <c:v>17.70080862533693</c:v>
                </c:pt>
                <c:pt idx="759">
                  <c:v>18.336</c:v>
                </c:pt>
                <c:pt idx="760">
                  <c:v>18.45789473684211</c:v>
                </c:pt>
                <c:pt idx="761">
                  <c:v>18.2578125</c:v>
                </c:pt>
                <c:pt idx="762">
                  <c:v>17.80154639175258</c:v>
                </c:pt>
                <c:pt idx="763">
                  <c:v>18.10714285714286</c:v>
                </c:pt>
                <c:pt idx="764">
                  <c:v>18.39646464646464</c:v>
                </c:pt>
                <c:pt idx="765">
                  <c:v>18.34924623115578</c:v>
                </c:pt>
                <c:pt idx="766">
                  <c:v>18.155</c:v>
                </c:pt>
                <c:pt idx="767">
                  <c:v>18.45024875621891</c:v>
                </c:pt>
                <c:pt idx="768">
                  <c:v>18.78378378378378</c:v>
                </c:pt>
                <c:pt idx="769">
                  <c:v>18.73849878934625</c:v>
                </c:pt>
                <c:pt idx="770">
                  <c:v>18.85167464114832</c:v>
                </c:pt>
                <c:pt idx="771">
                  <c:v>18.8983451536643</c:v>
                </c:pt>
                <c:pt idx="772">
                  <c:v>18.85981308411215</c:v>
                </c:pt>
                <c:pt idx="773">
                  <c:v>18.53117782909931</c:v>
                </c:pt>
                <c:pt idx="774">
                  <c:v>19.0</c:v>
                </c:pt>
                <c:pt idx="775">
                  <c:v>18.55203619909502</c:v>
                </c:pt>
                <c:pt idx="776">
                  <c:v>18.6599552572707</c:v>
                </c:pt>
                <c:pt idx="777">
                  <c:v>18.85555555555555</c:v>
                </c:pt>
                <c:pt idx="778">
                  <c:v>18.90265486725664</c:v>
                </c:pt>
                <c:pt idx="779">
                  <c:v>18.45274725274725</c:v>
                </c:pt>
                <c:pt idx="780">
                  <c:v>18.76252723311547</c:v>
                </c:pt>
                <c:pt idx="781">
                  <c:v>18.69612068965517</c:v>
                </c:pt>
                <c:pt idx="782">
                  <c:v>18.5534188034188</c:v>
                </c:pt>
                <c:pt idx="783">
                  <c:v>18.59830866807611</c:v>
                </c:pt>
                <c:pt idx="784">
                  <c:v>18.63883089770355</c:v>
                </c:pt>
                <c:pt idx="785">
                  <c:v>17.5702479338843</c:v>
                </c:pt>
                <c:pt idx="786">
                  <c:v>17.3640081799591</c:v>
                </c:pt>
                <c:pt idx="787">
                  <c:v>17.54361054766734</c:v>
                </c:pt>
                <c:pt idx="788">
                  <c:v>17.94779116465863</c:v>
                </c:pt>
                <c:pt idx="789">
                  <c:v>18.0970297029703</c:v>
                </c:pt>
                <c:pt idx="790">
                  <c:v>17.998046875</c:v>
                </c:pt>
                <c:pt idx="791">
                  <c:v>17.67437379576108</c:v>
                </c:pt>
                <c:pt idx="792">
                  <c:v>17.80916030534351</c:v>
                </c:pt>
                <c:pt idx="793">
                  <c:v>17.52173913043478</c:v>
                </c:pt>
                <c:pt idx="794">
                  <c:v>16.64419475655431</c:v>
                </c:pt>
                <c:pt idx="795">
                  <c:v>17.02602230483271</c:v>
                </c:pt>
                <c:pt idx="796">
                  <c:v>16.01107011070111</c:v>
                </c:pt>
                <c:pt idx="797">
                  <c:v>15.76190476190476</c:v>
                </c:pt>
                <c:pt idx="798">
                  <c:v>15.66423357664233</c:v>
                </c:pt>
                <c:pt idx="799">
                  <c:v>14.69034608378871</c:v>
                </c:pt>
                <c:pt idx="800">
                  <c:v>14.12159709618875</c:v>
                </c:pt>
                <c:pt idx="801">
                  <c:v>13.97282608695652</c:v>
                </c:pt>
                <c:pt idx="802">
                  <c:v>14.61913357400722</c:v>
                </c:pt>
                <c:pt idx="803">
                  <c:v>14.65405405405405</c:v>
                </c:pt>
                <c:pt idx="804">
                  <c:v>15.29891304347826</c:v>
                </c:pt>
                <c:pt idx="805">
                  <c:v>15.94160583941606</c:v>
                </c:pt>
                <c:pt idx="806">
                  <c:v>16.40733944954128</c:v>
                </c:pt>
                <c:pt idx="807">
                  <c:v>16.81330868761552</c:v>
                </c:pt>
                <c:pt idx="808">
                  <c:v>17.24208566108008</c:v>
                </c:pt>
                <c:pt idx="809">
                  <c:v>17.15384615384615</c:v>
                </c:pt>
                <c:pt idx="810">
                  <c:v>17.48308270676692</c:v>
                </c:pt>
                <c:pt idx="811">
                  <c:v>17.79472693032015</c:v>
                </c:pt>
                <c:pt idx="812">
                  <c:v>18.07735849056604</c:v>
                </c:pt>
                <c:pt idx="813">
                  <c:v>18.015065913371</c:v>
                </c:pt>
                <c:pt idx="814">
                  <c:v>17.41729323308271</c:v>
                </c:pt>
                <c:pt idx="815">
                  <c:v>17.87992495309568</c:v>
                </c:pt>
                <c:pt idx="816">
                  <c:v>17.69832402234637</c:v>
                </c:pt>
                <c:pt idx="817">
                  <c:v>16.80555555555555</c:v>
                </c:pt>
                <c:pt idx="818">
                  <c:v>16.37683823529412</c:v>
                </c:pt>
                <c:pt idx="819">
                  <c:v>17.45802919708029</c:v>
                </c:pt>
                <c:pt idx="820">
                  <c:v>17.69801084990958</c:v>
                </c:pt>
                <c:pt idx="821">
                  <c:v>18.04308797127468</c:v>
                </c:pt>
                <c:pt idx="822">
                  <c:v>17.91071428571428</c:v>
                </c:pt>
                <c:pt idx="823">
                  <c:v>17.42628774422735</c:v>
                </c:pt>
                <c:pt idx="824">
                  <c:v>17.89752650176678</c:v>
                </c:pt>
                <c:pt idx="825">
                  <c:v>18.24253075571177</c:v>
                </c:pt>
                <c:pt idx="826">
                  <c:v>18.39441535776614</c:v>
                </c:pt>
                <c:pt idx="827">
                  <c:v>18.48958333333334</c:v>
                </c:pt>
                <c:pt idx="828">
                  <c:v>17.64705882352941</c:v>
                </c:pt>
                <c:pt idx="829">
                  <c:v>17.5</c:v>
                </c:pt>
                <c:pt idx="830">
                  <c:v>17.06185567010309</c:v>
                </c:pt>
                <c:pt idx="831">
                  <c:v>17.37564322469983</c:v>
                </c:pt>
                <c:pt idx="832">
                  <c:v>17.94168096054888</c:v>
                </c:pt>
                <c:pt idx="833">
                  <c:v>16.97602739726027</c:v>
                </c:pt>
                <c:pt idx="834">
                  <c:v>16.16211604095563</c:v>
                </c:pt>
                <c:pt idx="835">
                  <c:v>16.0442930153322</c:v>
                </c:pt>
                <c:pt idx="836">
                  <c:v>16.04584040747029</c:v>
                </c:pt>
                <c:pt idx="837">
                  <c:v>16.32820512820513</c:v>
                </c:pt>
                <c:pt idx="838">
                  <c:v>16.53092783505155</c:v>
                </c:pt>
                <c:pt idx="839">
                  <c:v>15.76297577854671</c:v>
                </c:pt>
                <c:pt idx="840">
                  <c:v>15.760907504363</c:v>
                </c:pt>
                <c:pt idx="841">
                  <c:v>15.34507042253521</c:v>
                </c:pt>
                <c:pt idx="842">
                  <c:v>15.74600355239787</c:v>
                </c:pt>
                <c:pt idx="843">
                  <c:v>15.37567084078712</c:v>
                </c:pt>
                <c:pt idx="844">
                  <c:v>13.67985611510792</c:v>
                </c:pt>
                <c:pt idx="845">
                  <c:v>13.69384057971015</c:v>
                </c:pt>
                <c:pt idx="846">
                  <c:v>13.84277879341865</c:v>
                </c:pt>
                <c:pt idx="847">
                  <c:v>14.40295748613678</c:v>
                </c:pt>
                <c:pt idx="848">
                  <c:v>15.40671641791045</c:v>
                </c:pt>
                <c:pt idx="849">
                  <c:v>15.97916666666667</c:v>
                </c:pt>
                <c:pt idx="850">
                  <c:v>16.17658349328215</c:v>
                </c:pt>
                <c:pt idx="851">
                  <c:v>17.55360623781677</c:v>
                </c:pt>
                <c:pt idx="852">
                  <c:v>18.11821705426356</c:v>
                </c:pt>
                <c:pt idx="853">
                  <c:v>18.71098265895954</c:v>
                </c:pt>
                <c:pt idx="854">
                  <c:v>19.08045977011494</c:v>
                </c:pt>
                <c:pt idx="855">
                  <c:v>19.61904761904762</c:v>
                </c:pt>
                <c:pt idx="856">
                  <c:v>19.20604914933837</c:v>
                </c:pt>
                <c:pt idx="857">
                  <c:v>18.74436090225564</c:v>
                </c:pt>
                <c:pt idx="858">
                  <c:v>18.47014925373134</c:v>
                </c:pt>
                <c:pt idx="859">
                  <c:v>18.04081632653061</c:v>
                </c:pt>
                <c:pt idx="860">
                  <c:v>18.30570902394107</c:v>
                </c:pt>
                <c:pt idx="861">
                  <c:v>17.625</c:v>
                </c:pt>
                <c:pt idx="862">
                  <c:v>16.53832442067736</c:v>
                </c:pt>
                <c:pt idx="863">
                  <c:v>17.39824561403509</c:v>
                </c:pt>
                <c:pt idx="864">
                  <c:v>17.99651567944251</c:v>
                </c:pt>
                <c:pt idx="865">
                  <c:v>18.23223570190641</c:v>
                </c:pt>
                <c:pt idx="866">
                  <c:v>18.53700516351119</c:v>
                </c:pt>
                <c:pt idx="867">
                  <c:v>18.56655290102389</c:v>
                </c:pt>
                <c:pt idx="868">
                  <c:v>18.19256756756757</c:v>
                </c:pt>
                <c:pt idx="869">
                  <c:v>18.09045226130653</c:v>
                </c:pt>
                <c:pt idx="870">
                  <c:v>17.77777777777778</c:v>
                </c:pt>
                <c:pt idx="871">
                  <c:v>18.25657894736842</c:v>
                </c:pt>
                <c:pt idx="872">
                  <c:v>17.81758957654723</c:v>
                </c:pt>
                <c:pt idx="873">
                  <c:v>17.59229534510433</c:v>
                </c:pt>
                <c:pt idx="874">
                  <c:v>18.18325434439178</c:v>
                </c:pt>
                <c:pt idx="875">
                  <c:v>18.30218068535826</c:v>
                </c:pt>
                <c:pt idx="876">
                  <c:v>18.0763358778626</c:v>
                </c:pt>
                <c:pt idx="877">
                  <c:v>17.12143928035982</c:v>
                </c:pt>
                <c:pt idx="878">
                  <c:v>16.52941176470588</c:v>
                </c:pt>
                <c:pt idx="879">
                  <c:v>15.89337175792507</c:v>
                </c:pt>
                <c:pt idx="880">
                  <c:v>15.11988716502116</c:v>
                </c:pt>
                <c:pt idx="881">
                  <c:v>14.49515905947441</c:v>
                </c:pt>
                <c:pt idx="882">
                  <c:v>14.3360433604336</c:v>
                </c:pt>
                <c:pt idx="883">
                  <c:v>13.76657824933687</c:v>
                </c:pt>
                <c:pt idx="884">
                  <c:v>13.73211963589077</c:v>
                </c:pt>
                <c:pt idx="885">
                  <c:v>13.98726114649681</c:v>
                </c:pt>
                <c:pt idx="886">
                  <c:v>12.75</c:v>
                </c:pt>
                <c:pt idx="887">
                  <c:v>11.61519607843137</c:v>
                </c:pt>
                <c:pt idx="888">
                  <c:v>11.67800729040097</c:v>
                </c:pt>
                <c:pt idx="889">
                  <c:v>11.27261761158022</c:v>
                </c:pt>
                <c:pt idx="890">
                  <c:v>11.6555023923445</c:v>
                </c:pt>
                <c:pt idx="891">
                  <c:v>10.8904593639576</c:v>
                </c:pt>
                <c:pt idx="892">
                  <c:v>10.41463414634146</c:v>
                </c:pt>
                <c:pt idx="893">
                  <c:v>10.27345537757437</c:v>
                </c:pt>
                <c:pt idx="894">
                  <c:v>8.951467268623025</c:v>
                </c:pt>
                <c:pt idx="895">
                  <c:v>8.457174638487208</c:v>
                </c:pt>
                <c:pt idx="896">
                  <c:v>7.477497255762898</c:v>
                </c:pt>
                <c:pt idx="897">
                  <c:v>7.68141592920354</c:v>
                </c:pt>
                <c:pt idx="898">
                  <c:v>8.006696428571427</c:v>
                </c:pt>
                <c:pt idx="899">
                  <c:v>7.544431946006748</c:v>
                </c:pt>
                <c:pt idx="900">
                  <c:v>8.302059496567505</c:v>
                </c:pt>
                <c:pt idx="901">
                  <c:v>9.313953488372093</c:v>
                </c:pt>
                <c:pt idx="902">
                  <c:v>9.914792899408284</c:v>
                </c:pt>
                <c:pt idx="903">
                  <c:v>10.21954161640531</c:v>
                </c:pt>
                <c:pt idx="904">
                  <c:v>11.09605911330049</c:v>
                </c:pt>
                <c:pt idx="905">
                  <c:v>11.60804020100503</c:v>
                </c:pt>
                <c:pt idx="906">
                  <c:v>11.72243346007605</c:v>
                </c:pt>
                <c:pt idx="907">
                  <c:v>10.9463601532567</c:v>
                </c:pt>
                <c:pt idx="908">
                  <c:v>10.9110824742268</c:v>
                </c:pt>
                <c:pt idx="909">
                  <c:v>11.31162196679438</c:v>
                </c:pt>
                <c:pt idx="910">
                  <c:v>11.41571609632446</c:v>
                </c:pt>
                <c:pt idx="911">
                  <c:v>11.14321608040201</c:v>
                </c:pt>
                <c:pt idx="912">
                  <c:v>11.82661782661783</c:v>
                </c:pt>
                <c:pt idx="913">
                  <c:v>11.93357058125741</c:v>
                </c:pt>
                <c:pt idx="914">
                  <c:v>11.6743648960739</c:v>
                </c:pt>
                <c:pt idx="915">
                  <c:v>11.50112866817156</c:v>
                </c:pt>
                <c:pt idx="916">
                  <c:v>11.18232044198895</c:v>
                </c:pt>
                <c:pt idx="917">
                  <c:v>11.0054054054054</c:v>
                </c:pt>
                <c:pt idx="918">
                  <c:v>11.14438502673797</c:v>
                </c:pt>
                <c:pt idx="919">
                  <c:v>10.93121693121693</c:v>
                </c:pt>
                <c:pt idx="920">
                  <c:v>11.04712041884817</c:v>
                </c:pt>
                <c:pt idx="921">
                  <c:v>10.53774560496381</c:v>
                </c:pt>
                <c:pt idx="922">
                  <c:v>10.33707865168539</c:v>
                </c:pt>
                <c:pt idx="923">
                  <c:v>10.56508577194753</c:v>
                </c:pt>
                <c:pt idx="924">
                  <c:v>10.41123370110331</c:v>
                </c:pt>
                <c:pt idx="925">
                  <c:v>10.07984031936128</c:v>
                </c:pt>
                <c:pt idx="926">
                  <c:v>9.980158730158729</c:v>
                </c:pt>
                <c:pt idx="927">
                  <c:v>9.720314033366045</c:v>
                </c:pt>
                <c:pt idx="928">
                  <c:v>9.57904946653734</c:v>
                </c:pt>
                <c:pt idx="929">
                  <c:v>9.528790786948177</c:v>
                </c:pt>
                <c:pt idx="930">
                  <c:v>9.52471482889734</c:v>
                </c:pt>
                <c:pt idx="931">
                  <c:v>9.21300659754948</c:v>
                </c:pt>
                <c:pt idx="932">
                  <c:v>8.985060690943043</c:v>
                </c:pt>
                <c:pt idx="933">
                  <c:v>8.70380687093779</c:v>
                </c:pt>
                <c:pt idx="934">
                  <c:v>8.70544783010157</c:v>
                </c:pt>
                <c:pt idx="935">
                  <c:v>8.615243342516068</c:v>
                </c:pt>
                <c:pt idx="936">
                  <c:v>8.279816513761467</c:v>
                </c:pt>
                <c:pt idx="937">
                  <c:v>8.155820348304308</c:v>
                </c:pt>
                <c:pt idx="938">
                  <c:v>8.133699633699633</c:v>
                </c:pt>
                <c:pt idx="939">
                  <c:v>8.41288566243194</c:v>
                </c:pt>
                <c:pt idx="940">
                  <c:v>8.752021563342317</c:v>
                </c:pt>
                <c:pt idx="941">
                  <c:v>8.696349065004451</c:v>
                </c:pt>
                <c:pt idx="942">
                  <c:v>8.570546737213403</c:v>
                </c:pt>
                <c:pt idx="943">
                  <c:v>9.06631762652705</c:v>
                </c:pt>
                <c:pt idx="944">
                  <c:v>8.980121002592913</c:v>
                </c:pt>
                <c:pt idx="945">
                  <c:v>8.510998307952622</c:v>
                </c:pt>
                <c:pt idx="946">
                  <c:v>7.84023178807947</c:v>
                </c:pt>
                <c:pt idx="947">
                  <c:v>7.794809407948094</c:v>
                </c:pt>
                <c:pt idx="948">
                  <c:v>7.882213438735177</c:v>
                </c:pt>
                <c:pt idx="949">
                  <c:v>7.567796610169491</c:v>
                </c:pt>
                <c:pt idx="950">
                  <c:v>7.526315789473683</c:v>
                </c:pt>
                <c:pt idx="951">
                  <c:v>7.54619364375462</c:v>
                </c:pt>
                <c:pt idx="952">
                  <c:v>7.253090909090909</c:v>
                </c:pt>
                <c:pt idx="953">
                  <c:v>7.274678111587983</c:v>
                </c:pt>
                <c:pt idx="954">
                  <c:v>7.232394366197184</c:v>
                </c:pt>
                <c:pt idx="955">
                  <c:v>7.453157529493407</c:v>
                </c:pt>
                <c:pt idx="956">
                  <c:v>7.423103212576896</c:v>
                </c:pt>
                <c:pt idx="957">
                  <c:v>7.104010876954453</c:v>
                </c:pt>
                <c:pt idx="958">
                  <c:v>7.016238159675237</c:v>
                </c:pt>
                <c:pt idx="959">
                  <c:v>7.254374158815613</c:v>
                </c:pt>
                <c:pt idx="960">
                  <c:v>7.393333333333333</c:v>
                </c:pt>
                <c:pt idx="961">
                  <c:v>7.61056105610561</c:v>
                </c:pt>
                <c:pt idx="962">
                  <c:v>6.847612818835841</c:v>
                </c:pt>
                <c:pt idx="963">
                  <c:v>6.789716545814107</c:v>
                </c:pt>
                <c:pt idx="964">
                  <c:v>7.151394422310757</c:v>
                </c:pt>
                <c:pt idx="965">
                  <c:v>7.670682730923694</c:v>
                </c:pt>
                <c:pt idx="966">
                  <c:v>8.07277628032345</c:v>
                </c:pt>
                <c:pt idx="967">
                  <c:v>8.378561736770691</c:v>
                </c:pt>
                <c:pt idx="968">
                  <c:v>8.64071038251366</c:v>
                </c:pt>
                <c:pt idx="969">
                  <c:v>8.857142857142857</c:v>
                </c:pt>
                <c:pt idx="970">
                  <c:v>9.193766937669376</c:v>
                </c:pt>
                <c:pt idx="971">
                  <c:v>9.008097165991902</c:v>
                </c:pt>
                <c:pt idx="972">
                  <c:v>9.023066485753052</c:v>
                </c:pt>
                <c:pt idx="973">
                  <c:v>8.758526603001364</c:v>
                </c:pt>
                <c:pt idx="974">
                  <c:v>9.135802469135802</c:v>
                </c:pt>
                <c:pt idx="975">
                  <c:v>9.130434782608695</c:v>
                </c:pt>
                <c:pt idx="976">
                  <c:v>8.85675857431069</c:v>
                </c:pt>
                <c:pt idx="977">
                  <c:v>8.81412391738841</c:v>
                </c:pt>
                <c:pt idx="978">
                  <c:v>8.549668874172186</c:v>
                </c:pt>
                <c:pt idx="979">
                  <c:v>8.537549407114625</c:v>
                </c:pt>
                <c:pt idx="980">
                  <c:v>7.747216764898494</c:v>
                </c:pt>
                <c:pt idx="981">
                  <c:v>7.830065359477124</c:v>
                </c:pt>
                <c:pt idx="982">
                  <c:v>8.01696020874103</c:v>
                </c:pt>
                <c:pt idx="983">
                  <c:v>8.059895833333333</c:v>
                </c:pt>
                <c:pt idx="984">
                  <c:v>7.727272727272727</c:v>
                </c:pt>
                <c:pt idx="985">
                  <c:v>7.638425617078051</c:v>
                </c:pt>
                <c:pt idx="986">
                  <c:v>7.481431465226197</c:v>
                </c:pt>
                <c:pt idx="987">
                  <c:v>7.965753424657534</c:v>
                </c:pt>
                <c:pt idx="988">
                  <c:v>8.094575799721836</c:v>
                </c:pt>
                <c:pt idx="989">
                  <c:v>7.741707833450953</c:v>
                </c:pt>
                <c:pt idx="990">
                  <c:v>7.831066571224052</c:v>
                </c:pt>
                <c:pt idx="991">
                  <c:v>7.972383720930232</c:v>
                </c:pt>
                <c:pt idx="992">
                  <c:v>9.026548672566372</c:v>
                </c:pt>
                <c:pt idx="993">
                  <c:v>10.01509433962264</c:v>
                </c:pt>
                <c:pt idx="994">
                  <c:v>10.66409266409266</c:v>
                </c:pt>
                <c:pt idx="995">
                  <c:v>11.02848101265823</c:v>
                </c:pt>
                <c:pt idx="996">
                  <c:v>11.47971360381862</c:v>
                </c:pt>
                <c:pt idx="997">
                  <c:v>11.75340272217774</c:v>
                </c:pt>
                <c:pt idx="998">
                  <c:v>12.23027375201288</c:v>
                </c:pt>
                <c:pt idx="999">
                  <c:v>12.63621794871795</c:v>
                </c:pt>
                <c:pt idx="1000">
                  <c:v>13.09656823623304</c:v>
                </c:pt>
                <c:pt idx="1001">
                  <c:v>13.21683876092137</c:v>
                </c:pt>
                <c:pt idx="1002">
                  <c:v>13.01636788776305</c:v>
                </c:pt>
                <c:pt idx="1003">
                  <c:v>12.43491577335375</c:v>
                </c:pt>
                <c:pt idx="1004">
                  <c:v>12.57142857142857</c:v>
                </c:pt>
                <c:pt idx="1005">
                  <c:v>12.38552437223043</c:v>
                </c:pt>
                <c:pt idx="1006">
                  <c:v>11.97969543147208</c:v>
                </c:pt>
                <c:pt idx="1007">
                  <c:v>11.71774768353528</c:v>
                </c:pt>
                <c:pt idx="1008">
                  <c:v>11.52354570637119</c:v>
                </c:pt>
                <c:pt idx="1009">
                  <c:v>10.59259259259259</c:v>
                </c:pt>
                <c:pt idx="1010">
                  <c:v>10.31454783748362</c:v>
                </c:pt>
                <c:pt idx="1011">
                  <c:v>10.12202954399486</c:v>
                </c:pt>
                <c:pt idx="1012">
                  <c:v>9.855254877281307</c:v>
                </c:pt>
                <c:pt idx="1013">
                  <c:v>9.450617283950617</c:v>
                </c:pt>
                <c:pt idx="1014">
                  <c:v>9.258578431372548</c:v>
                </c:pt>
                <c:pt idx="1015">
                  <c:v>10.0</c:v>
                </c:pt>
                <c:pt idx="1016">
                  <c:v>10.03019323671498</c:v>
                </c:pt>
                <c:pt idx="1017">
                  <c:v>9.933694996986137</c:v>
                </c:pt>
                <c:pt idx="1018">
                  <c:v>10.01204093919326</c:v>
                </c:pt>
                <c:pt idx="1019">
                  <c:v>9.885817307692306</c:v>
                </c:pt>
                <c:pt idx="1020">
                  <c:v>10.36231884057971</c:v>
                </c:pt>
                <c:pt idx="1021">
                  <c:v>10.98360655737705</c:v>
                </c:pt>
                <c:pt idx="1022">
                  <c:v>10.94569859670531</c:v>
                </c:pt>
                <c:pt idx="1023">
                  <c:v>11.1965282083075</c:v>
                </c:pt>
                <c:pt idx="1024">
                  <c:v>11.65091367359798</c:v>
                </c:pt>
                <c:pt idx="1025">
                  <c:v>12.10121716848174</c:v>
                </c:pt>
                <c:pt idx="1026">
                  <c:v>12.43540051679587</c:v>
                </c:pt>
                <c:pt idx="1027">
                  <c:v>12.25911458333333</c:v>
                </c:pt>
                <c:pt idx="1028">
                  <c:v>12.08798424162836</c:v>
                </c:pt>
                <c:pt idx="1029">
                  <c:v>12.39680426098535</c:v>
                </c:pt>
                <c:pt idx="1030">
                  <c:v>13.32658569500675</c:v>
                </c:pt>
                <c:pt idx="1031">
                  <c:v>14.18891170431212</c:v>
                </c:pt>
                <c:pt idx="1032">
                  <c:v>14.2798353909465</c:v>
                </c:pt>
                <c:pt idx="1033">
                  <c:v>15.07903780068728</c:v>
                </c:pt>
                <c:pt idx="1034">
                  <c:v>15.99862258953168</c:v>
                </c:pt>
                <c:pt idx="1035">
                  <c:v>16.32373113854595</c:v>
                </c:pt>
                <c:pt idx="1036">
                  <c:v>16.27986348122867</c:v>
                </c:pt>
                <c:pt idx="1037">
                  <c:v>16.67573079537729</c:v>
                </c:pt>
                <c:pt idx="1038">
                  <c:v>16.27371273712737</c:v>
                </c:pt>
                <c:pt idx="1039">
                  <c:v>16.55405405405405</c:v>
                </c:pt>
                <c:pt idx="1040">
                  <c:v>16.04713804713805</c:v>
                </c:pt>
                <c:pt idx="1041">
                  <c:v>16.11676849966055</c:v>
                </c:pt>
                <c:pt idx="1042">
                  <c:v>16.78767123287671</c:v>
                </c:pt>
                <c:pt idx="1043">
                  <c:v>17.16850828729282</c:v>
                </c:pt>
                <c:pt idx="1044">
                  <c:v>18.00544588155208</c:v>
                </c:pt>
                <c:pt idx="1045">
                  <c:v>18.86501007387508</c:v>
                </c:pt>
                <c:pt idx="1046">
                  <c:v>19.37086092715232</c:v>
                </c:pt>
                <c:pt idx="1047">
                  <c:v>19.45527908540686</c:v>
                </c:pt>
                <c:pt idx="1048">
                  <c:v>19.73378839590444</c:v>
                </c:pt>
                <c:pt idx="1049">
                  <c:v>20.90152565880721</c:v>
                </c:pt>
                <c:pt idx="1050">
                  <c:v>20.81208053691275</c:v>
                </c:pt>
                <c:pt idx="1051">
                  <c:v>21.41742522756827</c:v>
                </c:pt>
                <c:pt idx="1052">
                  <c:v>20.09457755359395</c:v>
                </c:pt>
                <c:pt idx="1053">
                  <c:v>17.07495429616088</c:v>
                </c:pt>
                <c:pt idx="1054">
                  <c:v>14.45427728613569</c:v>
                </c:pt>
                <c:pt idx="1055">
                  <c:v>13.77142857142857</c:v>
                </c:pt>
                <c:pt idx="1056">
                  <c:v>14.02575587905935</c:v>
                </c:pt>
                <c:pt idx="1057">
                  <c:v>14.15798134942403</c:v>
                </c:pt>
                <c:pt idx="1058">
                  <c:v>14.2926304464766</c:v>
                </c:pt>
                <c:pt idx="1059">
                  <c:v>13.38430173292559</c:v>
                </c:pt>
                <c:pt idx="1060">
                  <c:v>12.40794573643411</c:v>
                </c:pt>
                <c:pt idx="1061">
                  <c:v>12.49192431933549</c:v>
                </c:pt>
                <c:pt idx="1062">
                  <c:v>12.22070844686649</c:v>
                </c:pt>
                <c:pt idx="1063">
                  <c:v>11.7828418230563</c:v>
                </c:pt>
                <c:pt idx="1064">
                  <c:v>11.79058512978442</c:v>
                </c:pt>
                <c:pt idx="1065">
                  <c:v>12.02427394885132</c:v>
                </c:pt>
                <c:pt idx="1066">
                  <c:v>11.57130657557643</c:v>
                </c:pt>
                <c:pt idx="1067">
                  <c:v>11.64210526315789</c:v>
                </c:pt>
                <c:pt idx="1068">
                  <c:v>11.81291390728477</c:v>
                </c:pt>
                <c:pt idx="1069">
                  <c:v>11.97068403908795</c:v>
                </c:pt>
                <c:pt idx="1070">
                  <c:v>11.72676282051282</c:v>
                </c:pt>
                <c:pt idx="1071">
                  <c:v>12.06786427145709</c:v>
                </c:pt>
                <c:pt idx="1072">
                  <c:v>12.49104655789893</c:v>
                </c:pt>
                <c:pt idx="1073">
                  <c:v>12.83505154639175</c:v>
                </c:pt>
                <c:pt idx="1074">
                  <c:v>13.43180898421691</c:v>
                </c:pt>
                <c:pt idx="1075">
                  <c:v>14.32231404958678</c:v>
                </c:pt>
                <c:pt idx="1076">
                  <c:v>14.66019417475728</c:v>
                </c:pt>
                <c:pt idx="1077">
                  <c:v>14.82714468629961</c:v>
                </c:pt>
                <c:pt idx="1078">
                  <c:v>14.68911917098445</c:v>
                </c:pt>
                <c:pt idx="1079">
                  <c:v>15.24267599475295</c:v>
                </c:pt>
                <c:pt idx="1080">
                  <c:v>15.11649622054247</c:v>
                </c:pt>
                <c:pt idx="1081">
                  <c:v>14.96603260869565</c:v>
                </c:pt>
                <c:pt idx="1082">
                  <c:v>15.61882787263498</c:v>
                </c:pt>
                <c:pt idx="1083">
                  <c:v>15.70738504412448</c:v>
                </c:pt>
                <c:pt idx="1084">
                  <c:v>16.36682242990654</c:v>
                </c:pt>
                <c:pt idx="1085">
                  <c:v>16.95155221072436</c:v>
                </c:pt>
                <c:pt idx="1086">
                  <c:v>16.80812324929972</c:v>
                </c:pt>
                <c:pt idx="1087">
                  <c:v>15.32669138090825</c:v>
                </c:pt>
                <c:pt idx="1088">
                  <c:v>14.50827966881325</c:v>
                </c:pt>
                <c:pt idx="1089">
                  <c:v>14.21193891716798</c:v>
                </c:pt>
                <c:pt idx="1090">
                  <c:v>14.68514205868654</c:v>
                </c:pt>
                <c:pt idx="1091">
                  <c:v>15.40534208059981</c:v>
                </c:pt>
                <c:pt idx="1092">
                  <c:v>15.36779981114259</c:v>
                </c:pt>
                <c:pt idx="1093">
                  <c:v>17.22586780789348</c:v>
                </c:pt>
                <c:pt idx="1094">
                  <c:v>17.77841451766953</c:v>
                </c:pt>
                <c:pt idx="1095">
                  <c:v>18.6483300589391</c:v>
                </c:pt>
                <c:pt idx="1096">
                  <c:v>19.03272910372608</c:v>
                </c:pt>
                <c:pt idx="1097">
                  <c:v>19.48943843379701</c:v>
                </c:pt>
                <c:pt idx="1098">
                  <c:v>20.18205944798301</c:v>
                </c:pt>
                <c:pt idx="1099">
                  <c:v>21.24386252045826</c:v>
                </c:pt>
                <c:pt idx="1100">
                  <c:v>21.7283950617284</c:v>
                </c:pt>
                <c:pt idx="1101">
                  <c:v>22.49302325581396</c:v>
                </c:pt>
                <c:pt idx="1102">
                  <c:v>23.2622061482821</c:v>
                </c:pt>
                <c:pt idx="1103">
                  <c:v>24.32748904195366</c:v>
                </c:pt>
                <c:pt idx="1104">
                  <c:v>25.92398753894081</c:v>
                </c:pt>
                <c:pt idx="1105">
                  <c:v>25.59305210918114</c:v>
                </c:pt>
                <c:pt idx="1106">
                  <c:v>25.16121062384188</c:v>
                </c:pt>
                <c:pt idx="1107">
                  <c:v>24.72148058252427</c:v>
                </c:pt>
                <c:pt idx="1108">
                  <c:v>24.73524150268337</c:v>
                </c:pt>
                <c:pt idx="1109">
                  <c:v>23.94545454545454</c:v>
                </c:pt>
                <c:pt idx="1110">
                  <c:v>23.88089758342923</c:v>
                </c:pt>
                <c:pt idx="1111">
                  <c:v>23.59853190287973</c:v>
                </c:pt>
                <c:pt idx="1112">
                  <c:v>23.19733924611974</c:v>
                </c:pt>
                <c:pt idx="1113">
                  <c:v>22.43066884176183</c:v>
                </c:pt>
                <c:pt idx="1114">
                  <c:v>22.56350053361793</c:v>
                </c:pt>
                <c:pt idx="1115">
                  <c:v>22.82032477737035</c:v>
                </c:pt>
                <c:pt idx="1116">
                  <c:v>22.50413650465357</c:v>
                </c:pt>
                <c:pt idx="1117">
                  <c:v>22.5472179683512</c:v>
                </c:pt>
                <c:pt idx="1118">
                  <c:v>22.68951612903226</c:v>
                </c:pt>
                <c:pt idx="1119">
                  <c:v>22.52567361464158</c:v>
                </c:pt>
                <c:pt idx="1120">
                  <c:v>22.83333333333333</c:v>
                </c:pt>
                <c:pt idx="1121">
                  <c:v>23.17951370926022</c:v>
                </c:pt>
                <c:pt idx="1122">
                  <c:v>22.71660741493144</c:v>
                </c:pt>
                <c:pt idx="1123">
                  <c:v>22.6498753117207</c:v>
                </c:pt>
                <c:pt idx="1124">
                  <c:v>22.50073493385595</c:v>
                </c:pt>
                <c:pt idx="1125">
                  <c:v>22.19617224880383</c:v>
                </c:pt>
                <c:pt idx="1126">
                  <c:v>21.64048620850865</c:v>
                </c:pt>
                <c:pt idx="1127">
                  <c:v>21.28597533120146</c:v>
                </c:pt>
                <c:pt idx="1128">
                  <c:v>21.34431407942238</c:v>
                </c:pt>
                <c:pt idx="1129">
                  <c:v>21.02452073116362</c:v>
                </c:pt>
                <c:pt idx="1130">
                  <c:v>20.42316160281814</c:v>
                </c:pt>
                <c:pt idx="1131">
                  <c:v>18.99872557349193</c:v>
                </c:pt>
                <c:pt idx="1132">
                  <c:v>18.50225687320476</c:v>
                </c:pt>
                <c:pt idx="1133">
                  <c:v>18.04880952380952</c:v>
                </c:pt>
                <c:pt idx="1134">
                  <c:v>17.42184484754921</c:v>
                </c:pt>
                <c:pt idx="1135">
                  <c:v>17.43951915852742</c:v>
                </c:pt>
                <c:pt idx="1136">
                  <c:v>17.08598609586535</c:v>
                </c:pt>
                <c:pt idx="1137">
                  <c:v>16.31984517945109</c:v>
                </c:pt>
                <c:pt idx="1138">
                  <c:v>15.62216197899017</c:v>
                </c:pt>
                <c:pt idx="1139">
                  <c:v>14.87549019607843</c:v>
                </c:pt>
                <c:pt idx="1140">
                  <c:v>14.888</c:v>
                </c:pt>
                <c:pt idx="1141">
                  <c:v>15.10721003134796</c:v>
                </c:pt>
                <c:pt idx="1142">
                  <c:v>15.1505376344086</c:v>
                </c:pt>
                <c:pt idx="1143">
                  <c:v>15.3077154912598</c:v>
                </c:pt>
                <c:pt idx="1144">
                  <c:v>15.49733727810651</c:v>
                </c:pt>
                <c:pt idx="1145">
                  <c:v>15.66511762997386</c:v>
                </c:pt>
                <c:pt idx="1146">
                  <c:v>16.07179930795848</c:v>
                </c:pt>
                <c:pt idx="1147">
                  <c:v>16.00658459776696</c:v>
                </c:pt>
                <c:pt idx="1148">
                  <c:v>16.45167708925526</c:v>
                </c:pt>
                <c:pt idx="1149">
                  <c:v>16.76502732240437</c:v>
                </c:pt>
                <c:pt idx="1150">
                  <c:v>17.32702938609252</c:v>
                </c:pt>
                <c:pt idx="1151">
                  <c:v>18.09687868080094</c:v>
                </c:pt>
                <c:pt idx="1152">
                  <c:v>18.07649308620182</c:v>
                </c:pt>
                <c:pt idx="1153">
                  <c:v>19.09850044104675</c:v>
                </c:pt>
                <c:pt idx="1154">
                  <c:v>19.00910693301998</c:v>
                </c:pt>
                <c:pt idx="1155">
                  <c:v>18.8514418875619</c:v>
                </c:pt>
                <c:pt idx="1156">
                  <c:v>19.09965337954939</c:v>
                </c:pt>
                <c:pt idx="1157">
                  <c:v>19.14924090518476</c:v>
                </c:pt>
                <c:pt idx="1158">
                  <c:v>18.26112843776581</c:v>
                </c:pt>
                <c:pt idx="1159">
                  <c:v>18.59371492704826</c:v>
                </c:pt>
                <c:pt idx="1160">
                  <c:v>18.74666666666667</c:v>
                </c:pt>
                <c:pt idx="1161">
                  <c:v>19.00460579788675</c:v>
                </c:pt>
                <c:pt idx="1162">
                  <c:v>19.4518773135907</c:v>
                </c:pt>
                <c:pt idx="1163">
                  <c:v>19.19054996127034</c:v>
                </c:pt>
                <c:pt idx="1164">
                  <c:v>19.53148100943156</c:v>
                </c:pt>
                <c:pt idx="1165">
                  <c:v>20.09033719174635</c:v>
                </c:pt>
                <c:pt idx="1166">
                  <c:v>19.6858846918489</c:v>
                </c:pt>
                <c:pt idx="1167">
                  <c:v>18.93728309370352</c:v>
                </c:pt>
                <c:pt idx="1168">
                  <c:v>20.5955500618047</c:v>
                </c:pt>
                <c:pt idx="1169">
                  <c:v>21.61011097410604</c:v>
                </c:pt>
                <c:pt idx="1170">
                  <c:v>22.80162641695416</c:v>
                </c:pt>
                <c:pt idx="1171">
                  <c:v>22.83279980300419</c:v>
                </c:pt>
                <c:pt idx="1172">
                  <c:v>23.05659448818897</c:v>
                </c:pt>
                <c:pt idx="1173">
                  <c:v>23.58442846516241</c:v>
                </c:pt>
                <c:pt idx="1174">
                  <c:v>23.45540844366725</c:v>
                </c:pt>
                <c:pt idx="1175">
                  <c:v>24.22885196374622</c:v>
                </c:pt>
                <c:pt idx="1176">
                  <c:v>24.29046898638427</c:v>
                </c:pt>
                <c:pt idx="1177">
                  <c:v>25.8520202020202</c:v>
                </c:pt>
                <c:pt idx="1178">
                  <c:v>27.23394031360647</c:v>
                </c:pt>
                <c:pt idx="1179">
                  <c:v>28.26429479034308</c:v>
                </c:pt>
                <c:pt idx="1180">
                  <c:v>28.30490296220634</c:v>
                </c:pt>
                <c:pt idx="1181">
                  <c:v>28.44213497562228</c:v>
                </c:pt>
                <c:pt idx="1182">
                  <c:v>29.90124095139607</c:v>
                </c:pt>
                <c:pt idx="1183">
                  <c:v>27.99947889525794</c:v>
                </c:pt>
                <c:pt idx="1184">
                  <c:v>26.79548437910212</c:v>
                </c:pt>
                <c:pt idx="1185">
                  <c:v>27.19889357218124</c:v>
                </c:pt>
                <c:pt idx="1186">
                  <c:v>30.24392177589852</c:v>
                </c:pt>
                <c:pt idx="1187">
                  <c:v>31.55794219040042</c:v>
                </c:pt>
                <c:pt idx="1188">
                  <c:v>32.92301608225679</c:v>
                </c:pt>
                <c:pt idx="1189">
                  <c:v>32.66719077568134</c:v>
                </c:pt>
                <c:pt idx="1190">
                  <c:v>33.39395518499218</c:v>
                </c:pt>
                <c:pt idx="1191">
                  <c:v>33.99796230259807</c:v>
                </c:pt>
                <c:pt idx="1192">
                  <c:v>33.18560039860488</c:v>
                </c:pt>
                <c:pt idx="1193">
                  <c:v>32.24158946855192</c:v>
                </c:pt>
                <c:pt idx="1194">
                  <c:v>32.88071428571428</c:v>
                </c:pt>
                <c:pt idx="1195">
                  <c:v>30.88622615169847</c:v>
                </c:pt>
                <c:pt idx="1196">
                  <c:v>29.98566878980892</c:v>
                </c:pt>
                <c:pt idx="1197">
                  <c:v>28.65983245149912</c:v>
                </c:pt>
                <c:pt idx="1198">
                  <c:v>29.7412871498824</c:v>
                </c:pt>
                <c:pt idx="1199">
                  <c:v>29.65912393605979</c:v>
                </c:pt>
                <c:pt idx="1200">
                  <c:v>29.03441955193482</c:v>
                </c:pt>
                <c:pt idx="1201">
                  <c:v>27.76629348260695</c:v>
                </c:pt>
                <c:pt idx="1202">
                  <c:v>28.30637880274779</c:v>
                </c:pt>
                <c:pt idx="1203">
                  <c:v>28.50321825629022</c:v>
                </c:pt>
                <c:pt idx="1204">
                  <c:v>27.48992248062016</c:v>
                </c:pt>
                <c:pt idx="1205">
                  <c:v>28.15793528505393</c:v>
                </c:pt>
                <c:pt idx="1206">
                  <c:v>28.05179965720815</c:v>
                </c:pt>
                <c:pt idx="1207">
                  <c:v>27.96949726981736</c:v>
                </c:pt>
                <c:pt idx="1208">
                  <c:v>27.33798882681564</c:v>
                </c:pt>
                <c:pt idx="1209">
                  <c:v>26.49399656946827</c:v>
                </c:pt>
                <c:pt idx="1210">
                  <c:v>26.89908256880734</c:v>
                </c:pt>
                <c:pt idx="1211">
                  <c:v>26.6186</c:v>
                </c:pt>
                <c:pt idx="1212">
                  <c:v>27.55012376237624</c:v>
                </c:pt>
                <c:pt idx="1213">
                  <c:v>27.80557921635434</c:v>
                </c:pt>
                <c:pt idx="1214">
                  <c:v>26.09705105633803</c:v>
                </c:pt>
                <c:pt idx="1215">
                  <c:v>27.95676691729323</c:v>
                </c:pt>
                <c:pt idx="1216">
                  <c:v>32.02344340811696</c:v>
                </c:pt>
                <c:pt idx="1217">
                  <c:v>33.66974721391683</c:v>
                </c:pt>
                <c:pt idx="1218">
                  <c:v>35.46672555948174</c:v>
                </c:pt>
                <c:pt idx="1219">
                  <c:v>37.84521515735388</c:v>
                </c:pt>
                <c:pt idx="1220">
                  <c:v>36.90003532320735</c:v>
                </c:pt>
                <c:pt idx="1221">
                  <c:v>39.72656826568265</c:v>
                </c:pt>
                <c:pt idx="1222">
                  <c:v>43.61698841698842</c:v>
                </c:pt>
                <c:pt idx="1223">
                  <c:v>46.37221547185095</c:v>
                </c:pt>
                <c:pt idx="1224">
                  <c:v>46.18104495747266</c:v>
                </c:pt>
                <c:pt idx="1225">
                  <c:v>44.56153846153847</c:v>
                </c:pt>
                <c:pt idx="1226">
                  <c:v>46.71214574898785</c:v>
                </c:pt>
                <c:pt idx="1227">
                  <c:v>43.81126871552404</c:v>
                </c:pt>
                <c:pt idx="1228">
                  <c:v>41.41404451266309</c:v>
                </c:pt>
                <c:pt idx="1229">
                  <c:v>37.92146596858639</c:v>
                </c:pt>
                <c:pt idx="1230">
                  <c:v>32.45653735632184</c:v>
                </c:pt>
                <c:pt idx="1231">
                  <c:v>31.5324809951624</c:v>
                </c:pt>
                <c:pt idx="1232">
                  <c:v>28.88848202396804</c:v>
                </c:pt>
                <c:pt idx="1233">
                  <c:v>29.24811772758385</c:v>
                </c:pt>
                <c:pt idx="1234">
                  <c:v>32.0285110876452</c:v>
                </c:pt>
                <c:pt idx="1235">
                  <c:v>32.5907937658572</c:v>
                </c:pt>
                <c:pt idx="1236">
                  <c:v>31.43298245614035</c:v>
                </c:pt>
                <c:pt idx="1237">
                  <c:v>28.46072764365862</c:v>
                </c:pt>
                <c:pt idx="1238">
                  <c:v>27.92315303430079</c:v>
                </c:pt>
                <c:pt idx="1239">
                  <c:v>28.05011030570438</c:v>
                </c:pt>
                <c:pt idx="1240">
                  <c:v>28.24260712130356</c:v>
                </c:pt>
                <c:pt idx="1241">
                  <c:v>28.59623733719248</c:v>
                </c:pt>
                <c:pt idx="1242">
                  <c:v>27.65505711897464</c:v>
                </c:pt>
                <c:pt idx="1243">
                  <c:v>26.57169709989258</c:v>
                </c:pt>
                <c:pt idx="1244">
                  <c:v>26.42405391394505</c:v>
                </c:pt>
                <c:pt idx="1245">
                  <c:v>24.74934477007386</c:v>
                </c:pt>
                <c:pt idx="1246">
                  <c:v>23.1510474090408</c:v>
                </c:pt>
                <c:pt idx="1247">
                  <c:v>22.17152236356176</c:v>
                </c:pt>
                <c:pt idx="1248">
                  <c:v>22.7276740919125</c:v>
                </c:pt>
                <c:pt idx="1249">
                  <c:v>22.45845609899823</c:v>
                </c:pt>
                <c:pt idx="1250">
                  <c:v>21.615</c:v>
                </c:pt>
                <c:pt idx="1251">
                  <c:v>21.23192206819033</c:v>
                </c:pt>
                <c:pt idx="1252">
                  <c:v>20.13474529852109</c:v>
                </c:pt>
                <c:pt idx="1253">
                  <c:v>20.17382012466607</c:v>
                </c:pt>
                <c:pt idx="1254">
                  <c:v>19.50696771917446</c:v>
                </c:pt>
                <c:pt idx="1255">
                  <c:v>19.02743316442426</c:v>
                </c:pt>
                <c:pt idx="1256">
                  <c:v>19.34671975073568</c:v>
                </c:pt>
                <c:pt idx="1257">
                  <c:v>19.25228330174048</c:v>
                </c:pt>
                <c:pt idx="1258">
                  <c:v>20.05386858809401</c:v>
                </c:pt>
                <c:pt idx="1259">
                  <c:v>20.48181041844578</c:v>
                </c:pt>
                <c:pt idx="1260">
                  <c:v>19.9866350871257</c:v>
                </c:pt>
                <c:pt idx="1261">
                  <c:v>20.10777740529668</c:v>
                </c:pt>
                <c:pt idx="1262">
                  <c:v>19.84224510129525</c:v>
                </c:pt>
                <c:pt idx="1263">
                  <c:v>19.01731177527356</c:v>
                </c:pt>
                <c:pt idx="1264">
                  <c:v>18.92819277108434</c:v>
                </c:pt>
                <c:pt idx="1265">
                  <c:v>19.00490041100221</c:v>
                </c:pt>
                <c:pt idx="1266">
                  <c:v>18.9995336545935</c:v>
                </c:pt>
                <c:pt idx="1267">
                  <c:v>18.7197247706422</c:v>
                </c:pt>
                <c:pt idx="1268">
                  <c:v>18.44320746201294</c:v>
                </c:pt>
                <c:pt idx="1269">
                  <c:v>17.63515312916112</c:v>
                </c:pt>
                <c:pt idx="1270">
                  <c:v>18.00858681414641</c:v>
                </c:pt>
                <c:pt idx="1271">
                  <c:v>18.07346412716597</c:v>
                </c:pt>
                <c:pt idx="1272">
                  <c:v>18.06626165583498</c:v>
                </c:pt>
                <c:pt idx="1273">
                  <c:v>17.80047406581149</c:v>
                </c:pt>
                <c:pt idx="1274">
                  <c:v>17.802944819045</c:v>
                </c:pt>
                <c:pt idx="1275">
                  <c:v>17.76978711790393</c:v>
                </c:pt>
                <c:pt idx="1276">
                  <c:v>17.46088251218192</c:v>
                </c:pt>
                <c:pt idx="1277">
                  <c:v>16.82333199087126</c:v>
                </c:pt>
                <c:pt idx="1278">
                  <c:v>16.61489782465392</c:v>
                </c:pt>
                <c:pt idx="1279">
                  <c:v>16.6707680352286</c:v>
                </c:pt>
                <c:pt idx="1280">
                  <c:v>16.77154130075093</c:v>
                </c:pt>
                <c:pt idx="1281">
                  <c:v>17.13865493400377</c:v>
                </c:pt>
                <c:pt idx="1282">
                  <c:v>17.24376008940768</c:v>
                </c:pt>
                <c:pt idx="1283">
                  <c:v>17.37725432462275</c:v>
                </c:pt>
                <c:pt idx="1284">
                  <c:v>17.35510601998538</c:v>
                </c:pt>
                <c:pt idx="1285">
                  <c:v>17.49152542372881</c:v>
                </c:pt>
                <c:pt idx="1286">
                  <c:v>16.92062537582682</c:v>
                </c:pt>
                <c:pt idx="1287">
                  <c:v>17.47838547886315</c:v>
                </c:pt>
                <c:pt idx="1288">
                  <c:v>17.91936440175501</c:v>
                </c:pt>
                <c:pt idx="1289">
                  <c:v>17.83078191238813</c:v>
                </c:pt>
                <c:pt idx="1290">
                  <c:v>18.36384494626253</c:v>
                </c:pt>
                <c:pt idx="1291">
                  <c:v>18.02279767067278</c:v>
                </c:pt>
                <c:pt idx="1292">
                  <c:v>19.04732824427481</c:v>
                </c:pt>
                <c:pt idx="1293">
                  <c:v>20.67767929089444</c:v>
                </c:pt>
                <c:pt idx="1294">
                  <c:v>20.81043799772469</c:v>
                </c:pt>
                <c:pt idx="1295">
                  <c:v>22.35146569960713</c:v>
                </c:pt>
                <c:pt idx="1296">
                  <c:v>21.45929961089494</c:v>
                </c:pt>
                <c:pt idx="1297">
                  <c:v>21.74053273427471</c:v>
                </c:pt>
                <c:pt idx="1298">
                  <c:v>21.80725285643318</c:v>
                </c:pt>
                <c:pt idx="1299">
                  <c:v>23.8841059602649</c:v>
                </c:pt>
                <c:pt idx="1300">
                  <c:v>25.80397204854726</c:v>
                </c:pt>
                <c:pt idx="1301">
                  <c:v>26.10959704107456</c:v>
                </c:pt>
                <c:pt idx="1302">
                  <c:v>25.36985472154963</c:v>
                </c:pt>
                <c:pt idx="1303">
                  <c:v>26.83144891122278</c:v>
                </c:pt>
                <c:pt idx="1304">
                  <c:v>26.48422198041349</c:v>
                </c:pt>
                <c:pt idx="1305">
                  <c:v>27.22112953076707</c:v>
                </c:pt>
                <c:pt idx="1306">
                  <c:v>34.98573692551505</c:v>
                </c:pt>
                <c:pt idx="1307">
                  <c:v>58.9758064516129</c:v>
                </c:pt>
                <c:pt idx="1308">
                  <c:v>70.89107289107289</c:v>
                </c:pt>
                <c:pt idx="1309">
                  <c:v>84.49422875131165</c:v>
                </c:pt>
                <c:pt idx="1310">
                  <c:v>110.368804664723</c:v>
                </c:pt>
                <c:pt idx="1311">
                  <c:v>119.795197740113</c:v>
                </c:pt>
                <c:pt idx="1312">
                  <c:v>123.7873799725651</c:v>
                </c:pt>
                <c:pt idx="1313">
                  <c:v>123.318242343542</c:v>
                </c:pt>
                <c:pt idx="1314">
                  <c:v>101.8302502720348</c:v>
                </c:pt>
                <c:pt idx="1315">
                  <c:v>92.97697974217311</c:v>
                </c:pt>
                <c:pt idx="1316">
                  <c:v>83.29744816586923</c:v>
                </c:pt>
                <c:pt idx="1317">
                  <c:v>42.11676528599605</c:v>
                </c:pt>
                <c:pt idx="1318">
                  <c:v>28.51336477987422</c:v>
                </c:pt>
                <c:pt idx="1319">
                  <c:v>21.78497155189327</c:v>
                </c:pt>
                <c:pt idx="1320">
                  <c:v>20.69589242954504</c:v>
                </c:pt>
                <c:pt idx="1321">
                  <c:v>18.90574553028988</c:v>
                </c:pt>
                <c:pt idx="1322">
                  <c:v>18.90776300672903</c:v>
                </c:pt>
                <c:pt idx="1323">
                  <c:v>19.00809652325766</c:v>
                </c:pt>
                <c:pt idx="1324">
                  <c:v>17.29797047970479</c:v>
                </c:pt>
                <c:pt idx="1325">
                  <c:v>16.14545454545454</c:v>
                </c:pt>
                <c:pt idx="1326">
                  <c:v>15.71990100451303</c:v>
                </c:pt>
                <c:pt idx="1327">
                  <c:v>15.47289028034723</c:v>
                </c:pt>
                <c:pt idx="1328">
                  <c:v>15.6148065683273</c:v>
                </c:pt>
                <c:pt idx="1329">
                  <c:v>15.89876509702809</c:v>
                </c:pt>
                <c:pt idx="1330">
                  <c:v>15.87513241525424</c:v>
                </c:pt>
                <c:pt idx="1331">
                  <c:v>16.0508080155139</c:v>
                </c:pt>
                <c:pt idx="1332">
                  <c:v>16.3038006864116</c:v>
                </c:pt>
                <c:pt idx="1333">
                  <c:v>16.51606450806351</c:v>
                </c:pt>
                <c:pt idx="1334">
                  <c:v>16.04341409420735</c:v>
                </c:pt>
                <c:pt idx="1335">
                  <c:v>16.20630477117819</c:v>
                </c:pt>
                <c:pt idx="1336">
                  <c:v>16.12033245001205</c:v>
                </c:pt>
                <c:pt idx="1337">
                  <c:v>15.34863479193991</c:v>
                </c:pt>
                <c:pt idx="1338">
                  <c:v>15.60699564244494</c:v>
                </c:pt>
                <c:pt idx="1339">
                  <c:v>13.79229695136141</c:v>
                </c:pt>
                <c:pt idx="1340">
                  <c:v>13.49597608645666</c:v>
                </c:pt>
                <c:pt idx="1341">
                  <c:v>13.8808784638381</c:v>
                </c:pt>
                <c:pt idx="1342">
                  <c:v>14.10326586936523</c:v>
                </c:pt>
                <c:pt idx="1343">
                  <c:v>14.29925244393329</c:v>
                </c:pt>
                <c:pt idx="1344">
                  <c:v>14.86716963877458</c:v>
                </c:pt>
                <c:pt idx="1345">
                  <c:v>15.36745824338143</c:v>
                </c:pt>
                <c:pt idx="1346">
                  <c:v>15.69053535125367</c:v>
                </c:pt>
                <c:pt idx="1347">
                  <c:v>15.69602626514208</c:v>
                </c:pt>
                <c:pt idx="1348">
                  <c:v>15.21922160444798</c:v>
                </c:pt>
                <c:pt idx="1349">
                  <c:v>15.05323020928116</c:v>
                </c:pt>
                <c:pt idx="1350">
                  <c:v>15.54922813036021</c:v>
                </c:pt>
                <c:pt idx="1351">
                  <c:v>16.1371737380706</c:v>
                </c:pt>
                <c:pt idx="1352">
                  <c:v>16.68693641618497</c:v>
                </c:pt>
                <c:pt idx="1353">
                  <c:v>16.62219653179191</c:v>
                </c:pt>
                <c:pt idx="1354">
                  <c:v>16.11963934805225</c:v>
                </c:pt>
                <c:pt idx="1355">
                  <c:v>16.44075829383886</c:v>
                </c:pt>
                <c:pt idx="1356">
                  <c:v>17.03371303647452</c:v>
                </c:pt>
                <c:pt idx="1357">
                  <c:v>17.32313860252005</c:v>
                </c:pt>
                <c:pt idx="1358">
                  <c:v>17.68335233751425</c:v>
                </c:pt>
                <c:pt idx="1359">
                  <c:v>17.69204775850417</c:v>
                </c:pt>
                <c:pt idx="1360">
                  <c:v>18.24680093468343</c:v>
                </c:pt>
                <c:pt idx="1361">
                  <c:v>17.79846069268829</c:v>
                </c:pt>
                <c:pt idx="1362">
                  <c:v>18.12009990226952</c:v>
                </c:pt>
                <c:pt idx="1363">
                  <c:v>17.91365440308913</c:v>
                </c:pt>
                <c:pt idx="1364">
                  <c:v>17.87824520504397</c:v>
                </c:pt>
                <c:pt idx="1365">
                  <c:v>17.85930848302357</c:v>
                </c:pt>
                <c:pt idx="1366">
                  <c:v>18.15123142682678</c:v>
                </c:pt>
                <c:pt idx="1367">
                  <c:v>18.04171656686627</c:v>
                </c:pt>
                <c:pt idx="1368">
                  <c:v>18.14738099980083</c:v>
                </c:pt>
                <c:pt idx="1369">
                  <c:v>18.05664314816655</c:v>
                </c:pt>
                <c:pt idx="1370">
                  <c:v>18.47813584531482</c:v>
                </c:pt>
                <c:pt idx="1371">
                  <c:v>18.34720992028344</c:v>
                </c:pt>
                <c:pt idx="1372">
                  <c:v>18.46199687377882</c:v>
                </c:pt>
                <c:pt idx="1373">
                  <c:v>18.88178820791311</c:v>
                </c:pt>
                <c:pt idx="1374">
                  <c:v>18.95935428077256</c:v>
                </c:pt>
                <c:pt idx="1375">
                  <c:v>18.67945909913341</c:v>
                </c:pt>
                <c:pt idx="1376">
                  <c:v>18.81115515288788</c:v>
                </c:pt>
                <c:pt idx="1377">
                  <c:v>18.49599007065114</c:v>
                </c:pt>
                <c:pt idx="1378">
                  <c:v>19.74857529218584</c:v>
                </c:pt>
                <c:pt idx="1379">
                  <c:v>20.07887792004692</c:v>
                </c:pt>
                <c:pt idx="1380">
                  <c:v>20.02349689011749</c:v>
                </c:pt>
                <c:pt idx="1381">
                  <c:v>20.76593198364416</c:v>
                </c:pt>
                <c:pt idx="1382">
                  <c:v>20.95707808564232</c:v>
                </c:pt>
                <c:pt idx="1383">
                  <c:v>21.419836400818</c:v>
                </c:pt>
                <c:pt idx="1384">
                  <c:v>21.91718555417185</c:v>
                </c:pt>
                <c:pt idx="1385">
                  <c:v>22.11874407333263</c:v>
                </c:pt>
                <c:pt idx="1386">
                  <c:v>22.3996149320783</c:v>
                </c:pt>
                <c:pt idx="1387">
                  <c:v>22.15323631624674</c:v>
                </c:pt>
                <c:pt idx="1388">
                  <c:v>21.44727553496581</c:v>
                </c:pt>
                <c:pt idx="1389">
                  <c:v>22.67932347670251</c:v>
                </c:pt>
                <c:pt idx="1390">
                  <c:v>23.66761460584689</c:v>
                </c:pt>
                <c:pt idx="1391">
                  <c:v>23.73835663931584</c:v>
                </c:pt>
              </c:numCache>
            </c:numRef>
          </c:val>
          <c:smooth val="0"/>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smooth val="0"/>
        <c:axId val="-531763584"/>
        <c:axId val="-408140848"/>
      </c:lineChart>
      <c:dateAx>
        <c:axId val="-531763584"/>
        <c:scaling>
          <c:orientation val="minMax"/>
        </c:scaling>
        <c:delete val="0"/>
        <c:axPos val="b"/>
        <c:numFmt formatCode="m/d/yyyy;@" sourceLinked="1"/>
        <c:majorTickMark val="out"/>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408140848"/>
        <c:crosses val="autoZero"/>
        <c:auto val="1"/>
        <c:lblOffset val="100"/>
        <c:baseTimeUnit val="months"/>
      </c:dateAx>
      <c:valAx>
        <c:axId val="-408140848"/>
        <c:scaling>
          <c:orientation val="minMax"/>
        </c:scaling>
        <c:delete val="0"/>
        <c:axPos val="l"/>
        <c:numFmt formatCode="0\ \x"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531763584"/>
        <c:crosses val="autoZero"/>
        <c:crossBetween val="between"/>
      </c:valAx>
      <c:spPr>
        <a:noFill/>
        <a:ln>
          <a:noFill/>
        </a:ln>
        <a:effectLst/>
      </c:spPr>
    </c:plotArea>
    <c:plotVisOnly val="1"/>
    <c:dispBlanksAs val="gap"/>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'ANSWER to Question 7'!$G$1</c:f>
              <c:strCache>
                <c:ptCount val="1"/>
                <c:pt idx="0">
                  <c:v>Price_Earnings_Ratio</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numRef>
              <c:f>'ANSWER to Question 7'!$A$2:$A$1743</c:f>
              <c:numCache>
                <c:formatCode>m/d/yyyy;@</c:formatCode>
                <c:ptCount val="529"/>
                <c:pt idx="0">
                  <c:v>36861.0</c:v>
                </c:pt>
                <c:pt idx="1">
                  <c:v>36892.0</c:v>
                </c:pt>
                <c:pt idx="2">
                  <c:v>36923.0</c:v>
                </c:pt>
                <c:pt idx="3">
                  <c:v>36951.0</c:v>
                </c:pt>
                <c:pt idx="4">
                  <c:v>36982.0</c:v>
                </c:pt>
                <c:pt idx="5">
                  <c:v>37012.0</c:v>
                </c:pt>
                <c:pt idx="6">
                  <c:v>37043.0</c:v>
                </c:pt>
                <c:pt idx="7">
                  <c:v>37073.0</c:v>
                </c:pt>
                <c:pt idx="8">
                  <c:v>37104.0</c:v>
                </c:pt>
                <c:pt idx="9">
                  <c:v>37135.0</c:v>
                </c:pt>
                <c:pt idx="10">
                  <c:v>37165.0</c:v>
                </c:pt>
                <c:pt idx="11">
                  <c:v>37196.0</c:v>
                </c:pt>
                <c:pt idx="12">
                  <c:v>37226.0</c:v>
                </c:pt>
                <c:pt idx="13">
                  <c:v>37257.0</c:v>
                </c:pt>
                <c:pt idx="14">
                  <c:v>37288.0</c:v>
                </c:pt>
                <c:pt idx="15">
                  <c:v>37316.0</c:v>
                </c:pt>
                <c:pt idx="16">
                  <c:v>37347.0</c:v>
                </c:pt>
                <c:pt idx="17">
                  <c:v>37377.0</c:v>
                </c:pt>
                <c:pt idx="18">
                  <c:v>37408.0</c:v>
                </c:pt>
                <c:pt idx="19">
                  <c:v>37438.0</c:v>
                </c:pt>
                <c:pt idx="20">
                  <c:v>37469.0</c:v>
                </c:pt>
                <c:pt idx="21">
                  <c:v>37500.0</c:v>
                </c:pt>
                <c:pt idx="22">
                  <c:v>37530.0</c:v>
                </c:pt>
                <c:pt idx="23">
                  <c:v>37561.0</c:v>
                </c:pt>
                <c:pt idx="24">
                  <c:v>37591.0</c:v>
                </c:pt>
                <c:pt idx="25">
                  <c:v>37622.0</c:v>
                </c:pt>
                <c:pt idx="26">
                  <c:v>37653.0</c:v>
                </c:pt>
                <c:pt idx="27">
                  <c:v>37681.0</c:v>
                </c:pt>
                <c:pt idx="28">
                  <c:v>37712.0</c:v>
                </c:pt>
                <c:pt idx="29">
                  <c:v>37742.0</c:v>
                </c:pt>
                <c:pt idx="30">
                  <c:v>37773.0</c:v>
                </c:pt>
                <c:pt idx="31">
                  <c:v>37803.0</c:v>
                </c:pt>
                <c:pt idx="32">
                  <c:v>37834.0</c:v>
                </c:pt>
                <c:pt idx="33">
                  <c:v>37865.0</c:v>
                </c:pt>
                <c:pt idx="34">
                  <c:v>37895.0</c:v>
                </c:pt>
                <c:pt idx="35">
                  <c:v>37926.0</c:v>
                </c:pt>
                <c:pt idx="36">
                  <c:v>37956.0</c:v>
                </c:pt>
                <c:pt idx="37">
                  <c:v>37987.0</c:v>
                </c:pt>
                <c:pt idx="38">
                  <c:v>38018.0</c:v>
                </c:pt>
                <c:pt idx="39">
                  <c:v>38047.0</c:v>
                </c:pt>
                <c:pt idx="40">
                  <c:v>38078.0</c:v>
                </c:pt>
                <c:pt idx="41">
                  <c:v>38108.0</c:v>
                </c:pt>
                <c:pt idx="42">
                  <c:v>38139.0</c:v>
                </c:pt>
                <c:pt idx="43">
                  <c:v>38169.0</c:v>
                </c:pt>
                <c:pt idx="44">
                  <c:v>38200.0</c:v>
                </c:pt>
                <c:pt idx="45">
                  <c:v>38231.0</c:v>
                </c:pt>
                <c:pt idx="46">
                  <c:v>38261.0</c:v>
                </c:pt>
                <c:pt idx="47">
                  <c:v>38292.0</c:v>
                </c:pt>
                <c:pt idx="48">
                  <c:v>38322.0</c:v>
                </c:pt>
                <c:pt idx="49">
                  <c:v>38353.0</c:v>
                </c:pt>
                <c:pt idx="50">
                  <c:v>38384.0</c:v>
                </c:pt>
                <c:pt idx="51">
                  <c:v>38412.0</c:v>
                </c:pt>
                <c:pt idx="52">
                  <c:v>38443.0</c:v>
                </c:pt>
                <c:pt idx="53">
                  <c:v>38473.0</c:v>
                </c:pt>
                <c:pt idx="54">
                  <c:v>38504.0</c:v>
                </c:pt>
                <c:pt idx="55">
                  <c:v>38534.0</c:v>
                </c:pt>
                <c:pt idx="56">
                  <c:v>38565.0</c:v>
                </c:pt>
                <c:pt idx="57">
                  <c:v>38596.0</c:v>
                </c:pt>
                <c:pt idx="58">
                  <c:v>38626.0</c:v>
                </c:pt>
                <c:pt idx="59">
                  <c:v>38657.0</c:v>
                </c:pt>
                <c:pt idx="60">
                  <c:v>38687.0</c:v>
                </c:pt>
                <c:pt idx="61">
                  <c:v>38718.0</c:v>
                </c:pt>
                <c:pt idx="62">
                  <c:v>38749.0</c:v>
                </c:pt>
                <c:pt idx="63">
                  <c:v>38777.0</c:v>
                </c:pt>
                <c:pt idx="64">
                  <c:v>38808.0</c:v>
                </c:pt>
                <c:pt idx="65">
                  <c:v>38838.0</c:v>
                </c:pt>
                <c:pt idx="66">
                  <c:v>38869.0</c:v>
                </c:pt>
                <c:pt idx="67">
                  <c:v>38899.0</c:v>
                </c:pt>
                <c:pt idx="68">
                  <c:v>38930.0</c:v>
                </c:pt>
                <c:pt idx="69">
                  <c:v>38961.0</c:v>
                </c:pt>
                <c:pt idx="70">
                  <c:v>38991.0</c:v>
                </c:pt>
                <c:pt idx="71">
                  <c:v>39022.0</c:v>
                </c:pt>
                <c:pt idx="72">
                  <c:v>39052.0</c:v>
                </c:pt>
                <c:pt idx="73">
                  <c:v>39083.0</c:v>
                </c:pt>
                <c:pt idx="74">
                  <c:v>39114.0</c:v>
                </c:pt>
                <c:pt idx="75">
                  <c:v>39142.0</c:v>
                </c:pt>
                <c:pt idx="76">
                  <c:v>39173.0</c:v>
                </c:pt>
                <c:pt idx="77">
                  <c:v>39203.0</c:v>
                </c:pt>
                <c:pt idx="78">
                  <c:v>39234.0</c:v>
                </c:pt>
                <c:pt idx="79">
                  <c:v>39264.0</c:v>
                </c:pt>
                <c:pt idx="80">
                  <c:v>39295.0</c:v>
                </c:pt>
                <c:pt idx="81">
                  <c:v>39326.0</c:v>
                </c:pt>
                <c:pt idx="82">
                  <c:v>39356.0</c:v>
                </c:pt>
                <c:pt idx="83">
                  <c:v>39387.0</c:v>
                </c:pt>
                <c:pt idx="84">
                  <c:v>39417.0</c:v>
                </c:pt>
                <c:pt idx="85">
                  <c:v>39448.0</c:v>
                </c:pt>
                <c:pt idx="86">
                  <c:v>39479.0</c:v>
                </c:pt>
                <c:pt idx="87">
                  <c:v>39508.0</c:v>
                </c:pt>
                <c:pt idx="88">
                  <c:v>39539.0</c:v>
                </c:pt>
                <c:pt idx="89">
                  <c:v>39569.0</c:v>
                </c:pt>
                <c:pt idx="90">
                  <c:v>39600.0</c:v>
                </c:pt>
                <c:pt idx="91">
                  <c:v>39630.0</c:v>
                </c:pt>
                <c:pt idx="92">
                  <c:v>39661.0</c:v>
                </c:pt>
                <c:pt idx="93">
                  <c:v>39692.0</c:v>
                </c:pt>
                <c:pt idx="94">
                  <c:v>39722.0</c:v>
                </c:pt>
                <c:pt idx="95">
                  <c:v>39753.0</c:v>
                </c:pt>
                <c:pt idx="96">
                  <c:v>39783.0</c:v>
                </c:pt>
                <c:pt idx="97">
                  <c:v>39814.0</c:v>
                </c:pt>
                <c:pt idx="98">
                  <c:v>39845.0</c:v>
                </c:pt>
                <c:pt idx="99">
                  <c:v>39873.0</c:v>
                </c:pt>
                <c:pt idx="100">
                  <c:v>39904.0</c:v>
                </c:pt>
                <c:pt idx="101">
                  <c:v>39934.0</c:v>
                </c:pt>
                <c:pt idx="102">
                  <c:v>39965.0</c:v>
                </c:pt>
                <c:pt idx="103">
                  <c:v>39995.0</c:v>
                </c:pt>
                <c:pt idx="104">
                  <c:v>40026.0</c:v>
                </c:pt>
                <c:pt idx="105">
                  <c:v>40057.0</c:v>
                </c:pt>
                <c:pt idx="106">
                  <c:v>40087.0</c:v>
                </c:pt>
                <c:pt idx="107">
                  <c:v>40118.0</c:v>
                </c:pt>
                <c:pt idx="108">
                  <c:v>40148.0</c:v>
                </c:pt>
                <c:pt idx="109">
                  <c:v>40179.0</c:v>
                </c:pt>
                <c:pt idx="110">
                  <c:v>40210.0</c:v>
                </c:pt>
                <c:pt idx="111">
                  <c:v>40238.0</c:v>
                </c:pt>
                <c:pt idx="112">
                  <c:v>40269.0</c:v>
                </c:pt>
                <c:pt idx="113">
                  <c:v>40299.0</c:v>
                </c:pt>
                <c:pt idx="114">
                  <c:v>40330.0</c:v>
                </c:pt>
                <c:pt idx="115">
                  <c:v>40360.0</c:v>
                </c:pt>
                <c:pt idx="116">
                  <c:v>40391.0</c:v>
                </c:pt>
                <c:pt idx="117">
                  <c:v>40422.0</c:v>
                </c:pt>
                <c:pt idx="118">
                  <c:v>40452.0</c:v>
                </c:pt>
                <c:pt idx="119">
                  <c:v>40483.0</c:v>
                </c:pt>
                <c:pt idx="120">
                  <c:v>40513.0</c:v>
                </c:pt>
                <c:pt idx="121">
                  <c:v>40544.0</c:v>
                </c:pt>
                <c:pt idx="122">
                  <c:v>40575.0</c:v>
                </c:pt>
                <c:pt idx="123">
                  <c:v>40603.0</c:v>
                </c:pt>
                <c:pt idx="124">
                  <c:v>40634.0</c:v>
                </c:pt>
                <c:pt idx="125">
                  <c:v>40664.0</c:v>
                </c:pt>
                <c:pt idx="126">
                  <c:v>40695.0</c:v>
                </c:pt>
                <c:pt idx="127">
                  <c:v>40725.0</c:v>
                </c:pt>
                <c:pt idx="128">
                  <c:v>40756.0</c:v>
                </c:pt>
                <c:pt idx="129">
                  <c:v>40787.0</c:v>
                </c:pt>
                <c:pt idx="130">
                  <c:v>40817.0</c:v>
                </c:pt>
                <c:pt idx="131">
                  <c:v>40848.0</c:v>
                </c:pt>
                <c:pt idx="132">
                  <c:v>40878.0</c:v>
                </c:pt>
                <c:pt idx="133">
                  <c:v>40909.0</c:v>
                </c:pt>
                <c:pt idx="134">
                  <c:v>40940.0</c:v>
                </c:pt>
                <c:pt idx="135">
                  <c:v>40969.0</c:v>
                </c:pt>
                <c:pt idx="136">
                  <c:v>41000.0</c:v>
                </c:pt>
                <c:pt idx="137">
                  <c:v>41030.0</c:v>
                </c:pt>
                <c:pt idx="138">
                  <c:v>41061.0</c:v>
                </c:pt>
                <c:pt idx="139">
                  <c:v>41091.0</c:v>
                </c:pt>
                <c:pt idx="140">
                  <c:v>41122.0</c:v>
                </c:pt>
                <c:pt idx="141">
                  <c:v>41153.0</c:v>
                </c:pt>
                <c:pt idx="142">
                  <c:v>41183.0</c:v>
                </c:pt>
                <c:pt idx="143">
                  <c:v>41214.0</c:v>
                </c:pt>
                <c:pt idx="144">
                  <c:v>41244.0</c:v>
                </c:pt>
                <c:pt idx="145">
                  <c:v>41275.0</c:v>
                </c:pt>
                <c:pt idx="146">
                  <c:v>41306.0</c:v>
                </c:pt>
                <c:pt idx="147">
                  <c:v>41334.0</c:v>
                </c:pt>
                <c:pt idx="148">
                  <c:v>41365.0</c:v>
                </c:pt>
                <c:pt idx="149">
                  <c:v>41395.0</c:v>
                </c:pt>
                <c:pt idx="150">
                  <c:v>41426.0</c:v>
                </c:pt>
                <c:pt idx="151">
                  <c:v>41456.0</c:v>
                </c:pt>
                <c:pt idx="152">
                  <c:v>41487.0</c:v>
                </c:pt>
                <c:pt idx="153">
                  <c:v>41518.0</c:v>
                </c:pt>
                <c:pt idx="154">
                  <c:v>41548.0</c:v>
                </c:pt>
                <c:pt idx="155">
                  <c:v>41579.0</c:v>
                </c:pt>
                <c:pt idx="156">
                  <c:v>41609.0</c:v>
                </c:pt>
                <c:pt idx="157">
                  <c:v>41640.0</c:v>
                </c:pt>
                <c:pt idx="158">
                  <c:v>41671.0</c:v>
                </c:pt>
                <c:pt idx="159">
                  <c:v>41699.0</c:v>
                </c:pt>
                <c:pt idx="160">
                  <c:v>41730.0</c:v>
                </c:pt>
                <c:pt idx="161">
                  <c:v>41760.0</c:v>
                </c:pt>
                <c:pt idx="162">
                  <c:v>41791.0</c:v>
                </c:pt>
                <c:pt idx="163">
                  <c:v>41821.0</c:v>
                </c:pt>
                <c:pt idx="164">
                  <c:v>41852.0</c:v>
                </c:pt>
                <c:pt idx="165">
                  <c:v>41883.0</c:v>
                </c:pt>
                <c:pt idx="166">
                  <c:v>41913.0</c:v>
                </c:pt>
                <c:pt idx="167">
                  <c:v>41944.0</c:v>
                </c:pt>
                <c:pt idx="168">
                  <c:v>41974.0</c:v>
                </c:pt>
                <c:pt idx="169">
                  <c:v>42005.0</c:v>
                </c:pt>
                <c:pt idx="170">
                  <c:v>42036.0</c:v>
                </c:pt>
                <c:pt idx="171">
                  <c:v>42064.0</c:v>
                </c:pt>
                <c:pt idx="172">
                  <c:v>42095.0</c:v>
                </c:pt>
                <c:pt idx="173">
                  <c:v>42125.0</c:v>
                </c:pt>
                <c:pt idx="174">
                  <c:v>42156.0</c:v>
                </c:pt>
                <c:pt idx="175">
                  <c:v>42186.0</c:v>
                </c:pt>
                <c:pt idx="176">
                  <c:v>42217.0</c:v>
                </c:pt>
                <c:pt idx="177">
                  <c:v>42248.0</c:v>
                </c:pt>
                <c:pt idx="178">
                  <c:v>42278.0</c:v>
                </c:pt>
                <c:pt idx="179">
                  <c:v>42309.0</c:v>
                </c:pt>
                <c:pt idx="180">
                  <c:v>42339.0</c:v>
                </c:pt>
              </c:numCache>
            </c:numRef>
          </c:cat>
          <c:val>
            <c:numRef>
              <c:f>'ANSWER to Question 7'!$G$2:$G$1743</c:f>
              <c:numCache>
                <c:formatCode>0\ \x</c:formatCode>
                <c:ptCount val="529"/>
                <c:pt idx="0">
                  <c:v>26.6186</c:v>
                </c:pt>
                <c:pt idx="1">
                  <c:v>27.55012376237624</c:v>
                </c:pt>
                <c:pt idx="2">
                  <c:v>27.80557921635434</c:v>
                </c:pt>
                <c:pt idx="3">
                  <c:v>26.09705105633803</c:v>
                </c:pt>
                <c:pt idx="4">
                  <c:v>27.95676691729323</c:v>
                </c:pt>
                <c:pt idx="5">
                  <c:v>32.02344340811696</c:v>
                </c:pt>
                <c:pt idx="6">
                  <c:v>33.66974721391683</c:v>
                </c:pt>
                <c:pt idx="7">
                  <c:v>35.46672555948174</c:v>
                </c:pt>
                <c:pt idx="8">
                  <c:v>37.84521515735388</c:v>
                </c:pt>
                <c:pt idx="9">
                  <c:v>36.90003532320735</c:v>
                </c:pt>
                <c:pt idx="10">
                  <c:v>39.72656826568265</c:v>
                </c:pt>
                <c:pt idx="11">
                  <c:v>43.61698841698842</c:v>
                </c:pt>
                <c:pt idx="12">
                  <c:v>46.37221547185095</c:v>
                </c:pt>
                <c:pt idx="13">
                  <c:v>46.18104495747266</c:v>
                </c:pt>
                <c:pt idx="14">
                  <c:v>44.56153846153847</c:v>
                </c:pt>
                <c:pt idx="15">
                  <c:v>46.71214574898785</c:v>
                </c:pt>
                <c:pt idx="16">
                  <c:v>43.81126871552404</c:v>
                </c:pt>
                <c:pt idx="17">
                  <c:v>41.41404451266309</c:v>
                </c:pt>
                <c:pt idx="18">
                  <c:v>37.92146596858639</c:v>
                </c:pt>
                <c:pt idx="19">
                  <c:v>32.45653735632184</c:v>
                </c:pt>
                <c:pt idx="20">
                  <c:v>31.5324809951624</c:v>
                </c:pt>
                <c:pt idx="21">
                  <c:v>28.88848202396804</c:v>
                </c:pt>
                <c:pt idx="22">
                  <c:v>29.24811772758385</c:v>
                </c:pt>
                <c:pt idx="23">
                  <c:v>32.0285110876452</c:v>
                </c:pt>
                <c:pt idx="24">
                  <c:v>32.5907937658572</c:v>
                </c:pt>
                <c:pt idx="25">
                  <c:v>31.43298245614035</c:v>
                </c:pt>
                <c:pt idx="26">
                  <c:v>28.46072764365862</c:v>
                </c:pt>
                <c:pt idx="27">
                  <c:v>27.92315303430079</c:v>
                </c:pt>
                <c:pt idx="28">
                  <c:v>28.05011030570438</c:v>
                </c:pt>
                <c:pt idx="29">
                  <c:v>28.24260712130356</c:v>
                </c:pt>
                <c:pt idx="30">
                  <c:v>28.59623733719248</c:v>
                </c:pt>
                <c:pt idx="31">
                  <c:v>27.65505711897464</c:v>
                </c:pt>
                <c:pt idx="32">
                  <c:v>26.57169709989258</c:v>
                </c:pt>
                <c:pt idx="33">
                  <c:v>26.42405391394505</c:v>
                </c:pt>
                <c:pt idx="34">
                  <c:v>24.74934477007386</c:v>
                </c:pt>
                <c:pt idx="35">
                  <c:v>23.1510474090408</c:v>
                </c:pt>
                <c:pt idx="36">
                  <c:v>22.17152236356176</c:v>
                </c:pt>
                <c:pt idx="37">
                  <c:v>22.7276740919125</c:v>
                </c:pt>
                <c:pt idx="38">
                  <c:v>22.45845609899823</c:v>
                </c:pt>
                <c:pt idx="39">
                  <c:v>21.615</c:v>
                </c:pt>
                <c:pt idx="40">
                  <c:v>21.23192206819033</c:v>
                </c:pt>
                <c:pt idx="41">
                  <c:v>20.13474529852109</c:v>
                </c:pt>
                <c:pt idx="42">
                  <c:v>20.17382012466607</c:v>
                </c:pt>
                <c:pt idx="43">
                  <c:v>19.50696771917446</c:v>
                </c:pt>
                <c:pt idx="44">
                  <c:v>19.02743316442426</c:v>
                </c:pt>
                <c:pt idx="45">
                  <c:v>19.34671975073568</c:v>
                </c:pt>
                <c:pt idx="46">
                  <c:v>19.25228330174048</c:v>
                </c:pt>
                <c:pt idx="47">
                  <c:v>20.05386858809401</c:v>
                </c:pt>
                <c:pt idx="48">
                  <c:v>20.48181041844578</c:v>
                </c:pt>
                <c:pt idx="49">
                  <c:v>19.9866350871257</c:v>
                </c:pt>
                <c:pt idx="50">
                  <c:v>20.10777740529668</c:v>
                </c:pt>
                <c:pt idx="51">
                  <c:v>19.84224510129525</c:v>
                </c:pt>
                <c:pt idx="52">
                  <c:v>19.01731177527356</c:v>
                </c:pt>
                <c:pt idx="53">
                  <c:v>18.92819277108434</c:v>
                </c:pt>
                <c:pt idx="54">
                  <c:v>19.00490041100221</c:v>
                </c:pt>
                <c:pt idx="55">
                  <c:v>18.9995336545935</c:v>
                </c:pt>
                <c:pt idx="56">
                  <c:v>18.7197247706422</c:v>
                </c:pt>
                <c:pt idx="57">
                  <c:v>18.44320746201294</c:v>
                </c:pt>
                <c:pt idx="58">
                  <c:v>17.63515312916112</c:v>
                </c:pt>
                <c:pt idx="59">
                  <c:v>18.00858681414641</c:v>
                </c:pt>
                <c:pt idx="60">
                  <c:v>18.07346412716597</c:v>
                </c:pt>
                <c:pt idx="61">
                  <c:v>18.06626165583498</c:v>
                </c:pt>
                <c:pt idx="62">
                  <c:v>17.80047406581149</c:v>
                </c:pt>
                <c:pt idx="63">
                  <c:v>17.802944819045</c:v>
                </c:pt>
                <c:pt idx="64">
                  <c:v>17.76978711790393</c:v>
                </c:pt>
                <c:pt idx="65">
                  <c:v>17.46088251218192</c:v>
                </c:pt>
                <c:pt idx="66">
                  <c:v>16.82333199087126</c:v>
                </c:pt>
                <c:pt idx="67">
                  <c:v>16.61489782465392</c:v>
                </c:pt>
                <c:pt idx="68">
                  <c:v>16.6707680352286</c:v>
                </c:pt>
                <c:pt idx="69">
                  <c:v>16.77154130075093</c:v>
                </c:pt>
                <c:pt idx="70">
                  <c:v>17.13865493400377</c:v>
                </c:pt>
                <c:pt idx="71">
                  <c:v>17.24376008940768</c:v>
                </c:pt>
                <c:pt idx="72">
                  <c:v>17.37725432462275</c:v>
                </c:pt>
                <c:pt idx="73">
                  <c:v>17.35510601998538</c:v>
                </c:pt>
                <c:pt idx="74">
                  <c:v>17.49152542372881</c:v>
                </c:pt>
                <c:pt idx="75">
                  <c:v>16.92062537582682</c:v>
                </c:pt>
                <c:pt idx="76">
                  <c:v>17.47838547886315</c:v>
                </c:pt>
                <c:pt idx="77">
                  <c:v>17.91936440175501</c:v>
                </c:pt>
                <c:pt idx="78">
                  <c:v>17.83078191238813</c:v>
                </c:pt>
                <c:pt idx="79">
                  <c:v>18.36384494626253</c:v>
                </c:pt>
                <c:pt idx="80">
                  <c:v>18.02279767067278</c:v>
                </c:pt>
                <c:pt idx="81">
                  <c:v>19.04732824427481</c:v>
                </c:pt>
                <c:pt idx="82">
                  <c:v>20.67767929089444</c:v>
                </c:pt>
                <c:pt idx="83">
                  <c:v>20.81043799772469</c:v>
                </c:pt>
                <c:pt idx="84">
                  <c:v>22.35146569960713</c:v>
                </c:pt>
                <c:pt idx="85">
                  <c:v>21.45929961089494</c:v>
                </c:pt>
                <c:pt idx="86">
                  <c:v>21.74053273427471</c:v>
                </c:pt>
                <c:pt idx="87">
                  <c:v>21.80725285643318</c:v>
                </c:pt>
                <c:pt idx="88">
                  <c:v>23.8841059602649</c:v>
                </c:pt>
                <c:pt idx="89">
                  <c:v>25.80397204854726</c:v>
                </c:pt>
                <c:pt idx="90">
                  <c:v>26.10959704107456</c:v>
                </c:pt>
                <c:pt idx="91">
                  <c:v>25.36985472154963</c:v>
                </c:pt>
                <c:pt idx="92">
                  <c:v>26.83144891122278</c:v>
                </c:pt>
                <c:pt idx="93">
                  <c:v>26.48422198041349</c:v>
                </c:pt>
                <c:pt idx="94">
                  <c:v>27.22112953076707</c:v>
                </c:pt>
                <c:pt idx="95">
                  <c:v>34.98573692551505</c:v>
                </c:pt>
                <c:pt idx="96">
                  <c:v>58.9758064516129</c:v>
                </c:pt>
                <c:pt idx="97">
                  <c:v>70.89107289107289</c:v>
                </c:pt>
                <c:pt idx="98">
                  <c:v>84.49422875131165</c:v>
                </c:pt>
                <c:pt idx="99">
                  <c:v>110.368804664723</c:v>
                </c:pt>
                <c:pt idx="100">
                  <c:v>119.795197740113</c:v>
                </c:pt>
                <c:pt idx="101">
                  <c:v>123.7873799725651</c:v>
                </c:pt>
                <c:pt idx="102">
                  <c:v>123.318242343542</c:v>
                </c:pt>
                <c:pt idx="103">
                  <c:v>101.8302502720348</c:v>
                </c:pt>
                <c:pt idx="104">
                  <c:v>92.97697974217311</c:v>
                </c:pt>
                <c:pt idx="105">
                  <c:v>83.29744816586923</c:v>
                </c:pt>
                <c:pt idx="106">
                  <c:v>42.11676528599605</c:v>
                </c:pt>
                <c:pt idx="107">
                  <c:v>28.51336477987422</c:v>
                </c:pt>
                <c:pt idx="108">
                  <c:v>21.78497155189327</c:v>
                </c:pt>
                <c:pt idx="109">
                  <c:v>20.69589242954504</c:v>
                </c:pt>
                <c:pt idx="110">
                  <c:v>18.90574553028988</c:v>
                </c:pt>
                <c:pt idx="111">
                  <c:v>18.90776300672903</c:v>
                </c:pt>
                <c:pt idx="112">
                  <c:v>19.00809652325766</c:v>
                </c:pt>
                <c:pt idx="113">
                  <c:v>17.29797047970479</c:v>
                </c:pt>
                <c:pt idx="114">
                  <c:v>16.14545454545454</c:v>
                </c:pt>
                <c:pt idx="115">
                  <c:v>15.71990100451303</c:v>
                </c:pt>
                <c:pt idx="116">
                  <c:v>15.47289028034723</c:v>
                </c:pt>
                <c:pt idx="117">
                  <c:v>15.6148065683273</c:v>
                </c:pt>
                <c:pt idx="118">
                  <c:v>15.89876509702809</c:v>
                </c:pt>
                <c:pt idx="119">
                  <c:v>15.87513241525424</c:v>
                </c:pt>
                <c:pt idx="120">
                  <c:v>16.0508080155139</c:v>
                </c:pt>
                <c:pt idx="121">
                  <c:v>16.3038006864116</c:v>
                </c:pt>
                <c:pt idx="122">
                  <c:v>16.51606450806351</c:v>
                </c:pt>
                <c:pt idx="123">
                  <c:v>16.04341409420735</c:v>
                </c:pt>
                <c:pt idx="124">
                  <c:v>16.20630477117819</c:v>
                </c:pt>
                <c:pt idx="125">
                  <c:v>16.12033245001205</c:v>
                </c:pt>
                <c:pt idx="126">
                  <c:v>15.34863479193991</c:v>
                </c:pt>
                <c:pt idx="127">
                  <c:v>15.60699564244494</c:v>
                </c:pt>
                <c:pt idx="128">
                  <c:v>13.79229695136141</c:v>
                </c:pt>
                <c:pt idx="129">
                  <c:v>13.49597608645666</c:v>
                </c:pt>
                <c:pt idx="130">
                  <c:v>13.8808784638381</c:v>
                </c:pt>
                <c:pt idx="131">
                  <c:v>14.10326586936523</c:v>
                </c:pt>
                <c:pt idx="132">
                  <c:v>14.29925244393329</c:v>
                </c:pt>
                <c:pt idx="133">
                  <c:v>14.86716963877458</c:v>
                </c:pt>
                <c:pt idx="134">
                  <c:v>15.36745824338143</c:v>
                </c:pt>
                <c:pt idx="135">
                  <c:v>15.69053535125367</c:v>
                </c:pt>
                <c:pt idx="136">
                  <c:v>15.69602626514208</c:v>
                </c:pt>
                <c:pt idx="137">
                  <c:v>15.21922160444798</c:v>
                </c:pt>
                <c:pt idx="138">
                  <c:v>15.05323020928116</c:v>
                </c:pt>
                <c:pt idx="139">
                  <c:v>15.54922813036021</c:v>
                </c:pt>
                <c:pt idx="140">
                  <c:v>16.1371737380706</c:v>
                </c:pt>
                <c:pt idx="141">
                  <c:v>16.68693641618497</c:v>
                </c:pt>
                <c:pt idx="142">
                  <c:v>16.62219653179191</c:v>
                </c:pt>
                <c:pt idx="143">
                  <c:v>16.11963934805225</c:v>
                </c:pt>
                <c:pt idx="144">
                  <c:v>16.44075829383886</c:v>
                </c:pt>
                <c:pt idx="145">
                  <c:v>17.03371303647452</c:v>
                </c:pt>
                <c:pt idx="146">
                  <c:v>17.32313860252005</c:v>
                </c:pt>
                <c:pt idx="147">
                  <c:v>17.68335233751425</c:v>
                </c:pt>
                <c:pt idx="148">
                  <c:v>17.69204775850417</c:v>
                </c:pt>
                <c:pt idx="149">
                  <c:v>18.24680093468343</c:v>
                </c:pt>
                <c:pt idx="150">
                  <c:v>17.79846069268829</c:v>
                </c:pt>
                <c:pt idx="151">
                  <c:v>18.12009990226952</c:v>
                </c:pt>
                <c:pt idx="152">
                  <c:v>17.91365440308913</c:v>
                </c:pt>
                <c:pt idx="153">
                  <c:v>17.87824520504397</c:v>
                </c:pt>
                <c:pt idx="154">
                  <c:v>17.85930848302357</c:v>
                </c:pt>
                <c:pt idx="155">
                  <c:v>18.15123142682678</c:v>
                </c:pt>
                <c:pt idx="156">
                  <c:v>18.04171656686627</c:v>
                </c:pt>
                <c:pt idx="157">
                  <c:v>18.14738099980083</c:v>
                </c:pt>
                <c:pt idx="158">
                  <c:v>18.05664314816655</c:v>
                </c:pt>
                <c:pt idx="159">
                  <c:v>18.47813584531482</c:v>
                </c:pt>
                <c:pt idx="160">
                  <c:v>18.34720992028344</c:v>
                </c:pt>
                <c:pt idx="161">
                  <c:v>18.46199687377882</c:v>
                </c:pt>
                <c:pt idx="162">
                  <c:v>18.88178820791311</c:v>
                </c:pt>
                <c:pt idx="163">
                  <c:v>18.95935428077256</c:v>
                </c:pt>
                <c:pt idx="164">
                  <c:v>18.67945909913341</c:v>
                </c:pt>
                <c:pt idx="165">
                  <c:v>18.81115515288788</c:v>
                </c:pt>
                <c:pt idx="166">
                  <c:v>18.49599007065114</c:v>
                </c:pt>
                <c:pt idx="167">
                  <c:v>19.74857529218584</c:v>
                </c:pt>
                <c:pt idx="168">
                  <c:v>20.07887792004692</c:v>
                </c:pt>
                <c:pt idx="169">
                  <c:v>20.02349689011749</c:v>
                </c:pt>
                <c:pt idx="170">
                  <c:v>20.76593198364416</c:v>
                </c:pt>
                <c:pt idx="171">
                  <c:v>20.95707808564232</c:v>
                </c:pt>
                <c:pt idx="172">
                  <c:v>21.419836400818</c:v>
                </c:pt>
                <c:pt idx="173">
                  <c:v>21.91718555417185</c:v>
                </c:pt>
                <c:pt idx="174">
                  <c:v>22.11874407333263</c:v>
                </c:pt>
                <c:pt idx="175">
                  <c:v>22.3996149320783</c:v>
                </c:pt>
                <c:pt idx="176">
                  <c:v>22.15323631624674</c:v>
                </c:pt>
                <c:pt idx="177">
                  <c:v>21.44727553496581</c:v>
                </c:pt>
                <c:pt idx="178">
                  <c:v>22.67932347670251</c:v>
                </c:pt>
                <c:pt idx="179">
                  <c:v>23.66761460584689</c:v>
                </c:pt>
                <c:pt idx="180">
                  <c:v>23.73835663931584</c:v>
                </c:pt>
              </c:numCache>
            </c:numRef>
          </c:val>
          <c:smooth val="0"/>
        </c:ser>
        <c:dLbls>
          <c:showLegendKey val="0"/>
          <c:showVal val="0"/>
          <c:showCatName val="0"/>
          <c:showSerName val="0"/>
          <c:showPercent val="0"/>
          <c:showBubbleSize val="0"/>
        </c:dLbls>
        <c:smooth val="0"/>
        <c:axId val="-554210720"/>
        <c:axId val="-418141008"/>
      </c:lineChart>
      <c:dateAx>
        <c:axId val="-554210720"/>
        <c:scaling>
          <c:orientation val="minMax"/>
        </c:scaling>
        <c:delete val="0"/>
        <c:axPos val="b"/>
        <c:numFmt formatCode="m/d/yyyy;@" sourceLinked="1"/>
        <c:majorTickMark val="out"/>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18141008"/>
        <c:crosses val="autoZero"/>
        <c:auto val="1"/>
        <c:lblOffset val="100"/>
        <c:baseTimeUnit val="months"/>
      </c:dateAx>
      <c:valAx>
        <c:axId val="-418141008"/>
        <c:scaling>
          <c:orientation val="minMax"/>
        </c:scaling>
        <c:delete val="0"/>
        <c:axPos val="l"/>
        <c:majorGridlines>
          <c:spPr>
            <a:ln w="9525" cap="flat" cmpd="sng" algn="ctr">
              <a:solidFill>
                <a:schemeClr val="lt1">
                  <a:lumMod val="95000"/>
                  <a:alpha val="10000"/>
                </a:schemeClr>
              </a:solidFill>
              <a:round/>
            </a:ln>
            <a:effectLst/>
          </c:spPr>
        </c:majorGridlines>
        <c:numFmt formatCode="0\ \x"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54210720"/>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S&amp;P</a:t>
            </a:r>
            <a:r>
              <a:rPr lang="en-US" baseline="0"/>
              <a:t> 500 Annual Earnings % Change from 1900 to 2009</a:t>
            </a:r>
            <a:endParaRPr lang="en-US"/>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'ANSWER to Question 9'!$H$1</c:f>
              <c:strCache>
                <c:ptCount val="1"/>
                <c:pt idx="0">
                  <c:v>Earnings_Growth</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delete val="1"/>
          </c:dLbls>
          <c:cat>
            <c:numRef>
              <c:f>'ANSWER to Question 9'!$A$2:$A$1321</c:f>
              <c:numCache>
                <c:formatCode>m/d/yyyy;@</c:formatCode>
                <c:ptCount val="110"/>
                <c:pt idx="0">
                  <c:v>336.0</c:v>
                </c:pt>
                <c:pt idx="1">
                  <c:v>701.0</c:v>
                </c:pt>
                <c:pt idx="2">
                  <c:v>1066.0</c:v>
                </c:pt>
                <c:pt idx="3">
                  <c:v>1431.0</c:v>
                </c:pt>
                <c:pt idx="4">
                  <c:v>1797.0</c:v>
                </c:pt>
                <c:pt idx="5">
                  <c:v>2162.0</c:v>
                </c:pt>
                <c:pt idx="6">
                  <c:v>2527.0</c:v>
                </c:pt>
                <c:pt idx="7">
                  <c:v>2892.0</c:v>
                </c:pt>
                <c:pt idx="8">
                  <c:v>3258.0</c:v>
                </c:pt>
                <c:pt idx="9">
                  <c:v>3623.0</c:v>
                </c:pt>
                <c:pt idx="10">
                  <c:v>3988.0</c:v>
                </c:pt>
                <c:pt idx="11">
                  <c:v>4353.0</c:v>
                </c:pt>
                <c:pt idx="12">
                  <c:v>4719.0</c:v>
                </c:pt>
                <c:pt idx="13">
                  <c:v>5084.0</c:v>
                </c:pt>
                <c:pt idx="14">
                  <c:v>5449.0</c:v>
                </c:pt>
                <c:pt idx="15">
                  <c:v>5814.0</c:v>
                </c:pt>
                <c:pt idx="16">
                  <c:v>6180.0</c:v>
                </c:pt>
                <c:pt idx="17">
                  <c:v>6545.0</c:v>
                </c:pt>
                <c:pt idx="18">
                  <c:v>6910.0</c:v>
                </c:pt>
                <c:pt idx="19">
                  <c:v>7275.0</c:v>
                </c:pt>
                <c:pt idx="20">
                  <c:v>7641.0</c:v>
                </c:pt>
                <c:pt idx="21">
                  <c:v>8006.0</c:v>
                </c:pt>
                <c:pt idx="22">
                  <c:v>8371.0</c:v>
                </c:pt>
                <c:pt idx="23">
                  <c:v>8736.0</c:v>
                </c:pt>
                <c:pt idx="24">
                  <c:v>9102.0</c:v>
                </c:pt>
                <c:pt idx="25">
                  <c:v>9467.0</c:v>
                </c:pt>
                <c:pt idx="26">
                  <c:v>9832.0</c:v>
                </c:pt>
                <c:pt idx="27">
                  <c:v>10197.0</c:v>
                </c:pt>
                <c:pt idx="28">
                  <c:v>10563.0</c:v>
                </c:pt>
                <c:pt idx="29">
                  <c:v>10928.0</c:v>
                </c:pt>
                <c:pt idx="30">
                  <c:v>11293.0</c:v>
                </c:pt>
                <c:pt idx="31">
                  <c:v>11658.0</c:v>
                </c:pt>
                <c:pt idx="32">
                  <c:v>12024.0</c:v>
                </c:pt>
                <c:pt idx="33">
                  <c:v>12389.0</c:v>
                </c:pt>
                <c:pt idx="34">
                  <c:v>12754.0</c:v>
                </c:pt>
                <c:pt idx="35">
                  <c:v>13119.0</c:v>
                </c:pt>
                <c:pt idx="36">
                  <c:v>13485.0</c:v>
                </c:pt>
                <c:pt idx="37">
                  <c:v>13850.0</c:v>
                </c:pt>
                <c:pt idx="38">
                  <c:v>14215.0</c:v>
                </c:pt>
                <c:pt idx="39">
                  <c:v>14580.0</c:v>
                </c:pt>
                <c:pt idx="40">
                  <c:v>14946.0</c:v>
                </c:pt>
                <c:pt idx="41">
                  <c:v>15311.0</c:v>
                </c:pt>
                <c:pt idx="42">
                  <c:v>15676.0</c:v>
                </c:pt>
                <c:pt idx="43">
                  <c:v>16041.0</c:v>
                </c:pt>
                <c:pt idx="44">
                  <c:v>16407.0</c:v>
                </c:pt>
                <c:pt idx="45">
                  <c:v>16772.0</c:v>
                </c:pt>
                <c:pt idx="46">
                  <c:v>17137.0</c:v>
                </c:pt>
                <c:pt idx="47">
                  <c:v>17502.0</c:v>
                </c:pt>
                <c:pt idx="48">
                  <c:v>17868.0</c:v>
                </c:pt>
                <c:pt idx="49">
                  <c:v>18233.0</c:v>
                </c:pt>
                <c:pt idx="50">
                  <c:v>18598.0</c:v>
                </c:pt>
                <c:pt idx="51">
                  <c:v>18963.0</c:v>
                </c:pt>
                <c:pt idx="52">
                  <c:v>19329.0</c:v>
                </c:pt>
                <c:pt idx="53">
                  <c:v>19694.0</c:v>
                </c:pt>
                <c:pt idx="54">
                  <c:v>20059.0</c:v>
                </c:pt>
                <c:pt idx="55">
                  <c:v>20424.0</c:v>
                </c:pt>
                <c:pt idx="56">
                  <c:v>20790.0</c:v>
                </c:pt>
                <c:pt idx="57">
                  <c:v>21155.0</c:v>
                </c:pt>
                <c:pt idx="58">
                  <c:v>21520.0</c:v>
                </c:pt>
                <c:pt idx="59">
                  <c:v>21885.0</c:v>
                </c:pt>
                <c:pt idx="60">
                  <c:v>22251.0</c:v>
                </c:pt>
                <c:pt idx="61">
                  <c:v>22616.0</c:v>
                </c:pt>
                <c:pt idx="62">
                  <c:v>22981.0</c:v>
                </c:pt>
                <c:pt idx="63">
                  <c:v>23346.0</c:v>
                </c:pt>
                <c:pt idx="64">
                  <c:v>23712.0</c:v>
                </c:pt>
                <c:pt idx="65">
                  <c:v>24077.0</c:v>
                </c:pt>
                <c:pt idx="66">
                  <c:v>24442.0</c:v>
                </c:pt>
                <c:pt idx="67">
                  <c:v>24807.0</c:v>
                </c:pt>
                <c:pt idx="68">
                  <c:v>25173.0</c:v>
                </c:pt>
                <c:pt idx="69">
                  <c:v>25538.0</c:v>
                </c:pt>
                <c:pt idx="70">
                  <c:v>25903.0</c:v>
                </c:pt>
                <c:pt idx="71">
                  <c:v>26268.0</c:v>
                </c:pt>
                <c:pt idx="72">
                  <c:v>26634.0</c:v>
                </c:pt>
                <c:pt idx="73">
                  <c:v>26999.0</c:v>
                </c:pt>
                <c:pt idx="74">
                  <c:v>27364.0</c:v>
                </c:pt>
                <c:pt idx="75">
                  <c:v>27729.0</c:v>
                </c:pt>
                <c:pt idx="76">
                  <c:v>28095.0</c:v>
                </c:pt>
                <c:pt idx="77">
                  <c:v>28460.0</c:v>
                </c:pt>
                <c:pt idx="78">
                  <c:v>28825.0</c:v>
                </c:pt>
                <c:pt idx="79">
                  <c:v>29190.0</c:v>
                </c:pt>
                <c:pt idx="80">
                  <c:v>29556.0</c:v>
                </c:pt>
                <c:pt idx="81">
                  <c:v>29921.0</c:v>
                </c:pt>
                <c:pt idx="82">
                  <c:v>30286.0</c:v>
                </c:pt>
                <c:pt idx="83">
                  <c:v>30651.0</c:v>
                </c:pt>
                <c:pt idx="84">
                  <c:v>31017.0</c:v>
                </c:pt>
                <c:pt idx="85">
                  <c:v>31382.0</c:v>
                </c:pt>
                <c:pt idx="86">
                  <c:v>31747.0</c:v>
                </c:pt>
                <c:pt idx="87">
                  <c:v>32112.0</c:v>
                </c:pt>
                <c:pt idx="88">
                  <c:v>32478.0</c:v>
                </c:pt>
                <c:pt idx="89">
                  <c:v>32843.0</c:v>
                </c:pt>
                <c:pt idx="90">
                  <c:v>33208.0</c:v>
                </c:pt>
                <c:pt idx="91">
                  <c:v>33573.0</c:v>
                </c:pt>
                <c:pt idx="92">
                  <c:v>33939.0</c:v>
                </c:pt>
                <c:pt idx="93">
                  <c:v>34304.0</c:v>
                </c:pt>
                <c:pt idx="94">
                  <c:v>34669.0</c:v>
                </c:pt>
                <c:pt idx="95">
                  <c:v>35034.0</c:v>
                </c:pt>
                <c:pt idx="96">
                  <c:v>35400.0</c:v>
                </c:pt>
                <c:pt idx="97">
                  <c:v>35765.0</c:v>
                </c:pt>
                <c:pt idx="98">
                  <c:v>36130.0</c:v>
                </c:pt>
                <c:pt idx="99">
                  <c:v>36495.0</c:v>
                </c:pt>
                <c:pt idx="100">
                  <c:v>36861.0</c:v>
                </c:pt>
                <c:pt idx="101">
                  <c:v>37226.0</c:v>
                </c:pt>
                <c:pt idx="102">
                  <c:v>37591.0</c:v>
                </c:pt>
                <c:pt idx="103">
                  <c:v>37956.0</c:v>
                </c:pt>
                <c:pt idx="104">
                  <c:v>38322.0</c:v>
                </c:pt>
                <c:pt idx="105">
                  <c:v>38687.0</c:v>
                </c:pt>
                <c:pt idx="106">
                  <c:v>39052.0</c:v>
                </c:pt>
                <c:pt idx="107">
                  <c:v>39417.0</c:v>
                </c:pt>
                <c:pt idx="108">
                  <c:v>39783.0</c:v>
                </c:pt>
                <c:pt idx="109">
                  <c:v>40148.0</c:v>
                </c:pt>
              </c:numCache>
            </c:numRef>
          </c:cat>
          <c:val>
            <c:numRef>
              <c:f>'ANSWER to Question 9'!$H$2:$H$1321</c:f>
              <c:numCache>
                <c:formatCode>0%</c:formatCode>
                <c:ptCount val="110"/>
                <c:pt idx="1">
                  <c:v>0.0416666666666667</c:v>
                </c:pt>
                <c:pt idx="2">
                  <c:v>0.26</c:v>
                </c:pt>
                <c:pt idx="3">
                  <c:v>-0.158730158730159</c:v>
                </c:pt>
                <c:pt idx="4">
                  <c:v>-0.0754716981132076</c:v>
                </c:pt>
                <c:pt idx="5">
                  <c:v>0.36734693877551</c:v>
                </c:pt>
                <c:pt idx="6">
                  <c:v>0.134328358208955</c:v>
                </c:pt>
                <c:pt idx="7">
                  <c:v>-0.131578947368421</c:v>
                </c:pt>
                <c:pt idx="8">
                  <c:v>-0.121212121212121</c:v>
                </c:pt>
                <c:pt idx="9">
                  <c:v>0.310344827586207</c:v>
                </c:pt>
                <c:pt idx="10">
                  <c:v>-0.0394736842105263</c:v>
                </c:pt>
                <c:pt idx="11">
                  <c:v>-0.191780821917808</c:v>
                </c:pt>
                <c:pt idx="12">
                  <c:v>0.186440677966102</c:v>
                </c:pt>
                <c:pt idx="13">
                  <c:v>-0.1</c:v>
                </c:pt>
                <c:pt idx="14">
                  <c:v>-0.174603174603175</c:v>
                </c:pt>
                <c:pt idx="15">
                  <c:v>0.692307692307692</c:v>
                </c:pt>
                <c:pt idx="16">
                  <c:v>0.738636363636364</c:v>
                </c:pt>
                <c:pt idx="17">
                  <c:v>-0.163398692810457</c:v>
                </c:pt>
                <c:pt idx="18">
                  <c:v>-0.2265625</c:v>
                </c:pt>
                <c:pt idx="19">
                  <c:v>-0.0606060606060605</c:v>
                </c:pt>
                <c:pt idx="20">
                  <c:v>-0.139784946236559</c:v>
                </c:pt>
                <c:pt idx="21">
                  <c:v>-0.6375</c:v>
                </c:pt>
                <c:pt idx="22">
                  <c:v>1.379310344827586</c:v>
                </c:pt>
                <c:pt idx="23">
                  <c:v>0.420289855072464</c:v>
                </c:pt>
                <c:pt idx="24">
                  <c:v>-0.0510204081632652</c:v>
                </c:pt>
                <c:pt idx="25">
                  <c:v>0.344086021505376</c:v>
                </c:pt>
                <c:pt idx="26">
                  <c:v>-0.00800000000000001</c:v>
                </c:pt>
                <c:pt idx="27">
                  <c:v>-0.104838709677419</c:v>
                </c:pt>
                <c:pt idx="28">
                  <c:v>0.243243243243243</c:v>
                </c:pt>
                <c:pt idx="29">
                  <c:v>0.166666666666667</c:v>
                </c:pt>
                <c:pt idx="30">
                  <c:v>-0.397515527950311</c:v>
                </c:pt>
                <c:pt idx="31">
                  <c:v>-0.371134020618557</c:v>
                </c:pt>
                <c:pt idx="32">
                  <c:v>-0.327868852459016</c:v>
                </c:pt>
                <c:pt idx="33">
                  <c:v>0.0731707317073171</c:v>
                </c:pt>
                <c:pt idx="34">
                  <c:v>0.113636363636364</c:v>
                </c:pt>
                <c:pt idx="35">
                  <c:v>0.551020408163265</c:v>
                </c:pt>
                <c:pt idx="36">
                  <c:v>0.342105263157895</c:v>
                </c:pt>
                <c:pt idx="37">
                  <c:v>0.107843137254902</c:v>
                </c:pt>
                <c:pt idx="38">
                  <c:v>-0.433628318584071</c:v>
                </c:pt>
                <c:pt idx="39">
                  <c:v>0.40625</c:v>
                </c:pt>
                <c:pt idx="40">
                  <c:v>0.166666666666667</c:v>
                </c:pt>
                <c:pt idx="41">
                  <c:v>0.104761904761905</c:v>
                </c:pt>
                <c:pt idx="42">
                  <c:v>-0.112068965517241</c:v>
                </c:pt>
                <c:pt idx="43">
                  <c:v>-0.0873786407766991</c:v>
                </c:pt>
                <c:pt idx="44">
                  <c:v>-0.0106382978723403</c:v>
                </c:pt>
                <c:pt idx="45">
                  <c:v>0.032258064516129</c:v>
                </c:pt>
                <c:pt idx="46">
                  <c:v>0.104166666666667</c:v>
                </c:pt>
                <c:pt idx="47">
                  <c:v>0.518867924528302</c:v>
                </c:pt>
                <c:pt idx="48">
                  <c:v>0.422360248447205</c:v>
                </c:pt>
                <c:pt idx="49">
                  <c:v>0.0131004366812226</c:v>
                </c:pt>
                <c:pt idx="50">
                  <c:v>0.224137931034483</c:v>
                </c:pt>
                <c:pt idx="51">
                  <c:v>-0.140845070422535</c:v>
                </c:pt>
                <c:pt idx="52">
                  <c:v>-0.0163934426229508</c:v>
                </c:pt>
                <c:pt idx="53">
                  <c:v>0.0458333333333334</c:v>
                </c:pt>
                <c:pt idx="54">
                  <c:v>0.103585657370518</c:v>
                </c:pt>
                <c:pt idx="55">
                  <c:v>0.306859205776173</c:v>
                </c:pt>
                <c:pt idx="56">
                  <c:v>-0.0580110497237569</c:v>
                </c:pt>
                <c:pt idx="57">
                  <c:v>-0.0117302052785924</c:v>
                </c:pt>
                <c:pt idx="58">
                  <c:v>-0.142433234421365</c:v>
                </c:pt>
                <c:pt idx="59">
                  <c:v>0.173010380622837</c:v>
                </c:pt>
                <c:pt idx="60">
                  <c:v>-0.0353982300884956</c:v>
                </c:pt>
                <c:pt idx="61">
                  <c:v>-0.0244648318042814</c:v>
                </c:pt>
                <c:pt idx="62">
                  <c:v>0.150470219435737</c:v>
                </c:pt>
                <c:pt idx="63">
                  <c:v>0.0953678474114441</c:v>
                </c:pt>
                <c:pt idx="64">
                  <c:v>0.131840796019901</c:v>
                </c:pt>
                <c:pt idx="65">
                  <c:v>0.140659340659341</c:v>
                </c:pt>
                <c:pt idx="66">
                  <c:v>0.0693641618497109</c:v>
                </c:pt>
                <c:pt idx="67">
                  <c:v>-0.0396396396396396</c:v>
                </c:pt>
                <c:pt idx="68">
                  <c:v>0.0806754221388368</c:v>
                </c:pt>
                <c:pt idx="69">
                  <c:v>0.00347222222222232</c:v>
                </c:pt>
                <c:pt idx="70">
                  <c:v>-0.112456747404844</c:v>
                </c:pt>
                <c:pt idx="71">
                  <c:v>0.111111111111111</c:v>
                </c:pt>
                <c:pt idx="72">
                  <c:v>0.126315789473684</c:v>
                </c:pt>
                <c:pt idx="73">
                  <c:v>0.271028037383178</c:v>
                </c:pt>
                <c:pt idx="74">
                  <c:v>0.0894607843137256</c:v>
                </c:pt>
                <c:pt idx="75">
                  <c:v>-0.104611923509561</c:v>
                </c:pt>
                <c:pt idx="76">
                  <c:v>0.244974874371859</c:v>
                </c:pt>
                <c:pt idx="77">
                  <c:v>0.0988900100908174</c:v>
                </c:pt>
                <c:pt idx="78">
                  <c:v>0.132231404958678</c:v>
                </c:pt>
                <c:pt idx="79">
                  <c:v>0.205190592051906</c:v>
                </c:pt>
                <c:pt idx="80">
                  <c:v>-0.00269179004037678</c:v>
                </c:pt>
                <c:pt idx="81">
                  <c:v>0.0364372469635628</c:v>
                </c:pt>
                <c:pt idx="82">
                  <c:v>-0.177083333333333</c:v>
                </c:pt>
                <c:pt idx="83">
                  <c:v>0.10996835443038</c:v>
                </c:pt>
                <c:pt idx="84">
                  <c:v>0.186029935851746</c:v>
                </c:pt>
                <c:pt idx="85">
                  <c:v>-0.121995192307692</c:v>
                </c:pt>
                <c:pt idx="86">
                  <c:v>-0.00889801505817922</c:v>
                </c:pt>
                <c:pt idx="87">
                  <c:v>0.208563535911602</c:v>
                </c:pt>
                <c:pt idx="88">
                  <c:v>0.357142857142857</c:v>
                </c:pt>
                <c:pt idx="89">
                  <c:v>-0.0370526315789473</c:v>
                </c:pt>
                <c:pt idx="90">
                  <c:v>-0.0668998688237866</c:v>
                </c:pt>
                <c:pt idx="91">
                  <c:v>-0.251640112464855</c:v>
                </c:pt>
                <c:pt idx="92">
                  <c:v>0.19536631183469</c:v>
                </c:pt>
                <c:pt idx="93">
                  <c:v>0.146673651126244</c:v>
                </c:pt>
                <c:pt idx="94">
                  <c:v>0.397898583828232</c:v>
                </c:pt>
                <c:pt idx="95">
                  <c:v>0.109803921568627</c:v>
                </c:pt>
                <c:pt idx="96">
                  <c:v>0.140459363957597</c:v>
                </c:pt>
                <c:pt idx="97">
                  <c:v>0.0255615801704105</c:v>
                </c:pt>
                <c:pt idx="98">
                  <c:v>-0.0506042296072507</c:v>
                </c:pt>
                <c:pt idx="99">
                  <c:v>0.277380005303633</c:v>
                </c:pt>
                <c:pt idx="100">
                  <c:v>0.0379904504878554</c:v>
                </c:pt>
                <c:pt idx="101">
                  <c:v>-0.5062</c:v>
                </c:pt>
                <c:pt idx="102">
                  <c:v>0.117456460105306</c:v>
                </c:pt>
                <c:pt idx="103">
                  <c:v>0.766582094961943</c:v>
                </c:pt>
                <c:pt idx="104">
                  <c:v>0.201272055806319</c:v>
                </c:pt>
                <c:pt idx="105">
                  <c:v>0.19265584970111</c:v>
                </c:pt>
                <c:pt idx="106">
                  <c:v>0.167263353859373</c:v>
                </c:pt>
                <c:pt idx="107">
                  <c:v>-0.188075082811925</c:v>
                </c:pt>
                <c:pt idx="108">
                  <c:v>-0.775158658204896</c:v>
                </c:pt>
                <c:pt idx="109">
                  <c:v>2.425403225806451</c:v>
                </c:pt>
              </c:numCache>
            </c:numRef>
          </c:val>
          <c:smooth val="0"/>
        </c:ser>
        <c:dLbls>
          <c:dLblPos val="ctr"/>
          <c:showLegendKey val="0"/>
          <c:showVal val="1"/>
          <c:showCatName val="0"/>
          <c:showSerName val="0"/>
          <c:showPercent val="0"/>
          <c:showBubbleSize val="0"/>
        </c:dLbls>
        <c:smooth val="0"/>
        <c:axId val="-543095696"/>
        <c:axId val="-418026992"/>
      </c:lineChart>
      <c:dateAx>
        <c:axId val="-543095696"/>
        <c:scaling>
          <c:orientation val="minMax"/>
        </c:scaling>
        <c:delete val="0"/>
        <c:axPos val="b"/>
        <c:numFmt formatCode="yyyy" sourceLinked="0"/>
        <c:majorTickMark val="out"/>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18026992"/>
        <c:crosses val="autoZero"/>
        <c:auto val="1"/>
        <c:lblOffset val="100"/>
        <c:baseTimeUnit val="years"/>
        <c:majorUnit val="5.0"/>
        <c:majorTimeUnit val="years"/>
        <c:minorUnit val="10.0"/>
        <c:minorTimeUnit val="years"/>
      </c:dateAx>
      <c:valAx>
        <c:axId val="-418026992"/>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1200" b="1" i="0" u="none" strike="noStrike" kern="1200" cap="all" baseline="0">
                    <a:solidFill>
                      <a:schemeClr val="lt1">
                        <a:lumMod val="85000"/>
                      </a:schemeClr>
                    </a:solidFill>
                    <a:latin typeface="+mn-lt"/>
                    <a:ea typeface="+mn-ea"/>
                    <a:cs typeface="+mn-cs"/>
                  </a:defRPr>
                </a:pPr>
                <a:r>
                  <a:rPr lang="en-US" sz="1200"/>
                  <a:t>Yoy </a:t>
                </a:r>
                <a:r>
                  <a:rPr lang="en-US" sz="1200" baseline="0"/>
                  <a:t>% EARNINGS CHANge</a:t>
                </a:r>
                <a:endParaRPr lang="en-US" sz="1200"/>
              </a:p>
            </c:rich>
          </c:tx>
          <c:layout>
            <c:manualLayout>
              <c:xMode val="edge"/>
              <c:yMode val="edge"/>
              <c:x val="0.01985559566787"/>
              <c:y val="0.243497889609655"/>
            </c:manualLayout>
          </c:layout>
          <c:overlay val="0"/>
          <c:spPr>
            <a:noFill/>
            <a:ln>
              <a:noFill/>
            </a:ln>
            <a:effectLst/>
          </c:spPr>
          <c:txPr>
            <a:bodyPr rot="-5400000" spcFirstLastPara="1" vertOverflow="ellipsis" vert="horz" wrap="square" anchor="ctr" anchorCtr="1"/>
            <a:lstStyle/>
            <a:p>
              <a:pPr>
                <a:defRPr sz="1200" b="1" i="0" u="none" strike="noStrike" kern="1200" cap="all" baseline="0">
                  <a:solidFill>
                    <a:schemeClr val="lt1">
                      <a:lumMod val="8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43095696"/>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1" Type="http://schemas.openxmlformats.org/officeDocument/2006/relationships/hyperlink" Target="#E4A6"/><Relationship Id="rId12" Type="http://schemas.openxmlformats.org/officeDocument/2006/relationships/hyperlink" Target="#E4A10"/><Relationship Id="rId13" Type="http://schemas.openxmlformats.org/officeDocument/2006/relationships/hyperlink" Target="#E4A12"/><Relationship Id="rId14" Type="http://schemas.openxmlformats.org/officeDocument/2006/relationships/hyperlink" Target="#E4A11"/><Relationship Id="rId15" Type="http://schemas.openxmlformats.org/officeDocument/2006/relationships/hyperlink" Target="#E4A9"/><Relationship Id="rId16" Type="http://schemas.openxmlformats.org/officeDocument/2006/relationships/hyperlink" Target="#E4A8"/><Relationship Id="rId17" Type="http://schemas.openxmlformats.org/officeDocument/2006/relationships/hyperlink" Target="#E4A7"/><Relationship Id="rId1" Type="http://schemas.openxmlformats.org/officeDocument/2006/relationships/image" Target="../media/image1.png"/><Relationship Id="rId2" Type="http://schemas.openxmlformats.org/officeDocument/2006/relationships/hyperlink" Target="#E4H"/><Relationship Id="rId3" Type="http://schemas.openxmlformats.org/officeDocument/2006/relationships/hyperlink" Target="#E4Q"/><Relationship Id="rId4" Type="http://schemas.openxmlformats.org/officeDocument/2006/relationships/hyperlink" Target="#E4RAW"/><Relationship Id="rId5" Type="http://schemas.openxmlformats.org/officeDocument/2006/relationships/hyperlink" Target="#E4A1"/><Relationship Id="rId6" Type="http://schemas.openxmlformats.org/officeDocument/2006/relationships/hyperlink" Target="#WL5A"/><Relationship Id="rId7" Type="http://schemas.openxmlformats.org/officeDocument/2006/relationships/hyperlink" Target="#E4A2"/><Relationship Id="rId8" Type="http://schemas.openxmlformats.org/officeDocument/2006/relationships/hyperlink" Target="#E4A3"/><Relationship Id="rId9" Type="http://schemas.openxmlformats.org/officeDocument/2006/relationships/hyperlink" Target="#'ANSWER to Question 4'!Consumer_Price_Index"/><Relationship Id="rId10" Type="http://schemas.openxmlformats.org/officeDocument/2006/relationships/hyperlink" Target="#E4A5"/></Relationships>
</file>

<file path=xl/drawings/_rels/drawing10.xml.rels><?xml version="1.0" encoding="UTF-8" standalone="yes"?>
<Relationships xmlns="http://schemas.openxmlformats.org/package/2006/relationships"><Relationship Id="rId11" Type="http://schemas.openxmlformats.org/officeDocument/2006/relationships/hyperlink" Target="#E4A6"/><Relationship Id="rId12" Type="http://schemas.openxmlformats.org/officeDocument/2006/relationships/hyperlink" Target="#E4A10"/><Relationship Id="rId13" Type="http://schemas.openxmlformats.org/officeDocument/2006/relationships/hyperlink" Target="#E4A12"/><Relationship Id="rId14" Type="http://schemas.openxmlformats.org/officeDocument/2006/relationships/hyperlink" Target="#E4A11"/><Relationship Id="rId15" Type="http://schemas.openxmlformats.org/officeDocument/2006/relationships/hyperlink" Target="#E4A9"/><Relationship Id="rId16" Type="http://schemas.openxmlformats.org/officeDocument/2006/relationships/hyperlink" Target="#E4A8"/><Relationship Id="rId17" Type="http://schemas.openxmlformats.org/officeDocument/2006/relationships/hyperlink" Target="#E4A7"/><Relationship Id="rId1" Type="http://schemas.openxmlformats.org/officeDocument/2006/relationships/chart" Target="../charts/chart2.xml"/><Relationship Id="rId2" Type="http://schemas.openxmlformats.org/officeDocument/2006/relationships/hyperlink" Target="#E4H"/><Relationship Id="rId3" Type="http://schemas.openxmlformats.org/officeDocument/2006/relationships/hyperlink" Target="#E4Q"/><Relationship Id="rId4" Type="http://schemas.openxmlformats.org/officeDocument/2006/relationships/hyperlink" Target="#E4RAW"/><Relationship Id="rId5" Type="http://schemas.openxmlformats.org/officeDocument/2006/relationships/hyperlink" Target="#E4A1"/><Relationship Id="rId6" Type="http://schemas.openxmlformats.org/officeDocument/2006/relationships/hyperlink" Target="#WL5A"/><Relationship Id="rId7" Type="http://schemas.openxmlformats.org/officeDocument/2006/relationships/hyperlink" Target="#E4A2"/><Relationship Id="rId8" Type="http://schemas.openxmlformats.org/officeDocument/2006/relationships/hyperlink" Target="#E4A3"/><Relationship Id="rId9" Type="http://schemas.openxmlformats.org/officeDocument/2006/relationships/hyperlink" Target="#'ANSWER to Question 4'!Consumer_Price_Index"/><Relationship Id="rId10" Type="http://schemas.openxmlformats.org/officeDocument/2006/relationships/hyperlink" Target="#E4A5"/></Relationships>
</file>

<file path=xl/drawings/_rels/drawing11.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12.xml.rels><?xml version="1.0" encoding="UTF-8" standalone="yes"?>
<Relationships xmlns="http://schemas.openxmlformats.org/package/2006/relationships"><Relationship Id="rId11" Type="http://schemas.openxmlformats.org/officeDocument/2006/relationships/hyperlink" Target="#E4A6"/><Relationship Id="rId12" Type="http://schemas.openxmlformats.org/officeDocument/2006/relationships/hyperlink" Target="#E4A10"/><Relationship Id="rId13" Type="http://schemas.openxmlformats.org/officeDocument/2006/relationships/hyperlink" Target="#E4A12"/><Relationship Id="rId14" Type="http://schemas.openxmlformats.org/officeDocument/2006/relationships/hyperlink" Target="#E4A11"/><Relationship Id="rId15" Type="http://schemas.openxmlformats.org/officeDocument/2006/relationships/hyperlink" Target="#E4A9"/><Relationship Id="rId16" Type="http://schemas.openxmlformats.org/officeDocument/2006/relationships/hyperlink" Target="#E4A8"/><Relationship Id="rId17" Type="http://schemas.openxmlformats.org/officeDocument/2006/relationships/hyperlink" Target="#E4A7"/><Relationship Id="rId1" Type="http://schemas.openxmlformats.org/officeDocument/2006/relationships/chart" Target="../charts/chart3.xml"/><Relationship Id="rId2" Type="http://schemas.openxmlformats.org/officeDocument/2006/relationships/hyperlink" Target="#E4H"/><Relationship Id="rId3" Type="http://schemas.openxmlformats.org/officeDocument/2006/relationships/hyperlink" Target="#E4Q"/><Relationship Id="rId4" Type="http://schemas.openxmlformats.org/officeDocument/2006/relationships/hyperlink" Target="#E4RAW"/><Relationship Id="rId5" Type="http://schemas.openxmlformats.org/officeDocument/2006/relationships/hyperlink" Target="#E4A1"/><Relationship Id="rId6" Type="http://schemas.openxmlformats.org/officeDocument/2006/relationships/hyperlink" Target="#WL5A"/><Relationship Id="rId7" Type="http://schemas.openxmlformats.org/officeDocument/2006/relationships/hyperlink" Target="#E4A2"/><Relationship Id="rId8" Type="http://schemas.openxmlformats.org/officeDocument/2006/relationships/hyperlink" Target="#E4A3"/><Relationship Id="rId9" Type="http://schemas.openxmlformats.org/officeDocument/2006/relationships/hyperlink" Target="#'ANSWER to Question 4'!Consumer_Price_Index"/><Relationship Id="rId10" Type="http://schemas.openxmlformats.org/officeDocument/2006/relationships/hyperlink" Target="#E4A5"/></Relationships>
</file>

<file path=xl/drawings/_rels/drawing13.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14.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15.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16.xml.rels><?xml version="1.0" encoding="UTF-8" standalone="yes"?>
<Relationships xmlns="http://schemas.openxmlformats.org/package/2006/relationships"><Relationship Id="rId9" Type="http://schemas.openxmlformats.org/officeDocument/2006/relationships/image" Target="../media/image27.png"/><Relationship Id="rId20" Type="http://schemas.openxmlformats.org/officeDocument/2006/relationships/hyperlink" Target="#E4A5"/><Relationship Id="rId21" Type="http://schemas.openxmlformats.org/officeDocument/2006/relationships/hyperlink" Target="#E4A6"/><Relationship Id="rId22" Type="http://schemas.openxmlformats.org/officeDocument/2006/relationships/hyperlink" Target="#E4A10"/><Relationship Id="rId23" Type="http://schemas.openxmlformats.org/officeDocument/2006/relationships/hyperlink" Target="#E4A12"/><Relationship Id="rId24" Type="http://schemas.openxmlformats.org/officeDocument/2006/relationships/hyperlink" Target="#E4A11"/><Relationship Id="rId25" Type="http://schemas.openxmlformats.org/officeDocument/2006/relationships/hyperlink" Target="#E4A9"/><Relationship Id="rId26" Type="http://schemas.openxmlformats.org/officeDocument/2006/relationships/hyperlink" Target="#E4A8"/><Relationship Id="rId27" Type="http://schemas.openxmlformats.org/officeDocument/2006/relationships/hyperlink" Target="#E4A7"/><Relationship Id="rId10" Type="http://schemas.openxmlformats.org/officeDocument/2006/relationships/image" Target="../media/image28.emf"/><Relationship Id="rId11" Type="http://schemas.openxmlformats.org/officeDocument/2006/relationships/image" Target="../media/image29.emf"/><Relationship Id="rId12" Type="http://schemas.openxmlformats.org/officeDocument/2006/relationships/hyperlink" Target="#E4H"/><Relationship Id="rId13" Type="http://schemas.openxmlformats.org/officeDocument/2006/relationships/hyperlink" Target="#E4Q"/><Relationship Id="rId14" Type="http://schemas.openxmlformats.org/officeDocument/2006/relationships/hyperlink" Target="#E4RAW"/><Relationship Id="rId15" Type="http://schemas.openxmlformats.org/officeDocument/2006/relationships/hyperlink" Target="#E4A1"/><Relationship Id="rId16" Type="http://schemas.openxmlformats.org/officeDocument/2006/relationships/hyperlink" Target="#WL5A"/><Relationship Id="rId17" Type="http://schemas.openxmlformats.org/officeDocument/2006/relationships/hyperlink" Target="#E4A2"/><Relationship Id="rId18" Type="http://schemas.openxmlformats.org/officeDocument/2006/relationships/hyperlink" Target="#E4A3"/><Relationship Id="rId19" Type="http://schemas.openxmlformats.org/officeDocument/2006/relationships/hyperlink" Target="#'ANSWER to Question 4'!Consumer_Price_Index"/><Relationship Id="rId1" Type="http://schemas.openxmlformats.org/officeDocument/2006/relationships/image" Target="../media/image19.png"/><Relationship Id="rId2" Type="http://schemas.openxmlformats.org/officeDocument/2006/relationships/image" Target="../media/image20.png"/><Relationship Id="rId3" Type="http://schemas.openxmlformats.org/officeDocument/2006/relationships/image" Target="../media/image21.png"/><Relationship Id="rId4" Type="http://schemas.openxmlformats.org/officeDocument/2006/relationships/image" Target="../media/image22.png"/><Relationship Id="rId5" Type="http://schemas.openxmlformats.org/officeDocument/2006/relationships/image" Target="../media/image23.png"/><Relationship Id="rId6" Type="http://schemas.openxmlformats.org/officeDocument/2006/relationships/image" Target="../media/image24.png"/><Relationship Id="rId7" Type="http://schemas.openxmlformats.org/officeDocument/2006/relationships/image" Target="../media/image25.png"/><Relationship Id="rId8" Type="http://schemas.openxmlformats.org/officeDocument/2006/relationships/image" Target="../media/image26.png"/></Relationships>
</file>

<file path=xl/drawings/_rels/drawing2.xml.rels><?xml version="1.0" encoding="UTF-8" standalone="yes"?>
<Relationships xmlns="http://schemas.openxmlformats.org/package/2006/relationships"><Relationship Id="rId20" Type="http://schemas.openxmlformats.org/officeDocument/2006/relationships/hyperlink" Target="#E4RAW"/><Relationship Id="rId21" Type="http://schemas.openxmlformats.org/officeDocument/2006/relationships/hyperlink" Target="#E4A1"/><Relationship Id="rId22" Type="http://schemas.openxmlformats.org/officeDocument/2006/relationships/hyperlink" Target="#WL5A"/><Relationship Id="rId23" Type="http://schemas.openxmlformats.org/officeDocument/2006/relationships/hyperlink" Target="#E4A2"/><Relationship Id="rId24" Type="http://schemas.openxmlformats.org/officeDocument/2006/relationships/hyperlink" Target="#E4A3"/><Relationship Id="rId25" Type="http://schemas.openxmlformats.org/officeDocument/2006/relationships/hyperlink" Target="#'ANSWER to Question 4'!Consumer_Price_Index"/><Relationship Id="rId26" Type="http://schemas.openxmlformats.org/officeDocument/2006/relationships/hyperlink" Target="#E4A5"/><Relationship Id="rId27" Type="http://schemas.openxmlformats.org/officeDocument/2006/relationships/hyperlink" Target="#E4A6"/><Relationship Id="rId28" Type="http://schemas.openxmlformats.org/officeDocument/2006/relationships/hyperlink" Target="#E4A10"/><Relationship Id="rId29" Type="http://schemas.openxmlformats.org/officeDocument/2006/relationships/hyperlink" Target="#E4A12"/><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30" Type="http://schemas.openxmlformats.org/officeDocument/2006/relationships/hyperlink" Target="#E4A11"/><Relationship Id="rId31" Type="http://schemas.openxmlformats.org/officeDocument/2006/relationships/hyperlink" Target="#E4A9"/><Relationship Id="rId32" Type="http://schemas.openxmlformats.org/officeDocument/2006/relationships/hyperlink" Target="#E4A8"/><Relationship Id="rId9" Type="http://schemas.openxmlformats.org/officeDocument/2006/relationships/image" Target="../media/image10.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33" Type="http://schemas.openxmlformats.org/officeDocument/2006/relationships/hyperlink" Target="#E4A7"/><Relationship Id="rId10" Type="http://schemas.openxmlformats.org/officeDocument/2006/relationships/image" Target="../media/image11.png"/><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png"/><Relationship Id="rId18" Type="http://schemas.openxmlformats.org/officeDocument/2006/relationships/hyperlink" Target="#E4H"/><Relationship Id="rId19" Type="http://schemas.openxmlformats.org/officeDocument/2006/relationships/hyperlink" Target="#E4Q"/></Relationships>
</file>

<file path=xl/drawings/_rels/drawing3.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4.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5.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6.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7.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8.xml.rels><?xml version="1.0" encoding="UTF-8" standalone="yes"?>
<Relationships xmlns="http://schemas.openxmlformats.org/package/2006/relationships"><Relationship Id="rId11" Type="http://schemas.openxmlformats.org/officeDocument/2006/relationships/hyperlink" Target="#E4A10"/><Relationship Id="rId12" Type="http://schemas.openxmlformats.org/officeDocument/2006/relationships/hyperlink" Target="#E4A12"/><Relationship Id="rId13" Type="http://schemas.openxmlformats.org/officeDocument/2006/relationships/hyperlink" Target="#E4A11"/><Relationship Id="rId14" Type="http://schemas.openxmlformats.org/officeDocument/2006/relationships/hyperlink" Target="#E4A9"/><Relationship Id="rId15" Type="http://schemas.openxmlformats.org/officeDocument/2006/relationships/hyperlink" Target="#E4A8"/><Relationship Id="rId16" Type="http://schemas.openxmlformats.org/officeDocument/2006/relationships/hyperlink" Target="#E4A7"/><Relationship Id="rId1" Type="http://schemas.openxmlformats.org/officeDocument/2006/relationships/hyperlink" Target="#E4H"/><Relationship Id="rId2" Type="http://schemas.openxmlformats.org/officeDocument/2006/relationships/hyperlink" Target="#E4Q"/><Relationship Id="rId3" Type="http://schemas.openxmlformats.org/officeDocument/2006/relationships/hyperlink" Target="#E4RAW"/><Relationship Id="rId4" Type="http://schemas.openxmlformats.org/officeDocument/2006/relationships/hyperlink" Target="#E4A1"/><Relationship Id="rId5" Type="http://schemas.openxmlformats.org/officeDocument/2006/relationships/hyperlink" Target="#WL5A"/><Relationship Id="rId6" Type="http://schemas.openxmlformats.org/officeDocument/2006/relationships/hyperlink" Target="#E4A2"/><Relationship Id="rId7" Type="http://schemas.openxmlformats.org/officeDocument/2006/relationships/hyperlink" Target="#E4A3"/><Relationship Id="rId8" Type="http://schemas.openxmlformats.org/officeDocument/2006/relationships/hyperlink" Target="#'ANSWER to Question 4'!Consumer_Price_Index"/><Relationship Id="rId9" Type="http://schemas.openxmlformats.org/officeDocument/2006/relationships/hyperlink" Target="#E4A5"/><Relationship Id="rId10" Type="http://schemas.openxmlformats.org/officeDocument/2006/relationships/hyperlink" Target="#E4A6"/></Relationships>
</file>

<file path=xl/drawings/_rels/drawing9.xml.rels><?xml version="1.0" encoding="UTF-8" standalone="yes"?>
<Relationships xmlns="http://schemas.openxmlformats.org/package/2006/relationships"><Relationship Id="rId11" Type="http://schemas.openxmlformats.org/officeDocument/2006/relationships/hyperlink" Target="#E4A6"/><Relationship Id="rId12" Type="http://schemas.openxmlformats.org/officeDocument/2006/relationships/hyperlink" Target="#E4A10"/><Relationship Id="rId13" Type="http://schemas.openxmlformats.org/officeDocument/2006/relationships/hyperlink" Target="#E4A12"/><Relationship Id="rId14" Type="http://schemas.openxmlformats.org/officeDocument/2006/relationships/hyperlink" Target="#E4A11"/><Relationship Id="rId15" Type="http://schemas.openxmlformats.org/officeDocument/2006/relationships/hyperlink" Target="#E4A9"/><Relationship Id="rId16" Type="http://schemas.openxmlformats.org/officeDocument/2006/relationships/hyperlink" Target="#E4A8"/><Relationship Id="rId17" Type="http://schemas.openxmlformats.org/officeDocument/2006/relationships/hyperlink" Target="#E4A7"/><Relationship Id="rId1" Type="http://schemas.openxmlformats.org/officeDocument/2006/relationships/chart" Target="../charts/chart1.xml"/><Relationship Id="rId2" Type="http://schemas.openxmlformats.org/officeDocument/2006/relationships/hyperlink" Target="#E4H"/><Relationship Id="rId3" Type="http://schemas.openxmlformats.org/officeDocument/2006/relationships/hyperlink" Target="#E4Q"/><Relationship Id="rId4" Type="http://schemas.openxmlformats.org/officeDocument/2006/relationships/hyperlink" Target="#E4RAW"/><Relationship Id="rId5" Type="http://schemas.openxmlformats.org/officeDocument/2006/relationships/hyperlink" Target="#E4A1"/><Relationship Id="rId6" Type="http://schemas.openxmlformats.org/officeDocument/2006/relationships/hyperlink" Target="#WL5A"/><Relationship Id="rId7" Type="http://schemas.openxmlformats.org/officeDocument/2006/relationships/hyperlink" Target="#E4A2"/><Relationship Id="rId8" Type="http://schemas.openxmlformats.org/officeDocument/2006/relationships/hyperlink" Target="#E4A3"/><Relationship Id="rId9" Type="http://schemas.openxmlformats.org/officeDocument/2006/relationships/hyperlink" Target="#'ANSWER to Question 4'!Consumer_Price_Index"/><Relationship Id="rId10" Type="http://schemas.openxmlformats.org/officeDocument/2006/relationships/hyperlink" Target="#E4A5"/></Relationships>
</file>

<file path=xl/drawings/drawing1.xml><?xml version="1.0" encoding="utf-8"?>
<xdr:wsDr xmlns:xdr="http://schemas.openxmlformats.org/drawingml/2006/spreadsheetDrawing" xmlns:a="http://schemas.openxmlformats.org/drawingml/2006/main">
  <xdr:twoCellAnchor editAs="oneCell">
    <xdr:from>
      <xdr:col>0</xdr:col>
      <xdr:colOff>417108</xdr:colOff>
      <xdr:row>13</xdr:row>
      <xdr:rowOff>1</xdr:rowOff>
    </xdr:from>
    <xdr:to>
      <xdr:col>14</xdr:col>
      <xdr:colOff>30179</xdr:colOff>
      <xdr:row>24</xdr:row>
      <xdr:rowOff>127001</xdr:rowOff>
    </xdr:to>
    <xdr:pic>
      <xdr:nvPicPr>
        <xdr:cNvPr id="2" name="Picture 1"/>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48400"/>
        <a:stretch/>
      </xdr:blipFill>
      <xdr:spPr>
        <a:xfrm>
          <a:off x="417108" y="6337301"/>
          <a:ext cx="12859171" cy="24384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5</xdr:col>
      <xdr:colOff>187199</xdr:colOff>
      <xdr:row>11</xdr:row>
      <xdr:rowOff>215900</xdr:rowOff>
    </xdr:from>
    <xdr:to>
      <xdr:col>5</xdr:col>
      <xdr:colOff>711200</xdr:colOff>
      <xdr:row>13</xdr:row>
      <xdr:rowOff>70424</xdr:rowOff>
    </xdr:to>
    <xdr:sp macro="" textlink="">
      <xdr:nvSpPr>
        <xdr:cNvPr id="3" name="Down Arrow 2"/>
        <xdr:cNvSpPr/>
      </xdr:nvSpPr>
      <xdr:spPr>
        <a:xfrm>
          <a:off x="6003799" y="6070600"/>
          <a:ext cx="524001" cy="33712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500"/>
        </a:p>
      </xdr:txBody>
    </xdr:sp>
    <xdr:clientData/>
  </xdr:twoCellAnchor>
  <xdr:twoCellAnchor>
    <xdr:from>
      <xdr:col>8</xdr:col>
      <xdr:colOff>784099</xdr:colOff>
      <xdr:row>11</xdr:row>
      <xdr:rowOff>215900</xdr:rowOff>
    </xdr:from>
    <xdr:to>
      <xdr:col>9</xdr:col>
      <xdr:colOff>482600</xdr:colOff>
      <xdr:row>13</xdr:row>
      <xdr:rowOff>70424</xdr:rowOff>
    </xdr:to>
    <xdr:sp macro="" textlink="">
      <xdr:nvSpPr>
        <xdr:cNvPr id="4" name="Down Arrow 3"/>
        <xdr:cNvSpPr/>
      </xdr:nvSpPr>
      <xdr:spPr>
        <a:xfrm>
          <a:off x="9077199" y="6070600"/>
          <a:ext cx="524001" cy="337124"/>
        </a:xfrm>
        <a:prstGeom prst="downArrow">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500"/>
        </a:p>
      </xdr:txBody>
    </xdr:sp>
    <xdr:clientData/>
  </xdr:twoCellAnchor>
  <xdr:twoCellAnchor>
    <xdr:from>
      <xdr:col>12</xdr:col>
      <xdr:colOff>733299</xdr:colOff>
      <xdr:row>11</xdr:row>
      <xdr:rowOff>215900</xdr:rowOff>
    </xdr:from>
    <xdr:to>
      <xdr:col>13</xdr:col>
      <xdr:colOff>431800</xdr:colOff>
      <xdr:row>13</xdr:row>
      <xdr:rowOff>70424</xdr:rowOff>
    </xdr:to>
    <xdr:sp macro="" textlink="">
      <xdr:nvSpPr>
        <xdr:cNvPr id="5" name="Down Arrow 4"/>
        <xdr:cNvSpPr/>
      </xdr:nvSpPr>
      <xdr:spPr>
        <a:xfrm>
          <a:off x="12328399" y="6070600"/>
          <a:ext cx="524001" cy="337124"/>
        </a:xfrm>
        <a:prstGeom prst="downArrow">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500"/>
        </a:p>
      </xdr:txBody>
    </xdr:sp>
    <xdr:clientData/>
  </xdr:twoCellAnchor>
  <xdr:twoCellAnchor>
    <xdr:from>
      <xdr:col>0</xdr:col>
      <xdr:colOff>127000</xdr:colOff>
      <xdr:row>0</xdr:row>
      <xdr:rowOff>190500</xdr:rowOff>
    </xdr:from>
    <xdr:to>
      <xdr:col>0</xdr:col>
      <xdr:colOff>1555750</xdr:colOff>
      <xdr:row>0</xdr:row>
      <xdr:rowOff>927100</xdr:rowOff>
    </xdr:to>
    <xdr:sp macro="" textlink="">
      <xdr:nvSpPr>
        <xdr:cNvPr id="6" name="Rounded Rectangle 5">
          <a:hlinkClick xmlns:r="http://schemas.openxmlformats.org/officeDocument/2006/relationships" r:id="rId2" tooltip="Please click this button for instructions on how to complete this exercise. Thanks"/>
        </xdr:cNvPr>
        <xdr:cNvSpPr/>
      </xdr:nvSpPr>
      <xdr:spPr>
        <a:xfrm>
          <a:off x="127000" y="190500"/>
          <a:ext cx="1428750" cy="736600"/>
        </a:xfrm>
        <a:prstGeom prst="roundRect">
          <a:avLst/>
        </a:prstGeom>
        <a:solidFill>
          <a:schemeClr val="tx1">
            <a:lumMod val="50000"/>
            <a:lumOff val="50000"/>
          </a:schemeClr>
        </a:solidFill>
        <a:effectLst>
          <a:reflection blurRad="6350" stA="50000" endA="300" endPos="90000" dist="508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0</xdr:col>
      <xdr:colOff>1664441</xdr:colOff>
      <xdr:row>0</xdr:row>
      <xdr:rowOff>190500</xdr:rowOff>
    </xdr:from>
    <xdr:to>
      <xdr:col>0</xdr:col>
      <xdr:colOff>2672504</xdr:colOff>
      <xdr:row>0</xdr:row>
      <xdr:rowOff>927100</xdr:rowOff>
    </xdr:to>
    <xdr:sp macro="" textlink="">
      <xdr:nvSpPr>
        <xdr:cNvPr id="7" name="Rounded Rectangle 6">
          <a:hlinkClick xmlns:r="http://schemas.openxmlformats.org/officeDocument/2006/relationships" r:id="rId3" tooltip="Click to go to Questions 1 to 12"/>
        </xdr:cNvPr>
        <xdr:cNvSpPr/>
      </xdr:nvSpPr>
      <xdr:spPr>
        <a:xfrm>
          <a:off x="1664441" y="1905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1</xdr:col>
      <xdr:colOff>12595</xdr:colOff>
      <xdr:row>0</xdr:row>
      <xdr:rowOff>190500</xdr:rowOff>
    </xdr:from>
    <xdr:to>
      <xdr:col>2</xdr:col>
      <xdr:colOff>441220</xdr:colOff>
      <xdr:row>0</xdr:row>
      <xdr:rowOff>927100</xdr:rowOff>
    </xdr:to>
    <xdr:sp macro="" textlink="">
      <xdr:nvSpPr>
        <xdr:cNvPr id="8" name="Rounded Rectangle 7">
          <a:hlinkClick xmlns:r="http://schemas.openxmlformats.org/officeDocument/2006/relationships" r:id="rId4" tooltip="Click to go to Raw Data, which we will use to answer the questions in this exercise. "/>
        </xdr:cNvPr>
        <xdr:cNvSpPr/>
      </xdr:nvSpPr>
      <xdr:spPr>
        <a:xfrm>
          <a:off x="2781195" y="1905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2</xdr:col>
      <xdr:colOff>549911</xdr:colOff>
      <xdr:row>0</xdr:row>
      <xdr:rowOff>190500</xdr:rowOff>
    </xdr:from>
    <xdr:to>
      <xdr:col>3</xdr:col>
      <xdr:colOff>524511</xdr:colOff>
      <xdr:row>0</xdr:row>
      <xdr:rowOff>927100</xdr:rowOff>
    </xdr:to>
    <xdr:sp macro="" textlink="">
      <xdr:nvSpPr>
        <xdr:cNvPr id="9" name="Rounded Rectangle 8">
          <a:hlinkClick xmlns:r="http://schemas.openxmlformats.org/officeDocument/2006/relationships" r:id="rId5" tooltip="Click to see the answer to question #1. "/>
        </xdr:cNvPr>
        <xdr:cNvSpPr/>
      </xdr:nvSpPr>
      <xdr:spPr>
        <a:xfrm>
          <a:off x="3890011"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15</xdr:col>
      <xdr:colOff>723900</xdr:colOff>
      <xdr:row>0</xdr:row>
      <xdr:rowOff>190500</xdr:rowOff>
    </xdr:from>
    <xdr:to>
      <xdr:col>17</xdr:col>
      <xdr:colOff>101600</xdr:colOff>
      <xdr:row>0</xdr:row>
      <xdr:rowOff>927100</xdr:rowOff>
    </xdr:to>
    <xdr:sp macro="" textlink="">
      <xdr:nvSpPr>
        <xdr:cNvPr id="11" name="Rounded Rectangle 10">
          <a:hlinkClick xmlns:r="http://schemas.openxmlformats.org/officeDocument/2006/relationships" r:id="rId6" tooltip="Click to learn more about what we will learn in all Excel exercises in this course. "/>
        </xdr:cNvPr>
        <xdr:cNvSpPr/>
      </xdr:nvSpPr>
      <xdr:spPr>
        <a:xfrm>
          <a:off x="14795500" y="1905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3</xdr:col>
      <xdr:colOff>633202</xdr:colOff>
      <xdr:row>0</xdr:row>
      <xdr:rowOff>190500</xdr:rowOff>
    </xdr:from>
    <xdr:to>
      <xdr:col>4</xdr:col>
      <xdr:colOff>607802</xdr:colOff>
      <xdr:row>0</xdr:row>
      <xdr:rowOff>927100</xdr:rowOff>
    </xdr:to>
    <xdr:sp macro="" textlink="">
      <xdr:nvSpPr>
        <xdr:cNvPr id="20" name="Rounded Rectangle 19">
          <a:hlinkClick xmlns:r="http://schemas.openxmlformats.org/officeDocument/2006/relationships" r:id="rId7" tooltip="Click to see the answer to question #2."/>
        </xdr:cNvPr>
        <xdr:cNvSpPr/>
      </xdr:nvSpPr>
      <xdr:spPr>
        <a:xfrm>
          <a:off x="4798802"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4</xdr:col>
      <xdr:colOff>716493</xdr:colOff>
      <xdr:row>0</xdr:row>
      <xdr:rowOff>190500</xdr:rowOff>
    </xdr:from>
    <xdr:to>
      <xdr:col>5</xdr:col>
      <xdr:colOff>691093</xdr:colOff>
      <xdr:row>0</xdr:row>
      <xdr:rowOff>927100</xdr:rowOff>
    </xdr:to>
    <xdr:sp macro="" textlink="">
      <xdr:nvSpPr>
        <xdr:cNvPr id="21" name="Rounded Rectangle 20">
          <a:hlinkClick xmlns:r="http://schemas.openxmlformats.org/officeDocument/2006/relationships" r:id="rId8" tooltip="Click to see the answer to question #3."/>
        </xdr:cNvPr>
        <xdr:cNvSpPr/>
      </xdr:nvSpPr>
      <xdr:spPr>
        <a:xfrm>
          <a:off x="5707593"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5</xdr:col>
      <xdr:colOff>799784</xdr:colOff>
      <xdr:row>0</xdr:row>
      <xdr:rowOff>190500</xdr:rowOff>
    </xdr:from>
    <xdr:to>
      <xdr:col>6</xdr:col>
      <xdr:colOff>774384</xdr:colOff>
      <xdr:row>0</xdr:row>
      <xdr:rowOff>927100</xdr:rowOff>
    </xdr:to>
    <xdr:sp macro="" textlink="">
      <xdr:nvSpPr>
        <xdr:cNvPr id="22" name="Rounded Rectangle 21">
          <a:hlinkClick xmlns:r="http://schemas.openxmlformats.org/officeDocument/2006/relationships" r:id="rId9" tooltip="Click to see the answer to question #4."/>
        </xdr:cNvPr>
        <xdr:cNvSpPr/>
      </xdr:nvSpPr>
      <xdr:spPr>
        <a:xfrm>
          <a:off x="6616384"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7</xdr:col>
      <xdr:colOff>57575</xdr:colOff>
      <xdr:row>0</xdr:row>
      <xdr:rowOff>190500</xdr:rowOff>
    </xdr:from>
    <xdr:to>
      <xdr:col>8</xdr:col>
      <xdr:colOff>32175</xdr:colOff>
      <xdr:row>0</xdr:row>
      <xdr:rowOff>927100</xdr:rowOff>
    </xdr:to>
    <xdr:sp macro="" textlink="">
      <xdr:nvSpPr>
        <xdr:cNvPr id="23" name="Rounded Rectangle 22">
          <a:hlinkClick xmlns:r="http://schemas.openxmlformats.org/officeDocument/2006/relationships" r:id="rId10" tooltip="Click to see the answer to question #5."/>
        </xdr:cNvPr>
        <xdr:cNvSpPr/>
      </xdr:nvSpPr>
      <xdr:spPr>
        <a:xfrm>
          <a:off x="7525175"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8</xdr:col>
      <xdr:colOff>140866</xdr:colOff>
      <xdr:row>0</xdr:row>
      <xdr:rowOff>190500</xdr:rowOff>
    </xdr:from>
    <xdr:to>
      <xdr:col>9</xdr:col>
      <xdr:colOff>115466</xdr:colOff>
      <xdr:row>0</xdr:row>
      <xdr:rowOff>927100</xdr:rowOff>
    </xdr:to>
    <xdr:sp macro="" textlink="">
      <xdr:nvSpPr>
        <xdr:cNvPr id="24" name="Rounded Rectangle 23">
          <a:hlinkClick xmlns:r="http://schemas.openxmlformats.org/officeDocument/2006/relationships" r:id="rId11" tooltip="Click to see the answer to question #6."/>
        </xdr:cNvPr>
        <xdr:cNvSpPr/>
      </xdr:nvSpPr>
      <xdr:spPr>
        <a:xfrm>
          <a:off x="8433966"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a:t>
          </a:r>
        </a:p>
      </xdr:txBody>
    </xdr:sp>
    <xdr:clientData/>
  </xdr:twoCellAnchor>
  <xdr:twoCellAnchor>
    <xdr:from>
      <xdr:col>12</xdr:col>
      <xdr:colOff>474030</xdr:colOff>
      <xdr:row>0</xdr:row>
      <xdr:rowOff>190500</xdr:rowOff>
    </xdr:from>
    <xdr:to>
      <xdr:col>13</xdr:col>
      <xdr:colOff>448630</xdr:colOff>
      <xdr:row>0</xdr:row>
      <xdr:rowOff>927100</xdr:rowOff>
    </xdr:to>
    <xdr:sp macro="" textlink="">
      <xdr:nvSpPr>
        <xdr:cNvPr id="25" name="Rounded Rectangle 24">
          <a:hlinkClick xmlns:r="http://schemas.openxmlformats.org/officeDocument/2006/relationships" r:id="rId12" tooltip="Click to see the answer to question #10."/>
        </xdr:cNvPr>
        <xdr:cNvSpPr/>
      </xdr:nvSpPr>
      <xdr:spPr>
        <a:xfrm>
          <a:off x="12069130"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14</xdr:col>
      <xdr:colOff>640612</xdr:colOff>
      <xdr:row>0</xdr:row>
      <xdr:rowOff>190500</xdr:rowOff>
    </xdr:from>
    <xdr:to>
      <xdr:col>15</xdr:col>
      <xdr:colOff>615212</xdr:colOff>
      <xdr:row>0</xdr:row>
      <xdr:rowOff>927100</xdr:rowOff>
    </xdr:to>
    <xdr:sp macro="" textlink="">
      <xdr:nvSpPr>
        <xdr:cNvPr id="26" name="Rounded Rectangle 25">
          <a:hlinkClick xmlns:r="http://schemas.openxmlformats.org/officeDocument/2006/relationships" r:id="rId13" tooltip="Click to see the answer to question #12."/>
        </xdr:cNvPr>
        <xdr:cNvSpPr/>
      </xdr:nvSpPr>
      <xdr:spPr>
        <a:xfrm>
          <a:off x="13886712"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13</xdr:col>
      <xdr:colOff>557321</xdr:colOff>
      <xdr:row>0</xdr:row>
      <xdr:rowOff>190500</xdr:rowOff>
    </xdr:from>
    <xdr:to>
      <xdr:col>14</xdr:col>
      <xdr:colOff>531921</xdr:colOff>
      <xdr:row>0</xdr:row>
      <xdr:rowOff>927100</xdr:rowOff>
    </xdr:to>
    <xdr:sp macro="" textlink="">
      <xdr:nvSpPr>
        <xdr:cNvPr id="27" name="Rounded Rectangle 26">
          <a:hlinkClick xmlns:r="http://schemas.openxmlformats.org/officeDocument/2006/relationships" r:id="rId14" tooltip="Click to see the answer to question #11."/>
        </xdr:cNvPr>
        <xdr:cNvSpPr/>
      </xdr:nvSpPr>
      <xdr:spPr>
        <a:xfrm>
          <a:off x="12977921"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11</xdr:col>
      <xdr:colOff>390739</xdr:colOff>
      <xdr:row>0</xdr:row>
      <xdr:rowOff>190500</xdr:rowOff>
    </xdr:from>
    <xdr:to>
      <xdr:col>12</xdr:col>
      <xdr:colOff>365339</xdr:colOff>
      <xdr:row>0</xdr:row>
      <xdr:rowOff>927100</xdr:rowOff>
    </xdr:to>
    <xdr:sp macro="" textlink="">
      <xdr:nvSpPr>
        <xdr:cNvPr id="28" name="Rounded Rectangle 27">
          <a:hlinkClick xmlns:r="http://schemas.openxmlformats.org/officeDocument/2006/relationships" r:id="rId15" tooltip="Click to see the answer to question #9."/>
        </xdr:cNvPr>
        <xdr:cNvSpPr/>
      </xdr:nvSpPr>
      <xdr:spPr>
        <a:xfrm>
          <a:off x="11160339"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10</xdr:col>
      <xdr:colOff>307448</xdr:colOff>
      <xdr:row>0</xdr:row>
      <xdr:rowOff>190500</xdr:rowOff>
    </xdr:from>
    <xdr:to>
      <xdr:col>11</xdr:col>
      <xdr:colOff>282048</xdr:colOff>
      <xdr:row>0</xdr:row>
      <xdr:rowOff>927100</xdr:rowOff>
    </xdr:to>
    <xdr:sp macro="" textlink="">
      <xdr:nvSpPr>
        <xdr:cNvPr id="29" name="Rounded Rectangle 28">
          <a:hlinkClick xmlns:r="http://schemas.openxmlformats.org/officeDocument/2006/relationships" r:id="rId16" tooltip="Click to see the answer to question #8."/>
        </xdr:cNvPr>
        <xdr:cNvSpPr/>
      </xdr:nvSpPr>
      <xdr:spPr>
        <a:xfrm>
          <a:off x="10251548"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9</xdr:col>
      <xdr:colOff>224157</xdr:colOff>
      <xdr:row>0</xdr:row>
      <xdr:rowOff>190500</xdr:rowOff>
    </xdr:from>
    <xdr:to>
      <xdr:col>10</xdr:col>
      <xdr:colOff>198757</xdr:colOff>
      <xdr:row>0</xdr:row>
      <xdr:rowOff>927100</xdr:rowOff>
    </xdr:to>
    <xdr:sp macro="" textlink="">
      <xdr:nvSpPr>
        <xdr:cNvPr id="30" name="Rounded Rectangle 29">
          <a:hlinkClick xmlns:r="http://schemas.openxmlformats.org/officeDocument/2006/relationships" r:id="rId17" tooltip="Click to see the answer to question #7."/>
        </xdr:cNvPr>
        <xdr:cNvSpPr/>
      </xdr:nvSpPr>
      <xdr:spPr>
        <a:xfrm>
          <a:off x="9342757" y="1905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7</xdr:col>
      <xdr:colOff>660400</xdr:colOff>
      <xdr:row>1213</xdr:row>
      <xdr:rowOff>127000</xdr:rowOff>
    </xdr:from>
    <xdr:to>
      <xdr:col>14</xdr:col>
      <xdr:colOff>469900</xdr:colOff>
      <xdr:row>1230</xdr:row>
      <xdr:rowOff>152400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88900</xdr:colOff>
      <xdr:row>0</xdr:row>
      <xdr:rowOff>114300</xdr:rowOff>
    </xdr:from>
    <xdr:to>
      <xdr:col>1</xdr:col>
      <xdr:colOff>717550</xdr:colOff>
      <xdr:row>0</xdr:row>
      <xdr:rowOff>850900</xdr:rowOff>
    </xdr:to>
    <xdr:sp macro="" textlink="">
      <xdr:nvSpPr>
        <xdr:cNvPr id="3" name="Rounded Rectangle 2">
          <a:hlinkClick xmlns:r="http://schemas.openxmlformats.org/officeDocument/2006/relationships" r:id="rId2" tooltip="Please click this button for instructions on how to complete this exercise. Thanks"/>
        </xdr:cNvPr>
        <xdr:cNvSpPr/>
      </xdr:nvSpPr>
      <xdr:spPr>
        <a:xfrm>
          <a:off x="88900" y="1143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826241</xdr:colOff>
      <xdr:row>0</xdr:row>
      <xdr:rowOff>114300</xdr:rowOff>
    </xdr:from>
    <xdr:to>
      <xdr:col>2</xdr:col>
      <xdr:colOff>780204</xdr:colOff>
      <xdr:row>0</xdr:row>
      <xdr:rowOff>850900</xdr:rowOff>
    </xdr:to>
    <xdr:sp macro="" textlink="">
      <xdr:nvSpPr>
        <xdr:cNvPr id="4" name="Rounded Rectangle 3">
          <a:hlinkClick xmlns:r="http://schemas.openxmlformats.org/officeDocument/2006/relationships" r:id="rId3" tooltip="Click to go to Questions 1 to 12"/>
        </xdr:cNvPr>
        <xdr:cNvSpPr/>
      </xdr:nvSpPr>
      <xdr:spPr>
        <a:xfrm>
          <a:off x="1626341" y="1143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50695</xdr:colOff>
      <xdr:row>0</xdr:row>
      <xdr:rowOff>114300</xdr:rowOff>
    </xdr:from>
    <xdr:to>
      <xdr:col>4</xdr:col>
      <xdr:colOff>238020</xdr:colOff>
      <xdr:row>0</xdr:row>
      <xdr:rowOff>850900</xdr:rowOff>
    </xdr:to>
    <xdr:sp macro="" textlink="">
      <xdr:nvSpPr>
        <xdr:cNvPr id="5" name="Rounded Rectangle 4">
          <a:hlinkClick xmlns:r="http://schemas.openxmlformats.org/officeDocument/2006/relationships" r:id="rId4" tooltip="Click to go to Raw Data, which we will use to answer the questions in this exercise. "/>
        </xdr:cNvPr>
        <xdr:cNvSpPr/>
      </xdr:nvSpPr>
      <xdr:spPr>
        <a:xfrm>
          <a:off x="2743095" y="1143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346711</xdr:colOff>
      <xdr:row>0</xdr:row>
      <xdr:rowOff>114300</xdr:rowOff>
    </xdr:from>
    <xdr:to>
      <xdr:col>4</xdr:col>
      <xdr:colOff>1146811</xdr:colOff>
      <xdr:row>0</xdr:row>
      <xdr:rowOff>850900</xdr:rowOff>
    </xdr:to>
    <xdr:sp macro="" textlink="">
      <xdr:nvSpPr>
        <xdr:cNvPr id="6" name="Rounded Rectangle 5">
          <a:hlinkClick xmlns:r="http://schemas.openxmlformats.org/officeDocument/2006/relationships" r:id="rId5" tooltip="Click to see the answer to question #1. "/>
        </xdr:cNvPr>
        <xdr:cNvSpPr/>
      </xdr:nvSpPr>
      <xdr:spPr>
        <a:xfrm>
          <a:off x="3851911"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15</xdr:col>
      <xdr:colOff>457200</xdr:colOff>
      <xdr:row>0</xdr:row>
      <xdr:rowOff>114300</xdr:rowOff>
    </xdr:from>
    <xdr:to>
      <xdr:col>16</xdr:col>
      <xdr:colOff>660400</xdr:colOff>
      <xdr:row>0</xdr:row>
      <xdr:rowOff>850900</xdr:rowOff>
    </xdr:to>
    <xdr:sp macro="" textlink="">
      <xdr:nvSpPr>
        <xdr:cNvPr id="7" name="Rounded Rectangle 6">
          <a:hlinkClick xmlns:r="http://schemas.openxmlformats.org/officeDocument/2006/relationships" r:id="rId6" tooltip="Click to learn more about what we will learn in all Excel exercises in this course. "/>
        </xdr:cNvPr>
        <xdr:cNvSpPr/>
      </xdr:nvSpPr>
      <xdr:spPr>
        <a:xfrm>
          <a:off x="14757400" y="1143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1255502</xdr:colOff>
      <xdr:row>0</xdr:row>
      <xdr:rowOff>114300</xdr:rowOff>
    </xdr:from>
    <xdr:to>
      <xdr:col>5</xdr:col>
      <xdr:colOff>341102</xdr:colOff>
      <xdr:row>0</xdr:row>
      <xdr:rowOff>850900</xdr:rowOff>
    </xdr:to>
    <xdr:sp macro="" textlink="">
      <xdr:nvSpPr>
        <xdr:cNvPr id="8" name="Rounded Rectangle 7">
          <a:hlinkClick xmlns:r="http://schemas.openxmlformats.org/officeDocument/2006/relationships" r:id="rId7" tooltip="Click to see the answer to question #2."/>
        </xdr:cNvPr>
        <xdr:cNvSpPr/>
      </xdr:nvSpPr>
      <xdr:spPr>
        <a:xfrm>
          <a:off x="4760702"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449793</xdr:colOff>
      <xdr:row>0</xdr:row>
      <xdr:rowOff>114300</xdr:rowOff>
    </xdr:from>
    <xdr:to>
      <xdr:col>6</xdr:col>
      <xdr:colOff>119593</xdr:colOff>
      <xdr:row>0</xdr:row>
      <xdr:rowOff>850900</xdr:rowOff>
    </xdr:to>
    <xdr:sp macro="" textlink="">
      <xdr:nvSpPr>
        <xdr:cNvPr id="9" name="Rounded Rectangle 8">
          <a:hlinkClick xmlns:r="http://schemas.openxmlformats.org/officeDocument/2006/relationships" r:id="rId8" tooltip="Click to see the answer to question #3."/>
        </xdr:cNvPr>
        <xdr:cNvSpPr/>
      </xdr:nvSpPr>
      <xdr:spPr>
        <a:xfrm>
          <a:off x="5669493"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228284</xdr:colOff>
      <xdr:row>0</xdr:row>
      <xdr:rowOff>114300</xdr:rowOff>
    </xdr:from>
    <xdr:to>
      <xdr:col>6</xdr:col>
      <xdr:colOff>1028384</xdr:colOff>
      <xdr:row>0</xdr:row>
      <xdr:rowOff>850900</xdr:rowOff>
    </xdr:to>
    <xdr:sp macro="" textlink="">
      <xdr:nvSpPr>
        <xdr:cNvPr id="10" name="Rounded Rectangle 9">
          <a:hlinkClick xmlns:r="http://schemas.openxmlformats.org/officeDocument/2006/relationships" r:id="rId9" tooltip="Click to see the answer to question #4."/>
        </xdr:cNvPr>
        <xdr:cNvSpPr/>
      </xdr:nvSpPr>
      <xdr:spPr>
        <a:xfrm>
          <a:off x="6578284"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1137075</xdr:colOff>
      <xdr:row>0</xdr:row>
      <xdr:rowOff>114300</xdr:rowOff>
    </xdr:from>
    <xdr:to>
      <xdr:col>7</xdr:col>
      <xdr:colOff>590975</xdr:colOff>
      <xdr:row>0</xdr:row>
      <xdr:rowOff>850900</xdr:rowOff>
    </xdr:to>
    <xdr:sp macro="" textlink="">
      <xdr:nvSpPr>
        <xdr:cNvPr id="11" name="Rounded Rectangle 10">
          <a:hlinkClick xmlns:r="http://schemas.openxmlformats.org/officeDocument/2006/relationships" r:id="rId10" tooltip="Click to see the answer to question #5."/>
        </xdr:cNvPr>
        <xdr:cNvSpPr/>
      </xdr:nvSpPr>
      <xdr:spPr>
        <a:xfrm>
          <a:off x="7487075"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699666</xdr:colOff>
      <xdr:row>0</xdr:row>
      <xdr:rowOff>114300</xdr:rowOff>
    </xdr:from>
    <xdr:to>
      <xdr:col>8</xdr:col>
      <xdr:colOff>674266</xdr:colOff>
      <xdr:row>0</xdr:row>
      <xdr:rowOff>850900</xdr:rowOff>
    </xdr:to>
    <xdr:sp macro="" textlink="">
      <xdr:nvSpPr>
        <xdr:cNvPr id="12" name="Rounded Rectangle 11">
          <a:hlinkClick xmlns:r="http://schemas.openxmlformats.org/officeDocument/2006/relationships" r:id="rId11" tooltip="Click to see the answer to question #6."/>
        </xdr:cNvPr>
        <xdr:cNvSpPr/>
      </xdr:nvSpPr>
      <xdr:spPr>
        <a:xfrm>
          <a:off x="8395866"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 </a:t>
          </a:r>
        </a:p>
      </xdr:txBody>
    </xdr:sp>
    <xdr:clientData/>
  </xdr:twoCellAnchor>
  <xdr:twoCellAnchor>
    <xdr:from>
      <xdr:col>12</xdr:col>
      <xdr:colOff>207330</xdr:colOff>
      <xdr:row>0</xdr:row>
      <xdr:rowOff>114300</xdr:rowOff>
    </xdr:from>
    <xdr:to>
      <xdr:col>13</xdr:col>
      <xdr:colOff>181930</xdr:colOff>
      <xdr:row>0</xdr:row>
      <xdr:rowOff>850900</xdr:rowOff>
    </xdr:to>
    <xdr:sp macro="" textlink="">
      <xdr:nvSpPr>
        <xdr:cNvPr id="13" name="Rounded Rectangle 12">
          <a:hlinkClick xmlns:r="http://schemas.openxmlformats.org/officeDocument/2006/relationships" r:id="rId12" tooltip="Click to see the answer to question #10."/>
        </xdr:cNvPr>
        <xdr:cNvSpPr/>
      </xdr:nvSpPr>
      <xdr:spPr>
        <a:xfrm>
          <a:off x="12031030"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14</xdr:col>
      <xdr:colOff>373912</xdr:colOff>
      <xdr:row>0</xdr:row>
      <xdr:rowOff>114300</xdr:rowOff>
    </xdr:from>
    <xdr:to>
      <xdr:col>15</xdr:col>
      <xdr:colOff>348512</xdr:colOff>
      <xdr:row>0</xdr:row>
      <xdr:rowOff>850900</xdr:rowOff>
    </xdr:to>
    <xdr:sp macro="" textlink="">
      <xdr:nvSpPr>
        <xdr:cNvPr id="14" name="Rounded Rectangle 13">
          <a:hlinkClick xmlns:r="http://schemas.openxmlformats.org/officeDocument/2006/relationships" r:id="rId13" tooltip="Click to see the answer to question #12."/>
        </xdr:cNvPr>
        <xdr:cNvSpPr/>
      </xdr:nvSpPr>
      <xdr:spPr>
        <a:xfrm>
          <a:off x="13848612"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13</xdr:col>
      <xdr:colOff>290621</xdr:colOff>
      <xdr:row>0</xdr:row>
      <xdr:rowOff>114300</xdr:rowOff>
    </xdr:from>
    <xdr:to>
      <xdr:col>14</xdr:col>
      <xdr:colOff>265221</xdr:colOff>
      <xdr:row>0</xdr:row>
      <xdr:rowOff>850900</xdr:rowOff>
    </xdr:to>
    <xdr:sp macro="" textlink="">
      <xdr:nvSpPr>
        <xdr:cNvPr id="15" name="Rounded Rectangle 14">
          <a:hlinkClick xmlns:r="http://schemas.openxmlformats.org/officeDocument/2006/relationships" r:id="rId14" tooltip="Click to see the answer to question #11."/>
        </xdr:cNvPr>
        <xdr:cNvSpPr/>
      </xdr:nvSpPr>
      <xdr:spPr>
        <a:xfrm>
          <a:off x="12939821"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11</xdr:col>
      <xdr:colOff>124039</xdr:colOff>
      <xdr:row>0</xdr:row>
      <xdr:rowOff>114300</xdr:rowOff>
    </xdr:from>
    <xdr:to>
      <xdr:col>12</xdr:col>
      <xdr:colOff>98639</xdr:colOff>
      <xdr:row>0</xdr:row>
      <xdr:rowOff>850900</xdr:rowOff>
    </xdr:to>
    <xdr:sp macro="" textlink="">
      <xdr:nvSpPr>
        <xdr:cNvPr id="16" name="Rounded Rectangle 15">
          <a:hlinkClick xmlns:r="http://schemas.openxmlformats.org/officeDocument/2006/relationships" r:id="rId15" tooltip="Click to see the answer to question #9."/>
        </xdr:cNvPr>
        <xdr:cNvSpPr/>
      </xdr:nvSpPr>
      <xdr:spPr>
        <a:xfrm>
          <a:off x="11122239"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10</xdr:col>
      <xdr:colOff>40748</xdr:colOff>
      <xdr:row>0</xdr:row>
      <xdr:rowOff>114300</xdr:rowOff>
    </xdr:from>
    <xdr:to>
      <xdr:col>11</xdr:col>
      <xdr:colOff>15348</xdr:colOff>
      <xdr:row>0</xdr:row>
      <xdr:rowOff>850900</xdr:rowOff>
    </xdr:to>
    <xdr:sp macro="" textlink="">
      <xdr:nvSpPr>
        <xdr:cNvPr id="17" name="Rounded Rectangle 16">
          <a:hlinkClick xmlns:r="http://schemas.openxmlformats.org/officeDocument/2006/relationships" r:id="rId16" tooltip="Click to see the answer to question #8."/>
        </xdr:cNvPr>
        <xdr:cNvSpPr/>
      </xdr:nvSpPr>
      <xdr:spPr>
        <a:xfrm>
          <a:off x="10213448" y="114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782957</xdr:colOff>
      <xdr:row>0</xdr:row>
      <xdr:rowOff>114300</xdr:rowOff>
    </xdr:from>
    <xdr:to>
      <xdr:col>9</xdr:col>
      <xdr:colOff>757557</xdr:colOff>
      <xdr:row>0</xdr:row>
      <xdr:rowOff>850900</xdr:rowOff>
    </xdr:to>
    <xdr:sp macro="" textlink="">
      <xdr:nvSpPr>
        <xdr:cNvPr id="18" name="Rounded Rectangle 17">
          <a:hlinkClick xmlns:r="http://schemas.openxmlformats.org/officeDocument/2006/relationships" r:id="rId17" tooltip="Click to see the answer to question #7."/>
        </xdr:cNvPr>
        <xdr:cNvSpPr/>
      </xdr:nvSpPr>
      <xdr:spPr>
        <a:xfrm>
          <a:off x="9304657" y="1143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8</xdr:col>
      <xdr:colOff>0</xdr:colOff>
      <xdr:row>1232</xdr:row>
      <xdr:rowOff>0</xdr:rowOff>
    </xdr:from>
    <xdr:to>
      <xdr:col>16</xdr:col>
      <xdr:colOff>508000</xdr:colOff>
      <xdr:row>1241</xdr:row>
      <xdr:rowOff>25400</xdr:rowOff>
    </xdr:to>
    <xdr:sp macro="" textlink="">
      <xdr:nvSpPr>
        <xdr:cNvPr id="20" name="TextBox 19"/>
        <xdr:cNvSpPr txBox="1"/>
      </xdr:nvSpPr>
      <xdr:spPr>
        <a:xfrm>
          <a:off x="8521700" y="5422900"/>
          <a:ext cx="7112000" cy="18542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50800</xdr:colOff>
      <xdr:row>0</xdr:row>
      <xdr:rowOff>177800</xdr:rowOff>
    </xdr:from>
    <xdr:to>
      <xdr:col>1</xdr:col>
      <xdr:colOff>679450</xdr:colOff>
      <xdr:row>0</xdr:row>
      <xdr:rowOff>914400</xdr:rowOff>
    </xdr:to>
    <xdr:sp macro="" textlink="">
      <xdr:nvSpPr>
        <xdr:cNvPr id="2" name="Rounded Rectangle 1">
          <a:hlinkClick xmlns:r="http://schemas.openxmlformats.org/officeDocument/2006/relationships" r:id="rId1" tooltip="Please click this button for instructions on how to complete this exercise. Thanks"/>
        </xdr:cNvPr>
        <xdr:cNvSpPr/>
      </xdr:nvSpPr>
      <xdr:spPr>
        <a:xfrm>
          <a:off x="50800" y="1778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788141</xdr:colOff>
      <xdr:row>0</xdr:row>
      <xdr:rowOff>177800</xdr:rowOff>
    </xdr:from>
    <xdr:to>
      <xdr:col>2</xdr:col>
      <xdr:colOff>742104</xdr:colOff>
      <xdr:row>0</xdr:row>
      <xdr:rowOff>914400</xdr:rowOff>
    </xdr:to>
    <xdr:sp macro="" textlink="">
      <xdr:nvSpPr>
        <xdr:cNvPr id="3" name="Rounded Rectangle 2">
          <a:hlinkClick xmlns:r="http://schemas.openxmlformats.org/officeDocument/2006/relationships" r:id="rId2" tooltip="Click to go to Questions 1 to 12"/>
        </xdr:cNvPr>
        <xdr:cNvSpPr/>
      </xdr:nvSpPr>
      <xdr:spPr>
        <a:xfrm>
          <a:off x="1588241" y="1778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12595</xdr:colOff>
      <xdr:row>0</xdr:row>
      <xdr:rowOff>177800</xdr:rowOff>
    </xdr:from>
    <xdr:to>
      <xdr:col>4</xdr:col>
      <xdr:colOff>199920</xdr:colOff>
      <xdr:row>0</xdr:row>
      <xdr:rowOff>914400</xdr:rowOff>
    </xdr:to>
    <xdr:sp macro="" textlink="">
      <xdr:nvSpPr>
        <xdr:cNvPr id="4" name="Rounded Rectangle 3">
          <a:hlinkClick xmlns:r="http://schemas.openxmlformats.org/officeDocument/2006/relationships" r:id="rId3" tooltip="Click to go to Raw Data, which we will use to answer the questions in this exercise. "/>
        </xdr:cNvPr>
        <xdr:cNvSpPr/>
      </xdr:nvSpPr>
      <xdr:spPr>
        <a:xfrm>
          <a:off x="2704995" y="1778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308611</xdr:colOff>
      <xdr:row>0</xdr:row>
      <xdr:rowOff>177800</xdr:rowOff>
    </xdr:from>
    <xdr:to>
      <xdr:col>4</xdr:col>
      <xdr:colOff>1108711</xdr:colOff>
      <xdr:row>0</xdr:row>
      <xdr:rowOff>914400</xdr:rowOff>
    </xdr:to>
    <xdr:sp macro="" textlink="">
      <xdr:nvSpPr>
        <xdr:cNvPr id="5" name="Rounded Rectangle 4">
          <a:hlinkClick xmlns:r="http://schemas.openxmlformats.org/officeDocument/2006/relationships" r:id="rId4" tooltip="Click to see the answer to question #1. "/>
        </xdr:cNvPr>
        <xdr:cNvSpPr/>
      </xdr:nvSpPr>
      <xdr:spPr>
        <a:xfrm>
          <a:off x="3813811"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15</xdr:col>
      <xdr:colOff>419100</xdr:colOff>
      <xdr:row>0</xdr:row>
      <xdr:rowOff>177800</xdr:rowOff>
    </xdr:from>
    <xdr:to>
      <xdr:col>16</xdr:col>
      <xdr:colOff>622300</xdr:colOff>
      <xdr:row>0</xdr:row>
      <xdr:rowOff>914400</xdr:rowOff>
    </xdr:to>
    <xdr:sp macro="" textlink="">
      <xdr:nvSpPr>
        <xdr:cNvPr id="6" name="Rounded Rectangle 5">
          <a:hlinkClick xmlns:r="http://schemas.openxmlformats.org/officeDocument/2006/relationships" r:id="rId5" tooltip="Click to learn more about what we will learn in all Excel exercises in this course. "/>
        </xdr:cNvPr>
        <xdr:cNvSpPr/>
      </xdr:nvSpPr>
      <xdr:spPr>
        <a:xfrm>
          <a:off x="14719300" y="1778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1217402</xdr:colOff>
      <xdr:row>0</xdr:row>
      <xdr:rowOff>177800</xdr:rowOff>
    </xdr:from>
    <xdr:to>
      <xdr:col>5</xdr:col>
      <xdr:colOff>303002</xdr:colOff>
      <xdr:row>0</xdr:row>
      <xdr:rowOff>914400</xdr:rowOff>
    </xdr:to>
    <xdr:sp macro="" textlink="">
      <xdr:nvSpPr>
        <xdr:cNvPr id="7" name="Rounded Rectangle 6">
          <a:hlinkClick xmlns:r="http://schemas.openxmlformats.org/officeDocument/2006/relationships" r:id="rId6" tooltip="Click to see the answer to question #2."/>
        </xdr:cNvPr>
        <xdr:cNvSpPr/>
      </xdr:nvSpPr>
      <xdr:spPr>
        <a:xfrm>
          <a:off x="4722602"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411693</xdr:colOff>
      <xdr:row>0</xdr:row>
      <xdr:rowOff>177800</xdr:rowOff>
    </xdr:from>
    <xdr:to>
      <xdr:col>6</xdr:col>
      <xdr:colOff>81493</xdr:colOff>
      <xdr:row>0</xdr:row>
      <xdr:rowOff>914400</xdr:rowOff>
    </xdr:to>
    <xdr:sp macro="" textlink="">
      <xdr:nvSpPr>
        <xdr:cNvPr id="8" name="Rounded Rectangle 7">
          <a:hlinkClick xmlns:r="http://schemas.openxmlformats.org/officeDocument/2006/relationships" r:id="rId7" tooltip="Click to see the answer to question #3."/>
        </xdr:cNvPr>
        <xdr:cNvSpPr/>
      </xdr:nvSpPr>
      <xdr:spPr>
        <a:xfrm>
          <a:off x="5631393"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190184</xdr:colOff>
      <xdr:row>0</xdr:row>
      <xdr:rowOff>177800</xdr:rowOff>
    </xdr:from>
    <xdr:to>
      <xdr:col>6</xdr:col>
      <xdr:colOff>990284</xdr:colOff>
      <xdr:row>0</xdr:row>
      <xdr:rowOff>914400</xdr:rowOff>
    </xdr:to>
    <xdr:sp macro="" textlink="">
      <xdr:nvSpPr>
        <xdr:cNvPr id="9" name="Rounded Rectangle 8">
          <a:hlinkClick xmlns:r="http://schemas.openxmlformats.org/officeDocument/2006/relationships" r:id="rId8" tooltip="Click to see the answer to question #4."/>
        </xdr:cNvPr>
        <xdr:cNvSpPr/>
      </xdr:nvSpPr>
      <xdr:spPr>
        <a:xfrm>
          <a:off x="6540184"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1098975</xdr:colOff>
      <xdr:row>0</xdr:row>
      <xdr:rowOff>177800</xdr:rowOff>
    </xdr:from>
    <xdr:to>
      <xdr:col>7</xdr:col>
      <xdr:colOff>552875</xdr:colOff>
      <xdr:row>0</xdr:row>
      <xdr:rowOff>914400</xdr:rowOff>
    </xdr:to>
    <xdr:sp macro="" textlink="">
      <xdr:nvSpPr>
        <xdr:cNvPr id="10" name="Rounded Rectangle 9">
          <a:hlinkClick xmlns:r="http://schemas.openxmlformats.org/officeDocument/2006/relationships" r:id="rId9" tooltip="Click to see the answer to question #5."/>
        </xdr:cNvPr>
        <xdr:cNvSpPr/>
      </xdr:nvSpPr>
      <xdr:spPr>
        <a:xfrm>
          <a:off x="7448975"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661566</xdr:colOff>
      <xdr:row>0</xdr:row>
      <xdr:rowOff>177800</xdr:rowOff>
    </xdr:from>
    <xdr:to>
      <xdr:col>8</xdr:col>
      <xdr:colOff>636166</xdr:colOff>
      <xdr:row>0</xdr:row>
      <xdr:rowOff>914400</xdr:rowOff>
    </xdr:to>
    <xdr:sp macro="" textlink="">
      <xdr:nvSpPr>
        <xdr:cNvPr id="11" name="Rounded Rectangle 10">
          <a:hlinkClick xmlns:r="http://schemas.openxmlformats.org/officeDocument/2006/relationships" r:id="rId10" tooltip="Click to see the answer to question #6."/>
        </xdr:cNvPr>
        <xdr:cNvSpPr/>
      </xdr:nvSpPr>
      <xdr:spPr>
        <a:xfrm>
          <a:off x="8357766"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a:t>
          </a:r>
        </a:p>
      </xdr:txBody>
    </xdr:sp>
    <xdr:clientData/>
  </xdr:twoCellAnchor>
  <xdr:twoCellAnchor>
    <xdr:from>
      <xdr:col>12</xdr:col>
      <xdr:colOff>169230</xdr:colOff>
      <xdr:row>0</xdr:row>
      <xdr:rowOff>177800</xdr:rowOff>
    </xdr:from>
    <xdr:to>
      <xdr:col>13</xdr:col>
      <xdr:colOff>143830</xdr:colOff>
      <xdr:row>0</xdr:row>
      <xdr:rowOff>914400</xdr:rowOff>
    </xdr:to>
    <xdr:sp macro="" textlink="">
      <xdr:nvSpPr>
        <xdr:cNvPr id="12" name="Rounded Rectangle 11">
          <a:hlinkClick xmlns:r="http://schemas.openxmlformats.org/officeDocument/2006/relationships" r:id="rId11" tooltip="Click to see the answer to question #10."/>
        </xdr:cNvPr>
        <xdr:cNvSpPr/>
      </xdr:nvSpPr>
      <xdr:spPr>
        <a:xfrm>
          <a:off x="11992930"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14</xdr:col>
      <xdr:colOff>335812</xdr:colOff>
      <xdr:row>0</xdr:row>
      <xdr:rowOff>177800</xdr:rowOff>
    </xdr:from>
    <xdr:to>
      <xdr:col>15</xdr:col>
      <xdr:colOff>310412</xdr:colOff>
      <xdr:row>0</xdr:row>
      <xdr:rowOff>914400</xdr:rowOff>
    </xdr:to>
    <xdr:sp macro="" textlink="">
      <xdr:nvSpPr>
        <xdr:cNvPr id="13" name="Rounded Rectangle 12">
          <a:hlinkClick xmlns:r="http://schemas.openxmlformats.org/officeDocument/2006/relationships" r:id="rId12" tooltip="Click to see the answer to question #12."/>
        </xdr:cNvPr>
        <xdr:cNvSpPr/>
      </xdr:nvSpPr>
      <xdr:spPr>
        <a:xfrm>
          <a:off x="13810512"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13</xdr:col>
      <xdr:colOff>252521</xdr:colOff>
      <xdr:row>0</xdr:row>
      <xdr:rowOff>177800</xdr:rowOff>
    </xdr:from>
    <xdr:to>
      <xdr:col>14</xdr:col>
      <xdr:colOff>227121</xdr:colOff>
      <xdr:row>0</xdr:row>
      <xdr:rowOff>914400</xdr:rowOff>
    </xdr:to>
    <xdr:sp macro="" textlink="">
      <xdr:nvSpPr>
        <xdr:cNvPr id="14" name="Rounded Rectangle 13">
          <a:hlinkClick xmlns:r="http://schemas.openxmlformats.org/officeDocument/2006/relationships" r:id="rId13" tooltip="Click to see the answer to question #11."/>
        </xdr:cNvPr>
        <xdr:cNvSpPr/>
      </xdr:nvSpPr>
      <xdr:spPr>
        <a:xfrm>
          <a:off x="12901721"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11</xdr:col>
      <xdr:colOff>85939</xdr:colOff>
      <xdr:row>0</xdr:row>
      <xdr:rowOff>177800</xdr:rowOff>
    </xdr:from>
    <xdr:to>
      <xdr:col>12</xdr:col>
      <xdr:colOff>60539</xdr:colOff>
      <xdr:row>0</xdr:row>
      <xdr:rowOff>914400</xdr:rowOff>
    </xdr:to>
    <xdr:sp macro="" textlink="">
      <xdr:nvSpPr>
        <xdr:cNvPr id="15" name="Rounded Rectangle 14">
          <a:hlinkClick xmlns:r="http://schemas.openxmlformats.org/officeDocument/2006/relationships" r:id="rId14" tooltip="Click to see the answer to question #9."/>
        </xdr:cNvPr>
        <xdr:cNvSpPr/>
      </xdr:nvSpPr>
      <xdr:spPr>
        <a:xfrm>
          <a:off x="11084139" y="1778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10</xdr:col>
      <xdr:colOff>2648</xdr:colOff>
      <xdr:row>0</xdr:row>
      <xdr:rowOff>177800</xdr:rowOff>
    </xdr:from>
    <xdr:to>
      <xdr:col>10</xdr:col>
      <xdr:colOff>802748</xdr:colOff>
      <xdr:row>0</xdr:row>
      <xdr:rowOff>914400</xdr:rowOff>
    </xdr:to>
    <xdr:sp macro="" textlink="">
      <xdr:nvSpPr>
        <xdr:cNvPr id="16" name="Rounded Rectangle 15">
          <a:hlinkClick xmlns:r="http://schemas.openxmlformats.org/officeDocument/2006/relationships" r:id="rId15" tooltip="Click to see the answer to question #8."/>
        </xdr:cNvPr>
        <xdr:cNvSpPr/>
      </xdr:nvSpPr>
      <xdr:spPr>
        <a:xfrm>
          <a:off x="10175348" y="1778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744857</xdr:colOff>
      <xdr:row>0</xdr:row>
      <xdr:rowOff>177800</xdr:rowOff>
    </xdr:from>
    <xdr:to>
      <xdr:col>9</xdr:col>
      <xdr:colOff>719457</xdr:colOff>
      <xdr:row>0</xdr:row>
      <xdr:rowOff>914400</xdr:rowOff>
    </xdr:to>
    <xdr:sp macro="" textlink="">
      <xdr:nvSpPr>
        <xdr:cNvPr id="17" name="Rounded Rectangle 16">
          <a:hlinkClick xmlns:r="http://schemas.openxmlformats.org/officeDocument/2006/relationships" r:id="rId16" tooltip="Click to see the answer to question #7."/>
        </xdr:cNvPr>
        <xdr:cNvSpPr/>
      </xdr:nvSpPr>
      <xdr:spPr>
        <a:xfrm>
          <a:off x="9266557" y="177800"/>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8</xdr:col>
      <xdr:colOff>0</xdr:colOff>
      <xdr:row>1379</xdr:row>
      <xdr:rowOff>0</xdr:rowOff>
    </xdr:from>
    <xdr:to>
      <xdr:col>13</xdr:col>
      <xdr:colOff>114300</xdr:colOff>
      <xdr:row>1389</xdr:row>
      <xdr:rowOff>177800</xdr:rowOff>
    </xdr:to>
    <xdr:sp macro="" textlink="">
      <xdr:nvSpPr>
        <xdr:cNvPr id="18" name="TextBox 17"/>
        <xdr:cNvSpPr txBox="1"/>
      </xdr:nvSpPr>
      <xdr:spPr>
        <a:xfrm>
          <a:off x="8521700" y="2813685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8</xdr:col>
      <xdr:colOff>469900</xdr:colOff>
      <xdr:row>24</xdr:row>
      <xdr:rowOff>38106</xdr:rowOff>
    </xdr:from>
    <xdr:to>
      <xdr:col>17</xdr:col>
      <xdr:colOff>76200</xdr:colOff>
      <xdr:row>252</xdr:row>
      <xdr:rowOff>152400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88900</xdr:colOff>
      <xdr:row>0</xdr:row>
      <xdr:rowOff>127000</xdr:rowOff>
    </xdr:from>
    <xdr:to>
      <xdr:col>1</xdr:col>
      <xdr:colOff>717550</xdr:colOff>
      <xdr:row>0</xdr:row>
      <xdr:rowOff>863600</xdr:rowOff>
    </xdr:to>
    <xdr:sp macro="" textlink="">
      <xdr:nvSpPr>
        <xdr:cNvPr id="3" name="Rounded Rectangle 2">
          <a:hlinkClick xmlns:r="http://schemas.openxmlformats.org/officeDocument/2006/relationships" r:id="rId2" tooltip="Please click this button for instructions on how to complete this exercise. Thanks"/>
        </xdr:cNvPr>
        <xdr:cNvSpPr/>
      </xdr:nvSpPr>
      <xdr:spPr>
        <a:xfrm>
          <a:off x="88900" y="1270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826241</xdr:colOff>
      <xdr:row>0</xdr:row>
      <xdr:rowOff>127000</xdr:rowOff>
    </xdr:from>
    <xdr:to>
      <xdr:col>2</xdr:col>
      <xdr:colOff>780204</xdr:colOff>
      <xdr:row>0</xdr:row>
      <xdr:rowOff>863600</xdr:rowOff>
    </xdr:to>
    <xdr:sp macro="" textlink="">
      <xdr:nvSpPr>
        <xdr:cNvPr id="4" name="Rounded Rectangle 3">
          <a:hlinkClick xmlns:r="http://schemas.openxmlformats.org/officeDocument/2006/relationships" r:id="rId3" tooltip="Click to go to Questions 1 to 12"/>
        </xdr:cNvPr>
        <xdr:cNvSpPr/>
      </xdr:nvSpPr>
      <xdr:spPr>
        <a:xfrm>
          <a:off x="1626341" y="1270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50695</xdr:colOff>
      <xdr:row>0</xdr:row>
      <xdr:rowOff>127000</xdr:rowOff>
    </xdr:from>
    <xdr:to>
      <xdr:col>4</xdr:col>
      <xdr:colOff>238020</xdr:colOff>
      <xdr:row>0</xdr:row>
      <xdr:rowOff>863600</xdr:rowOff>
    </xdr:to>
    <xdr:sp macro="" textlink="">
      <xdr:nvSpPr>
        <xdr:cNvPr id="5" name="Rounded Rectangle 4">
          <a:hlinkClick xmlns:r="http://schemas.openxmlformats.org/officeDocument/2006/relationships" r:id="rId4" tooltip="Click to go to Raw Data, which we will use to answer the questions in this exercise. "/>
        </xdr:cNvPr>
        <xdr:cNvSpPr/>
      </xdr:nvSpPr>
      <xdr:spPr>
        <a:xfrm>
          <a:off x="2743095" y="1270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346711</xdr:colOff>
      <xdr:row>0</xdr:row>
      <xdr:rowOff>127000</xdr:rowOff>
    </xdr:from>
    <xdr:to>
      <xdr:col>4</xdr:col>
      <xdr:colOff>1146811</xdr:colOff>
      <xdr:row>0</xdr:row>
      <xdr:rowOff>863600</xdr:rowOff>
    </xdr:to>
    <xdr:sp macro="" textlink="">
      <xdr:nvSpPr>
        <xdr:cNvPr id="6" name="Rounded Rectangle 5">
          <a:hlinkClick xmlns:r="http://schemas.openxmlformats.org/officeDocument/2006/relationships" r:id="rId5" tooltip="Click to see the answer to question #1. "/>
        </xdr:cNvPr>
        <xdr:cNvSpPr/>
      </xdr:nvSpPr>
      <xdr:spPr>
        <a:xfrm>
          <a:off x="3851911"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15</xdr:col>
      <xdr:colOff>127000</xdr:colOff>
      <xdr:row>0</xdr:row>
      <xdr:rowOff>127000</xdr:rowOff>
    </xdr:from>
    <xdr:to>
      <xdr:col>16</xdr:col>
      <xdr:colOff>330200</xdr:colOff>
      <xdr:row>0</xdr:row>
      <xdr:rowOff>863600</xdr:rowOff>
    </xdr:to>
    <xdr:sp macro="" textlink="">
      <xdr:nvSpPr>
        <xdr:cNvPr id="7" name="Rounded Rectangle 6">
          <a:hlinkClick xmlns:r="http://schemas.openxmlformats.org/officeDocument/2006/relationships" r:id="rId6" tooltip="Click to learn more about what we will learn in all Excel exercises in this course. "/>
        </xdr:cNvPr>
        <xdr:cNvSpPr/>
      </xdr:nvSpPr>
      <xdr:spPr>
        <a:xfrm>
          <a:off x="14757400" y="1270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1255502</xdr:colOff>
      <xdr:row>0</xdr:row>
      <xdr:rowOff>127000</xdr:rowOff>
    </xdr:from>
    <xdr:to>
      <xdr:col>5</xdr:col>
      <xdr:colOff>341102</xdr:colOff>
      <xdr:row>0</xdr:row>
      <xdr:rowOff>863600</xdr:rowOff>
    </xdr:to>
    <xdr:sp macro="" textlink="">
      <xdr:nvSpPr>
        <xdr:cNvPr id="8" name="Rounded Rectangle 7">
          <a:hlinkClick xmlns:r="http://schemas.openxmlformats.org/officeDocument/2006/relationships" r:id="rId7" tooltip="Click to see the answer to question #2."/>
        </xdr:cNvPr>
        <xdr:cNvSpPr/>
      </xdr:nvSpPr>
      <xdr:spPr>
        <a:xfrm>
          <a:off x="4760702"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449793</xdr:colOff>
      <xdr:row>0</xdr:row>
      <xdr:rowOff>127000</xdr:rowOff>
    </xdr:from>
    <xdr:to>
      <xdr:col>6</xdr:col>
      <xdr:colOff>119593</xdr:colOff>
      <xdr:row>0</xdr:row>
      <xdr:rowOff>863600</xdr:rowOff>
    </xdr:to>
    <xdr:sp macro="" textlink="">
      <xdr:nvSpPr>
        <xdr:cNvPr id="9" name="Rounded Rectangle 8">
          <a:hlinkClick xmlns:r="http://schemas.openxmlformats.org/officeDocument/2006/relationships" r:id="rId8" tooltip="Click to see the answer to question #3."/>
        </xdr:cNvPr>
        <xdr:cNvSpPr/>
      </xdr:nvSpPr>
      <xdr:spPr>
        <a:xfrm>
          <a:off x="5669493"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228284</xdr:colOff>
      <xdr:row>0</xdr:row>
      <xdr:rowOff>127000</xdr:rowOff>
    </xdr:from>
    <xdr:to>
      <xdr:col>6</xdr:col>
      <xdr:colOff>1028384</xdr:colOff>
      <xdr:row>0</xdr:row>
      <xdr:rowOff>863600</xdr:rowOff>
    </xdr:to>
    <xdr:sp macro="" textlink="">
      <xdr:nvSpPr>
        <xdr:cNvPr id="10" name="Rounded Rectangle 9">
          <a:hlinkClick xmlns:r="http://schemas.openxmlformats.org/officeDocument/2006/relationships" r:id="rId9" tooltip="Click to see the answer to question #4."/>
        </xdr:cNvPr>
        <xdr:cNvSpPr/>
      </xdr:nvSpPr>
      <xdr:spPr>
        <a:xfrm>
          <a:off x="6578284"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1137075</xdr:colOff>
      <xdr:row>0</xdr:row>
      <xdr:rowOff>127000</xdr:rowOff>
    </xdr:from>
    <xdr:to>
      <xdr:col>7</xdr:col>
      <xdr:colOff>590975</xdr:colOff>
      <xdr:row>0</xdr:row>
      <xdr:rowOff>863600</xdr:rowOff>
    </xdr:to>
    <xdr:sp macro="" textlink="">
      <xdr:nvSpPr>
        <xdr:cNvPr id="11" name="Rounded Rectangle 10">
          <a:hlinkClick xmlns:r="http://schemas.openxmlformats.org/officeDocument/2006/relationships" r:id="rId10" tooltip="Click to see the answer to question #5."/>
        </xdr:cNvPr>
        <xdr:cNvSpPr/>
      </xdr:nvSpPr>
      <xdr:spPr>
        <a:xfrm>
          <a:off x="7487075"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699666</xdr:colOff>
      <xdr:row>0</xdr:row>
      <xdr:rowOff>127000</xdr:rowOff>
    </xdr:from>
    <xdr:to>
      <xdr:col>8</xdr:col>
      <xdr:colOff>344066</xdr:colOff>
      <xdr:row>0</xdr:row>
      <xdr:rowOff>863600</xdr:rowOff>
    </xdr:to>
    <xdr:sp macro="" textlink="">
      <xdr:nvSpPr>
        <xdr:cNvPr id="12" name="Rounded Rectangle 11">
          <a:hlinkClick xmlns:r="http://schemas.openxmlformats.org/officeDocument/2006/relationships" r:id="rId11" tooltip="Click to see the answer to question #6."/>
        </xdr:cNvPr>
        <xdr:cNvSpPr/>
      </xdr:nvSpPr>
      <xdr:spPr>
        <a:xfrm>
          <a:off x="8395866"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 </a:t>
          </a:r>
        </a:p>
      </xdr:txBody>
    </xdr:sp>
    <xdr:clientData/>
  </xdr:twoCellAnchor>
  <xdr:twoCellAnchor>
    <xdr:from>
      <xdr:col>11</xdr:col>
      <xdr:colOff>702630</xdr:colOff>
      <xdr:row>0</xdr:row>
      <xdr:rowOff>127000</xdr:rowOff>
    </xdr:from>
    <xdr:to>
      <xdr:col>12</xdr:col>
      <xdr:colOff>677230</xdr:colOff>
      <xdr:row>0</xdr:row>
      <xdr:rowOff>863600</xdr:rowOff>
    </xdr:to>
    <xdr:sp macro="" textlink="">
      <xdr:nvSpPr>
        <xdr:cNvPr id="13" name="Rounded Rectangle 12">
          <a:hlinkClick xmlns:r="http://schemas.openxmlformats.org/officeDocument/2006/relationships" r:id="rId12" tooltip="Click to see the answer to question #10."/>
        </xdr:cNvPr>
        <xdr:cNvSpPr/>
      </xdr:nvSpPr>
      <xdr:spPr>
        <a:xfrm>
          <a:off x="12031030"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14</xdr:col>
      <xdr:colOff>43712</xdr:colOff>
      <xdr:row>0</xdr:row>
      <xdr:rowOff>127000</xdr:rowOff>
    </xdr:from>
    <xdr:to>
      <xdr:col>15</xdr:col>
      <xdr:colOff>18312</xdr:colOff>
      <xdr:row>0</xdr:row>
      <xdr:rowOff>863600</xdr:rowOff>
    </xdr:to>
    <xdr:sp macro="" textlink="">
      <xdr:nvSpPr>
        <xdr:cNvPr id="14" name="Rounded Rectangle 13">
          <a:hlinkClick xmlns:r="http://schemas.openxmlformats.org/officeDocument/2006/relationships" r:id="rId13" tooltip="Click to see the answer to question #12."/>
        </xdr:cNvPr>
        <xdr:cNvSpPr/>
      </xdr:nvSpPr>
      <xdr:spPr>
        <a:xfrm>
          <a:off x="13848612"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12</xdr:col>
      <xdr:colOff>785921</xdr:colOff>
      <xdr:row>0</xdr:row>
      <xdr:rowOff>127000</xdr:rowOff>
    </xdr:from>
    <xdr:to>
      <xdr:col>13</xdr:col>
      <xdr:colOff>760521</xdr:colOff>
      <xdr:row>0</xdr:row>
      <xdr:rowOff>863600</xdr:rowOff>
    </xdr:to>
    <xdr:sp macro="" textlink="">
      <xdr:nvSpPr>
        <xdr:cNvPr id="15" name="Rounded Rectangle 14">
          <a:hlinkClick xmlns:r="http://schemas.openxmlformats.org/officeDocument/2006/relationships" r:id="rId14" tooltip="Click to see the answer to question #11."/>
        </xdr:cNvPr>
        <xdr:cNvSpPr/>
      </xdr:nvSpPr>
      <xdr:spPr>
        <a:xfrm>
          <a:off x="12939821"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10</xdr:col>
      <xdr:colOff>619339</xdr:colOff>
      <xdr:row>0</xdr:row>
      <xdr:rowOff>127000</xdr:rowOff>
    </xdr:from>
    <xdr:to>
      <xdr:col>11</xdr:col>
      <xdr:colOff>593939</xdr:colOff>
      <xdr:row>0</xdr:row>
      <xdr:rowOff>863600</xdr:rowOff>
    </xdr:to>
    <xdr:sp macro="" textlink="">
      <xdr:nvSpPr>
        <xdr:cNvPr id="16" name="Rounded Rectangle 15">
          <a:hlinkClick xmlns:r="http://schemas.openxmlformats.org/officeDocument/2006/relationships" r:id="rId15" tooltip="Click to see the answer to question #9."/>
        </xdr:cNvPr>
        <xdr:cNvSpPr/>
      </xdr:nvSpPr>
      <xdr:spPr>
        <a:xfrm>
          <a:off x="11122239" y="1270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9</xdr:col>
      <xdr:colOff>536048</xdr:colOff>
      <xdr:row>0</xdr:row>
      <xdr:rowOff>127000</xdr:rowOff>
    </xdr:from>
    <xdr:to>
      <xdr:col>10</xdr:col>
      <xdr:colOff>510648</xdr:colOff>
      <xdr:row>0</xdr:row>
      <xdr:rowOff>863600</xdr:rowOff>
    </xdr:to>
    <xdr:sp macro="" textlink="">
      <xdr:nvSpPr>
        <xdr:cNvPr id="17" name="Rounded Rectangle 16">
          <a:hlinkClick xmlns:r="http://schemas.openxmlformats.org/officeDocument/2006/relationships" r:id="rId16" tooltip="Click to see the answer to question #8."/>
        </xdr:cNvPr>
        <xdr:cNvSpPr/>
      </xdr:nvSpPr>
      <xdr:spPr>
        <a:xfrm>
          <a:off x="10213448"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452757</xdr:colOff>
      <xdr:row>0</xdr:row>
      <xdr:rowOff>127000</xdr:rowOff>
    </xdr:from>
    <xdr:to>
      <xdr:col>9</xdr:col>
      <xdr:colOff>427357</xdr:colOff>
      <xdr:row>0</xdr:row>
      <xdr:rowOff>863600</xdr:rowOff>
    </xdr:to>
    <xdr:sp macro="" textlink="">
      <xdr:nvSpPr>
        <xdr:cNvPr id="18" name="Rounded Rectangle 17">
          <a:hlinkClick xmlns:r="http://schemas.openxmlformats.org/officeDocument/2006/relationships" r:id="rId17" tooltip="Click to see the answer to question #7."/>
        </xdr:cNvPr>
        <xdr:cNvSpPr/>
      </xdr:nvSpPr>
      <xdr:spPr>
        <a:xfrm>
          <a:off x="9304657" y="127000"/>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8</xdr:col>
      <xdr:colOff>495300</xdr:colOff>
      <xdr:row>264</xdr:row>
      <xdr:rowOff>88900</xdr:rowOff>
    </xdr:from>
    <xdr:to>
      <xdr:col>17</xdr:col>
      <xdr:colOff>63500</xdr:colOff>
      <xdr:row>360</xdr:row>
      <xdr:rowOff>139700</xdr:rowOff>
    </xdr:to>
    <xdr:sp macro="" textlink="">
      <xdr:nvSpPr>
        <xdr:cNvPr id="19" name="TextBox 18"/>
        <xdr:cNvSpPr txBox="1"/>
      </xdr:nvSpPr>
      <xdr:spPr>
        <a:xfrm>
          <a:off x="9347200" y="5715000"/>
          <a:ext cx="6997700" cy="16764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101600</xdr:colOff>
      <xdr:row>0</xdr:row>
      <xdr:rowOff>203200</xdr:rowOff>
    </xdr:from>
    <xdr:to>
      <xdr:col>1</xdr:col>
      <xdr:colOff>730250</xdr:colOff>
      <xdr:row>0</xdr:row>
      <xdr:rowOff>939800</xdr:rowOff>
    </xdr:to>
    <xdr:sp macro="" textlink="">
      <xdr:nvSpPr>
        <xdr:cNvPr id="18" name="Rounded Rectangle 17">
          <a:hlinkClick xmlns:r="http://schemas.openxmlformats.org/officeDocument/2006/relationships" r:id="rId1" tooltip="Please click this button for instructions on how to complete this exercise. Thanks"/>
        </xdr:cNvPr>
        <xdr:cNvSpPr/>
      </xdr:nvSpPr>
      <xdr:spPr>
        <a:xfrm>
          <a:off x="101600" y="2032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838941</xdr:colOff>
      <xdr:row>0</xdr:row>
      <xdr:rowOff>203200</xdr:rowOff>
    </xdr:from>
    <xdr:to>
      <xdr:col>2</xdr:col>
      <xdr:colOff>792904</xdr:colOff>
      <xdr:row>0</xdr:row>
      <xdr:rowOff>939800</xdr:rowOff>
    </xdr:to>
    <xdr:sp macro="" textlink="">
      <xdr:nvSpPr>
        <xdr:cNvPr id="19" name="Rounded Rectangle 18">
          <a:hlinkClick xmlns:r="http://schemas.openxmlformats.org/officeDocument/2006/relationships" r:id="rId2" tooltip="Click to go to Questions 1 to 12"/>
        </xdr:cNvPr>
        <xdr:cNvSpPr/>
      </xdr:nvSpPr>
      <xdr:spPr>
        <a:xfrm>
          <a:off x="1639041" y="2032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63395</xdr:colOff>
      <xdr:row>0</xdr:row>
      <xdr:rowOff>203200</xdr:rowOff>
    </xdr:from>
    <xdr:to>
      <xdr:col>4</xdr:col>
      <xdr:colOff>250720</xdr:colOff>
      <xdr:row>0</xdr:row>
      <xdr:rowOff>939800</xdr:rowOff>
    </xdr:to>
    <xdr:sp macro="" textlink="">
      <xdr:nvSpPr>
        <xdr:cNvPr id="20" name="Rounded Rectangle 19">
          <a:hlinkClick xmlns:r="http://schemas.openxmlformats.org/officeDocument/2006/relationships" r:id="rId3" tooltip="Click to go to Raw Data, which we will use to answer the questions in this exercise. "/>
        </xdr:cNvPr>
        <xdr:cNvSpPr/>
      </xdr:nvSpPr>
      <xdr:spPr>
        <a:xfrm>
          <a:off x="2755795" y="2032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359411</xdr:colOff>
      <xdr:row>0</xdr:row>
      <xdr:rowOff>203200</xdr:rowOff>
    </xdr:from>
    <xdr:to>
      <xdr:col>4</xdr:col>
      <xdr:colOff>1159511</xdr:colOff>
      <xdr:row>0</xdr:row>
      <xdr:rowOff>939800</xdr:rowOff>
    </xdr:to>
    <xdr:sp macro="" textlink="">
      <xdr:nvSpPr>
        <xdr:cNvPr id="21" name="Rounded Rectangle 20">
          <a:hlinkClick xmlns:r="http://schemas.openxmlformats.org/officeDocument/2006/relationships" r:id="rId4" tooltip="Click to see the answer to question #1. "/>
        </xdr:cNvPr>
        <xdr:cNvSpPr/>
      </xdr:nvSpPr>
      <xdr:spPr>
        <a:xfrm>
          <a:off x="3864611"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8</xdr:col>
      <xdr:colOff>5918200</xdr:colOff>
      <xdr:row>0</xdr:row>
      <xdr:rowOff>203200</xdr:rowOff>
    </xdr:from>
    <xdr:to>
      <xdr:col>10</xdr:col>
      <xdr:colOff>25400</xdr:colOff>
      <xdr:row>0</xdr:row>
      <xdr:rowOff>939800</xdr:rowOff>
    </xdr:to>
    <xdr:sp macro="" textlink="">
      <xdr:nvSpPr>
        <xdr:cNvPr id="22" name="Rounded Rectangle 21">
          <a:hlinkClick xmlns:r="http://schemas.openxmlformats.org/officeDocument/2006/relationships" r:id="rId5" tooltip="Click to learn more about what we will learn in all Excel exercises in this course. "/>
        </xdr:cNvPr>
        <xdr:cNvSpPr/>
      </xdr:nvSpPr>
      <xdr:spPr>
        <a:xfrm>
          <a:off x="14770100" y="2032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1268202</xdr:colOff>
      <xdr:row>0</xdr:row>
      <xdr:rowOff>203200</xdr:rowOff>
    </xdr:from>
    <xdr:to>
      <xdr:col>5</xdr:col>
      <xdr:colOff>353802</xdr:colOff>
      <xdr:row>0</xdr:row>
      <xdr:rowOff>939800</xdr:rowOff>
    </xdr:to>
    <xdr:sp macro="" textlink="">
      <xdr:nvSpPr>
        <xdr:cNvPr id="23" name="Rounded Rectangle 22">
          <a:hlinkClick xmlns:r="http://schemas.openxmlformats.org/officeDocument/2006/relationships" r:id="rId6" tooltip="Click to see the answer to question #2."/>
        </xdr:cNvPr>
        <xdr:cNvSpPr/>
      </xdr:nvSpPr>
      <xdr:spPr>
        <a:xfrm>
          <a:off x="4773402"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462493</xdr:colOff>
      <xdr:row>0</xdr:row>
      <xdr:rowOff>203200</xdr:rowOff>
    </xdr:from>
    <xdr:to>
      <xdr:col>6</xdr:col>
      <xdr:colOff>132293</xdr:colOff>
      <xdr:row>0</xdr:row>
      <xdr:rowOff>939800</xdr:rowOff>
    </xdr:to>
    <xdr:sp macro="" textlink="">
      <xdr:nvSpPr>
        <xdr:cNvPr id="24" name="Rounded Rectangle 23">
          <a:hlinkClick xmlns:r="http://schemas.openxmlformats.org/officeDocument/2006/relationships" r:id="rId7" tooltip="Click to see the answer to question #3."/>
        </xdr:cNvPr>
        <xdr:cNvSpPr/>
      </xdr:nvSpPr>
      <xdr:spPr>
        <a:xfrm>
          <a:off x="5682193"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240984</xdr:colOff>
      <xdr:row>0</xdr:row>
      <xdr:rowOff>203200</xdr:rowOff>
    </xdr:from>
    <xdr:to>
      <xdr:col>6</xdr:col>
      <xdr:colOff>1041084</xdr:colOff>
      <xdr:row>0</xdr:row>
      <xdr:rowOff>939800</xdr:rowOff>
    </xdr:to>
    <xdr:sp macro="" textlink="">
      <xdr:nvSpPr>
        <xdr:cNvPr id="25" name="Rounded Rectangle 24">
          <a:hlinkClick xmlns:r="http://schemas.openxmlformats.org/officeDocument/2006/relationships" r:id="rId8" tooltip="Click to see the answer to question #4."/>
        </xdr:cNvPr>
        <xdr:cNvSpPr/>
      </xdr:nvSpPr>
      <xdr:spPr>
        <a:xfrm>
          <a:off x="6590984"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1149775</xdr:colOff>
      <xdr:row>0</xdr:row>
      <xdr:rowOff>203200</xdr:rowOff>
    </xdr:from>
    <xdr:to>
      <xdr:col>7</xdr:col>
      <xdr:colOff>603675</xdr:colOff>
      <xdr:row>0</xdr:row>
      <xdr:rowOff>939800</xdr:rowOff>
    </xdr:to>
    <xdr:sp macro="" textlink="">
      <xdr:nvSpPr>
        <xdr:cNvPr id="26" name="Rounded Rectangle 25">
          <a:hlinkClick xmlns:r="http://schemas.openxmlformats.org/officeDocument/2006/relationships" r:id="rId9" tooltip="Click to see the answer to question #5."/>
        </xdr:cNvPr>
        <xdr:cNvSpPr/>
      </xdr:nvSpPr>
      <xdr:spPr>
        <a:xfrm>
          <a:off x="7499775"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712366</xdr:colOff>
      <xdr:row>0</xdr:row>
      <xdr:rowOff>203200</xdr:rowOff>
    </xdr:from>
    <xdr:to>
      <xdr:col>8</xdr:col>
      <xdr:colOff>356766</xdr:colOff>
      <xdr:row>0</xdr:row>
      <xdr:rowOff>939800</xdr:rowOff>
    </xdr:to>
    <xdr:sp macro="" textlink="">
      <xdr:nvSpPr>
        <xdr:cNvPr id="27" name="Rounded Rectangle 26">
          <a:hlinkClick xmlns:r="http://schemas.openxmlformats.org/officeDocument/2006/relationships" r:id="rId10" tooltip="Click to see the answer to question #6."/>
        </xdr:cNvPr>
        <xdr:cNvSpPr/>
      </xdr:nvSpPr>
      <xdr:spPr>
        <a:xfrm>
          <a:off x="8408566"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 </a:t>
          </a:r>
        </a:p>
      </xdr:txBody>
    </xdr:sp>
    <xdr:clientData/>
  </xdr:twoCellAnchor>
  <xdr:twoCellAnchor>
    <xdr:from>
      <xdr:col>8</xdr:col>
      <xdr:colOff>3191830</xdr:colOff>
      <xdr:row>0</xdr:row>
      <xdr:rowOff>203200</xdr:rowOff>
    </xdr:from>
    <xdr:to>
      <xdr:col>8</xdr:col>
      <xdr:colOff>3991930</xdr:colOff>
      <xdr:row>0</xdr:row>
      <xdr:rowOff>939800</xdr:rowOff>
    </xdr:to>
    <xdr:sp macro="" textlink="">
      <xdr:nvSpPr>
        <xdr:cNvPr id="28" name="Rounded Rectangle 27">
          <a:hlinkClick xmlns:r="http://schemas.openxmlformats.org/officeDocument/2006/relationships" r:id="rId11" tooltip="Click to see the answer to question #10."/>
        </xdr:cNvPr>
        <xdr:cNvSpPr/>
      </xdr:nvSpPr>
      <xdr:spPr>
        <a:xfrm>
          <a:off x="12043730" y="2032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8</xdr:col>
      <xdr:colOff>5009412</xdr:colOff>
      <xdr:row>0</xdr:row>
      <xdr:rowOff>203200</xdr:rowOff>
    </xdr:from>
    <xdr:to>
      <xdr:col>8</xdr:col>
      <xdr:colOff>5809512</xdr:colOff>
      <xdr:row>0</xdr:row>
      <xdr:rowOff>939800</xdr:rowOff>
    </xdr:to>
    <xdr:sp macro="" textlink="">
      <xdr:nvSpPr>
        <xdr:cNvPr id="29" name="Rounded Rectangle 28">
          <a:hlinkClick xmlns:r="http://schemas.openxmlformats.org/officeDocument/2006/relationships" r:id="rId12" tooltip="Click to see the answer to question #12."/>
        </xdr:cNvPr>
        <xdr:cNvSpPr/>
      </xdr:nvSpPr>
      <xdr:spPr>
        <a:xfrm>
          <a:off x="13861312"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8</xdr:col>
      <xdr:colOff>4100621</xdr:colOff>
      <xdr:row>0</xdr:row>
      <xdr:rowOff>203200</xdr:rowOff>
    </xdr:from>
    <xdr:to>
      <xdr:col>8</xdr:col>
      <xdr:colOff>4900721</xdr:colOff>
      <xdr:row>0</xdr:row>
      <xdr:rowOff>939800</xdr:rowOff>
    </xdr:to>
    <xdr:sp macro="" textlink="">
      <xdr:nvSpPr>
        <xdr:cNvPr id="30" name="Rounded Rectangle 29">
          <a:hlinkClick xmlns:r="http://schemas.openxmlformats.org/officeDocument/2006/relationships" r:id="rId13" tooltip="Click to see the answer to question #11."/>
        </xdr:cNvPr>
        <xdr:cNvSpPr/>
      </xdr:nvSpPr>
      <xdr:spPr>
        <a:xfrm>
          <a:off x="12952521"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8</xdr:col>
      <xdr:colOff>2283039</xdr:colOff>
      <xdr:row>0</xdr:row>
      <xdr:rowOff>203200</xdr:rowOff>
    </xdr:from>
    <xdr:to>
      <xdr:col>8</xdr:col>
      <xdr:colOff>3083139</xdr:colOff>
      <xdr:row>0</xdr:row>
      <xdr:rowOff>939800</xdr:rowOff>
    </xdr:to>
    <xdr:sp macro="" textlink="">
      <xdr:nvSpPr>
        <xdr:cNvPr id="31" name="Rounded Rectangle 30">
          <a:hlinkClick xmlns:r="http://schemas.openxmlformats.org/officeDocument/2006/relationships" r:id="rId14" tooltip="Click to see the answer to question #9."/>
        </xdr:cNvPr>
        <xdr:cNvSpPr/>
      </xdr:nvSpPr>
      <xdr:spPr>
        <a:xfrm>
          <a:off x="11134939"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8</xdr:col>
      <xdr:colOff>1374248</xdr:colOff>
      <xdr:row>0</xdr:row>
      <xdr:rowOff>203200</xdr:rowOff>
    </xdr:from>
    <xdr:to>
      <xdr:col>8</xdr:col>
      <xdr:colOff>2174348</xdr:colOff>
      <xdr:row>0</xdr:row>
      <xdr:rowOff>939800</xdr:rowOff>
    </xdr:to>
    <xdr:sp macro="" textlink="">
      <xdr:nvSpPr>
        <xdr:cNvPr id="32" name="Rounded Rectangle 31">
          <a:hlinkClick xmlns:r="http://schemas.openxmlformats.org/officeDocument/2006/relationships" r:id="rId15" tooltip="Click to see the answer to question #8."/>
        </xdr:cNvPr>
        <xdr:cNvSpPr/>
      </xdr:nvSpPr>
      <xdr:spPr>
        <a:xfrm>
          <a:off x="10226148" y="203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465457</xdr:colOff>
      <xdr:row>0</xdr:row>
      <xdr:rowOff>203200</xdr:rowOff>
    </xdr:from>
    <xdr:to>
      <xdr:col>8</xdr:col>
      <xdr:colOff>1265557</xdr:colOff>
      <xdr:row>0</xdr:row>
      <xdr:rowOff>939800</xdr:rowOff>
    </xdr:to>
    <xdr:sp macro="" textlink="">
      <xdr:nvSpPr>
        <xdr:cNvPr id="33" name="Rounded Rectangle 32">
          <a:hlinkClick xmlns:r="http://schemas.openxmlformats.org/officeDocument/2006/relationships" r:id="rId16" tooltip="Click to see the answer to question #7."/>
        </xdr:cNvPr>
        <xdr:cNvSpPr/>
      </xdr:nvSpPr>
      <xdr:spPr>
        <a:xfrm>
          <a:off x="9317357" y="203200"/>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7</xdr:col>
      <xdr:colOff>838200</xdr:colOff>
      <xdr:row>1104</xdr:row>
      <xdr:rowOff>50800</xdr:rowOff>
    </xdr:from>
    <xdr:to>
      <xdr:col>8</xdr:col>
      <xdr:colOff>3924300</xdr:colOff>
      <xdr:row>1236</xdr:row>
      <xdr:rowOff>25400</xdr:rowOff>
    </xdr:to>
    <xdr:sp macro="" textlink="">
      <xdr:nvSpPr>
        <xdr:cNvPr id="34" name="TextBox 33"/>
        <xdr:cNvSpPr txBox="1"/>
      </xdr:nvSpPr>
      <xdr:spPr>
        <a:xfrm>
          <a:off x="8534400" y="199136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88900</xdr:colOff>
      <xdr:row>0</xdr:row>
      <xdr:rowOff>241300</xdr:rowOff>
    </xdr:from>
    <xdr:to>
      <xdr:col>1</xdr:col>
      <xdr:colOff>717550</xdr:colOff>
      <xdr:row>0</xdr:row>
      <xdr:rowOff>977900</xdr:rowOff>
    </xdr:to>
    <xdr:sp macro="" textlink="">
      <xdr:nvSpPr>
        <xdr:cNvPr id="2" name="Rounded Rectangle 1">
          <a:hlinkClick xmlns:r="http://schemas.openxmlformats.org/officeDocument/2006/relationships" r:id="rId1" tooltip="Please click this button for instructions on how to complete this exercise. Thanks"/>
        </xdr:cNvPr>
        <xdr:cNvSpPr/>
      </xdr:nvSpPr>
      <xdr:spPr>
        <a:xfrm>
          <a:off x="88900" y="2413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826241</xdr:colOff>
      <xdr:row>0</xdr:row>
      <xdr:rowOff>241300</xdr:rowOff>
    </xdr:from>
    <xdr:to>
      <xdr:col>2</xdr:col>
      <xdr:colOff>780204</xdr:colOff>
      <xdr:row>0</xdr:row>
      <xdr:rowOff>977900</xdr:rowOff>
    </xdr:to>
    <xdr:sp macro="" textlink="">
      <xdr:nvSpPr>
        <xdr:cNvPr id="3" name="Rounded Rectangle 2">
          <a:hlinkClick xmlns:r="http://schemas.openxmlformats.org/officeDocument/2006/relationships" r:id="rId2" tooltip="Click to go to Questions 1 to 12"/>
        </xdr:cNvPr>
        <xdr:cNvSpPr/>
      </xdr:nvSpPr>
      <xdr:spPr>
        <a:xfrm>
          <a:off x="1626341" y="2413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50695</xdr:colOff>
      <xdr:row>0</xdr:row>
      <xdr:rowOff>241300</xdr:rowOff>
    </xdr:from>
    <xdr:to>
      <xdr:col>4</xdr:col>
      <xdr:colOff>238020</xdr:colOff>
      <xdr:row>0</xdr:row>
      <xdr:rowOff>977900</xdr:rowOff>
    </xdr:to>
    <xdr:sp macro="" textlink="">
      <xdr:nvSpPr>
        <xdr:cNvPr id="4" name="Rounded Rectangle 3">
          <a:hlinkClick xmlns:r="http://schemas.openxmlformats.org/officeDocument/2006/relationships" r:id="rId3" tooltip="Click to go to Raw Data, which we will use to answer the questions in this exercise. "/>
        </xdr:cNvPr>
        <xdr:cNvSpPr/>
      </xdr:nvSpPr>
      <xdr:spPr>
        <a:xfrm>
          <a:off x="2743095" y="2413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346711</xdr:colOff>
      <xdr:row>0</xdr:row>
      <xdr:rowOff>241300</xdr:rowOff>
    </xdr:from>
    <xdr:to>
      <xdr:col>4</xdr:col>
      <xdr:colOff>1146811</xdr:colOff>
      <xdr:row>0</xdr:row>
      <xdr:rowOff>977900</xdr:rowOff>
    </xdr:to>
    <xdr:sp macro="" textlink="">
      <xdr:nvSpPr>
        <xdr:cNvPr id="5" name="Rounded Rectangle 4">
          <a:hlinkClick xmlns:r="http://schemas.openxmlformats.org/officeDocument/2006/relationships" r:id="rId4" tooltip="Click to see the answer to question #1. "/>
        </xdr:cNvPr>
        <xdr:cNvSpPr/>
      </xdr:nvSpPr>
      <xdr:spPr>
        <a:xfrm>
          <a:off x="3851911"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8</xdr:col>
      <xdr:colOff>5905500</xdr:colOff>
      <xdr:row>0</xdr:row>
      <xdr:rowOff>241300</xdr:rowOff>
    </xdr:from>
    <xdr:to>
      <xdr:col>10</xdr:col>
      <xdr:colOff>12700</xdr:colOff>
      <xdr:row>0</xdr:row>
      <xdr:rowOff>977900</xdr:rowOff>
    </xdr:to>
    <xdr:sp macro="" textlink="">
      <xdr:nvSpPr>
        <xdr:cNvPr id="6" name="Rounded Rectangle 5">
          <a:hlinkClick xmlns:r="http://schemas.openxmlformats.org/officeDocument/2006/relationships" r:id="rId5" tooltip="Click to learn more about what we will learn in all Excel exercises in this course. "/>
        </xdr:cNvPr>
        <xdr:cNvSpPr/>
      </xdr:nvSpPr>
      <xdr:spPr>
        <a:xfrm>
          <a:off x="14757400" y="2413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1255502</xdr:colOff>
      <xdr:row>0</xdr:row>
      <xdr:rowOff>241300</xdr:rowOff>
    </xdr:from>
    <xdr:to>
      <xdr:col>5</xdr:col>
      <xdr:colOff>341102</xdr:colOff>
      <xdr:row>0</xdr:row>
      <xdr:rowOff>977900</xdr:rowOff>
    </xdr:to>
    <xdr:sp macro="" textlink="">
      <xdr:nvSpPr>
        <xdr:cNvPr id="7" name="Rounded Rectangle 6">
          <a:hlinkClick xmlns:r="http://schemas.openxmlformats.org/officeDocument/2006/relationships" r:id="rId6" tooltip="Click to see the answer to question #2."/>
        </xdr:cNvPr>
        <xdr:cNvSpPr/>
      </xdr:nvSpPr>
      <xdr:spPr>
        <a:xfrm>
          <a:off x="4760702"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449793</xdr:colOff>
      <xdr:row>0</xdr:row>
      <xdr:rowOff>241300</xdr:rowOff>
    </xdr:from>
    <xdr:to>
      <xdr:col>6</xdr:col>
      <xdr:colOff>119593</xdr:colOff>
      <xdr:row>0</xdr:row>
      <xdr:rowOff>977900</xdr:rowOff>
    </xdr:to>
    <xdr:sp macro="" textlink="">
      <xdr:nvSpPr>
        <xdr:cNvPr id="8" name="Rounded Rectangle 7">
          <a:hlinkClick xmlns:r="http://schemas.openxmlformats.org/officeDocument/2006/relationships" r:id="rId7" tooltip="Click to see the answer to question #3."/>
        </xdr:cNvPr>
        <xdr:cNvSpPr/>
      </xdr:nvSpPr>
      <xdr:spPr>
        <a:xfrm>
          <a:off x="5669493"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228284</xdr:colOff>
      <xdr:row>0</xdr:row>
      <xdr:rowOff>241300</xdr:rowOff>
    </xdr:from>
    <xdr:to>
      <xdr:col>6</xdr:col>
      <xdr:colOff>1028384</xdr:colOff>
      <xdr:row>0</xdr:row>
      <xdr:rowOff>977900</xdr:rowOff>
    </xdr:to>
    <xdr:sp macro="" textlink="">
      <xdr:nvSpPr>
        <xdr:cNvPr id="9" name="Rounded Rectangle 8">
          <a:hlinkClick xmlns:r="http://schemas.openxmlformats.org/officeDocument/2006/relationships" r:id="rId8" tooltip="Click to see the answer to question #4."/>
        </xdr:cNvPr>
        <xdr:cNvSpPr/>
      </xdr:nvSpPr>
      <xdr:spPr>
        <a:xfrm>
          <a:off x="6578284"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1137075</xdr:colOff>
      <xdr:row>0</xdr:row>
      <xdr:rowOff>241300</xdr:rowOff>
    </xdr:from>
    <xdr:to>
      <xdr:col>7</xdr:col>
      <xdr:colOff>590975</xdr:colOff>
      <xdr:row>0</xdr:row>
      <xdr:rowOff>977900</xdr:rowOff>
    </xdr:to>
    <xdr:sp macro="" textlink="">
      <xdr:nvSpPr>
        <xdr:cNvPr id="10" name="Rounded Rectangle 9">
          <a:hlinkClick xmlns:r="http://schemas.openxmlformats.org/officeDocument/2006/relationships" r:id="rId9" tooltip="Click to see the answer to question #5."/>
        </xdr:cNvPr>
        <xdr:cNvSpPr/>
      </xdr:nvSpPr>
      <xdr:spPr>
        <a:xfrm>
          <a:off x="7487075"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699666</xdr:colOff>
      <xdr:row>0</xdr:row>
      <xdr:rowOff>241300</xdr:rowOff>
    </xdr:from>
    <xdr:to>
      <xdr:col>8</xdr:col>
      <xdr:colOff>344066</xdr:colOff>
      <xdr:row>0</xdr:row>
      <xdr:rowOff>977900</xdr:rowOff>
    </xdr:to>
    <xdr:sp macro="" textlink="">
      <xdr:nvSpPr>
        <xdr:cNvPr id="11" name="Rounded Rectangle 10">
          <a:hlinkClick xmlns:r="http://schemas.openxmlformats.org/officeDocument/2006/relationships" r:id="rId10" tooltip="Click to see the answer to question #6."/>
        </xdr:cNvPr>
        <xdr:cNvSpPr/>
      </xdr:nvSpPr>
      <xdr:spPr>
        <a:xfrm>
          <a:off x="8395866"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 </a:t>
          </a:r>
        </a:p>
      </xdr:txBody>
    </xdr:sp>
    <xdr:clientData/>
  </xdr:twoCellAnchor>
  <xdr:twoCellAnchor>
    <xdr:from>
      <xdr:col>8</xdr:col>
      <xdr:colOff>3179130</xdr:colOff>
      <xdr:row>0</xdr:row>
      <xdr:rowOff>241300</xdr:rowOff>
    </xdr:from>
    <xdr:to>
      <xdr:col>8</xdr:col>
      <xdr:colOff>3979230</xdr:colOff>
      <xdr:row>0</xdr:row>
      <xdr:rowOff>977900</xdr:rowOff>
    </xdr:to>
    <xdr:sp macro="" textlink="">
      <xdr:nvSpPr>
        <xdr:cNvPr id="12" name="Rounded Rectangle 11">
          <a:hlinkClick xmlns:r="http://schemas.openxmlformats.org/officeDocument/2006/relationships" r:id="rId11" tooltip="Click to see the answer to question #10."/>
        </xdr:cNvPr>
        <xdr:cNvSpPr/>
      </xdr:nvSpPr>
      <xdr:spPr>
        <a:xfrm>
          <a:off x="12031030"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8</xdr:col>
      <xdr:colOff>4996712</xdr:colOff>
      <xdr:row>0</xdr:row>
      <xdr:rowOff>241300</xdr:rowOff>
    </xdr:from>
    <xdr:to>
      <xdr:col>8</xdr:col>
      <xdr:colOff>5796812</xdr:colOff>
      <xdr:row>0</xdr:row>
      <xdr:rowOff>977900</xdr:rowOff>
    </xdr:to>
    <xdr:sp macro="" textlink="">
      <xdr:nvSpPr>
        <xdr:cNvPr id="13" name="Rounded Rectangle 12">
          <a:hlinkClick xmlns:r="http://schemas.openxmlformats.org/officeDocument/2006/relationships" r:id="rId12" tooltip="Click to see the answer to question #12."/>
        </xdr:cNvPr>
        <xdr:cNvSpPr/>
      </xdr:nvSpPr>
      <xdr:spPr>
        <a:xfrm>
          <a:off x="13848612"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8</xdr:col>
      <xdr:colOff>4087921</xdr:colOff>
      <xdr:row>0</xdr:row>
      <xdr:rowOff>241300</xdr:rowOff>
    </xdr:from>
    <xdr:to>
      <xdr:col>8</xdr:col>
      <xdr:colOff>4888021</xdr:colOff>
      <xdr:row>0</xdr:row>
      <xdr:rowOff>977900</xdr:rowOff>
    </xdr:to>
    <xdr:sp macro="" textlink="">
      <xdr:nvSpPr>
        <xdr:cNvPr id="14" name="Rounded Rectangle 13">
          <a:hlinkClick xmlns:r="http://schemas.openxmlformats.org/officeDocument/2006/relationships" r:id="rId13" tooltip="Click to see the answer to question #11."/>
        </xdr:cNvPr>
        <xdr:cNvSpPr/>
      </xdr:nvSpPr>
      <xdr:spPr>
        <a:xfrm>
          <a:off x="12939821" y="2413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8</xdr:col>
      <xdr:colOff>2270339</xdr:colOff>
      <xdr:row>0</xdr:row>
      <xdr:rowOff>241300</xdr:rowOff>
    </xdr:from>
    <xdr:to>
      <xdr:col>8</xdr:col>
      <xdr:colOff>3070439</xdr:colOff>
      <xdr:row>0</xdr:row>
      <xdr:rowOff>977900</xdr:rowOff>
    </xdr:to>
    <xdr:sp macro="" textlink="">
      <xdr:nvSpPr>
        <xdr:cNvPr id="15" name="Rounded Rectangle 14">
          <a:hlinkClick xmlns:r="http://schemas.openxmlformats.org/officeDocument/2006/relationships" r:id="rId14" tooltip="Click to see the answer to question #9."/>
        </xdr:cNvPr>
        <xdr:cNvSpPr/>
      </xdr:nvSpPr>
      <xdr:spPr>
        <a:xfrm>
          <a:off x="11122239"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8</xdr:col>
      <xdr:colOff>1361548</xdr:colOff>
      <xdr:row>0</xdr:row>
      <xdr:rowOff>241300</xdr:rowOff>
    </xdr:from>
    <xdr:to>
      <xdr:col>8</xdr:col>
      <xdr:colOff>2161648</xdr:colOff>
      <xdr:row>0</xdr:row>
      <xdr:rowOff>977900</xdr:rowOff>
    </xdr:to>
    <xdr:sp macro="" textlink="">
      <xdr:nvSpPr>
        <xdr:cNvPr id="16" name="Rounded Rectangle 15">
          <a:hlinkClick xmlns:r="http://schemas.openxmlformats.org/officeDocument/2006/relationships" r:id="rId15" tooltip="Click to see the answer to question #8."/>
        </xdr:cNvPr>
        <xdr:cNvSpPr/>
      </xdr:nvSpPr>
      <xdr:spPr>
        <a:xfrm>
          <a:off x="10213448"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452757</xdr:colOff>
      <xdr:row>0</xdr:row>
      <xdr:rowOff>241300</xdr:rowOff>
    </xdr:from>
    <xdr:to>
      <xdr:col>8</xdr:col>
      <xdr:colOff>1252857</xdr:colOff>
      <xdr:row>0</xdr:row>
      <xdr:rowOff>977900</xdr:rowOff>
    </xdr:to>
    <xdr:sp macro="" textlink="">
      <xdr:nvSpPr>
        <xdr:cNvPr id="17" name="Rounded Rectangle 16">
          <a:hlinkClick xmlns:r="http://schemas.openxmlformats.org/officeDocument/2006/relationships" r:id="rId16" tooltip="Click to see the answer to question #7."/>
        </xdr:cNvPr>
        <xdr:cNvSpPr/>
      </xdr:nvSpPr>
      <xdr:spPr>
        <a:xfrm>
          <a:off x="9304657" y="241300"/>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8</xdr:col>
      <xdr:colOff>1066800</xdr:colOff>
      <xdr:row>108</xdr:row>
      <xdr:rowOff>101600</xdr:rowOff>
    </xdr:from>
    <xdr:to>
      <xdr:col>8</xdr:col>
      <xdr:colOff>5308600</xdr:colOff>
      <xdr:row>240</xdr:row>
      <xdr:rowOff>76200</xdr:rowOff>
    </xdr:to>
    <xdr:sp macro="" textlink="">
      <xdr:nvSpPr>
        <xdr:cNvPr id="18" name="TextBox 17"/>
        <xdr:cNvSpPr txBox="1"/>
      </xdr:nvSpPr>
      <xdr:spPr>
        <a:xfrm>
          <a:off x="9918700" y="30988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88900</xdr:colOff>
      <xdr:row>0</xdr:row>
      <xdr:rowOff>228600</xdr:rowOff>
    </xdr:from>
    <xdr:to>
      <xdr:col>1</xdr:col>
      <xdr:colOff>717550</xdr:colOff>
      <xdr:row>0</xdr:row>
      <xdr:rowOff>965200</xdr:rowOff>
    </xdr:to>
    <xdr:sp macro="" textlink="">
      <xdr:nvSpPr>
        <xdr:cNvPr id="2" name="Rounded Rectangle 1">
          <a:hlinkClick xmlns:r="http://schemas.openxmlformats.org/officeDocument/2006/relationships" r:id="rId1" tooltip="Please click this button for instructions on how to complete this exercise. Thanks"/>
        </xdr:cNvPr>
        <xdr:cNvSpPr/>
      </xdr:nvSpPr>
      <xdr:spPr>
        <a:xfrm>
          <a:off x="88900" y="2286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826241</xdr:colOff>
      <xdr:row>0</xdr:row>
      <xdr:rowOff>228600</xdr:rowOff>
    </xdr:from>
    <xdr:to>
      <xdr:col>2</xdr:col>
      <xdr:colOff>780204</xdr:colOff>
      <xdr:row>0</xdr:row>
      <xdr:rowOff>965200</xdr:rowOff>
    </xdr:to>
    <xdr:sp macro="" textlink="">
      <xdr:nvSpPr>
        <xdr:cNvPr id="3" name="Rounded Rectangle 2">
          <a:hlinkClick xmlns:r="http://schemas.openxmlformats.org/officeDocument/2006/relationships" r:id="rId2" tooltip="Click to go to Questions 1 to 12"/>
        </xdr:cNvPr>
        <xdr:cNvSpPr/>
      </xdr:nvSpPr>
      <xdr:spPr>
        <a:xfrm>
          <a:off x="1626341" y="2286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50695</xdr:colOff>
      <xdr:row>0</xdr:row>
      <xdr:rowOff>228600</xdr:rowOff>
    </xdr:from>
    <xdr:to>
      <xdr:col>4</xdr:col>
      <xdr:colOff>238020</xdr:colOff>
      <xdr:row>0</xdr:row>
      <xdr:rowOff>965200</xdr:rowOff>
    </xdr:to>
    <xdr:sp macro="" textlink="">
      <xdr:nvSpPr>
        <xdr:cNvPr id="4" name="Rounded Rectangle 3">
          <a:hlinkClick xmlns:r="http://schemas.openxmlformats.org/officeDocument/2006/relationships" r:id="rId3" tooltip="Click to go to Raw Data, which we will use to answer the questions in this exercise. "/>
        </xdr:cNvPr>
        <xdr:cNvSpPr/>
      </xdr:nvSpPr>
      <xdr:spPr>
        <a:xfrm>
          <a:off x="2743095" y="2286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346711</xdr:colOff>
      <xdr:row>0</xdr:row>
      <xdr:rowOff>228600</xdr:rowOff>
    </xdr:from>
    <xdr:to>
      <xdr:col>4</xdr:col>
      <xdr:colOff>1146811</xdr:colOff>
      <xdr:row>0</xdr:row>
      <xdr:rowOff>965200</xdr:rowOff>
    </xdr:to>
    <xdr:sp macro="" textlink="">
      <xdr:nvSpPr>
        <xdr:cNvPr id="5" name="Rounded Rectangle 4">
          <a:hlinkClick xmlns:r="http://schemas.openxmlformats.org/officeDocument/2006/relationships" r:id="rId4" tooltip="Click to see the answer to question #1. "/>
        </xdr:cNvPr>
        <xdr:cNvSpPr/>
      </xdr:nvSpPr>
      <xdr:spPr>
        <a:xfrm>
          <a:off x="3851911"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8</xdr:col>
      <xdr:colOff>5651500</xdr:colOff>
      <xdr:row>0</xdr:row>
      <xdr:rowOff>228600</xdr:rowOff>
    </xdr:from>
    <xdr:to>
      <xdr:col>9</xdr:col>
      <xdr:colOff>584200</xdr:colOff>
      <xdr:row>0</xdr:row>
      <xdr:rowOff>965200</xdr:rowOff>
    </xdr:to>
    <xdr:sp macro="" textlink="">
      <xdr:nvSpPr>
        <xdr:cNvPr id="6" name="Rounded Rectangle 5">
          <a:hlinkClick xmlns:r="http://schemas.openxmlformats.org/officeDocument/2006/relationships" r:id="rId5" tooltip="Click to learn more about what we will learn in all Excel exercises in this course. "/>
        </xdr:cNvPr>
        <xdr:cNvSpPr/>
      </xdr:nvSpPr>
      <xdr:spPr>
        <a:xfrm>
          <a:off x="14757400" y="2286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1255502</xdr:colOff>
      <xdr:row>0</xdr:row>
      <xdr:rowOff>228600</xdr:rowOff>
    </xdr:from>
    <xdr:to>
      <xdr:col>5</xdr:col>
      <xdr:colOff>341102</xdr:colOff>
      <xdr:row>0</xdr:row>
      <xdr:rowOff>965200</xdr:rowOff>
    </xdr:to>
    <xdr:sp macro="" textlink="">
      <xdr:nvSpPr>
        <xdr:cNvPr id="7" name="Rounded Rectangle 6">
          <a:hlinkClick xmlns:r="http://schemas.openxmlformats.org/officeDocument/2006/relationships" r:id="rId6" tooltip="Click to see the answer to question #2."/>
        </xdr:cNvPr>
        <xdr:cNvSpPr/>
      </xdr:nvSpPr>
      <xdr:spPr>
        <a:xfrm>
          <a:off x="4760702"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449793</xdr:colOff>
      <xdr:row>0</xdr:row>
      <xdr:rowOff>228600</xdr:rowOff>
    </xdr:from>
    <xdr:to>
      <xdr:col>5</xdr:col>
      <xdr:colOff>1249893</xdr:colOff>
      <xdr:row>0</xdr:row>
      <xdr:rowOff>965200</xdr:rowOff>
    </xdr:to>
    <xdr:sp macro="" textlink="">
      <xdr:nvSpPr>
        <xdr:cNvPr id="8" name="Rounded Rectangle 7">
          <a:hlinkClick xmlns:r="http://schemas.openxmlformats.org/officeDocument/2006/relationships" r:id="rId7" tooltip="Click to see the answer to question #3."/>
        </xdr:cNvPr>
        <xdr:cNvSpPr/>
      </xdr:nvSpPr>
      <xdr:spPr>
        <a:xfrm>
          <a:off x="5669493"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5</xdr:col>
      <xdr:colOff>1358584</xdr:colOff>
      <xdr:row>0</xdr:row>
      <xdr:rowOff>228600</xdr:rowOff>
    </xdr:from>
    <xdr:to>
      <xdr:col>6</xdr:col>
      <xdr:colOff>799784</xdr:colOff>
      <xdr:row>0</xdr:row>
      <xdr:rowOff>965200</xdr:rowOff>
    </xdr:to>
    <xdr:sp macro="" textlink="">
      <xdr:nvSpPr>
        <xdr:cNvPr id="9" name="Rounded Rectangle 8">
          <a:hlinkClick xmlns:r="http://schemas.openxmlformats.org/officeDocument/2006/relationships" r:id="rId8" tooltip="Click to see the answer to question #4."/>
        </xdr:cNvPr>
        <xdr:cNvSpPr/>
      </xdr:nvSpPr>
      <xdr:spPr>
        <a:xfrm>
          <a:off x="6578284"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908475</xdr:colOff>
      <xdr:row>0</xdr:row>
      <xdr:rowOff>228600</xdr:rowOff>
    </xdr:from>
    <xdr:to>
      <xdr:col>7</xdr:col>
      <xdr:colOff>362375</xdr:colOff>
      <xdr:row>0</xdr:row>
      <xdr:rowOff>965200</xdr:rowOff>
    </xdr:to>
    <xdr:sp macro="" textlink="">
      <xdr:nvSpPr>
        <xdr:cNvPr id="10" name="Rounded Rectangle 9">
          <a:hlinkClick xmlns:r="http://schemas.openxmlformats.org/officeDocument/2006/relationships" r:id="rId9" tooltip="Click to see the answer to question #5."/>
        </xdr:cNvPr>
        <xdr:cNvSpPr/>
      </xdr:nvSpPr>
      <xdr:spPr>
        <a:xfrm>
          <a:off x="7487075"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471066</xdr:colOff>
      <xdr:row>0</xdr:row>
      <xdr:rowOff>228600</xdr:rowOff>
    </xdr:from>
    <xdr:to>
      <xdr:col>8</xdr:col>
      <xdr:colOff>90066</xdr:colOff>
      <xdr:row>0</xdr:row>
      <xdr:rowOff>965200</xdr:rowOff>
    </xdr:to>
    <xdr:sp macro="" textlink="">
      <xdr:nvSpPr>
        <xdr:cNvPr id="11" name="Rounded Rectangle 10">
          <a:hlinkClick xmlns:r="http://schemas.openxmlformats.org/officeDocument/2006/relationships" r:id="rId10" tooltip="Click to see the answer to question #6."/>
        </xdr:cNvPr>
        <xdr:cNvSpPr/>
      </xdr:nvSpPr>
      <xdr:spPr>
        <a:xfrm>
          <a:off x="8395866"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a:t>
          </a:r>
        </a:p>
      </xdr:txBody>
    </xdr:sp>
    <xdr:clientData/>
  </xdr:twoCellAnchor>
  <xdr:twoCellAnchor>
    <xdr:from>
      <xdr:col>8</xdr:col>
      <xdr:colOff>2925130</xdr:colOff>
      <xdr:row>0</xdr:row>
      <xdr:rowOff>228600</xdr:rowOff>
    </xdr:from>
    <xdr:to>
      <xdr:col>8</xdr:col>
      <xdr:colOff>3725230</xdr:colOff>
      <xdr:row>0</xdr:row>
      <xdr:rowOff>965200</xdr:rowOff>
    </xdr:to>
    <xdr:sp macro="" textlink="">
      <xdr:nvSpPr>
        <xdr:cNvPr id="12" name="Rounded Rectangle 11">
          <a:hlinkClick xmlns:r="http://schemas.openxmlformats.org/officeDocument/2006/relationships" r:id="rId11" tooltip="Click to see the answer to question #10."/>
        </xdr:cNvPr>
        <xdr:cNvSpPr/>
      </xdr:nvSpPr>
      <xdr:spPr>
        <a:xfrm>
          <a:off x="12031030"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8</xdr:col>
      <xdr:colOff>4742712</xdr:colOff>
      <xdr:row>0</xdr:row>
      <xdr:rowOff>228600</xdr:rowOff>
    </xdr:from>
    <xdr:to>
      <xdr:col>8</xdr:col>
      <xdr:colOff>5542812</xdr:colOff>
      <xdr:row>0</xdr:row>
      <xdr:rowOff>965200</xdr:rowOff>
    </xdr:to>
    <xdr:sp macro="" textlink="">
      <xdr:nvSpPr>
        <xdr:cNvPr id="13" name="Rounded Rectangle 12">
          <a:hlinkClick xmlns:r="http://schemas.openxmlformats.org/officeDocument/2006/relationships" r:id="rId12" tooltip="Click to see the answer to question #12."/>
        </xdr:cNvPr>
        <xdr:cNvSpPr/>
      </xdr:nvSpPr>
      <xdr:spPr>
        <a:xfrm>
          <a:off x="13848612" y="2286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8</xdr:col>
      <xdr:colOff>3833921</xdr:colOff>
      <xdr:row>0</xdr:row>
      <xdr:rowOff>228600</xdr:rowOff>
    </xdr:from>
    <xdr:to>
      <xdr:col>8</xdr:col>
      <xdr:colOff>4634021</xdr:colOff>
      <xdr:row>0</xdr:row>
      <xdr:rowOff>965200</xdr:rowOff>
    </xdr:to>
    <xdr:sp macro="" textlink="">
      <xdr:nvSpPr>
        <xdr:cNvPr id="14" name="Rounded Rectangle 13">
          <a:hlinkClick xmlns:r="http://schemas.openxmlformats.org/officeDocument/2006/relationships" r:id="rId13" tooltip="Click to see the answer to question #11."/>
        </xdr:cNvPr>
        <xdr:cNvSpPr/>
      </xdr:nvSpPr>
      <xdr:spPr>
        <a:xfrm>
          <a:off x="12939821"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8</xdr:col>
      <xdr:colOff>2016339</xdr:colOff>
      <xdr:row>0</xdr:row>
      <xdr:rowOff>228600</xdr:rowOff>
    </xdr:from>
    <xdr:to>
      <xdr:col>8</xdr:col>
      <xdr:colOff>2816439</xdr:colOff>
      <xdr:row>0</xdr:row>
      <xdr:rowOff>965200</xdr:rowOff>
    </xdr:to>
    <xdr:sp macro="" textlink="">
      <xdr:nvSpPr>
        <xdr:cNvPr id="15" name="Rounded Rectangle 14">
          <a:hlinkClick xmlns:r="http://schemas.openxmlformats.org/officeDocument/2006/relationships" r:id="rId14" tooltip="Click to see the answer to question #9."/>
        </xdr:cNvPr>
        <xdr:cNvSpPr/>
      </xdr:nvSpPr>
      <xdr:spPr>
        <a:xfrm>
          <a:off x="11122239"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8</xdr:col>
      <xdr:colOff>1107548</xdr:colOff>
      <xdr:row>0</xdr:row>
      <xdr:rowOff>228600</xdr:rowOff>
    </xdr:from>
    <xdr:to>
      <xdr:col>8</xdr:col>
      <xdr:colOff>1907648</xdr:colOff>
      <xdr:row>0</xdr:row>
      <xdr:rowOff>965200</xdr:rowOff>
    </xdr:to>
    <xdr:sp macro="" textlink="">
      <xdr:nvSpPr>
        <xdr:cNvPr id="16" name="Rounded Rectangle 15">
          <a:hlinkClick xmlns:r="http://schemas.openxmlformats.org/officeDocument/2006/relationships" r:id="rId15" tooltip="Click to see the answer to question #8."/>
        </xdr:cNvPr>
        <xdr:cNvSpPr/>
      </xdr:nvSpPr>
      <xdr:spPr>
        <a:xfrm>
          <a:off x="10213448"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198757</xdr:colOff>
      <xdr:row>0</xdr:row>
      <xdr:rowOff>228600</xdr:rowOff>
    </xdr:from>
    <xdr:to>
      <xdr:col>8</xdr:col>
      <xdr:colOff>998857</xdr:colOff>
      <xdr:row>0</xdr:row>
      <xdr:rowOff>965200</xdr:rowOff>
    </xdr:to>
    <xdr:sp macro="" textlink="">
      <xdr:nvSpPr>
        <xdr:cNvPr id="17" name="Rounded Rectangle 16">
          <a:hlinkClick xmlns:r="http://schemas.openxmlformats.org/officeDocument/2006/relationships" r:id="rId16" tooltip="Click to see the answer to question #7."/>
        </xdr:cNvPr>
        <xdr:cNvSpPr/>
      </xdr:nvSpPr>
      <xdr:spPr>
        <a:xfrm>
          <a:off x="9304657" y="228600"/>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8</xdr:col>
      <xdr:colOff>1054100</xdr:colOff>
      <xdr:row>72</xdr:row>
      <xdr:rowOff>101600</xdr:rowOff>
    </xdr:from>
    <xdr:to>
      <xdr:col>8</xdr:col>
      <xdr:colOff>5295900</xdr:colOff>
      <xdr:row>204</xdr:row>
      <xdr:rowOff>76200</xdr:rowOff>
    </xdr:to>
    <xdr:sp macro="" textlink="">
      <xdr:nvSpPr>
        <xdr:cNvPr id="18" name="TextBox 17"/>
        <xdr:cNvSpPr txBox="1"/>
      </xdr:nvSpPr>
      <xdr:spPr>
        <a:xfrm>
          <a:off x="10160000" y="24892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1054099</xdr:colOff>
      <xdr:row>5</xdr:row>
      <xdr:rowOff>645630</xdr:rowOff>
    </xdr:from>
    <xdr:to>
      <xdr:col>2</xdr:col>
      <xdr:colOff>4061681</xdr:colOff>
      <xdr:row>5</xdr:row>
      <xdr:rowOff>5080000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54099" y="8024330"/>
          <a:ext cx="11719782" cy="4434370"/>
        </a:xfrm>
        <a:prstGeom prst="rect">
          <a:avLst/>
        </a:prstGeom>
        <a:ln>
          <a:solidFill>
            <a:schemeClr val="accent1"/>
          </a:solidFill>
        </a:ln>
      </xdr:spPr>
    </xdr:pic>
    <xdr:clientData/>
  </xdr:twoCellAnchor>
  <xdr:twoCellAnchor>
    <xdr:from>
      <xdr:col>0</xdr:col>
      <xdr:colOff>154419</xdr:colOff>
      <xdr:row>6</xdr:row>
      <xdr:rowOff>790602</xdr:rowOff>
    </xdr:from>
    <xdr:to>
      <xdr:col>2</xdr:col>
      <xdr:colOff>6670205</xdr:colOff>
      <xdr:row>6</xdr:row>
      <xdr:rowOff>4648200</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4419" y="13363602"/>
          <a:ext cx="15227986" cy="3857598"/>
        </a:xfrm>
        <a:prstGeom prst="rect">
          <a:avLst/>
        </a:prstGeom>
        <a:ln>
          <a:solidFill>
            <a:schemeClr val="accent1"/>
          </a:solidFill>
        </a:ln>
      </xdr:spPr>
    </xdr:pic>
    <xdr:clientData/>
  </xdr:twoCellAnchor>
  <xdr:twoCellAnchor>
    <xdr:from>
      <xdr:col>0</xdr:col>
      <xdr:colOff>381395</xdr:colOff>
      <xdr:row>8</xdr:row>
      <xdr:rowOff>698499</xdr:rowOff>
    </xdr:from>
    <xdr:to>
      <xdr:col>2</xdr:col>
      <xdr:colOff>6261100</xdr:colOff>
      <xdr:row>8</xdr:row>
      <xdr:rowOff>5024516</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81395" y="23660099"/>
          <a:ext cx="14591905" cy="4326017"/>
        </a:xfrm>
        <a:prstGeom prst="rect">
          <a:avLst/>
        </a:prstGeom>
        <a:ln>
          <a:solidFill>
            <a:schemeClr val="accent1"/>
          </a:solidFill>
        </a:ln>
      </xdr:spPr>
    </xdr:pic>
    <xdr:clientData/>
  </xdr:twoCellAnchor>
  <xdr:twoCellAnchor>
    <xdr:from>
      <xdr:col>0</xdr:col>
      <xdr:colOff>657679</xdr:colOff>
      <xdr:row>9</xdr:row>
      <xdr:rowOff>725849</xdr:rowOff>
    </xdr:from>
    <xdr:to>
      <xdr:col>2</xdr:col>
      <xdr:colOff>5964465</xdr:colOff>
      <xdr:row>9</xdr:row>
      <xdr:rowOff>5064516</xdr:rowOff>
    </xdr:to>
    <xdr:pic>
      <xdr:nvPicPr>
        <xdr:cNvPr id="5" name="Picture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7679" y="28881749"/>
          <a:ext cx="14018986" cy="4338667"/>
        </a:xfrm>
        <a:prstGeom prst="rect">
          <a:avLst/>
        </a:prstGeom>
        <a:ln>
          <a:solidFill>
            <a:schemeClr val="accent1"/>
          </a:solidFill>
        </a:ln>
      </xdr:spPr>
    </xdr:pic>
    <xdr:clientData/>
  </xdr:twoCellAnchor>
  <xdr:twoCellAnchor>
    <xdr:from>
      <xdr:col>0</xdr:col>
      <xdr:colOff>772290</xdr:colOff>
      <xdr:row>10</xdr:row>
      <xdr:rowOff>975179</xdr:rowOff>
    </xdr:from>
    <xdr:to>
      <xdr:col>2</xdr:col>
      <xdr:colOff>5919107</xdr:colOff>
      <xdr:row>10</xdr:row>
      <xdr:rowOff>5050915</xdr:rowOff>
    </xdr:to>
    <xdr:pic>
      <xdr:nvPicPr>
        <xdr:cNvPr id="6" name="Picture 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772290" y="34325379"/>
          <a:ext cx="13859017" cy="4075736"/>
        </a:xfrm>
        <a:prstGeom prst="rect">
          <a:avLst/>
        </a:prstGeom>
        <a:ln>
          <a:solidFill>
            <a:schemeClr val="accent1"/>
          </a:solidFill>
        </a:ln>
      </xdr:spPr>
    </xdr:pic>
    <xdr:clientData/>
  </xdr:twoCellAnchor>
  <xdr:twoCellAnchor>
    <xdr:from>
      <xdr:col>0</xdr:col>
      <xdr:colOff>875716</xdr:colOff>
      <xdr:row>11</xdr:row>
      <xdr:rowOff>809769</xdr:rowOff>
    </xdr:from>
    <xdr:to>
      <xdr:col>2</xdr:col>
      <xdr:colOff>5901851</xdr:colOff>
      <xdr:row>11</xdr:row>
      <xdr:rowOff>5032551</xdr:rowOff>
    </xdr:to>
    <xdr:pic>
      <xdr:nvPicPr>
        <xdr:cNvPr id="7" name="Picture 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875716" y="39354269"/>
          <a:ext cx="13738335" cy="4222782"/>
        </a:xfrm>
        <a:prstGeom prst="rect">
          <a:avLst/>
        </a:prstGeom>
        <a:ln>
          <a:solidFill>
            <a:schemeClr val="accent1"/>
          </a:solidFill>
        </a:ln>
      </xdr:spPr>
    </xdr:pic>
    <xdr:clientData/>
  </xdr:twoCellAnchor>
  <xdr:twoCellAnchor>
    <xdr:from>
      <xdr:col>0</xdr:col>
      <xdr:colOff>1158522</xdr:colOff>
      <xdr:row>12</xdr:row>
      <xdr:rowOff>1247322</xdr:rowOff>
    </xdr:from>
    <xdr:to>
      <xdr:col>2</xdr:col>
      <xdr:colOff>5735835</xdr:colOff>
      <xdr:row>12</xdr:row>
      <xdr:rowOff>5002480</xdr:rowOff>
    </xdr:to>
    <xdr:pic>
      <xdr:nvPicPr>
        <xdr:cNvPr id="8" name="Picture 7"/>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158522" y="44986122"/>
          <a:ext cx="13289513" cy="3755158"/>
        </a:xfrm>
        <a:prstGeom prst="rect">
          <a:avLst/>
        </a:prstGeom>
        <a:ln>
          <a:solidFill>
            <a:schemeClr val="accent1"/>
          </a:solidFill>
        </a:ln>
      </xdr:spPr>
    </xdr:pic>
    <xdr:clientData/>
  </xdr:twoCellAnchor>
  <xdr:twoCellAnchor>
    <xdr:from>
      <xdr:col>0</xdr:col>
      <xdr:colOff>1338036</xdr:colOff>
      <xdr:row>13</xdr:row>
      <xdr:rowOff>1043215</xdr:rowOff>
    </xdr:from>
    <xdr:to>
      <xdr:col>2</xdr:col>
      <xdr:colOff>4866299</xdr:colOff>
      <xdr:row>13</xdr:row>
      <xdr:rowOff>5057321</xdr:rowOff>
    </xdr:to>
    <xdr:pic>
      <xdr:nvPicPr>
        <xdr:cNvPr id="9" name="Picture 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338036" y="49976315"/>
          <a:ext cx="12240463" cy="4014106"/>
        </a:xfrm>
        <a:prstGeom prst="rect">
          <a:avLst/>
        </a:prstGeom>
      </xdr:spPr>
    </xdr:pic>
    <xdr:clientData/>
  </xdr:twoCellAnchor>
  <xdr:twoCellAnchor>
    <xdr:from>
      <xdr:col>0</xdr:col>
      <xdr:colOff>810080</xdr:colOff>
      <xdr:row>4</xdr:row>
      <xdr:rowOff>668332</xdr:rowOff>
    </xdr:from>
    <xdr:to>
      <xdr:col>2</xdr:col>
      <xdr:colOff>5420179</xdr:colOff>
      <xdr:row>4</xdr:row>
      <xdr:rowOff>5083216</xdr:rowOff>
    </xdr:to>
    <xdr:pic>
      <xdr:nvPicPr>
        <xdr:cNvPr id="10" name="Picture 9"/>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810080" y="2852732"/>
          <a:ext cx="13322299" cy="4414884"/>
        </a:xfrm>
        <a:prstGeom prst="rect">
          <a:avLst/>
        </a:prstGeom>
        <a:ln>
          <a:solidFill>
            <a:schemeClr val="accent1"/>
          </a:solidFill>
        </a:ln>
      </xdr:spPr>
    </xdr:pic>
    <xdr:clientData/>
  </xdr:twoCellAnchor>
  <xdr:twoCellAnchor>
    <xdr:from>
      <xdr:col>0</xdr:col>
      <xdr:colOff>1143000</xdr:colOff>
      <xdr:row>4</xdr:row>
      <xdr:rowOff>4016619</xdr:rowOff>
    </xdr:from>
    <xdr:to>
      <xdr:col>1</xdr:col>
      <xdr:colOff>4038600</xdr:colOff>
      <xdr:row>4</xdr:row>
      <xdr:rowOff>4978400</xdr:rowOff>
    </xdr:to>
    <xdr:pic>
      <xdr:nvPicPr>
        <xdr:cNvPr id="11" name="Picture 10"/>
        <xdr:cNvPicPr>
          <a:picLocks noChangeAspect="1"/>
        </xdr:cNvPicPr>
      </xdr:nvPicPr>
      <xdr:blipFill rotWithShape="1">
        <a:blip xmlns:r="http://schemas.openxmlformats.org/officeDocument/2006/relationships" r:embed="rId10"/>
        <a:srcRect b="29045"/>
        <a:stretch/>
      </xdr:blipFill>
      <xdr:spPr>
        <a:xfrm>
          <a:off x="1143000" y="6201019"/>
          <a:ext cx="7048500" cy="961781"/>
        </a:xfrm>
        <a:prstGeom prst="rect">
          <a:avLst/>
        </a:prstGeom>
        <a:ln>
          <a:noFill/>
        </a:ln>
        <a:effectLst>
          <a:outerShdw blurRad="50800" dist="76200" dir="2700000" algn="tl" rotWithShape="0">
            <a:prstClr val="black">
              <a:alpha val="40000"/>
            </a:prstClr>
          </a:outerShdw>
          <a:reflection blurRad="12700" stA="30000" endPos="30000" dist="5000" dir="5400000" sy="-100000" algn="bl" rotWithShape="0"/>
        </a:effectLst>
        <a:scene3d>
          <a:camera prst="perspectiveContrastingLeftFacing">
            <a:rot lat="300000" lon="19800000" rev="0"/>
          </a:camera>
          <a:lightRig rig="threePt" dir="t">
            <a:rot lat="0" lon="0" rev="2700000"/>
          </a:lightRig>
        </a:scene3d>
        <a:sp3d>
          <a:bevelT w="63500" h="50800"/>
        </a:sp3d>
      </xdr:spPr>
    </xdr:pic>
    <xdr:clientData/>
  </xdr:twoCellAnchor>
  <xdr:twoCellAnchor>
    <xdr:from>
      <xdr:col>0</xdr:col>
      <xdr:colOff>520700</xdr:colOff>
      <xdr:row>7</xdr:row>
      <xdr:rowOff>647700</xdr:rowOff>
    </xdr:from>
    <xdr:to>
      <xdr:col>2</xdr:col>
      <xdr:colOff>5739300</xdr:colOff>
      <xdr:row>7</xdr:row>
      <xdr:rowOff>4991100</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520700" y="18415000"/>
          <a:ext cx="13930800" cy="4343400"/>
        </a:xfrm>
        <a:prstGeom prst="rect">
          <a:avLst/>
        </a:prstGeom>
        <a:ln>
          <a:solidFill>
            <a:schemeClr val="accent1"/>
          </a:solidFill>
        </a:ln>
      </xdr:spPr>
    </xdr:pic>
    <xdr:clientData/>
  </xdr:twoCellAnchor>
  <xdr:twoCellAnchor>
    <xdr:from>
      <xdr:col>0</xdr:col>
      <xdr:colOff>228600</xdr:colOff>
      <xdr:row>0</xdr:row>
      <xdr:rowOff>127000</xdr:rowOff>
    </xdr:from>
    <xdr:to>
      <xdr:col>0</xdr:col>
      <xdr:colOff>1657350</xdr:colOff>
      <xdr:row>1</xdr:row>
      <xdr:rowOff>660400</xdr:rowOff>
    </xdr:to>
    <xdr:sp macro="" textlink="">
      <xdr:nvSpPr>
        <xdr:cNvPr id="29" name="Rounded Rectangle 28">
          <a:hlinkClick xmlns:r="http://schemas.openxmlformats.org/officeDocument/2006/relationships" r:id="rId12" tooltip="Please click this button for instructions on how to complete this exercise. Thanks"/>
        </xdr:cNvPr>
        <xdr:cNvSpPr/>
      </xdr:nvSpPr>
      <xdr:spPr>
        <a:xfrm>
          <a:off x="228600" y="1270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0</xdr:col>
      <xdr:colOff>1766041</xdr:colOff>
      <xdr:row>0</xdr:row>
      <xdr:rowOff>127000</xdr:rowOff>
    </xdr:from>
    <xdr:to>
      <xdr:col>0</xdr:col>
      <xdr:colOff>2774104</xdr:colOff>
      <xdr:row>1</xdr:row>
      <xdr:rowOff>660400</xdr:rowOff>
    </xdr:to>
    <xdr:sp macro="" textlink="">
      <xdr:nvSpPr>
        <xdr:cNvPr id="30" name="Rounded Rectangle 29">
          <a:hlinkClick xmlns:r="http://schemas.openxmlformats.org/officeDocument/2006/relationships" r:id="rId13" tooltip="Click to go to Questions 1 to 12"/>
        </xdr:cNvPr>
        <xdr:cNvSpPr/>
      </xdr:nvSpPr>
      <xdr:spPr>
        <a:xfrm>
          <a:off x="1766041" y="1270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0</xdr:col>
      <xdr:colOff>2882795</xdr:colOff>
      <xdr:row>0</xdr:row>
      <xdr:rowOff>127000</xdr:rowOff>
    </xdr:from>
    <xdr:to>
      <xdr:col>0</xdr:col>
      <xdr:colOff>3882920</xdr:colOff>
      <xdr:row>1</xdr:row>
      <xdr:rowOff>660400</xdr:rowOff>
    </xdr:to>
    <xdr:sp macro="" textlink="">
      <xdr:nvSpPr>
        <xdr:cNvPr id="31" name="Rounded Rectangle 30">
          <a:hlinkClick xmlns:r="http://schemas.openxmlformats.org/officeDocument/2006/relationships" r:id="rId14" tooltip="Click to go to Raw Data, which we will use to answer the questions in this exercise. "/>
        </xdr:cNvPr>
        <xdr:cNvSpPr/>
      </xdr:nvSpPr>
      <xdr:spPr>
        <a:xfrm>
          <a:off x="2882795" y="1270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0</xdr:col>
      <xdr:colOff>3991611</xdr:colOff>
      <xdr:row>0</xdr:row>
      <xdr:rowOff>127000</xdr:rowOff>
    </xdr:from>
    <xdr:to>
      <xdr:col>1</xdr:col>
      <xdr:colOff>638811</xdr:colOff>
      <xdr:row>1</xdr:row>
      <xdr:rowOff>660400</xdr:rowOff>
    </xdr:to>
    <xdr:sp macro="" textlink="">
      <xdr:nvSpPr>
        <xdr:cNvPr id="32" name="Rounded Rectangle 31">
          <a:hlinkClick xmlns:r="http://schemas.openxmlformats.org/officeDocument/2006/relationships" r:id="rId15" tooltip="Click to see the answer to question #1. "/>
        </xdr:cNvPr>
        <xdr:cNvSpPr/>
      </xdr:nvSpPr>
      <xdr:spPr>
        <a:xfrm>
          <a:off x="3991611"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2</xdr:col>
      <xdr:colOff>6184900</xdr:colOff>
      <xdr:row>0</xdr:row>
      <xdr:rowOff>127000</xdr:rowOff>
    </xdr:from>
    <xdr:to>
      <xdr:col>3</xdr:col>
      <xdr:colOff>203200</xdr:colOff>
      <xdr:row>1</xdr:row>
      <xdr:rowOff>660400</xdr:rowOff>
    </xdr:to>
    <xdr:sp macro="" textlink="">
      <xdr:nvSpPr>
        <xdr:cNvPr id="33" name="Rounded Rectangle 32">
          <a:hlinkClick xmlns:r="http://schemas.openxmlformats.org/officeDocument/2006/relationships" r:id="rId16" tooltip="Click to learn more about what we will learn in all Excel exercises in this course. "/>
        </xdr:cNvPr>
        <xdr:cNvSpPr/>
      </xdr:nvSpPr>
      <xdr:spPr>
        <a:xfrm>
          <a:off x="14897100" y="127000"/>
          <a:ext cx="1028700" cy="736600"/>
        </a:xfrm>
        <a:prstGeom prst="roundRect">
          <a:avLst/>
        </a:prstGeom>
        <a:solidFill>
          <a:schemeClr val="tx1">
            <a:lumMod val="65000"/>
            <a:lumOff val="35000"/>
          </a:schemeClr>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1</xdr:col>
      <xdr:colOff>747502</xdr:colOff>
      <xdr:row>0</xdr:row>
      <xdr:rowOff>127000</xdr:rowOff>
    </xdr:from>
    <xdr:to>
      <xdr:col>1</xdr:col>
      <xdr:colOff>1547602</xdr:colOff>
      <xdr:row>1</xdr:row>
      <xdr:rowOff>660400</xdr:rowOff>
    </xdr:to>
    <xdr:sp macro="" textlink="">
      <xdr:nvSpPr>
        <xdr:cNvPr id="34" name="Rounded Rectangle 33">
          <a:hlinkClick xmlns:r="http://schemas.openxmlformats.org/officeDocument/2006/relationships" r:id="rId17" tooltip="Click to see the answer to question #2."/>
        </xdr:cNvPr>
        <xdr:cNvSpPr/>
      </xdr:nvSpPr>
      <xdr:spPr>
        <a:xfrm>
          <a:off x="4900402"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1</xdr:col>
      <xdr:colOff>1656293</xdr:colOff>
      <xdr:row>0</xdr:row>
      <xdr:rowOff>127000</xdr:rowOff>
    </xdr:from>
    <xdr:to>
      <xdr:col>1</xdr:col>
      <xdr:colOff>2456393</xdr:colOff>
      <xdr:row>1</xdr:row>
      <xdr:rowOff>660400</xdr:rowOff>
    </xdr:to>
    <xdr:sp macro="" textlink="">
      <xdr:nvSpPr>
        <xdr:cNvPr id="35" name="Rounded Rectangle 34">
          <a:hlinkClick xmlns:r="http://schemas.openxmlformats.org/officeDocument/2006/relationships" r:id="rId18" tooltip="Click to see the answer to question #3."/>
        </xdr:cNvPr>
        <xdr:cNvSpPr/>
      </xdr:nvSpPr>
      <xdr:spPr>
        <a:xfrm>
          <a:off x="5809193"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1</xdr:col>
      <xdr:colOff>2565084</xdr:colOff>
      <xdr:row>0</xdr:row>
      <xdr:rowOff>127000</xdr:rowOff>
    </xdr:from>
    <xdr:to>
      <xdr:col>1</xdr:col>
      <xdr:colOff>3365184</xdr:colOff>
      <xdr:row>1</xdr:row>
      <xdr:rowOff>660400</xdr:rowOff>
    </xdr:to>
    <xdr:sp macro="" textlink="">
      <xdr:nvSpPr>
        <xdr:cNvPr id="36" name="Rounded Rectangle 35">
          <a:hlinkClick xmlns:r="http://schemas.openxmlformats.org/officeDocument/2006/relationships" r:id="rId19" tooltip="Click to see the answer to question #4."/>
        </xdr:cNvPr>
        <xdr:cNvSpPr/>
      </xdr:nvSpPr>
      <xdr:spPr>
        <a:xfrm>
          <a:off x="6717984"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1</xdr:col>
      <xdr:colOff>3473875</xdr:colOff>
      <xdr:row>0</xdr:row>
      <xdr:rowOff>127000</xdr:rowOff>
    </xdr:from>
    <xdr:to>
      <xdr:col>1</xdr:col>
      <xdr:colOff>4273975</xdr:colOff>
      <xdr:row>1</xdr:row>
      <xdr:rowOff>660400</xdr:rowOff>
    </xdr:to>
    <xdr:sp macro="" textlink="">
      <xdr:nvSpPr>
        <xdr:cNvPr id="37" name="Rounded Rectangle 36">
          <a:hlinkClick xmlns:r="http://schemas.openxmlformats.org/officeDocument/2006/relationships" r:id="rId20" tooltip="Click to see the answer to question #5."/>
        </xdr:cNvPr>
        <xdr:cNvSpPr/>
      </xdr:nvSpPr>
      <xdr:spPr>
        <a:xfrm>
          <a:off x="7626775"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1</xdr:col>
      <xdr:colOff>4382666</xdr:colOff>
      <xdr:row>0</xdr:row>
      <xdr:rowOff>127000</xdr:rowOff>
    </xdr:from>
    <xdr:to>
      <xdr:col>2</xdr:col>
      <xdr:colOff>623466</xdr:colOff>
      <xdr:row>1</xdr:row>
      <xdr:rowOff>660400</xdr:rowOff>
    </xdr:to>
    <xdr:sp macro="" textlink="">
      <xdr:nvSpPr>
        <xdr:cNvPr id="38" name="Rounded Rectangle 37">
          <a:hlinkClick xmlns:r="http://schemas.openxmlformats.org/officeDocument/2006/relationships" r:id="rId21" tooltip="Click to see the answer to question #6."/>
        </xdr:cNvPr>
        <xdr:cNvSpPr/>
      </xdr:nvSpPr>
      <xdr:spPr>
        <a:xfrm>
          <a:off x="8535566"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a:t>
          </a:r>
        </a:p>
      </xdr:txBody>
    </xdr:sp>
    <xdr:clientData/>
  </xdr:twoCellAnchor>
  <xdr:twoCellAnchor>
    <xdr:from>
      <xdr:col>2</xdr:col>
      <xdr:colOff>3458530</xdr:colOff>
      <xdr:row>0</xdr:row>
      <xdr:rowOff>127000</xdr:rowOff>
    </xdr:from>
    <xdr:to>
      <xdr:col>2</xdr:col>
      <xdr:colOff>4258630</xdr:colOff>
      <xdr:row>1</xdr:row>
      <xdr:rowOff>660400</xdr:rowOff>
    </xdr:to>
    <xdr:sp macro="" textlink="">
      <xdr:nvSpPr>
        <xdr:cNvPr id="39" name="Rounded Rectangle 38">
          <a:hlinkClick xmlns:r="http://schemas.openxmlformats.org/officeDocument/2006/relationships" r:id="rId22" tooltip="Click to see the answer to question #10."/>
        </xdr:cNvPr>
        <xdr:cNvSpPr/>
      </xdr:nvSpPr>
      <xdr:spPr>
        <a:xfrm>
          <a:off x="12170730"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2</xdr:col>
      <xdr:colOff>5276112</xdr:colOff>
      <xdr:row>0</xdr:row>
      <xdr:rowOff>127000</xdr:rowOff>
    </xdr:from>
    <xdr:to>
      <xdr:col>2</xdr:col>
      <xdr:colOff>6076212</xdr:colOff>
      <xdr:row>1</xdr:row>
      <xdr:rowOff>660400</xdr:rowOff>
    </xdr:to>
    <xdr:sp macro="" textlink="">
      <xdr:nvSpPr>
        <xdr:cNvPr id="40" name="Rounded Rectangle 39">
          <a:hlinkClick xmlns:r="http://schemas.openxmlformats.org/officeDocument/2006/relationships" r:id="rId23" tooltip="Click to see the answer to question #12."/>
        </xdr:cNvPr>
        <xdr:cNvSpPr/>
      </xdr:nvSpPr>
      <xdr:spPr>
        <a:xfrm>
          <a:off x="13988312"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2</xdr:col>
      <xdr:colOff>4367321</xdr:colOff>
      <xdr:row>0</xdr:row>
      <xdr:rowOff>127000</xdr:rowOff>
    </xdr:from>
    <xdr:to>
      <xdr:col>2</xdr:col>
      <xdr:colOff>5167421</xdr:colOff>
      <xdr:row>1</xdr:row>
      <xdr:rowOff>660400</xdr:rowOff>
    </xdr:to>
    <xdr:sp macro="" textlink="">
      <xdr:nvSpPr>
        <xdr:cNvPr id="41" name="Rounded Rectangle 40">
          <a:hlinkClick xmlns:r="http://schemas.openxmlformats.org/officeDocument/2006/relationships" r:id="rId24" tooltip="Click to see the answer to question #11."/>
        </xdr:cNvPr>
        <xdr:cNvSpPr/>
      </xdr:nvSpPr>
      <xdr:spPr>
        <a:xfrm>
          <a:off x="13079521"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2</xdr:col>
      <xdr:colOff>2549739</xdr:colOff>
      <xdr:row>0</xdr:row>
      <xdr:rowOff>127000</xdr:rowOff>
    </xdr:from>
    <xdr:to>
      <xdr:col>2</xdr:col>
      <xdr:colOff>3349839</xdr:colOff>
      <xdr:row>1</xdr:row>
      <xdr:rowOff>660400</xdr:rowOff>
    </xdr:to>
    <xdr:sp macro="" textlink="">
      <xdr:nvSpPr>
        <xdr:cNvPr id="42" name="Rounded Rectangle 41">
          <a:hlinkClick xmlns:r="http://schemas.openxmlformats.org/officeDocument/2006/relationships" r:id="rId25" tooltip="Click to see the answer to question #9."/>
        </xdr:cNvPr>
        <xdr:cNvSpPr/>
      </xdr:nvSpPr>
      <xdr:spPr>
        <a:xfrm>
          <a:off x="11261939"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2</xdr:col>
      <xdr:colOff>1640948</xdr:colOff>
      <xdr:row>0</xdr:row>
      <xdr:rowOff>127000</xdr:rowOff>
    </xdr:from>
    <xdr:to>
      <xdr:col>2</xdr:col>
      <xdr:colOff>2441048</xdr:colOff>
      <xdr:row>1</xdr:row>
      <xdr:rowOff>660400</xdr:rowOff>
    </xdr:to>
    <xdr:sp macro="" textlink="">
      <xdr:nvSpPr>
        <xdr:cNvPr id="43" name="Rounded Rectangle 42">
          <a:hlinkClick xmlns:r="http://schemas.openxmlformats.org/officeDocument/2006/relationships" r:id="rId26" tooltip="Click to see the answer to question #8."/>
        </xdr:cNvPr>
        <xdr:cNvSpPr/>
      </xdr:nvSpPr>
      <xdr:spPr>
        <a:xfrm>
          <a:off x="10353148"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2</xdr:col>
      <xdr:colOff>732157</xdr:colOff>
      <xdr:row>0</xdr:row>
      <xdr:rowOff>127000</xdr:rowOff>
    </xdr:from>
    <xdr:to>
      <xdr:col>2</xdr:col>
      <xdr:colOff>1532257</xdr:colOff>
      <xdr:row>1</xdr:row>
      <xdr:rowOff>660400</xdr:rowOff>
    </xdr:to>
    <xdr:sp macro="" textlink="">
      <xdr:nvSpPr>
        <xdr:cNvPr id="44" name="Rounded Rectangle 43">
          <a:hlinkClick xmlns:r="http://schemas.openxmlformats.org/officeDocument/2006/relationships" r:id="rId27" tooltip="Click to see the answer to question #7."/>
        </xdr:cNvPr>
        <xdr:cNvSpPr/>
      </xdr:nvSpPr>
      <xdr:spPr>
        <a:xfrm>
          <a:off x="9444357" y="127000"/>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139700</xdr:colOff>
      <xdr:row>10</xdr:row>
      <xdr:rowOff>1447800</xdr:rowOff>
    </xdr:from>
    <xdr:to>
      <xdr:col>2</xdr:col>
      <xdr:colOff>5631802</xdr:colOff>
      <xdr:row>10</xdr:row>
      <xdr:rowOff>4749800</xdr:rowOff>
    </xdr:to>
    <xdr:pic>
      <xdr:nvPicPr>
        <xdr:cNvPr id="4" name="Picture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35200" y="16967200"/>
          <a:ext cx="5492102" cy="33020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1355896</xdr:colOff>
      <xdr:row>10</xdr:row>
      <xdr:rowOff>2082800</xdr:rowOff>
    </xdr:from>
    <xdr:to>
      <xdr:col>4</xdr:col>
      <xdr:colOff>5803900</xdr:colOff>
      <xdr:row>11</xdr:row>
      <xdr:rowOff>1684706</xdr:rowOff>
    </xdr:to>
    <xdr:pic>
      <xdr:nvPicPr>
        <xdr:cNvPr id="6" name="Picture 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791996" y="22644100"/>
          <a:ext cx="4448004" cy="479620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165099</xdr:colOff>
      <xdr:row>8</xdr:row>
      <xdr:rowOff>1457827</xdr:rowOff>
    </xdr:from>
    <xdr:to>
      <xdr:col>2</xdr:col>
      <xdr:colOff>5219700</xdr:colOff>
      <xdr:row>8</xdr:row>
      <xdr:rowOff>4737098</xdr:rowOff>
    </xdr:to>
    <xdr:pic>
      <xdr:nvPicPr>
        <xdr:cNvPr id="7" name="Picture 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904999" y="17396327"/>
          <a:ext cx="5054601" cy="327927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1397000</xdr:colOff>
      <xdr:row>8</xdr:row>
      <xdr:rowOff>2451100</xdr:rowOff>
    </xdr:from>
    <xdr:to>
      <xdr:col>4</xdr:col>
      <xdr:colOff>5461000</xdr:colOff>
      <xdr:row>9</xdr:row>
      <xdr:rowOff>1765616</xdr:rowOff>
    </xdr:to>
    <xdr:pic>
      <xdr:nvPicPr>
        <xdr:cNvPr id="8" name="Picture 7"/>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833100" y="15913100"/>
          <a:ext cx="4064000" cy="450881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3</xdr:col>
      <xdr:colOff>88899</xdr:colOff>
      <xdr:row>12</xdr:row>
      <xdr:rowOff>1076410</xdr:rowOff>
    </xdr:from>
    <xdr:to>
      <xdr:col>3</xdr:col>
      <xdr:colOff>1473200</xdr:colOff>
      <xdr:row>12</xdr:row>
      <xdr:rowOff>1600200</xdr:rowOff>
    </xdr:to>
    <xdr:pic>
      <xdr:nvPicPr>
        <xdr:cNvPr id="9" name="Picture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7912099" y="22602910"/>
          <a:ext cx="1384301" cy="52379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2324100</xdr:colOff>
      <xdr:row>13</xdr:row>
      <xdr:rowOff>1397000</xdr:rowOff>
    </xdr:from>
    <xdr:to>
      <xdr:col>4</xdr:col>
      <xdr:colOff>6311900</xdr:colOff>
      <xdr:row>13</xdr:row>
      <xdr:rowOff>4076700</xdr:rowOff>
    </xdr:to>
    <xdr:pic>
      <xdr:nvPicPr>
        <xdr:cNvPr id="10" name="Picture 9"/>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1404600" y="36817300"/>
          <a:ext cx="3987800" cy="26797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317500</xdr:colOff>
      <xdr:row>12</xdr:row>
      <xdr:rowOff>3962400</xdr:rowOff>
    </xdr:from>
    <xdr:to>
      <xdr:col>4</xdr:col>
      <xdr:colOff>5181600</xdr:colOff>
      <xdr:row>13</xdr:row>
      <xdr:rowOff>1117600</xdr:rowOff>
    </xdr:to>
    <xdr:pic>
      <xdr:nvPicPr>
        <xdr:cNvPr id="11" name="Picture 10"/>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398000" y="34188400"/>
          <a:ext cx="4864100" cy="2349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215900</xdr:colOff>
      <xdr:row>14</xdr:row>
      <xdr:rowOff>1080075</xdr:rowOff>
    </xdr:from>
    <xdr:to>
      <xdr:col>2</xdr:col>
      <xdr:colOff>5575300</xdr:colOff>
      <xdr:row>14</xdr:row>
      <xdr:rowOff>4114799</xdr:rowOff>
    </xdr:to>
    <xdr:pic>
      <xdr:nvPicPr>
        <xdr:cNvPr id="12" name="Picture 11"/>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311400" y="26988075"/>
          <a:ext cx="5359400" cy="303472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1998496</xdr:colOff>
      <xdr:row>14</xdr:row>
      <xdr:rowOff>1168399</xdr:rowOff>
    </xdr:from>
    <xdr:to>
      <xdr:col>4</xdr:col>
      <xdr:colOff>4610099</xdr:colOff>
      <xdr:row>14</xdr:row>
      <xdr:rowOff>4172386</xdr:rowOff>
    </xdr:to>
    <xdr:pic>
      <xdr:nvPicPr>
        <xdr:cNvPr id="2" name="Picture 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1434596" y="37477699"/>
          <a:ext cx="2611603" cy="300398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50800</xdr:colOff>
      <xdr:row>16</xdr:row>
      <xdr:rowOff>1892300</xdr:rowOff>
    </xdr:from>
    <xdr:to>
      <xdr:col>3</xdr:col>
      <xdr:colOff>1391885</xdr:colOff>
      <xdr:row>16</xdr:row>
      <xdr:rowOff>4114800</xdr:rowOff>
    </xdr:to>
    <xdr:pic>
      <xdr:nvPicPr>
        <xdr:cNvPr id="14" name="Picture 13"/>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46300" y="32943800"/>
          <a:ext cx="7068785" cy="2222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1866900</xdr:colOff>
      <xdr:row>5</xdr:row>
      <xdr:rowOff>889000</xdr:rowOff>
    </xdr:from>
    <xdr:to>
      <xdr:col>4</xdr:col>
      <xdr:colOff>6542532</xdr:colOff>
      <xdr:row>5</xdr:row>
      <xdr:rowOff>2772664</xdr:rowOff>
    </xdr:to>
    <xdr:pic>
      <xdr:nvPicPr>
        <xdr:cNvPr id="15" name="Picture 14"/>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0947400" y="11099800"/>
          <a:ext cx="4675632" cy="188366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175400</xdr:colOff>
      <xdr:row>4</xdr:row>
      <xdr:rowOff>3566300</xdr:rowOff>
    </xdr:from>
    <xdr:to>
      <xdr:col>4</xdr:col>
      <xdr:colOff>4783976</xdr:colOff>
      <xdr:row>5</xdr:row>
      <xdr:rowOff>621424</xdr:rowOff>
    </xdr:to>
    <xdr:pic>
      <xdr:nvPicPr>
        <xdr:cNvPr id="16" name="Picture 15"/>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255900" y="8582800"/>
          <a:ext cx="4608576" cy="224942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190500</xdr:colOff>
      <xdr:row>17</xdr:row>
      <xdr:rowOff>1625600</xdr:rowOff>
    </xdr:from>
    <xdr:to>
      <xdr:col>4</xdr:col>
      <xdr:colOff>6489700</xdr:colOff>
      <xdr:row>17</xdr:row>
      <xdr:rowOff>2311400</xdr:rowOff>
    </xdr:to>
    <xdr:pic>
      <xdr:nvPicPr>
        <xdr:cNvPr id="17" name="Picture 16"/>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626600" y="53517800"/>
          <a:ext cx="6299200" cy="6858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114300</xdr:colOff>
      <xdr:row>18</xdr:row>
      <xdr:rowOff>812800</xdr:rowOff>
    </xdr:from>
    <xdr:to>
      <xdr:col>3</xdr:col>
      <xdr:colOff>400272</xdr:colOff>
      <xdr:row>18</xdr:row>
      <xdr:rowOff>3086100</xdr:rowOff>
    </xdr:to>
    <xdr:pic>
      <xdr:nvPicPr>
        <xdr:cNvPr id="18" name="Picture 17"/>
        <xdr:cNvPicPr>
          <a:picLocks noChangeAspect="1"/>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1012" r="6883"/>
        <a:stretch/>
      </xdr:blipFill>
      <xdr:spPr>
        <a:xfrm>
          <a:off x="2209800" y="37058600"/>
          <a:ext cx="6013672" cy="22733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355599</xdr:colOff>
      <xdr:row>19</xdr:row>
      <xdr:rowOff>2284588</xdr:rowOff>
    </xdr:from>
    <xdr:to>
      <xdr:col>2</xdr:col>
      <xdr:colOff>5583346</xdr:colOff>
      <xdr:row>20</xdr:row>
      <xdr:rowOff>520700</xdr:rowOff>
    </xdr:to>
    <xdr:pic>
      <xdr:nvPicPr>
        <xdr:cNvPr id="19" name="Picture 18"/>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451099" y="60069588"/>
          <a:ext cx="5227747" cy="3239912"/>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200534</xdr:colOff>
      <xdr:row>19</xdr:row>
      <xdr:rowOff>4666075</xdr:rowOff>
    </xdr:from>
    <xdr:to>
      <xdr:col>5</xdr:col>
      <xdr:colOff>1165734</xdr:colOff>
      <xdr:row>20</xdr:row>
      <xdr:rowOff>1186275</xdr:rowOff>
    </xdr:to>
    <xdr:pic>
      <xdr:nvPicPr>
        <xdr:cNvPr id="21" name="Picture 20"/>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9636634" y="62451075"/>
          <a:ext cx="7683500" cy="15240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188100</xdr:colOff>
      <xdr:row>19</xdr:row>
      <xdr:rowOff>2690000</xdr:rowOff>
    </xdr:from>
    <xdr:to>
      <xdr:col>5</xdr:col>
      <xdr:colOff>1127900</xdr:colOff>
      <xdr:row>19</xdr:row>
      <xdr:rowOff>4201300</xdr:rowOff>
    </xdr:to>
    <xdr:pic>
      <xdr:nvPicPr>
        <xdr:cNvPr id="22" name="Picture 21"/>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9624200" y="60475000"/>
          <a:ext cx="7658100" cy="15113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152400</xdr:colOff>
      <xdr:row>0</xdr:row>
      <xdr:rowOff>127000</xdr:rowOff>
    </xdr:from>
    <xdr:to>
      <xdr:col>1</xdr:col>
      <xdr:colOff>1327150</xdr:colOff>
      <xdr:row>0</xdr:row>
      <xdr:rowOff>863600</xdr:rowOff>
    </xdr:to>
    <xdr:sp macro="" textlink="">
      <xdr:nvSpPr>
        <xdr:cNvPr id="63" name="Rounded Rectangle 62">
          <a:hlinkClick xmlns:r="http://schemas.openxmlformats.org/officeDocument/2006/relationships" r:id="rId18" tooltip="Please click this button for instructions on how to complete this exercise. Thanks"/>
        </xdr:cNvPr>
        <xdr:cNvSpPr/>
      </xdr:nvSpPr>
      <xdr:spPr>
        <a:xfrm>
          <a:off x="152400" y="1270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1435841</xdr:colOff>
      <xdr:row>0</xdr:row>
      <xdr:rowOff>127000</xdr:rowOff>
    </xdr:from>
    <xdr:to>
      <xdr:col>2</xdr:col>
      <xdr:colOff>958004</xdr:colOff>
      <xdr:row>0</xdr:row>
      <xdr:rowOff>863600</xdr:rowOff>
    </xdr:to>
    <xdr:sp macro="" textlink="">
      <xdr:nvSpPr>
        <xdr:cNvPr id="64" name="Rounded Rectangle 63">
          <a:hlinkClick xmlns:r="http://schemas.openxmlformats.org/officeDocument/2006/relationships" r:id="rId19" tooltip="Click to go to Questions 1 to 12"/>
        </xdr:cNvPr>
        <xdr:cNvSpPr/>
      </xdr:nvSpPr>
      <xdr:spPr>
        <a:xfrm>
          <a:off x="1689841" y="127000"/>
          <a:ext cx="1008063" cy="736600"/>
        </a:xfrm>
        <a:prstGeom prst="roundRect">
          <a:avLst/>
        </a:prstGeom>
        <a:solidFill>
          <a:srgbClr val="0070C0"/>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2</xdr:col>
      <xdr:colOff>1066695</xdr:colOff>
      <xdr:row>0</xdr:row>
      <xdr:rowOff>127000</xdr:rowOff>
    </xdr:from>
    <xdr:to>
      <xdr:col>2</xdr:col>
      <xdr:colOff>2066820</xdr:colOff>
      <xdr:row>0</xdr:row>
      <xdr:rowOff>863600</xdr:rowOff>
    </xdr:to>
    <xdr:sp macro="" textlink="">
      <xdr:nvSpPr>
        <xdr:cNvPr id="65" name="Rounded Rectangle 64">
          <a:hlinkClick xmlns:r="http://schemas.openxmlformats.org/officeDocument/2006/relationships" r:id="rId20" tooltip="Click to go to Raw Data, which we will use to answer the questions in this exercise. "/>
        </xdr:cNvPr>
        <xdr:cNvSpPr/>
      </xdr:nvSpPr>
      <xdr:spPr>
        <a:xfrm>
          <a:off x="2806595" y="1270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2</xdr:col>
      <xdr:colOff>2175511</xdr:colOff>
      <xdr:row>0</xdr:row>
      <xdr:rowOff>127000</xdr:rowOff>
    </xdr:from>
    <xdr:to>
      <xdr:col>2</xdr:col>
      <xdr:colOff>2975611</xdr:colOff>
      <xdr:row>0</xdr:row>
      <xdr:rowOff>863600</xdr:rowOff>
    </xdr:to>
    <xdr:sp macro="" textlink="">
      <xdr:nvSpPr>
        <xdr:cNvPr id="66" name="Rounded Rectangle 65">
          <a:hlinkClick xmlns:r="http://schemas.openxmlformats.org/officeDocument/2006/relationships" r:id="rId21" tooltip="Click to see the answer to question #1. "/>
        </xdr:cNvPr>
        <xdr:cNvSpPr/>
      </xdr:nvSpPr>
      <xdr:spPr>
        <a:xfrm>
          <a:off x="3915411"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4</xdr:col>
      <xdr:colOff>5740400</xdr:colOff>
      <xdr:row>0</xdr:row>
      <xdr:rowOff>127000</xdr:rowOff>
    </xdr:from>
    <xdr:to>
      <xdr:col>5</xdr:col>
      <xdr:colOff>50800</xdr:colOff>
      <xdr:row>0</xdr:row>
      <xdr:rowOff>863600</xdr:rowOff>
    </xdr:to>
    <xdr:sp macro="" textlink="">
      <xdr:nvSpPr>
        <xdr:cNvPr id="67" name="Rounded Rectangle 66">
          <a:hlinkClick xmlns:r="http://schemas.openxmlformats.org/officeDocument/2006/relationships" r:id="rId22" tooltip="Click to learn more about what we will learn in all Excel exercises in this course. "/>
        </xdr:cNvPr>
        <xdr:cNvSpPr/>
      </xdr:nvSpPr>
      <xdr:spPr>
        <a:xfrm>
          <a:off x="14820900" y="1270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2</xdr:col>
      <xdr:colOff>3084302</xdr:colOff>
      <xdr:row>0</xdr:row>
      <xdr:rowOff>127000</xdr:rowOff>
    </xdr:from>
    <xdr:to>
      <xdr:col>2</xdr:col>
      <xdr:colOff>3884402</xdr:colOff>
      <xdr:row>0</xdr:row>
      <xdr:rowOff>863600</xdr:rowOff>
    </xdr:to>
    <xdr:sp macro="" textlink="">
      <xdr:nvSpPr>
        <xdr:cNvPr id="68" name="Rounded Rectangle 67">
          <a:hlinkClick xmlns:r="http://schemas.openxmlformats.org/officeDocument/2006/relationships" r:id="rId23" tooltip="Click to see the answer to question #2."/>
        </xdr:cNvPr>
        <xdr:cNvSpPr/>
      </xdr:nvSpPr>
      <xdr:spPr>
        <a:xfrm>
          <a:off x="4824202"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2</xdr:col>
      <xdr:colOff>3993093</xdr:colOff>
      <xdr:row>0</xdr:row>
      <xdr:rowOff>127000</xdr:rowOff>
    </xdr:from>
    <xdr:to>
      <xdr:col>2</xdr:col>
      <xdr:colOff>4793193</xdr:colOff>
      <xdr:row>0</xdr:row>
      <xdr:rowOff>863600</xdr:rowOff>
    </xdr:to>
    <xdr:sp macro="" textlink="">
      <xdr:nvSpPr>
        <xdr:cNvPr id="69" name="Rounded Rectangle 68">
          <a:hlinkClick xmlns:r="http://schemas.openxmlformats.org/officeDocument/2006/relationships" r:id="rId24" tooltip="Click to see the answer to question #3."/>
        </xdr:cNvPr>
        <xdr:cNvSpPr/>
      </xdr:nvSpPr>
      <xdr:spPr>
        <a:xfrm>
          <a:off x="5732993"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2</xdr:col>
      <xdr:colOff>4901884</xdr:colOff>
      <xdr:row>0</xdr:row>
      <xdr:rowOff>127000</xdr:rowOff>
    </xdr:from>
    <xdr:to>
      <xdr:col>2</xdr:col>
      <xdr:colOff>5701984</xdr:colOff>
      <xdr:row>0</xdr:row>
      <xdr:rowOff>863600</xdr:rowOff>
    </xdr:to>
    <xdr:sp macro="" textlink="">
      <xdr:nvSpPr>
        <xdr:cNvPr id="70" name="Rounded Rectangle 69">
          <a:hlinkClick xmlns:r="http://schemas.openxmlformats.org/officeDocument/2006/relationships" r:id="rId25" tooltip="Click to see the answer to question #4."/>
        </xdr:cNvPr>
        <xdr:cNvSpPr/>
      </xdr:nvSpPr>
      <xdr:spPr>
        <a:xfrm>
          <a:off x="6641784"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3</xdr:col>
      <xdr:colOff>82975</xdr:colOff>
      <xdr:row>0</xdr:row>
      <xdr:rowOff>127000</xdr:rowOff>
    </xdr:from>
    <xdr:to>
      <xdr:col>3</xdr:col>
      <xdr:colOff>883075</xdr:colOff>
      <xdr:row>0</xdr:row>
      <xdr:rowOff>863600</xdr:rowOff>
    </xdr:to>
    <xdr:sp macro="" textlink="">
      <xdr:nvSpPr>
        <xdr:cNvPr id="71" name="Rounded Rectangle 70">
          <a:hlinkClick xmlns:r="http://schemas.openxmlformats.org/officeDocument/2006/relationships" r:id="rId26" tooltip="Click to see the answer to question #5."/>
        </xdr:cNvPr>
        <xdr:cNvSpPr/>
      </xdr:nvSpPr>
      <xdr:spPr>
        <a:xfrm>
          <a:off x="7550575"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3</xdr:col>
      <xdr:colOff>991766</xdr:colOff>
      <xdr:row>0</xdr:row>
      <xdr:rowOff>127000</xdr:rowOff>
    </xdr:from>
    <xdr:to>
      <xdr:col>4</xdr:col>
      <xdr:colOff>178966</xdr:colOff>
      <xdr:row>0</xdr:row>
      <xdr:rowOff>863600</xdr:rowOff>
    </xdr:to>
    <xdr:sp macro="" textlink="">
      <xdr:nvSpPr>
        <xdr:cNvPr id="72" name="Rounded Rectangle 71">
          <a:hlinkClick xmlns:r="http://schemas.openxmlformats.org/officeDocument/2006/relationships" r:id="rId27" tooltip="Click to see the answer to question #6."/>
        </xdr:cNvPr>
        <xdr:cNvSpPr/>
      </xdr:nvSpPr>
      <xdr:spPr>
        <a:xfrm>
          <a:off x="8459366"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a:t>
          </a:r>
        </a:p>
      </xdr:txBody>
    </xdr:sp>
    <xdr:clientData/>
  </xdr:twoCellAnchor>
  <xdr:twoCellAnchor>
    <xdr:from>
      <xdr:col>4</xdr:col>
      <xdr:colOff>3014030</xdr:colOff>
      <xdr:row>0</xdr:row>
      <xdr:rowOff>127000</xdr:rowOff>
    </xdr:from>
    <xdr:to>
      <xdr:col>4</xdr:col>
      <xdr:colOff>3814130</xdr:colOff>
      <xdr:row>0</xdr:row>
      <xdr:rowOff>863600</xdr:rowOff>
    </xdr:to>
    <xdr:sp macro="" textlink="">
      <xdr:nvSpPr>
        <xdr:cNvPr id="73" name="Rounded Rectangle 72">
          <a:hlinkClick xmlns:r="http://schemas.openxmlformats.org/officeDocument/2006/relationships" r:id="rId28" tooltip="Click to see the answer to question #10."/>
        </xdr:cNvPr>
        <xdr:cNvSpPr/>
      </xdr:nvSpPr>
      <xdr:spPr>
        <a:xfrm>
          <a:off x="12094530"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4</xdr:col>
      <xdr:colOff>4831612</xdr:colOff>
      <xdr:row>0</xdr:row>
      <xdr:rowOff>127000</xdr:rowOff>
    </xdr:from>
    <xdr:to>
      <xdr:col>4</xdr:col>
      <xdr:colOff>5631712</xdr:colOff>
      <xdr:row>0</xdr:row>
      <xdr:rowOff>863600</xdr:rowOff>
    </xdr:to>
    <xdr:sp macro="" textlink="">
      <xdr:nvSpPr>
        <xdr:cNvPr id="74" name="Rounded Rectangle 73">
          <a:hlinkClick xmlns:r="http://schemas.openxmlformats.org/officeDocument/2006/relationships" r:id="rId29" tooltip="Click to see the answer to question #12."/>
        </xdr:cNvPr>
        <xdr:cNvSpPr/>
      </xdr:nvSpPr>
      <xdr:spPr>
        <a:xfrm>
          <a:off x="13912112"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4</xdr:col>
      <xdr:colOff>3922821</xdr:colOff>
      <xdr:row>0</xdr:row>
      <xdr:rowOff>127000</xdr:rowOff>
    </xdr:from>
    <xdr:to>
      <xdr:col>4</xdr:col>
      <xdr:colOff>4722921</xdr:colOff>
      <xdr:row>0</xdr:row>
      <xdr:rowOff>863600</xdr:rowOff>
    </xdr:to>
    <xdr:sp macro="" textlink="">
      <xdr:nvSpPr>
        <xdr:cNvPr id="75" name="Rounded Rectangle 74">
          <a:hlinkClick xmlns:r="http://schemas.openxmlformats.org/officeDocument/2006/relationships" r:id="rId30" tooltip="Click to see the answer to question #11."/>
        </xdr:cNvPr>
        <xdr:cNvSpPr/>
      </xdr:nvSpPr>
      <xdr:spPr>
        <a:xfrm>
          <a:off x="13003321"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4</xdr:col>
      <xdr:colOff>2105239</xdr:colOff>
      <xdr:row>0</xdr:row>
      <xdr:rowOff>127000</xdr:rowOff>
    </xdr:from>
    <xdr:to>
      <xdr:col>4</xdr:col>
      <xdr:colOff>2905339</xdr:colOff>
      <xdr:row>0</xdr:row>
      <xdr:rowOff>863600</xdr:rowOff>
    </xdr:to>
    <xdr:sp macro="" textlink="">
      <xdr:nvSpPr>
        <xdr:cNvPr id="76" name="Rounded Rectangle 75">
          <a:hlinkClick xmlns:r="http://schemas.openxmlformats.org/officeDocument/2006/relationships" r:id="rId31" tooltip="Click to see the answer to question #9."/>
        </xdr:cNvPr>
        <xdr:cNvSpPr/>
      </xdr:nvSpPr>
      <xdr:spPr>
        <a:xfrm>
          <a:off x="11185739"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4</xdr:col>
      <xdr:colOff>1196448</xdr:colOff>
      <xdr:row>0</xdr:row>
      <xdr:rowOff>127000</xdr:rowOff>
    </xdr:from>
    <xdr:to>
      <xdr:col>4</xdr:col>
      <xdr:colOff>1996548</xdr:colOff>
      <xdr:row>0</xdr:row>
      <xdr:rowOff>863600</xdr:rowOff>
    </xdr:to>
    <xdr:sp macro="" textlink="">
      <xdr:nvSpPr>
        <xdr:cNvPr id="77" name="Rounded Rectangle 76">
          <a:hlinkClick xmlns:r="http://schemas.openxmlformats.org/officeDocument/2006/relationships" r:id="rId32" tooltip="Click to see the answer to question #8."/>
        </xdr:cNvPr>
        <xdr:cNvSpPr/>
      </xdr:nvSpPr>
      <xdr:spPr>
        <a:xfrm>
          <a:off x="10276948"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4</xdr:col>
      <xdr:colOff>287657</xdr:colOff>
      <xdr:row>0</xdr:row>
      <xdr:rowOff>127000</xdr:rowOff>
    </xdr:from>
    <xdr:to>
      <xdr:col>4</xdr:col>
      <xdr:colOff>1087757</xdr:colOff>
      <xdr:row>0</xdr:row>
      <xdr:rowOff>863600</xdr:rowOff>
    </xdr:to>
    <xdr:sp macro="" textlink="">
      <xdr:nvSpPr>
        <xdr:cNvPr id="78" name="Rounded Rectangle 77">
          <a:hlinkClick xmlns:r="http://schemas.openxmlformats.org/officeDocument/2006/relationships" r:id="rId33" tooltip="Click to see the answer to question #7."/>
        </xdr:cNvPr>
        <xdr:cNvSpPr/>
      </xdr:nvSpPr>
      <xdr:spPr>
        <a:xfrm>
          <a:off x="9368157" y="1270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50800</xdr:colOff>
      <xdr:row>0</xdr:row>
      <xdr:rowOff>1244600</xdr:rowOff>
    </xdr:from>
    <xdr:to>
      <xdr:col>1</xdr:col>
      <xdr:colOff>679450</xdr:colOff>
      <xdr:row>0</xdr:row>
      <xdr:rowOff>1981200</xdr:rowOff>
    </xdr:to>
    <xdr:sp macro="" textlink="">
      <xdr:nvSpPr>
        <xdr:cNvPr id="66" name="Rounded Rectangle 65">
          <a:hlinkClick xmlns:r="http://schemas.openxmlformats.org/officeDocument/2006/relationships" r:id="rId1" tooltip="Please click this button for instructions on how to complete this exercise. Thanks"/>
        </xdr:cNvPr>
        <xdr:cNvSpPr/>
      </xdr:nvSpPr>
      <xdr:spPr>
        <a:xfrm>
          <a:off x="50800" y="12446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788141</xdr:colOff>
      <xdr:row>0</xdr:row>
      <xdr:rowOff>1244600</xdr:rowOff>
    </xdr:from>
    <xdr:to>
      <xdr:col>3</xdr:col>
      <xdr:colOff>310304</xdr:colOff>
      <xdr:row>0</xdr:row>
      <xdr:rowOff>1981200</xdr:rowOff>
    </xdr:to>
    <xdr:sp macro="" textlink="">
      <xdr:nvSpPr>
        <xdr:cNvPr id="67" name="Rounded Rectangle 66">
          <a:hlinkClick xmlns:r="http://schemas.openxmlformats.org/officeDocument/2006/relationships" r:id="rId2" tooltip="Click to go to Questions 1 to 12"/>
        </xdr:cNvPr>
        <xdr:cNvSpPr/>
      </xdr:nvSpPr>
      <xdr:spPr>
        <a:xfrm>
          <a:off x="1588241" y="12446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418995</xdr:colOff>
      <xdr:row>0</xdr:row>
      <xdr:rowOff>1244600</xdr:rowOff>
    </xdr:from>
    <xdr:to>
      <xdr:col>4</xdr:col>
      <xdr:colOff>809520</xdr:colOff>
      <xdr:row>0</xdr:row>
      <xdr:rowOff>1981200</xdr:rowOff>
    </xdr:to>
    <xdr:sp macro="" textlink="">
      <xdr:nvSpPr>
        <xdr:cNvPr id="68" name="Rounded Rectangle 67">
          <a:hlinkClick xmlns:r="http://schemas.openxmlformats.org/officeDocument/2006/relationships" r:id="rId3" tooltip="Click to go to Raw Data, which we will use to answer the questions in this exercise. "/>
        </xdr:cNvPr>
        <xdr:cNvSpPr/>
      </xdr:nvSpPr>
      <xdr:spPr>
        <a:xfrm>
          <a:off x="2704995" y="1244600"/>
          <a:ext cx="1000125" cy="736600"/>
        </a:xfrm>
        <a:prstGeom prst="roundRect">
          <a:avLst/>
        </a:prstGeom>
        <a:solidFill>
          <a:srgbClr val="0070C0"/>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918211</xdr:colOff>
      <xdr:row>0</xdr:row>
      <xdr:rowOff>1244600</xdr:rowOff>
    </xdr:from>
    <xdr:to>
      <xdr:col>5</xdr:col>
      <xdr:colOff>207011</xdr:colOff>
      <xdr:row>0</xdr:row>
      <xdr:rowOff>1981200</xdr:rowOff>
    </xdr:to>
    <xdr:sp macro="" textlink="">
      <xdr:nvSpPr>
        <xdr:cNvPr id="69" name="Rounded Rectangle 68">
          <a:hlinkClick xmlns:r="http://schemas.openxmlformats.org/officeDocument/2006/relationships" r:id="rId4" tooltip="Click to see the answer to question #6."/>
        </xdr:cNvPr>
        <xdr:cNvSpPr/>
      </xdr:nvSpPr>
      <xdr:spPr>
        <a:xfrm>
          <a:off x="3813811"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17</xdr:col>
      <xdr:colOff>304800</xdr:colOff>
      <xdr:row>0</xdr:row>
      <xdr:rowOff>1244600</xdr:rowOff>
    </xdr:from>
    <xdr:to>
      <xdr:col>18</xdr:col>
      <xdr:colOff>508000</xdr:colOff>
      <xdr:row>0</xdr:row>
      <xdr:rowOff>1981200</xdr:rowOff>
    </xdr:to>
    <xdr:sp macro="" textlink="">
      <xdr:nvSpPr>
        <xdr:cNvPr id="70" name="Rounded Rectangle 69">
          <a:hlinkClick xmlns:r="http://schemas.openxmlformats.org/officeDocument/2006/relationships" r:id="rId5" tooltip="Click to learn more about what we will learn in all Excel exercises in this course. "/>
        </xdr:cNvPr>
        <xdr:cNvSpPr/>
      </xdr:nvSpPr>
      <xdr:spPr>
        <a:xfrm>
          <a:off x="14719300" y="12446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5</xdr:col>
      <xdr:colOff>315702</xdr:colOff>
      <xdr:row>0</xdr:row>
      <xdr:rowOff>1244600</xdr:rowOff>
    </xdr:from>
    <xdr:to>
      <xdr:col>6</xdr:col>
      <xdr:colOff>188702</xdr:colOff>
      <xdr:row>0</xdr:row>
      <xdr:rowOff>1981200</xdr:rowOff>
    </xdr:to>
    <xdr:sp macro="" textlink="">
      <xdr:nvSpPr>
        <xdr:cNvPr id="71" name="Rounded Rectangle 70">
          <a:hlinkClick xmlns:r="http://schemas.openxmlformats.org/officeDocument/2006/relationships" r:id="rId6" tooltip="Click to see the answer to question #6."/>
        </xdr:cNvPr>
        <xdr:cNvSpPr/>
      </xdr:nvSpPr>
      <xdr:spPr>
        <a:xfrm>
          <a:off x="4722602"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6</xdr:col>
      <xdr:colOff>297393</xdr:colOff>
      <xdr:row>0</xdr:row>
      <xdr:rowOff>1244600</xdr:rowOff>
    </xdr:from>
    <xdr:to>
      <xdr:col>7</xdr:col>
      <xdr:colOff>271993</xdr:colOff>
      <xdr:row>0</xdr:row>
      <xdr:rowOff>1981200</xdr:rowOff>
    </xdr:to>
    <xdr:sp macro="" textlink="">
      <xdr:nvSpPr>
        <xdr:cNvPr id="72" name="Rounded Rectangle 71">
          <a:hlinkClick xmlns:r="http://schemas.openxmlformats.org/officeDocument/2006/relationships" r:id="rId7" tooltip="Click to see the answer to question #3."/>
        </xdr:cNvPr>
        <xdr:cNvSpPr/>
      </xdr:nvSpPr>
      <xdr:spPr>
        <a:xfrm>
          <a:off x="5631393"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7</xdr:col>
      <xdr:colOff>380684</xdr:colOff>
      <xdr:row>0</xdr:row>
      <xdr:rowOff>1244600</xdr:rowOff>
    </xdr:from>
    <xdr:to>
      <xdr:col>8</xdr:col>
      <xdr:colOff>355284</xdr:colOff>
      <xdr:row>0</xdr:row>
      <xdr:rowOff>1981200</xdr:rowOff>
    </xdr:to>
    <xdr:sp macro="" textlink="">
      <xdr:nvSpPr>
        <xdr:cNvPr id="73" name="Rounded Rectangle 72">
          <a:hlinkClick xmlns:r="http://schemas.openxmlformats.org/officeDocument/2006/relationships" r:id="rId8" tooltip="Click to see the answer to question #4."/>
        </xdr:cNvPr>
        <xdr:cNvSpPr/>
      </xdr:nvSpPr>
      <xdr:spPr>
        <a:xfrm>
          <a:off x="6540184"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8</xdr:col>
      <xdr:colOff>463975</xdr:colOff>
      <xdr:row>0</xdr:row>
      <xdr:rowOff>1244600</xdr:rowOff>
    </xdr:from>
    <xdr:to>
      <xdr:col>9</xdr:col>
      <xdr:colOff>438575</xdr:colOff>
      <xdr:row>0</xdr:row>
      <xdr:rowOff>1981200</xdr:rowOff>
    </xdr:to>
    <xdr:sp macro="" textlink="">
      <xdr:nvSpPr>
        <xdr:cNvPr id="74" name="Rounded Rectangle 73">
          <a:hlinkClick xmlns:r="http://schemas.openxmlformats.org/officeDocument/2006/relationships" r:id="rId9" tooltip="Click to see the answer to question #5."/>
        </xdr:cNvPr>
        <xdr:cNvSpPr/>
      </xdr:nvSpPr>
      <xdr:spPr>
        <a:xfrm>
          <a:off x="7448975"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9</xdr:col>
      <xdr:colOff>547266</xdr:colOff>
      <xdr:row>0</xdr:row>
      <xdr:rowOff>1244600</xdr:rowOff>
    </xdr:from>
    <xdr:to>
      <xdr:col>10</xdr:col>
      <xdr:colOff>521866</xdr:colOff>
      <xdr:row>0</xdr:row>
      <xdr:rowOff>1981200</xdr:rowOff>
    </xdr:to>
    <xdr:sp macro="" textlink="">
      <xdr:nvSpPr>
        <xdr:cNvPr id="75" name="Rounded Rectangle 74">
          <a:hlinkClick xmlns:r="http://schemas.openxmlformats.org/officeDocument/2006/relationships" r:id="rId10" tooltip="Click to see the answer to question #6."/>
        </xdr:cNvPr>
        <xdr:cNvSpPr/>
      </xdr:nvSpPr>
      <xdr:spPr>
        <a:xfrm>
          <a:off x="8357766"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a:t>
          </a:r>
        </a:p>
      </xdr:txBody>
    </xdr:sp>
    <xdr:clientData/>
  </xdr:twoCellAnchor>
  <xdr:twoCellAnchor>
    <xdr:from>
      <xdr:col>14</xdr:col>
      <xdr:colOff>54930</xdr:colOff>
      <xdr:row>0</xdr:row>
      <xdr:rowOff>1244600</xdr:rowOff>
    </xdr:from>
    <xdr:to>
      <xdr:col>15</xdr:col>
      <xdr:colOff>29530</xdr:colOff>
      <xdr:row>0</xdr:row>
      <xdr:rowOff>1981200</xdr:rowOff>
    </xdr:to>
    <xdr:sp macro="" textlink="">
      <xdr:nvSpPr>
        <xdr:cNvPr id="76" name="Rounded Rectangle 75">
          <a:hlinkClick xmlns:r="http://schemas.openxmlformats.org/officeDocument/2006/relationships" r:id="rId11" tooltip="Click to see the answer to question #10."/>
        </xdr:cNvPr>
        <xdr:cNvSpPr/>
      </xdr:nvSpPr>
      <xdr:spPr>
        <a:xfrm>
          <a:off x="11992930"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16</xdr:col>
      <xdr:colOff>221512</xdr:colOff>
      <xdr:row>0</xdr:row>
      <xdr:rowOff>1244600</xdr:rowOff>
    </xdr:from>
    <xdr:to>
      <xdr:col>17</xdr:col>
      <xdr:colOff>196112</xdr:colOff>
      <xdr:row>0</xdr:row>
      <xdr:rowOff>1981200</xdr:rowOff>
    </xdr:to>
    <xdr:sp macro="" textlink="">
      <xdr:nvSpPr>
        <xdr:cNvPr id="77" name="Rounded Rectangle 76">
          <a:hlinkClick xmlns:r="http://schemas.openxmlformats.org/officeDocument/2006/relationships" r:id="rId12" tooltip="Click to see the answer to question #12."/>
        </xdr:cNvPr>
        <xdr:cNvSpPr/>
      </xdr:nvSpPr>
      <xdr:spPr>
        <a:xfrm>
          <a:off x="13810512"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15</xdr:col>
      <xdr:colOff>138221</xdr:colOff>
      <xdr:row>0</xdr:row>
      <xdr:rowOff>1244600</xdr:rowOff>
    </xdr:from>
    <xdr:to>
      <xdr:col>16</xdr:col>
      <xdr:colOff>112821</xdr:colOff>
      <xdr:row>0</xdr:row>
      <xdr:rowOff>1981200</xdr:rowOff>
    </xdr:to>
    <xdr:sp macro="" textlink="">
      <xdr:nvSpPr>
        <xdr:cNvPr id="78" name="Rounded Rectangle 77">
          <a:hlinkClick xmlns:r="http://schemas.openxmlformats.org/officeDocument/2006/relationships" r:id="rId13" tooltip="Click to see the answer to question #11."/>
        </xdr:cNvPr>
        <xdr:cNvSpPr/>
      </xdr:nvSpPr>
      <xdr:spPr>
        <a:xfrm>
          <a:off x="12901721"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12</xdr:col>
      <xdr:colOff>797139</xdr:colOff>
      <xdr:row>0</xdr:row>
      <xdr:rowOff>1244600</xdr:rowOff>
    </xdr:from>
    <xdr:to>
      <xdr:col>13</xdr:col>
      <xdr:colOff>771739</xdr:colOff>
      <xdr:row>0</xdr:row>
      <xdr:rowOff>1981200</xdr:rowOff>
    </xdr:to>
    <xdr:sp macro="" textlink="">
      <xdr:nvSpPr>
        <xdr:cNvPr id="79" name="Rounded Rectangle 78">
          <a:hlinkClick xmlns:r="http://schemas.openxmlformats.org/officeDocument/2006/relationships" r:id="rId14" tooltip="Click to see the answer to question #9."/>
        </xdr:cNvPr>
        <xdr:cNvSpPr/>
      </xdr:nvSpPr>
      <xdr:spPr>
        <a:xfrm>
          <a:off x="11084139"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11</xdr:col>
      <xdr:colOff>713848</xdr:colOff>
      <xdr:row>0</xdr:row>
      <xdr:rowOff>1244600</xdr:rowOff>
    </xdr:from>
    <xdr:to>
      <xdr:col>12</xdr:col>
      <xdr:colOff>688448</xdr:colOff>
      <xdr:row>0</xdr:row>
      <xdr:rowOff>1981200</xdr:rowOff>
    </xdr:to>
    <xdr:sp macro="" textlink="">
      <xdr:nvSpPr>
        <xdr:cNvPr id="80" name="Rounded Rectangle 79">
          <a:hlinkClick xmlns:r="http://schemas.openxmlformats.org/officeDocument/2006/relationships" r:id="rId15" tooltip="Click to see the answer to question #8."/>
        </xdr:cNvPr>
        <xdr:cNvSpPr/>
      </xdr:nvSpPr>
      <xdr:spPr>
        <a:xfrm>
          <a:off x="10175348"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10</xdr:col>
      <xdr:colOff>630557</xdr:colOff>
      <xdr:row>0</xdr:row>
      <xdr:rowOff>1244600</xdr:rowOff>
    </xdr:from>
    <xdr:to>
      <xdr:col>11</xdr:col>
      <xdr:colOff>605157</xdr:colOff>
      <xdr:row>0</xdr:row>
      <xdr:rowOff>1981200</xdr:rowOff>
    </xdr:to>
    <xdr:sp macro="" textlink="">
      <xdr:nvSpPr>
        <xdr:cNvPr id="81" name="Rounded Rectangle 80">
          <a:hlinkClick xmlns:r="http://schemas.openxmlformats.org/officeDocument/2006/relationships" r:id="rId16" tooltip="Click to see the answer to question #7."/>
        </xdr:cNvPr>
        <xdr:cNvSpPr/>
      </xdr:nvSpPr>
      <xdr:spPr>
        <a:xfrm>
          <a:off x="9266557" y="1244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6</xdr:col>
      <xdr:colOff>660400</xdr:colOff>
      <xdr:row>1</xdr:row>
      <xdr:rowOff>139700</xdr:rowOff>
    </xdr:from>
    <xdr:to>
      <xdr:col>11</xdr:col>
      <xdr:colOff>774700</xdr:colOff>
      <xdr:row>12</xdr:row>
      <xdr:rowOff>114300</xdr:rowOff>
    </xdr:to>
    <xdr:sp macro="" textlink="">
      <xdr:nvSpPr>
        <xdr:cNvPr id="82" name="TextBox 81"/>
        <xdr:cNvSpPr txBox="1"/>
      </xdr:nvSpPr>
      <xdr:spPr>
        <a:xfrm>
          <a:off x="5994400" y="25273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88900</xdr:colOff>
      <xdr:row>0</xdr:row>
      <xdr:rowOff>850900</xdr:rowOff>
    </xdr:from>
    <xdr:to>
      <xdr:col>1</xdr:col>
      <xdr:colOff>717550</xdr:colOff>
      <xdr:row>0</xdr:row>
      <xdr:rowOff>1587500</xdr:rowOff>
    </xdr:to>
    <xdr:sp macro="" textlink="">
      <xdr:nvSpPr>
        <xdr:cNvPr id="2" name="Rounded Rectangle 1">
          <a:hlinkClick xmlns:r="http://schemas.openxmlformats.org/officeDocument/2006/relationships" r:id="rId1" tooltip="Please click this button for instructions on how to complete this exercise. Thanks"/>
        </xdr:cNvPr>
        <xdr:cNvSpPr/>
      </xdr:nvSpPr>
      <xdr:spPr>
        <a:xfrm>
          <a:off x="88900" y="8509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826241</xdr:colOff>
      <xdr:row>0</xdr:row>
      <xdr:rowOff>850900</xdr:rowOff>
    </xdr:from>
    <xdr:to>
      <xdr:col>2</xdr:col>
      <xdr:colOff>780204</xdr:colOff>
      <xdr:row>0</xdr:row>
      <xdr:rowOff>1587500</xdr:rowOff>
    </xdr:to>
    <xdr:sp macro="" textlink="">
      <xdr:nvSpPr>
        <xdr:cNvPr id="3" name="Rounded Rectangle 2">
          <a:hlinkClick xmlns:r="http://schemas.openxmlformats.org/officeDocument/2006/relationships" r:id="rId2" tooltip="Click to go to Questions 1 to 12"/>
        </xdr:cNvPr>
        <xdr:cNvSpPr/>
      </xdr:nvSpPr>
      <xdr:spPr>
        <a:xfrm>
          <a:off x="1626341" y="8509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50695</xdr:colOff>
      <xdr:row>0</xdr:row>
      <xdr:rowOff>850900</xdr:rowOff>
    </xdr:from>
    <xdr:to>
      <xdr:col>4</xdr:col>
      <xdr:colOff>238020</xdr:colOff>
      <xdr:row>0</xdr:row>
      <xdr:rowOff>1587500</xdr:rowOff>
    </xdr:to>
    <xdr:sp macro="" textlink="">
      <xdr:nvSpPr>
        <xdr:cNvPr id="4" name="Rounded Rectangle 3">
          <a:hlinkClick xmlns:r="http://schemas.openxmlformats.org/officeDocument/2006/relationships" r:id="rId3" tooltip="Click to go to Raw Data, which we will use to answer the questions in this exercise. "/>
        </xdr:cNvPr>
        <xdr:cNvSpPr/>
      </xdr:nvSpPr>
      <xdr:spPr>
        <a:xfrm>
          <a:off x="2743095" y="8509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346711</xdr:colOff>
      <xdr:row>0</xdr:row>
      <xdr:rowOff>850900</xdr:rowOff>
    </xdr:from>
    <xdr:to>
      <xdr:col>4</xdr:col>
      <xdr:colOff>1146811</xdr:colOff>
      <xdr:row>0</xdr:row>
      <xdr:rowOff>1587500</xdr:rowOff>
    </xdr:to>
    <xdr:sp macro="" textlink="">
      <xdr:nvSpPr>
        <xdr:cNvPr id="5" name="Rounded Rectangle 4">
          <a:hlinkClick xmlns:r="http://schemas.openxmlformats.org/officeDocument/2006/relationships" r:id="rId4" tooltip="Click to see the answer to question #1. "/>
        </xdr:cNvPr>
        <xdr:cNvSpPr/>
      </xdr:nvSpPr>
      <xdr:spPr>
        <a:xfrm>
          <a:off x="3851911" y="8509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16</xdr:col>
      <xdr:colOff>152400</xdr:colOff>
      <xdr:row>0</xdr:row>
      <xdr:rowOff>850900</xdr:rowOff>
    </xdr:from>
    <xdr:to>
      <xdr:col>17</xdr:col>
      <xdr:colOff>355600</xdr:colOff>
      <xdr:row>0</xdr:row>
      <xdr:rowOff>1587500</xdr:rowOff>
    </xdr:to>
    <xdr:sp macro="" textlink="">
      <xdr:nvSpPr>
        <xdr:cNvPr id="6" name="Rounded Rectangle 5">
          <a:hlinkClick xmlns:r="http://schemas.openxmlformats.org/officeDocument/2006/relationships" r:id="rId5" tooltip="Click to learn more about what we will learn in all Excel exercises in this course. "/>
        </xdr:cNvPr>
        <xdr:cNvSpPr/>
      </xdr:nvSpPr>
      <xdr:spPr>
        <a:xfrm>
          <a:off x="14757400" y="8509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1255502</xdr:colOff>
      <xdr:row>0</xdr:row>
      <xdr:rowOff>850900</xdr:rowOff>
    </xdr:from>
    <xdr:to>
      <xdr:col>5</xdr:col>
      <xdr:colOff>341102</xdr:colOff>
      <xdr:row>0</xdr:row>
      <xdr:rowOff>1587500</xdr:rowOff>
    </xdr:to>
    <xdr:sp macro="" textlink="">
      <xdr:nvSpPr>
        <xdr:cNvPr id="7" name="Rounded Rectangle 6">
          <a:hlinkClick xmlns:r="http://schemas.openxmlformats.org/officeDocument/2006/relationships" r:id="rId6" tooltip="Click to see the answer to question #2."/>
        </xdr:cNvPr>
        <xdr:cNvSpPr/>
      </xdr:nvSpPr>
      <xdr:spPr>
        <a:xfrm>
          <a:off x="4760702"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449793</xdr:colOff>
      <xdr:row>0</xdr:row>
      <xdr:rowOff>850900</xdr:rowOff>
    </xdr:from>
    <xdr:to>
      <xdr:col>6</xdr:col>
      <xdr:colOff>119593</xdr:colOff>
      <xdr:row>0</xdr:row>
      <xdr:rowOff>1587500</xdr:rowOff>
    </xdr:to>
    <xdr:sp macro="" textlink="">
      <xdr:nvSpPr>
        <xdr:cNvPr id="8" name="Rounded Rectangle 7">
          <a:hlinkClick xmlns:r="http://schemas.openxmlformats.org/officeDocument/2006/relationships" r:id="rId7" tooltip="Click to see the answer to question #3."/>
        </xdr:cNvPr>
        <xdr:cNvSpPr/>
      </xdr:nvSpPr>
      <xdr:spPr>
        <a:xfrm>
          <a:off x="5669493"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228284</xdr:colOff>
      <xdr:row>0</xdr:row>
      <xdr:rowOff>850900</xdr:rowOff>
    </xdr:from>
    <xdr:to>
      <xdr:col>7</xdr:col>
      <xdr:colOff>202884</xdr:colOff>
      <xdr:row>0</xdr:row>
      <xdr:rowOff>1587500</xdr:rowOff>
    </xdr:to>
    <xdr:sp macro="" textlink="">
      <xdr:nvSpPr>
        <xdr:cNvPr id="9" name="Rounded Rectangle 8">
          <a:hlinkClick xmlns:r="http://schemas.openxmlformats.org/officeDocument/2006/relationships" r:id="rId8" tooltip="Click to see the answer to question #4."/>
        </xdr:cNvPr>
        <xdr:cNvSpPr/>
      </xdr:nvSpPr>
      <xdr:spPr>
        <a:xfrm>
          <a:off x="6578284"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7</xdr:col>
      <xdr:colOff>311575</xdr:colOff>
      <xdr:row>0</xdr:row>
      <xdr:rowOff>850900</xdr:rowOff>
    </xdr:from>
    <xdr:to>
      <xdr:col>8</xdr:col>
      <xdr:colOff>286175</xdr:colOff>
      <xdr:row>0</xdr:row>
      <xdr:rowOff>1587500</xdr:rowOff>
    </xdr:to>
    <xdr:sp macro="" textlink="">
      <xdr:nvSpPr>
        <xdr:cNvPr id="10" name="Rounded Rectangle 9">
          <a:hlinkClick xmlns:r="http://schemas.openxmlformats.org/officeDocument/2006/relationships" r:id="rId9" tooltip="Click to see the answer to question #5."/>
        </xdr:cNvPr>
        <xdr:cNvSpPr/>
      </xdr:nvSpPr>
      <xdr:spPr>
        <a:xfrm>
          <a:off x="7487075"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8</xdr:col>
      <xdr:colOff>394866</xdr:colOff>
      <xdr:row>0</xdr:row>
      <xdr:rowOff>850900</xdr:rowOff>
    </xdr:from>
    <xdr:to>
      <xdr:col>9</xdr:col>
      <xdr:colOff>369466</xdr:colOff>
      <xdr:row>0</xdr:row>
      <xdr:rowOff>1587500</xdr:rowOff>
    </xdr:to>
    <xdr:sp macro="" textlink="">
      <xdr:nvSpPr>
        <xdr:cNvPr id="11" name="Rounded Rectangle 10">
          <a:hlinkClick xmlns:r="http://schemas.openxmlformats.org/officeDocument/2006/relationships" r:id="rId10" tooltip="PLEASE NOTE THAT THERE IS A VERY SLOW RESPONSE TIME WHEN CLICKING THIS TAB AS THERE IS A LOT OF DATA THAT IS ANALYZED. Thanks"/>
        </xdr:cNvPr>
        <xdr:cNvSpPr/>
      </xdr:nvSpPr>
      <xdr:spPr>
        <a:xfrm>
          <a:off x="8395866"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 </a:t>
          </a:r>
        </a:p>
      </xdr:txBody>
    </xdr:sp>
    <xdr:clientData/>
  </xdr:twoCellAnchor>
  <xdr:twoCellAnchor>
    <xdr:from>
      <xdr:col>12</xdr:col>
      <xdr:colOff>728030</xdr:colOff>
      <xdr:row>0</xdr:row>
      <xdr:rowOff>850900</xdr:rowOff>
    </xdr:from>
    <xdr:to>
      <xdr:col>13</xdr:col>
      <xdr:colOff>702630</xdr:colOff>
      <xdr:row>0</xdr:row>
      <xdr:rowOff>1587500</xdr:rowOff>
    </xdr:to>
    <xdr:sp macro="" textlink="">
      <xdr:nvSpPr>
        <xdr:cNvPr id="12" name="Rounded Rectangle 11">
          <a:hlinkClick xmlns:r="http://schemas.openxmlformats.org/officeDocument/2006/relationships" r:id="rId11" tooltip="Click to see the answer to question #10."/>
        </xdr:cNvPr>
        <xdr:cNvSpPr/>
      </xdr:nvSpPr>
      <xdr:spPr>
        <a:xfrm>
          <a:off x="12031030"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15</xdr:col>
      <xdr:colOff>69112</xdr:colOff>
      <xdr:row>0</xdr:row>
      <xdr:rowOff>850900</xdr:rowOff>
    </xdr:from>
    <xdr:to>
      <xdr:col>16</xdr:col>
      <xdr:colOff>43712</xdr:colOff>
      <xdr:row>0</xdr:row>
      <xdr:rowOff>1587500</xdr:rowOff>
    </xdr:to>
    <xdr:sp macro="" textlink="">
      <xdr:nvSpPr>
        <xdr:cNvPr id="13" name="Rounded Rectangle 12">
          <a:hlinkClick xmlns:r="http://schemas.openxmlformats.org/officeDocument/2006/relationships" r:id="rId12" tooltip="Click to see the answer to question #12."/>
        </xdr:cNvPr>
        <xdr:cNvSpPr/>
      </xdr:nvSpPr>
      <xdr:spPr>
        <a:xfrm>
          <a:off x="13848612"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13</xdr:col>
      <xdr:colOff>811321</xdr:colOff>
      <xdr:row>0</xdr:row>
      <xdr:rowOff>850900</xdr:rowOff>
    </xdr:from>
    <xdr:to>
      <xdr:col>14</xdr:col>
      <xdr:colOff>785921</xdr:colOff>
      <xdr:row>0</xdr:row>
      <xdr:rowOff>1587500</xdr:rowOff>
    </xdr:to>
    <xdr:sp macro="" textlink="">
      <xdr:nvSpPr>
        <xdr:cNvPr id="14" name="Rounded Rectangle 13">
          <a:hlinkClick xmlns:r="http://schemas.openxmlformats.org/officeDocument/2006/relationships" r:id="rId13" tooltip="Click to see the answer to question #11."/>
        </xdr:cNvPr>
        <xdr:cNvSpPr/>
      </xdr:nvSpPr>
      <xdr:spPr>
        <a:xfrm>
          <a:off x="12939821"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11</xdr:col>
      <xdr:colOff>644739</xdr:colOff>
      <xdr:row>0</xdr:row>
      <xdr:rowOff>850900</xdr:rowOff>
    </xdr:from>
    <xdr:to>
      <xdr:col>12</xdr:col>
      <xdr:colOff>619339</xdr:colOff>
      <xdr:row>0</xdr:row>
      <xdr:rowOff>1587500</xdr:rowOff>
    </xdr:to>
    <xdr:sp macro="" textlink="">
      <xdr:nvSpPr>
        <xdr:cNvPr id="15" name="Rounded Rectangle 14">
          <a:hlinkClick xmlns:r="http://schemas.openxmlformats.org/officeDocument/2006/relationships" r:id="rId14" tooltip="Click to see the answer to question #9."/>
        </xdr:cNvPr>
        <xdr:cNvSpPr/>
      </xdr:nvSpPr>
      <xdr:spPr>
        <a:xfrm>
          <a:off x="11122239"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10</xdr:col>
      <xdr:colOff>561448</xdr:colOff>
      <xdr:row>0</xdr:row>
      <xdr:rowOff>850900</xdr:rowOff>
    </xdr:from>
    <xdr:to>
      <xdr:col>11</xdr:col>
      <xdr:colOff>536048</xdr:colOff>
      <xdr:row>0</xdr:row>
      <xdr:rowOff>1587500</xdr:rowOff>
    </xdr:to>
    <xdr:sp macro="" textlink="">
      <xdr:nvSpPr>
        <xdr:cNvPr id="16" name="Rounded Rectangle 15">
          <a:hlinkClick xmlns:r="http://schemas.openxmlformats.org/officeDocument/2006/relationships" r:id="rId15" tooltip="Click to see the answer to question #8."/>
        </xdr:cNvPr>
        <xdr:cNvSpPr/>
      </xdr:nvSpPr>
      <xdr:spPr>
        <a:xfrm>
          <a:off x="10213448"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9</xdr:col>
      <xdr:colOff>478157</xdr:colOff>
      <xdr:row>0</xdr:row>
      <xdr:rowOff>850900</xdr:rowOff>
    </xdr:from>
    <xdr:to>
      <xdr:col>10</xdr:col>
      <xdr:colOff>452757</xdr:colOff>
      <xdr:row>0</xdr:row>
      <xdr:rowOff>1587500</xdr:rowOff>
    </xdr:to>
    <xdr:sp macro="" textlink="">
      <xdr:nvSpPr>
        <xdr:cNvPr id="17" name="Rounded Rectangle 16">
          <a:hlinkClick xmlns:r="http://schemas.openxmlformats.org/officeDocument/2006/relationships" r:id="rId16" tooltip="Click to see the answer to question #7."/>
        </xdr:cNvPr>
        <xdr:cNvSpPr/>
      </xdr:nvSpPr>
      <xdr:spPr>
        <a:xfrm>
          <a:off x="9304657" y="8509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7</xdr:col>
      <xdr:colOff>0</xdr:colOff>
      <xdr:row>2</xdr:row>
      <xdr:rowOff>0</xdr:rowOff>
    </xdr:from>
    <xdr:to>
      <xdr:col>12</xdr:col>
      <xdr:colOff>114300</xdr:colOff>
      <xdr:row>12</xdr:row>
      <xdr:rowOff>177800</xdr:rowOff>
    </xdr:to>
    <xdr:sp macro="" textlink="">
      <xdr:nvSpPr>
        <xdr:cNvPr id="18" name="TextBox 17"/>
        <xdr:cNvSpPr txBox="1"/>
      </xdr:nvSpPr>
      <xdr:spPr>
        <a:xfrm>
          <a:off x="7175500" y="21082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76200</xdr:colOff>
      <xdr:row>0</xdr:row>
      <xdr:rowOff>838200</xdr:rowOff>
    </xdr:from>
    <xdr:to>
      <xdr:col>1</xdr:col>
      <xdr:colOff>704850</xdr:colOff>
      <xdr:row>0</xdr:row>
      <xdr:rowOff>1574800</xdr:rowOff>
    </xdr:to>
    <xdr:sp macro="" textlink="">
      <xdr:nvSpPr>
        <xdr:cNvPr id="18" name="Rounded Rectangle 17">
          <a:hlinkClick xmlns:r="http://schemas.openxmlformats.org/officeDocument/2006/relationships" r:id="rId1" tooltip="Please click this button for instructions on how to complete this exercise. Thanks"/>
        </xdr:cNvPr>
        <xdr:cNvSpPr/>
      </xdr:nvSpPr>
      <xdr:spPr>
        <a:xfrm>
          <a:off x="76200" y="8382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813541</xdr:colOff>
      <xdr:row>0</xdr:row>
      <xdr:rowOff>838200</xdr:rowOff>
    </xdr:from>
    <xdr:to>
      <xdr:col>2</xdr:col>
      <xdr:colOff>767504</xdr:colOff>
      <xdr:row>0</xdr:row>
      <xdr:rowOff>1574800</xdr:rowOff>
    </xdr:to>
    <xdr:sp macro="" textlink="">
      <xdr:nvSpPr>
        <xdr:cNvPr id="19" name="Rounded Rectangle 18">
          <a:hlinkClick xmlns:r="http://schemas.openxmlformats.org/officeDocument/2006/relationships" r:id="rId2" tooltip="Click to go to Questions 1 to 12"/>
        </xdr:cNvPr>
        <xdr:cNvSpPr/>
      </xdr:nvSpPr>
      <xdr:spPr>
        <a:xfrm>
          <a:off x="1613641" y="8382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37995</xdr:colOff>
      <xdr:row>0</xdr:row>
      <xdr:rowOff>838200</xdr:rowOff>
    </xdr:from>
    <xdr:to>
      <xdr:col>4</xdr:col>
      <xdr:colOff>225320</xdr:colOff>
      <xdr:row>0</xdr:row>
      <xdr:rowOff>1574800</xdr:rowOff>
    </xdr:to>
    <xdr:sp macro="" textlink="">
      <xdr:nvSpPr>
        <xdr:cNvPr id="20" name="Rounded Rectangle 19">
          <a:hlinkClick xmlns:r="http://schemas.openxmlformats.org/officeDocument/2006/relationships" r:id="rId3" tooltip="Click to go to Raw Data, which we will use to answer the questions in this exercise. "/>
        </xdr:cNvPr>
        <xdr:cNvSpPr/>
      </xdr:nvSpPr>
      <xdr:spPr>
        <a:xfrm>
          <a:off x="2730395" y="8382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334011</xdr:colOff>
      <xdr:row>0</xdr:row>
      <xdr:rowOff>838200</xdr:rowOff>
    </xdr:from>
    <xdr:to>
      <xdr:col>4</xdr:col>
      <xdr:colOff>1134111</xdr:colOff>
      <xdr:row>0</xdr:row>
      <xdr:rowOff>1574800</xdr:rowOff>
    </xdr:to>
    <xdr:sp macro="" textlink="">
      <xdr:nvSpPr>
        <xdr:cNvPr id="21" name="Rounded Rectangle 20">
          <a:hlinkClick xmlns:r="http://schemas.openxmlformats.org/officeDocument/2006/relationships" r:id="rId4" tooltip="Click to see the answer to question #1. "/>
        </xdr:cNvPr>
        <xdr:cNvSpPr/>
      </xdr:nvSpPr>
      <xdr:spPr>
        <a:xfrm>
          <a:off x="3839211"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16</xdr:col>
      <xdr:colOff>139700</xdr:colOff>
      <xdr:row>0</xdr:row>
      <xdr:rowOff>838200</xdr:rowOff>
    </xdr:from>
    <xdr:to>
      <xdr:col>17</xdr:col>
      <xdr:colOff>342900</xdr:colOff>
      <xdr:row>0</xdr:row>
      <xdr:rowOff>1574800</xdr:rowOff>
    </xdr:to>
    <xdr:sp macro="" textlink="">
      <xdr:nvSpPr>
        <xdr:cNvPr id="22" name="Rounded Rectangle 21">
          <a:hlinkClick xmlns:r="http://schemas.openxmlformats.org/officeDocument/2006/relationships" r:id="rId5" tooltip="Click to learn more about what we will learn in all Excel exercises in this course. "/>
        </xdr:cNvPr>
        <xdr:cNvSpPr/>
      </xdr:nvSpPr>
      <xdr:spPr>
        <a:xfrm>
          <a:off x="14744700" y="8382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1242802</xdr:colOff>
      <xdr:row>0</xdr:row>
      <xdr:rowOff>838200</xdr:rowOff>
    </xdr:from>
    <xdr:to>
      <xdr:col>5</xdr:col>
      <xdr:colOff>328402</xdr:colOff>
      <xdr:row>0</xdr:row>
      <xdr:rowOff>1574800</xdr:rowOff>
    </xdr:to>
    <xdr:sp macro="" textlink="">
      <xdr:nvSpPr>
        <xdr:cNvPr id="23" name="Rounded Rectangle 22">
          <a:hlinkClick xmlns:r="http://schemas.openxmlformats.org/officeDocument/2006/relationships" r:id="rId6" tooltip="Click to see the answer to question #2."/>
        </xdr:cNvPr>
        <xdr:cNvSpPr/>
      </xdr:nvSpPr>
      <xdr:spPr>
        <a:xfrm>
          <a:off x="4748002" y="8382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437093</xdr:colOff>
      <xdr:row>0</xdr:row>
      <xdr:rowOff>838200</xdr:rowOff>
    </xdr:from>
    <xdr:to>
      <xdr:col>6</xdr:col>
      <xdr:colOff>106893</xdr:colOff>
      <xdr:row>0</xdr:row>
      <xdr:rowOff>1574800</xdr:rowOff>
    </xdr:to>
    <xdr:sp macro="" textlink="">
      <xdr:nvSpPr>
        <xdr:cNvPr id="24" name="Rounded Rectangle 23">
          <a:hlinkClick xmlns:r="http://schemas.openxmlformats.org/officeDocument/2006/relationships" r:id="rId7" tooltip="Click to see the answer to question #3."/>
        </xdr:cNvPr>
        <xdr:cNvSpPr/>
      </xdr:nvSpPr>
      <xdr:spPr>
        <a:xfrm>
          <a:off x="5656793"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215584</xdr:colOff>
      <xdr:row>0</xdr:row>
      <xdr:rowOff>838200</xdr:rowOff>
    </xdr:from>
    <xdr:to>
      <xdr:col>7</xdr:col>
      <xdr:colOff>190184</xdr:colOff>
      <xdr:row>0</xdr:row>
      <xdr:rowOff>1574800</xdr:rowOff>
    </xdr:to>
    <xdr:sp macro="" textlink="">
      <xdr:nvSpPr>
        <xdr:cNvPr id="25" name="Rounded Rectangle 24">
          <a:hlinkClick xmlns:r="http://schemas.openxmlformats.org/officeDocument/2006/relationships" r:id="rId8" tooltip="Click to see the answer to question #4."/>
        </xdr:cNvPr>
        <xdr:cNvSpPr/>
      </xdr:nvSpPr>
      <xdr:spPr>
        <a:xfrm>
          <a:off x="6565584"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7</xdr:col>
      <xdr:colOff>298875</xdr:colOff>
      <xdr:row>0</xdr:row>
      <xdr:rowOff>838200</xdr:rowOff>
    </xdr:from>
    <xdr:to>
      <xdr:col>8</xdr:col>
      <xdr:colOff>273475</xdr:colOff>
      <xdr:row>0</xdr:row>
      <xdr:rowOff>1574800</xdr:rowOff>
    </xdr:to>
    <xdr:sp macro="" textlink="">
      <xdr:nvSpPr>
        <xdr:cNvPr id="26" name="Rounded Rectangle 25">
          <a:hlinkClick xmlns:r="http://schemas.openxmlformats.org/officeDocument/2006/relationships" r:id="rId9" tooltip="Click to see the answer to question #5."/>
        </xdr:cNvPr>
        <xdr:cNvSpPr/>
      </xdr:nvSpPr>
      <xdr:spPr>
        <a:xfrm>
          <a:off x="7474375"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8</xdr:col>
      <xdr:colOff>382166</xdr:colOff>
      <xdr:row>0</xdr:row>
      <xdr:rowOff>838200</xdr:rowOff>
    </xdr:from>
    <xdr:to>
      <xdr:col>9</xdr:col>
      <xdr:colOff>356766</xdr:colOff>
      <xdr:row>0</xdr:row>
      <xdr:rowOff>1574800</xdr:rowOff>
    </xdr:to>
    <xdr:sp macro="" textlink="">
      <xdr:nvSpPr>
        <xdr:cNvPr id="27" name="Rounded Rectangle 26">
          <a:hlinkClick xmlns:r="http://schemas.openxmlformats.org/officeDocument/2006/relationships" r:id="rId10" tooltip="PLEASE NOTE THAT THERE IS A VERY SLOW RESPONSE TIME WHEN CLICKING THIS TAB AS THERE IS A LOT OF DATA THAT IS ANALYZED. Thanks"/>
        </xdr:cNvPr>
        <xdr:cNvSpPr/>
      </xdr:nvSpPr>
      <xdr:spPr>
        <a:xfrm>
          <a:off x="8383166"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 </a:t>
          </a:r>
        </a:p>
      </xdr:txBody>
    </xdr:sp>
    <xdr:clientData/>
  </xdr:twoCellAnchor>
  <xdr:twoCellAnchor>
    <xdr:from>
      <xdr:col>12</xdr:col>
      <xdr:colOff>715330</xdr:colOff>
      <xdr:row>0</xdr:row>
      <xdr:rowOff>838200</xdr:rowOff>
    </xdr:from>
    <xdr:to>
      <xdr:col>13</xdr:col>
      <xdr:colOff>689930</xdr:colOff>
      <xdr:row>0</xdr:row>
      <xdr:rowOff>1574800</xdr:rowOff>
    </xdr:to>
    <xdr:sp macro="" textlink="">
      <xdr:nvSpPr>
        <xdr:cNvPr id="28" name="Rounded Rectangle 27">
          <a:hlinkClick xmlns:r="http://schemas.openxmlformats.org/officeDocument/2006/relationships" r:id="rId11" tooltip="Click to see the answer to question #10."/>
        </xdr:cNvPr>
        <xdr:cNvSpPr/>
      </xdr:nvSpPr>
      <xdr:spPr>
        <a:xfrm>
          <a:off x="12018330"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15</xdr:col>
      <xdr:colOff>56412</xdr:colOff>
      <xdr:row>0</xdr:row>
      <xdr:rowOff>838200</xdr:rowOff>
    </xdr:from>
    <xdr:to>
      <xdr:col>16</xdr:col>
      <xdr:colOff>31012</xdr:colOff>
      <xdr:row>0</xdr:row>
      <xdr:rowOff>1574800</xdr:rowOff>
    </xdr:to>
    <xdr:sp macro="" textlink="">
      <xdr:nvSpPr>
        <xdr:cNvPr id="29" name="Rounded Rectangle 28">
          <a:hlinkClick xmlns:r="http://schemas.openxmlformats.org/officeDocument/2006/relationships" r:id="rId12" tooltip="Click to see the answer to question #12."/>
        </xdr:cNvPr>
        <xdr:cNvSpPr/>
      </xdr:nvSpPr>
      <xdr:spPr>
        <a:xfrm>
          <a:off x="13835912"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13</xdr:col>
      <xdr:colOff>798621</xdr:colOff>
      <xdr:row>0</xdr:row>
      <xdr:rowOff>838200</xdr:rowOff>
    </xdr:from>
    <xdr:to>
      <xdr:col>14</xdr:col>
      <xdr:colOff>773221</xdr:colOff>
      <xdr:row>0</xdr:row>
      <xdr:rowOff>1574800</xdr:rowOff>
    </xdr:to>
    <xdr:sp macro="" textlink="">
      <xdr:nvSpPr>
        <xdr:cNvPr id="30" name="Rounded Rectangle 29">
          <a:hlinkClick xmlns:r="http://schemas.openxmlformats.org/officeDocument/2006/relationships" r:id="rId13" tooltip="Click to see the answer to question #11."/>
        </xdr:cNvPr>
        <xdr:cNvSpPr/>
      </xdr:nvSpPr>
      <xdr:spPr>
        <a:xfrm>
          <a:off x="12927121"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11</xdr:col>
      <xdr:colOff>632039</xdr:colOff>
      <xdr:row>0</xdr:row>
      <xdr:rowOff>838200</xdr:rowOff>
    </xdr:from>
    <xdr:to>
      <xdr:col>12</xdr:col>
      <xdr:colOff>606639</xdr:colOff>
      <xdr:row>0</xdr:row>
      <xdr:rowOff>1574800</xdr:rowOff>
    </xdr:to>
    <xdr:sp macro="" textlink="">
      <xdr:nvSpPr>
        <xdr:cNvPr id="31" name="Rounded Rectangle 30">
          <a:hlinkClick xmlns:r="http://schemas.openxmlformats.org/officeDocument/2006/relationships" r:id="rId14" tooltip="Click to see the answer to question #9."/>
        </xdr:cNvPr>
        <xdr:cNvSpPr/>
      </xdr:nvSpPr>
      <xdr:spPr>
        <a:xfrm>
          <a:off x="11109539"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10</xdr:col>
      <xdr:colOff>548748</xdr:colOff>
      <xdr:row>0</xdr:row>
      <xdr:rowOff>838200</xdr:rowOff>
    </xdr:from>
    <xdr:to>
      <xdr:col>11</xdr:col>
      <xdr:colOff>523348</xdr:colOff>
      <xdr:row>0</xdr:row>
      <xdr:rowOff>1574800</xdr:rowOff>
    </xdr:to>
    <xdr:sp macro="" textlink="">
      <xdr:nvSpPr>
        <xdr:cNvPr id="32" name="Rounded Rectangle 31">
          <a:hlinkClick xmlns:r="http://schemas.openxmlformats.org/officeDocument/2006/relationships" r:id="rId15" tooltip="Click to see the answer to question #8."/>
        </xdr:cNvPr>
        <xdr:cNvSpPr/>
      </xdr:nvSpPr>
      <xdr:spPr>
        <a:xfrm>
          <a:off x="10200748"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9</xdr:col>
      <xdr:colOff>465457</xdr:colOff>
      <xdr:row>0</xdr:row>
      <xdr:rowOff>838200</xdr:rowOff>
    </xdr:from>
    <xdr:to>
      <xdr:col>10</xdr:col>
      <xdr:colOff>440057</xdr:colOff>
      <xdr:row>0</xdr:row>
      <xdr:rowOff>1574800</xdr:rowOff>
    </xdr:to>
    <xdr:sp macro="" textlink="">
      <xdr:nvSpPr>
        <xdr:cNvPr id="33" name="Rounded Rectangle 32">
          <a:hlinkClick xmlns:r="http://schemas.openxmlformats.org/officeDocument/2006/relationships" r:id="rId16" tooltip="Click to see the answer to question #7."/>
        </xdr:cNvPr>
        <xdr:cNvSpPr/>
      </xdr:nvSpPr>
      <xdr:spPr>
        <a:xfrm>
          <a:off x="9291957"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7</xdr:col>
      <xdr:colOff>0</xdr:colOff>
      <xdr:row>2</xdr:row>
      <xdr:rowOff>0</xdr:rowOff>
    </xdr:from>
    <xdr:to>
      <xdr:col>12</xdr:col>
      <xdr:colOff>114300</xdr:colOff>
      <xdr:row>12</xdr:row>
      <xdr:rowOff>177800</xdr:rowOff>
    </xdr:to>
    <xdr:sp macro="" textlink="">
      <xdr:nvSpPr>
        <xdr:cNvPr id="34" name="TextBox 33"/>
        <xdr:cNvSpPr txBox="1"/>
      </xdr:nvSpPr>
      <xdr:spPr>
        <a:xfrm>
          <a:off x="7175500" y="20955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101600</xdr:colOff>
      <xdr:row>0</xdr:row>
      <xdr:rowOff>838200</xdr:rowOff>
    </xdr:from>
    <xdr:to>
      <xdr:col>1</xdr:col>
      <xdr:colOff>730250</xdr:colOff>
      <xdr:row>0</xdr:row>
      <xdr:rowOff>1574800</xdr:rowOff>
    </xdr:to>
    <xdr:sp macro="" textlink="">
      <xdr:nvSpPr>
        <xdr:cNvPr id="2" name="Rounded Rectangle 1">
          <a:hlinkClick xmlns:r="http://schemas.openxmlformats.org/officeDocument/2006/relationships" r:id="rId1" tooltip="Please click this button for instructions on how to complete this exercise. Thanks"/>
        </xdr:cNvPr>
        <xdr:cNvSpPr/>
      </xdr:nvSpPr>
      <xdr:spPr>
        <a:xfrm>
          <a:off x="101600" y="8382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838941</xdr:colOff>
      <xdr:row>0</xdr:row>
      <xdr:rowOff>838200</xdr:rowOff>
    </xdr:from>
    <xdr:to>
      <xdr:col>2</xdr:col>
      <xdr:colOff>792904</xdr:colOff>
      <xdr:row>0</xdr:row>
      <xdr:rowOff>1574800</xdr:rowOff>
    </xdr:to>
    <xdr:sp macro="" textlink="">
      <xdr:nvSpPr>
        <xdr:cNvPr id="3" name="Rounded Rectangle 2">
          <a:hlinkClick xmlns:r="http://schemas.openxmlformats.org/officeDocument/2006/relationships" r:id="rId2" tooltip="Click to go to Questions 1 to 12"/>
        </xdr:cNvPr>
        <xdr:cNvSpPr/>
      </xdr:nvSpPr>
      <xdr:spPr>
        <a:xfrm>
          <a:off x="1639041" y="8382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63395</xdr:colOff>
      <xdr:row>0</xdr:row>
      <xdr:rowOff>838200</xdr:rowOff>
    </xdr:from>
    <xdr:to>
      <xdr:col>4</xdr:col>
      <xdr:colOff>250720</xdr:colOff>
      <xdr:row>0</xdr:row>
      <xdr:rowOff>1574800</xdr:rowOff>
    </xdr:to>
    <xdr:sp macro="" textlink="">
      <xdr:nvSpPr>
        <xdr:cNvPr id="4" name="Rounded Rectangle 3">
          <a:hlinkClick xmlns:r="http://schemas.openxmlformats.org/officeDocument/2006/relationships" r:id="rId3" tooltip="Click to go to Raw Data, which we will use to answer the questions in this exercise. "/>
        </xdr:cNvPr>
        <xdr:cNvSpPr/>
      </xdr:nvSpPr>
      <xdr:spPr>
        <a:xfrm>
          <a:off x="2755795" y="8382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359411</xdr:colOff>
      <xdr:row>0</xdr:row>
      <xdr:rowOff>838200</xdr:rowOff>
    </xdr:from>
    <xdr:to>
      <xdr:col>4</xdr:col>
      <xdr:colOff>1159511</xdr:colOff>
      <xdr:row>0</xdr:row>
      <xdr:rowOff>1574800</xdr:rowOff>
    </xdr:to>
    <xdr:sp macro="" textlink="">
      <xdr:nvSpPr>
        <xdr:cNvPr id="5" name="Rounded Rectangle 4">
          <a:hlinkClick xmlns:r="http://schemas.openxmlformats.org/officeDocument/2006/relationships" r:id="rId4" tooltip="Click to see the answer to question #1. "/>
        </xdr:cNvPr>
        <xdr:cNvSpPr/>
      </xdr:nvSpPr>
      <xdr:spPr>
        <a:xfrm>
          <a:off x="3864611"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15</xdr:col>
      <xdr:colOff>469900</xdr:colOff>
      <xdr:row>0</xdr:row>
      <xdr:rowOff>838200</xdr:rowOff>
    </xdr:from>
    <xdr:to>
      <xdr:col>16</xdr:col>
      <xdr:colOff>673100</xdr:colOff>
      <xdr:row>0</xdr:row>
      <xdr:rowOff>1574800</xdr:rowOff>
    </xdr:to>
    <xdr:sp macro="" textlink="">
      <xdr:nvSpPr>
        <xdr:cNvPr id="6" name="Rounded Rectangle 5">
          <a:hlinkClick xmlns:r="http://schemas.openxmlformats.org/officeDocument/2006/relationships" r:id="rId5" tooltip="Click to learn more about what we will learn in all Excel exercises in this course. "/>
        </xdr:cNvPr>
        <xdr:cNvSpPr/>
      </xdr:nvSpPr>
      <xdr:spPr>
        <a:xfrm>
          <a:off x="14770100" y="8382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1268202</xdr:colOff>
      <xdr:row>0</xdr:row>
      <xdr:rowOff>838200</xdr:rowOff>
    </xdr:from>
    <xdr:to>
      <xdr:col>5</xdr:col>
      <xdr:colOff>353802</xdr:colOff>
      <xdr:row>0</xdr:row>
      <xdr:rowOff>1574800</xdr:rowOff>
    </xdr:to>
    <xdr:sp macro="" textlink="">
      <xdr:nvSpPr>
        <xdr:cNvPr id="7" name="Rounded Rectangle 6">
          <a:hlinkClick xmlns:r="http://schemas.openxmlformats.org/officeDocument/2006/relationships" r:id="rId6" tooltip="Click to see the answer to question #2."/>
        </xdr:cNvPr>
        <xdr:cNvSpPr/>
      </xdr:nvSpPr>
      <xdr:spPr>
        <a:xfrm>
          <a:off x="4773402"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462493</xdr:colOff>
      <xdr:row>0</xdr:row>
      <xdr:rowOff>838200</xdr:rowOff>
    </xdr:from>
    <xdr:to>
      <xdr:col>6</xdr:col>
      <xdr:colOff>132293</xdr:colOff>
      <xdr:row>0</xdr:row>
      <xdr:rowOff>1574800</xdr:rowOff>
    </xdr:to>
    <xdr:sp macro="" textlink="">
      <xdr:nvSpPr>
        <xdr:cNvPr id="8" name="Rounded Rectangle 7">
          <a:hlinkClick xmlns:r="http://schemas.openxmlformats.org/officeDocument/2006/relationships" r:id="rId7" tooltip="Click to see the answer to question #3."/>
        </xdr:cNvPr>
        <xdr:cNvSpPr/>
      </xdr:nvSpPr>
      <xdr:spPr>
        <a:xfrm>
          <a:off x="5682193" y="8382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240984</xdr:colOff>
      <xdr:row>0</xdr:row>
      <xdr:rowOff>838200</xdr:rowOff>
    </xdr:from>
    <xdr:to>
      <xdr:col>6</xdr:col>
      <xdr:colOff>1041084</xdr:colOff>
      <xdr:row>0</xdr:row>
      <xdr:rowOff>1574800</xdr:rowOff>
    </xdr:to>
    <xdr:sp macro="" textlink="">
      <xdr:nvSpPr>
        <xdr:cNvPr id="9" name="Rounded Rectangle 8">
          <a:hlinkClick xmlns:r="http://schemas.openxmlformats.org/officeDocument/2006/relationships" r:id="rId8" tooltip="Click to see the answer to question #4."/>
        </xdr:cNvPr>
        <xdr:cNvSpPr/>
      </xdr:nvSpPr>
      <xdr:spPr>
        <a:xfrm>
          <a:off x="6590984"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1149775</xdr:colOff>
      <xdr:row>0</xdr:row>
      <xdr:rowOff>838200</xdr:rowOff>
    </xdr:from>
    <xdr:to>
      <xdr:col>7</xdr:col>
      <xdr:colOff>603675</xdr:colOff>
      <xdr:row>0</xdr:row>
      <xdr:rowOff>1574800</xdr:rowOff>
    </xdr:to>
    <xdr:sp macro="" textlink="">
      <xdr:nvSpPr>
        <xdr:cNvPr id="10" name="Rounded Rectangle 9">
          <a:hlinkClick xmlns:r="http://schemas.openxmlformats.org/officeDocument/2006/relationships" r:id="rId9" tooltip="Click to see the answer to question #5."/>
        </xdr:cNvPr>
        <xdr:cNvSpPr/>
      </xdr:nvSpPr>
      <xdr:spPr>
        <a:xfrm>
          <a:off x="7499775"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712366</xdr:colOff>
      <xdr:row>0</xdr:row>
      <xdr:rowOff>838200</xdr:rowOff>
    </xdr:from>
    <xdr:to>
      <xdr:col>8</xdr:col>
      <xdr:colOff>686966</xdr:colOff>
      <xdr:row>0</xdr:row>
      <xdr:rowOff>1574800</xdr:rowOff>
    </xdr:to>
    <xdr:sp macro="" textlink="">
      <xdr:nvSpPr>
        <xdr:cNvPr id="11" name="Rounded Rectangle 10">
          <a:hlinkClick xmlns:r="http://schemas.openxmlformats.org/officeDocument/2006/relationships" r:id="rId10" tooltip="Click to see the answer to question #6."/>
        </xdr:cNvPr>
        <xdr:cNvSpPr/>
      </xdr:nvSpPr>
      <xdr:spPr>
        <a:xfrm>
          <a:off x="8408566"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 </a:t>
          </a:r>
        </a:p>
      </xdr:txBody>
    </xdr:sp>
    <xdr:clientData/>
  </xdr:twoCellAnchor>
  <xdr:twoCellAnchor>
    <xdr:from>
      <xdr:col>12</xdr:col>
      <xdr:colOff>220030</xdr:colOff>
      <xdr:row>0</xdr:row>
      <xdr:rowOff>838200</xdr:rowOff>
    </xdr:from>
    <xdr:to>
      <xdr:col>13</xdr:col>
      <xdr:colOff>194630</xdr:colOff>
      <xdr:row>0</xdr:row>
      <xdr:rowOff>1574800</xdr:rowOff>
    </xdr:to>
    <xdr:sp macro="" textlink="">
      <xdr:nvSpPr>
        <xdr:cNvPr id="12" name="Rounded Rectangle 11">
          <a:hlinkClick xmlns:r="http://schemas.openxmlformats.org/officeDocument/2006/relationships" r:id="rId11" tooltip="Click to see the answer to question #10."/>
        </xdr:cNvPr>
        <xdr:cNvSpPr/>
      </xdr:nvSpPr>
      <xdr:spPr>
        <a:xfrm>
          <a:off x="12043730"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14</xdr:col>
      <xdr:colOff>386612</xdr:colOff>
      <xdr:row>0</xdr:row>
      <xdr:rowOff>838200</xdr:rowOff>
    </xdr:from>
    <xdr:to>
      <xdr:col>15</xdr:col>
      <xdr:colOff>361212</xdr:colOff>
      <xdr:row>0</xdr:row>
      <xdr:rowOff>1574800</xdr:rowOff>
    </xdr:to>
    <xdr:sp macro="" textlink="">
      <xdr:nvSpPr>
        <xdr:cNvPr id="13" name="Rounded Rectangle 12">
          <a:hlinkClick xmlns:r="http://schemas.openxmlformats.org/officeDocument/2006/relationships" r:id="rId12" tooltip="Click to see the answer to question #12."/>
        </xdr:cNvPr>
        <xdr:cNvSpPr/>
      </xdr:nvSpPr>
      <xdr:spPr>
        <a:xfrm>
          <a:off x="13861312"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13</xdr:col>
      <xdr:colOff>303321</xdr:colOff>
      <xdr:row>0</xdr:row>
      <xdr:rowOff>838200</xdr:rowOff>
    </xdr:from>
    <xdr:to>
      <xdr:col>14</xdr:col>
      <xdr:colOff>277921</xdr:colOff>
      <xdr:row>0</xdr:row>
      <xdr:rowOff>1574800</xdr:rowOff>
    </xdr:to>
    <xdr:sp macro="" textlink="">
      <xdr:nvSpPr>
        <xdr:cNvPr id="14" name="Rounded Rectangle 13">
          <a:hlinkClick xmlns:r="http://schemas.openxmlformats.org/officeDocument/2006/relationships" r:id="rId13" tooltip="Click to see the answer to question #11."/>
        </xdr:cNvPr>
        <xdr:cNvSpPr/>
      </xdr:nvSpPr>
      <xdr:spPr>
        <a:xfrm>
          <a:off x="12952521"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11</xdr:col>
      <xdr:colOff>136739</xdr:colOff>
      <xdr:row>0</xdr:row>
      <xdr:rowOff>838200</xdr:rowOff>
    </xdr:from>
    <xdr:to>
      <xdr:col>12</xdr:col>
      <xdr:colOff>111339</xdr:colOff>
      <xdr:row>0</xdr:row>
      <xdr:rowOff>1574800</xdr:rowOff>
    </xdr:to>
    <xdr:sp macro="" textlink="">
      <xdr:nvSpPr>
        <xdr:cNvPr id="15" name="Rounded Rectangle 14">
          <a:hlinkClick xmlns:r="http://schemas.openxmlformats.org/officeDocument/2006/relationships" r:id="rId14" tooltip="Click to see the answer to question #9."/>
        </xdr:cNvPr>
        <xdr:cNvSpPr/>
      </xdr:nvSpPr>
      <xdr:spPr>
        <a:xfrm>
          <a:off x="11134939"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10</xdr:col>
      <xdr:colOff>53448</xdr:colOff>
      <xdr:row>0</xdr:row>
      <xdr:rowOff>838200</xdr:rowOff>
    </xdr:from>
    <xdr:to>
      <xdr:col>11</xdr:col>
      <xdr:colOff>28048</xdr:colOff>
      <xdr:row>0</xdr:row>
      <xdr:rowOff>1574800</xdr:rowOff>
    </xdr:to>
    <xdr:sp macro="" textlink="">
      <xdr:nvSpPr>
        <xdr:cNvPr id="16" name="Rounded Rectangle 15">
          <a:hlinkClick xmlns:r="http://schemas.openxmlformats.org/officeDocument/2006/relationships" r:id="rId15" tooltip="Click to see the answer to question #8."/>
        </xdr:cNvPr>
        <xdr:cNvSpPr/>
      </xdr:nvSpPr>
      <xdr:spPr>
        <a:xfrm>
          <a:off x="10226148"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795657</xdr:colOff>
      <xdr:row>0</xdr:row>
      <xdr:rowOff>838200</xdr:rowOff>
    </xdr:from>
    <xdr:to>
      <xdr:col>9</xdr:col>
      <xdr:colOff>770257</xdr:colOff>
      <xdr:row>0</xdr:row>
      <xdr:rowOff>1574800</xdr:rowOff>
    </xdr:to>
    <xdr:sp macro="" textlink="">
      <xdr:nvSpPr>
        <xdr:cNvPr id="17" name="Rounded Rectangle 16">
          <a:hlinkClick xmlns:r="http://schemas.openxmlformats.org/officeDocument/2006/relationships" r:id="rId16" tooltip="Click to see the answer to question #7."/>
        </xdr:cNvPr>
        <xdr:cNvSpPr/>
      </xdr:nvSpPr>
      <xdr:spPr>
        <a:xfrm>
          <a:off x="9317357" y="8382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7</xdr:col>
      <xdr:colOff>0</xdr:colOff>
      <xdr:row>3</xdr:row>
      <xdr:rowOff>0</xdr:rowOff>
    </xdr:from>
    <xdr:to>
      <xdr:col>12</xdr:col>
      <xdr:colOff>114300</xdr:colOff>
      <xdr:row>13</xdr:row>
      <xdr:rowOff>177800</xdr:rowOff>
    </xdr:to>
    <xdr:sp macro="" textlink="">
      <xdr:nvSpPr>
        <xdr:cNvPr id="18" name="TextBox 17"/>
        <xdr:cNvSpPr txBox="1"/>
      </xdr:nvSpPr>
      <xdr:spPr>
        <a:xfrm>
          <a:off x="7696200" y="22733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76200</xdr:colOff>
      <xdr:row>0</xdr:row>
      <xdr:rowOff>241300</xdr:rowOff>
    </xdr:from>
    <xdr:to>
      <xdr:col>1</xdr:col>
      <xdr:colOff>704850</xdr:colOff>
      <xdr:row>0</xdr:row>
      <xdr:rowOff>977900</xdr:rowOff>
    </xdr:to>
    <xdr:sp macro="" textlink="">
      <xdr:nvSpPr>
        <xdr:cNvPr id="2" name="Rounded Rectangle 1">
          <a:hlinkClick xmlns:r="http://schemas.openxmlformats.org/officeDocument/2006/relationships" r:id="rId1" tooltip="Please click this button for instructions on how to complete this exercise. Thanks"/>
        </xdr:cNvPr>
        <xdr:cNvSpPr/>
      </xdr:nvSpPr>
      <xdr:spPr>
        <a:xfrm>
          <a:off x="76200" y="2413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813541</xdr:colOff>
      <xdr:row>0</xdr:row>
      <xdr:rowOff>241300</xdr:rowOff>
    </xdr:from>
    <xdr:to>
      <xdr:col>2</xdr:col>
      <xdr:colOff>767504</xdr:colOff>
      <xdr:row>0</xdr:row>
      <xdr:rowOff>977900</xdr:rowOff>
    </xdr:to>
    <xdr:sp macro="" textlink="">
      <xdr:nvSpPr>
        <xdr:cNvPr id="3" name="Rounded Rectangle 2">
          <a:hlinkClick xmlns:r="http://schemas.openxmlformats.org/officeDocument/2006/relationships" r:id="rId2" tooltip="Click to go to Questions 1 to 12"/>
        </xdr:cNvPr>
        <xdr:cNvSpPr/>
      </xdr:nvSpPr>
      <xdr:spPr>
        <a:xfrm>
          <a:off x="1613641" y="2413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37995</xdr:colOff>
      <xdr:row>0</xdr:row>
      <xdr:rowOff>241300</xdr:rowOff>
    </xdr:from>
    <xdr:to>
      <xdr:col>4</xdr:col>
      <xdr:colOff>225320</xdr:colOff>
      <xdr:row>0</xdr:row>
      <xdr:rowOff>977900</xdr:rowOff>
    </xdr:to>
    <xdr:sp macro="" textlink="">
      <xdr:nvSpPr>
        <xdr:cNvPr id="4" name="Rounded Rectangle 3">
          <a:hlinkClick xmlns:r="http://schemas.openxmlformats.org/officeDocument/2006/relationships" r:id="rId3" tooltip="Click to go to Raw Data, which we will use to answer the questions in this exercise. "/>
        </xdr:cNvPr>
        <xdr:cNvSpPr/>
      </xdr:nvSpPr>
      <xdr:spPr>
        <a:xfrm>
          <a:off x="2730395" y="2413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334011</xdr:colOff>
      <xdr:row>0</xdr:row>
      <xdr:rowOff>241300</xdr:rowOff>
    </xdr:from>
    <xdr:to>
      <xdr:col>4</xdr:col>
      <xdr:colOff>1134111</xdr:colOff>
      <xdr:row>0</xdr:row>
      <xdr:rowOff>977900</xdr:rowOff>
    </xdr:to>
    <xdr:sp macro="" textlink="">
      <xdr:nvSpPr>
        <xdr:cNvPr id="5" name="Rounded Rectangle 4">
          <a:hlinkClick xmlns:r="http://schemas.openxmlformats.org/officeDocument/2006/relationships" r:id="rId4" tooltip="Click to see the answer to question #1. "/>
        </xdr:cNvPr>
        <xdr:cNvSpPr/>
      </xdr:nvSpPr>
      <xdr:spPr>
        <a:xfrm>
          <a:off x="3839211"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15</xdr:col>
      <xdr:colOff>444500</xdr:colOff>
      <xdr:row>0</xdr:row>
      <xdr:rowOff>241300</xdr:rowOff>
    </xdr:from>
    <xdr:to>
      <xdr:col>16</xdr:col>
      <xdr:colOff>647700</xdr:colOff>
      <xdr:row>0</xdr:row>
      <xdr:rowOff>977900</xdr:rowOff>
    </xdr:to>
    <xdr:sp macro="" textlink="">
      <xdr:nvSpPr>
        <xdr:cNvPr id="6" name="Rounded Rectangle 5">
          <a:hlinkClick xmlns:r="http://schemas.openxmlformats.org/officeDocument/2006/relationships" r:id="rId5" tooltip="Click to learn more about what we will learn in all Excel exercises in this course. "/>
        </xdr:cNvPr>
        <xdr:cNvSpPr/>
      </xdr:nvSpPr>
      <xdr:spPr>
        <a:xfrm>
          <a:off x="14744700" y="2413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1242802</xdr:colOff>
      <xdr:row>0</xdr:row>
      <xdr:rowOff>241300</xdr:rowOff>
    </xdr:from>
    <xdr:to>
      <xdr:col>5</xdr:col>
      <xdr:colOff>328402</xdr:colOff>
      <xdr:row>0</xdr:row>
      <xdr:rowOff>977900</xdr:rowOff>
    </xdr:to>
    <xdr:sp macro="" textlink="">
      <xdr:nvSpPr>
        <xdr:cNvPr id="7" name="Rounded Rectangle 6">
          <a:hlinkClick xmlns:r="http://schemas.openxmlformats.org/officeDocument/2006/relationships" r:id="rId6" tooltip="Click to see the answer to question #2."/>
        </xdr:cNvPr>
        <xdr:cNvSpPr/>
      </xdr:nvSpPr>
      <xdr:spPr>
        <a:xfrm>
          <a:off x="4748002"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437093</xdr:colOff>
      <xdr:row>0</xdr:row>
      <xdr:rowOff>241300</xdr:rowOff>
    </xdr:from>
    <xdr:to>
      <xdr:col>6</xdr:col>
      <xdr:colOff>106893</xdr:colOff>
      <xdr:row>0</xdr:row>
      <xdr:rowOff>977900</xdr:rowOff>
    </xdr:to>
    <xdr:sp macro="" textlink="">
      <xdr:nvSpPr>
        <xdr:cNvPr id="8" name="Rounded Rectangle 7">
          <a:hlinkClick xmlns:r="http://schemas.openxmlformats.org/officeDocument/2006/relationships" r:id="rId7" tooltip="Click to see the answer to question #3."/>
        </xdr:cNvPr>
        <xdr:cNvSpPr/>
      </xdr:nvSpPr>
      <xdr:spPr>
        <a:xfrm>
          <a:off x="5656793"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215584</xdr:colOff>
      <xdr:row>0</xdr:row>
      <xdr:rowOff>241300</xdr:rowOff>
    </xdr:from>
    <xdr:to>
      <xdr:col>6</xdr:col>
      <xdr:colOff>1015684</xdr:colOff>
      <xdr:row>0</xdr:row>
      <xdr:rowOff>977900</xdr:rowOff>
    </xdr:to>
    <xdr:sp macro="" textlink="">
      <xdr:nvSpPr>
        <xdr:cNvPr id="9" name="Rounded Rectangle 8">
          <a:hlinkClick xmlns:r="http://schemas.openxmlformats.org/officeDocument/2006/relationships" r:id="rId8" tooltip="Click to see the answer to question #4."/>
        </xdr:cNvPr>
        <xdr:cNvSpPr/>
      </xdr:nvSpPr>
      <xdr:spPr>
        <a:xfrm>
          <a:off x="6565584" y="2413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1124375</xdr:colOff>
      <xdr:row>0</xdr:row>
      <xdr:rowOff>241300</xdr:rowOff>
    </xdr:from>
    <xdr:to>
      <xdr:col>7</xdr:col>
      <xdr:colOff>578275</xdr:colOff>
      <xdr:row>0</xdr:row>
      <xdr:rowOff>977900</xdr:rowOff>
    </xdr:to>
    <xdr:sp macro="" textlink="">
      <xdr:nvSpPr>
        <xdr:cNvPr id="10" name="Rounded Rectangle 9">
          <a:hlinkClick xmlns:r="http://schemas.openxmlformats.org/officeDocument/2006/relationships" r:id="rId9" tooltip="Click to see the answer to question #5."/>
        </xdr:cNvPr>
        <xdr:cNvSpPr/>
      </xdr:nvSpPr>
      <xdr:spPr>
        <a:xfrm>
          <a:off x="7474375"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686966</xdr:colOff>
      <xdr:row>0</xdr:row>
      <xdr:rowOff>241300</xdr:rowOff>
    </xdr:from>
    <xdr:to>
      <xdr:col>8</xdr:col>
      <xdr:colOff>661566</xdr:colOff>
      <xdr:row>0</xdr:row>
      <xdr:rowOff>977900</xdr:rowOff>
    </xdr:to>
    <xdr:sp macro="" textlink="">
      <xdr:nvSpPr>
        <xdr:cNvPr id="11" name="Rounded Rectangle 10">
          <a:hlinkClick xmlns:r="http://schemas.openxmlformats.org/officeDocument/2006/relationships" r:id="rId10" tooltip="Click to see the answer to question #6."/>
        </xdr:cNvPr>
        <xdr:cNvSpPr/>
      </xdr:nvSpPr>
      <xdr:spPr>
        <a:xfrm>
          <a:off x="8383166"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 </a:t>
          </a:r>
        </a:p>
      </xdr:txBody>
    </xdr:sp>
    <xdr:clientData/>
  </xdr:twoCellAnchor>
  <xdr:twoCellAnchor>
    <xdr:from>
      <xdr:col>12</xdr:col>
      <xdr:colOff>194630</xdr:colOff>
      <xdr:row>0</xdr:row>
      <xdr:rowOff>241300</xdr:rowOff>
    </xdr:from>
    <xdr:to>
      <xdr:col>13</xdr:col>
      <xdr:colOff>169230</xdr:colOff>
      <xdr:row>0</xdr:row>
      <xdr:rowOff>977900</xdr:rowOff>
    </xdr:to>
    <xdr:sp macro="" textlink="">
      <xdr:nvSpPr>
        <xdr:cNvPr id="12" name="Rounded Rectangle 11">
          <a:hlinkClick xmlns:r="http://schemas.openxmlformats.org/officeDocument/2006/relationships" r:id="rId11" tooltip="Click to see the answer to question #10."/>
        </xdr:cNvPr>
        <xdr:cNvSpPr/>
      </xdr:nvSpPr>
      <xdr:spPr>
        <a:xfrm>
          <a:off x="12018330"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14</xdr:col>
      <xdr:colOff>361212</xdr:colOff>
      <xdr:row>0</xdr:row>
      <xdr:rowOff>241300</xdr:rowOff>
    </xdr:from>
    <xdr:to>
      <xdr:col>15</xdr:col>
      <xdr:colOff>335812</xdr:colOff>
      <xdr:row>0</xdr:row>
      <xdr:rowOff>977900</xdr:rowOff>
    </xdr:to>
    <xdr:sp macro="" textlink="">
      <xdr:nvSpPr>
        <xdr:cNvPr id="13" name="Rounded Rectangle 12">
          <a:hlinkClick xmlns:r="http://schemas.openxmlformats.org/officeDocument/2006/relationships" r:id="rId12" tooltip="Click to see the answer to question #12."/>
        </xdr:cNvPr>
        <xdr:cNvSpPr/>
      </xdr:nvSpPr>
      <xdr:spPr>
        <a:xfrm>
          <a:off x="13835912"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13</xdr:col>
      <xdr:colOff>277921</xdr:colOff>
      <xdr:row>0</xdr:row>
      <xdr:rowOff>241300</xdr:rowOff>
    </xdr:from>
    <xdr:to>
      <xdr:col>14</xdr:col>
      <xdr:colOff>252521</xdr:colOff>
      <xdr:row>0</xdr:row>
      <xdr:rowOff>977900</xdr:rowOff>
    </xdr:to>
    <xdr:sp macro="" textlink="">
      <xdr:nvSpPr>
        <xdr:cNvPr id="14" name="Rounded Rectangle 13">
          <a:hlinkClick xmlns:r="http://schemas.openxmlformats.org/officeDocument/2006/relationships" r:id="rId13" tooltip="Click to see the answer to question #11."/>
        </xdr:cNvPr>
        <xdr:cNvSpPr/>
      </xdr:nvSpPr>
      <xdr:spPr>
        <a:xfrm>
          <a:off x="12927121"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11</xdr:col>
      <xdr:colOff>111339</xdr:colOff>
      <xdr:row>0</xdr:row>
      <xdr:rowOff>241300</xdr:rowOff>
    </xdr:from>
    <xdr:to>
      <xdr:col>12</xdr:col>
      <xdr:colOff>85939</xdr:colOff>
      <xdr:row>0</xdr:row>
      <xdr:rowOff>977900</xdr:rowOff>
    </xdr:to>
    <xdr:sp macro="" textlink="">
      <xdr:nvSpPr>
        <xdr:cNvPr id="15" name="Rounded Rectangle 14">
          <a:hlinkClick xmlns:r="http://schemas.openxmlformats.org/officeDocument/2006/relationships" r:id="rId14" tooltip="Click to see the answer to question #9."/>
        </xdr:cNvPr>
        <xdr:cNvSpPr/>
      </xdr:nvSpPr>
      <xdr:spPr>
        <a:xfrm>
          <a:off x="11109539"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10</xdr:col>
      <xdr:colOff>28048</xdr:colOff>
      <xdr:row>0</xdr:row>
      <xdr:rowOff>241300</xdr:rowOff>
    </xdr:from>
    <xdr:to>
      <xdr:col>11</xdr:col>
      <xdr:colOff>2648</xdr:colOff>
      <xdr:row>0</xdr:row>
      <xdr:rowOff>977900</xdr:rowOff>
    </xdr:to>
    <xdr:sp macro="" textlink="">
      <xdr:nvSpPr>
        <xdr:cNvPr id="16" name="Rounded Rectangle 15">
          <a:hlinkClick xmlns:r="http://schemas.openxmlformats.org/officeDocument/2006/relationships" r:id="rId15" tooltip="Click to see the answer to question #8."/>
        </xdr:cNvPr>
        <xdr:cNvSpPr/>
      </xdr:nvSpPr>
      <xdr:spPr>
        <a:xfrm>
          <a:off x="10200748"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770257</xdr:colOff>
      <xdr:row>0</xdr:row>
      <xdr:rowOff>241300</xdr:rowOff>
    </xdr:from>
    <xdr:to>
      <xdr:col>9</xdr:col>
      <xdr:colOff>744857</xdr:colOff>
      <xdr:row>0</xdr:row>
      <xdr:rowOff>977900</xdr:rowOff>
    </xdr:to>
    <xdr:sp macro="" textlink="">
      <xdr:nvSpPr>
        <xdr:cNvPr id="17" name="Rounded Rectangle 16">
          <a:hlinkClick xmlns:r="http://schemas.openxmlformats.org/officeDocument/2006/relationships" r:id="rId16" tooltip="Click to see the answer to question #7."/>
        </xdr:cNvPr>
        <xdr:cNvSpPr/>
      </xdr:nvSpPr>
      <xdr:spPr>
        <a:xfrm>
          <a:off x="9291957" y="2413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8</xdr:col>
      <xdr:colOff>0</xdr:colOff>
      <xdr:row>2</xdr:row>
      <xdr:rowOff>0</xdr:rowOff>
    </xdr:from>
    <xdr:to>
      <xdr:col>13</xdr:col>
      <xdr:colOff>114300</xdr:colOff>
      <xdr:row>12</xdr:row>
      <xdr:rowOff>177800</xdr:rowOff>
    </xdr:to>
    <xdr:sp macro="" textlink="">
      <xdr:nvSpPr>
        <xdr:cNvPr id="18" name="TextBox 17"/>
        <xdr:cNvSpPr txBox="1"/>
      </xdr:nvSpPr>
      <xdr:spPr>
        <a:xfrm>
          <a:off x="8521700" y="15621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101600</xdr:colOff>
      <xdr:row>0</xdr:row>
      <xdr:rowOff>228600</xdr:rowOff>
    </xdr:from>
    <xdr:to>
      <xdr:col>1</xdr:col>
      <xdr:colOff>730250</xdr:colOff>
      <xdr:row>0</xdr:row>
      <xdr:rowOff>965200</xdr:rowOff>
    </xdr:to>
    <xdr:sp macro="" textlink="">
      <xdr:nvSpPr>
        <xdr:cNvPr id="2" name="Rounded Rectangle 1">
          <a:hlinkClick xmlns:r="http://schemas.openxmlformats.org/officeDocument/2006/relationships" r:id="rId1" tooltip="Please click this button for instructions on how to complete this exercise. Thanks"/>
        </xdr:cNvPr>
        <xdr:cNvSpPr/>
      </xdr:nvSpPr>
      <xdr:spPr>
        <a:xfrm>
          <a:off x="101600" y="228600"/>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838941</xdr:colOff>
      <xdr:row>0</xdr:row>
      <xdr:rowOff>228600</xdr:rowOff>
    </xdr:from>
    <xdr:to>
      <xdr:col>2</xdr:col>
      <xdr:colOff>792904</xdr:colOff>
      <xdr:row>0</xdr:row>
      <xdr:rowOff>965200</xdr:rowOff>
    </xdr:to>
    <xdr:sp macro="" textlink="">
      <xdr:nvSpPr>
        <xdr:cNvPr id="3" name="Rounded Rectangle 2">
          <a:hlinkClick xmlns:r="http://schemas.openxmlformats.org/officeDocument/2006/relationships" r:id="rId2" tooltip="Click to go to Questions 1 to 12"/>
        </xdr:cNvPr>
        <xdr:cNvSpPr/>
      </xdr:nvSpPr>
      <xdr:spPr>
        <a:xfrm>
          <a:off x="1639041" y="228600"/>
          <a:ext cx="1008063"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63395</xdr:colOff>
      <xdr:row>0</xdr:row>
      <xdr:rowOff>228600</xdr:rowOff>
    </xdr:from>
    <xdr:to>
      <xdr:col>4</xdr:col>
      <xdr:colOff>250720</xdr:colOff>
      <xdr:row>0</xdr:row>
      <xdr:rowOff>965200</xdr:rowOff>
    </xdr:to>
    <xdr:sp macro="" textlink="">
      <xdr:nvSpPr>
        <xdr:cNvPr id="4" name="Rounded Rectangle 3">
          <a:hlinkClick xmlns:r="http://schemas.openxmlformats.org/officeDocument/2006/relationships" r:id="rId3" tooltip="Click to go to Raw Data, which we will use to answer the questions in this exercise. "/>
        </xdr:cNvPr>
        <xdr:cNvSpPr/>
      </xdr:nvSpPr>
      <xdr:spPr>
        <a:xfrm>
          <a:off x="2755795" y="228600"/>
          <a:ext cx="1000125" cy="736600"/>
        </a:xfrm>
        <a:prstGeom prst="roundRect">
          <a:avLst/>
        </a:prstGeom>
        <a:solidFill>
          <a:srgbClr val="0070C0"/>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359411</xdr:colOff>
      <xdr:row>0</xdr:row>
      <xdr:rowOff>228600</xdr:rowOff>
    </xdr:from>
    <xdr:to>
      <xdr:col>4</xdr:col>
      <xdr:colOff>1159511</xdr:colOff>
      <xdr:row>0</xdr:row>
      <xdr:rowOff>965200</xdr:rowOff>
    </xdr:to>
    <xdr:sp macro="" textlink="">
      <xdr:nvSpPr>
        <xdr:cNvPr id="5" name="Rounded Rectangle 4">
          <a:hlinkClick xmlns:r="http://schemas.openxmlformats.org/officeDocument/2006/relationships" r:id="rId4" tooltip="Click to see the answer to question #1. "/>
        </xdr:cNvPr>
        <xdr:cNvSpPr/>
      </xdr:nvSpPr>
      <xdr:spPr>
        <a:xfrm>
          <a:off x="3864611"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15</xdr:col>
      <xdr:colOff>469900</xdr:colOff>
      <xdr:row>0</xdr:row>
      <xdr:rowOff>228600</xdr:rowOff>
    </xdr:from>
    <xdr:to>
      <xdr:col>16</xdr:col>
      <xdr:colOff>673100</xdr:colOff>
      <xdr:row>0</xdr:row>
      <xdr:rowOff>965200</xdr:rowOff>
    </xdr:to>
    <xdr:sp macro="" textlink="">
      <xdr:nvSpPr>
        <xdr:cNvPr id="6" name="Rounded Rectangle 5">
          <a:hlinkClick xmlns:r="http://schemas.openxmlformats.org/officeDocument/2006/relationships" r:id="rId5" tooltip="Click to learn more about what we will learn in all Excel exercises in this course. "/>
        </xdr:cNvPr>
        <xdr:cNvSpPr/>
      </xdr:nvSpPr>
      <xdr:spPr>
        <a:xfrm>
          <a:off x="14770100" y="228600"/>
          <a:ext cx="1028700" cy="736600"/>
        </a:xfrm>
        <a:prstGeom prst="roundRect">
          <a:avLst/>
        </a:prstGeom>
        <a:solidFill>
          <a:schemeClr val="tx1">
            <a:lumMod val="65000"/>
            <a:lumOff val="35000"/>
          </a:schemeClr>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1268202</xdr:colOff>
      <xdr:row>0</xdr:row>
      <xdr:rowOff>228600</xdr:rowOff>
    </xdr:from>
    <xdr:to>
      <xdr:col>5</xdr:col>
      <xdr:colOff>353802</xdr:colOff>
      <xdr:row>0</xdr:row>
      <xdr:rowOff>965200</xdr:rowOff>
    </xdr:to>
    <xdr:sp macro="" textlink="">
      <xdr:nvSpPr>
        <xdr:cNvPr id="7" name="Rounded Rectangle 6">
          <a:hlinkClick xmlns:r="http://schemas.openxmlformats.org/officeDocument/2006/relationships" r:id="rId6" tooltip="Click to see the answer to question #2."/>
        </xdr:cNvPr>
        <xdr:cNvSpPr/>
      </xdr:nvSpPr>
      <xdr:spPr>
        <a:xfrm>
          <a:off x="4773402"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462493</xdr:colOff>
      <xdr:row>0</xdr:row>
      <xdr:rowOff>228600</xdr:rowOff>
    </xdr:from>
    <xdr:to>
      <xdr:col>6</xdr:col>
      <xdr:colOff>132293</xdr:colOff>
      <xdr:row>0</xdr:row>
      <xdr:rowOff>965200</xdr:rowOff>
    </xdr:to>
    <xdr:sp macro="" textlink="">
      <xdr:nvSpPr>
        <xdr:cNvPr id="8" name="Rounded Rectangle 7">
          <a:hlinkClick xmlns:r="http://schemas.openxmlformats.org/officeDocument/2006/relationships" r:id="rId7" tooltip="Click to see the answer to question #3."/>
        </xdr:cNvPr>
        <xdr:cNvSpPr/>
      </xdr:nvSpPr>
      <xdr:spPr>
        <a:xfrm>
          <a:off x="5682193"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240984</xdr:colOff>
      <xdr:row>0</xdr:row>
      <xdr:rowOff>228600</xdr:rowOff>
    </xdr:from>
    <xdr:to>
      <xdr:col>6</xdr:col>
      <xdr:colOff>1041084</xdr:colOff>
      <xdr:row>0</xdr:row>
      <xdr:rowOff>965200</xdr:rowOff>
    </xdr:to>
    <xdr:sp macro="" textlink="">
      <xdr:nvSpPr>
        <xdr:cNvPr id="9" name="Rounded Rectangle 8">
          <a:hlinkClick xmlns:r="http://schemas.openxmlformats.org/officeDocument/2006/relationships" r:id="rId8" tooltip="Click to see the answer to question #4."/>
        </xdr:cNvPr>
        <xdr:cNvSpPr/>
      </xdr:nvSpPr>
      <xdr:spPr>
        <a:xfrm>
          <a:off x="6590984"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1149775</xdr:colOff>
      <xdr:row>0</xdr:row>
      <xdr:rowOff>228600</xdr:rowOff>
    </xdr:from>
    <xdr:to>
      <xdr:col>7</xdr:col>
      <xdr:colOff>603675</xdr:colOff>
      <xdr:row>0</xdr:row>
      <xdr:rowOff>965200</xdr:rowOff>
    </xdr:to>
    <xdr:sp macro="" textlink="">
      <xdr:nvSpPr>
        <xdr:cNvPr id="10" name="Rounded Rectangle 9">
          <a:hlinkClick xmlns:r="http://schemas.openxmlformats.org/officeDocument/2006/relationships" r:id="rId9" tooltip="Click to see the answer to question #5."/>
        </xdr:cNvPr>
        <xdr:cNvSpPr/>
      </xdr:nvSpPr>
      <xdr:spPr>
        <a:xfrm>
          <a:off x="7499775" y="228600"/>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712366</xdr:colOff>
      <xdr:row>0</xdr:row>
      <xdr:rowOff>228600</xdr:rowOff>
    </xdr:from>
    <xdr:to>
      <xdr:col>8</xdr:col>
      <xdr:colOff>686966</xdr:colOff>
      <xdr:row>0</xdr:row>
      <xdr:rowOff>965200</xdr:rowOff>
    </xdr:to>
    <xdr:sp macro="" textlink="">
      <xdr:nvSpPr>
        <xdr:cNvPr id="11" name="Rounded Rectangle 10">
          <a:hlinkClick xmlns:r="http://schemas.openxmlformats.org/officeDocument/2006/relationships" r:id="rId10" tooltip="Click to see the answer to question #6."/>
        </xdr:cNvPr>
        <xdr:cNvSpPr/>
      </xdr:nvSpPr>
      <xdr:spPr>
        <a:xfrm>
          <a:off x="8408566"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a:t>
          </a:r>
        </a:p>
      </xdr:txBody>
    </xdr:sp>
    <xdr:clientData/>
  </xdr:twoCellAnchor>
  <xdr:twoCellAnchor>
    <xdr:from>
      <xdr:col>12</xdr:col>
      <xdr:colOff>220030</xdr:colOff>
      <xdr:row>0</xdr:row>
      <xdr:rowOff>228600</xdr:rowOff>
    </xdr:from>
    <xdr:to>
      <xdr:col>13</xdr:col>
      <xdr:colOff>194630</xdr:colOff>
      <xdr:row>0</xdr:row>
      <xdr:rowOff>965200</xdr:rowOff>
    </xdr:to>
    <xdr:sp macro="" textlink="">
      <xdr:nvSpPr>
        <xdr:cNvPr id="12" name="Rounded Rectangle 11">
          <a:hlinkClick xmlns:r="http://schemas.openxmlformats.org/officeDocument/2006/relationships" r:id="rId11" tooltip="Click to see the answer to question #10."/>
        </xdr:cNvPr>
        <xdr:cNvSpPr/>
      </xdr:nvSpPr>
      <xdr:spPr>
        <a:xfrm>
          <a:off x="12043730"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14</xdr:col>
      <xdr:colOff>386612</xdr:colOff>
      <xdr:row>0</xdr:row>
      <xdr:rowOff>228600</xdr:rowOff>
    </xdr:from>
    <xdr:to>
      <xdr:col>15</xdr:col>
      <xdr:colOff>361212</xdr:colOff>
      <xdr:row>0</xdr:row>
      <xdr:rowOff>965200</xdr:rowOff>
    </xdr:to>
    <xdr:sp macro="" textlink="">
      <xdr:nvSpPr>
        <xdr:cNvPr id="13" name="Rounded Rectangle 12">
          <a:hlinkClick xmlns:r="http://schemas.openxmlformats.org/officeDocument/2006/relationships" r:id="rId12" tooltip="Click to see the answer to question #12."/>
        </xdr:cNvPr>
        <xdr:cNvSpPr/>
      </xdr:nvSpPr>
      <xdr:spPr>
        <a:xfrm>
          <a:off x="13861312"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13</xdr:col>
      <xdr:colOff>303321</xdr:colOff>
      <xdr:row>0</xdr:row>
      <xdr:rowOff>228600</xdr:rowOff>
    </xdr:from>
    <xdr:to>
      <xdr:col>14</xdr:col>
      <xdr:colOff>277921</xdr:colOff>
      <xdr:row>0</xdr:row>
      <xdr:rowOff>965200</xdr:rowOff>
    </xdr:to>
    <xdr:sp macro="" textlink="">
      <xdr:nvSpPr>
        <xdr:cNvPr id="14" name="Rounded Rectangle 13">
          <a:hlinkClick xmlns:r="http://schemas.openxmlformats.org/officeDocument/2006/relationships" r:id="rId13" tooltip="Click to see the answer to question #11."/>
        </xdr:cNvPr>
        <xdr:cNvSpPr/>
      </xdr:nvSpPr>
      <xdr:spPr>
        <a:xfrm>
          <a:off x="12952521"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11</xdr:col>
      <xdr:colOff>136739</xdr:colOff>
      <xdr:row>0</xdr:row>
      <xdr:rowOff>228600</xdr:rowOff>
    </xdr:from>
    <xdr:to>
      <xdr:col>12</xdr:col>
      <xdr:colOff>111339</xdr:colOff>
      <xdr:row>0</xdr:row>
      <xdr:rowOff>965200</xdr:rowOff>
    </xdr:to>
    <xdr:sp macro="" textlink="">
      <xdr:nvSpPr>
        <xdr:cNvPr id="15" name="Rounded Rectangle 14">
          <a:hlinkClick xmlns:r="http://schemas.openxmlformats.org/officeDocument/2006/relationships" r:id="rId14" tooltip="Click to see the answer to question #9."/>
        </xdr:cNvPr>
        <xdr:cNvSpPr/>
      </xdr:nvSpPr>
      <xdr:spPr>
        <a:xfrm>
          <a:off x="11134939"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10</xdr:col>
      <xdr:colOff>53448</xdr:colOff>
      <xdr:row>0</xdr:row>
      <xdr:rowOff>228600</xdr:rowOff>
    </xdr:from>
    <xdr:to>
      <xdr:col>11</xdr:col>
      <xdr:colOff>28048</xdr:colOff>
      <xdr:row>0</xdr:row>
      <xdr:rowOff>965200</xdr:rowOff>
    </xdr:to>
    <xdr:sp macro="" textlink="">
      <xdr:nvSpPr>
        <xdr:cNvPr id="16" name="Rounded Rectangle 15">
          <a:hlinkClick xmlns:r="http://schemas.openxmlformats.org/officeDocument/2006/relationships" r:id="rId15" tooltip="Click to see the answer to question #8."/>
        </xdr:cNvPr>
        <xdr:cNvSpPr/>
      </xdr:nvSpPr>
      <xdr:spPr>
        <a:xfrm>
          <a:off x="10226148"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795657</xdr:colOff>
      <xdr:row>0</xdr:row>
      <xdr:rowOff>228600</xdr:rowOff>
    </xdr:from>
    <xdr:to>
      <xdr:col>9</xdr:col>
      <xdr:colOff>770257</xdr:colOff>
      <xdr:row>0</xdr:row>
      <xdr:rowOff>965200</xdr:rowOff>
    </xdr:to>
    <xdr:sp macro="" textlink="">
      <xdr:nvSpPr>
        <xdr:cNvPr id="17" name="Rounded Rectangle 16">
          <a:hlinkClick xmlns:r="http://schemas.openxmlformats.org/officeDocument/2006/relationships" r:id="rId16" tooltip="Click to see the answer to question #7."/>
        </xdr:cNvPr>
        <xdr:cNvSpPr/>
      </xdr:nvSpPr>
      <xdr:spPr>
        <a:xfrm>
          <a:off x="9317357" y="228600"/>
          <a:ext cx="800100" cy="736600"/>
        </a:xfrm>
        <a:prstGeom prst="roundRect">
          <a:avLst/>
        </a:prstGeom>
        <a:solidFill>
          <a:srgbClr val="267649"/>
        </a:solidFill>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8</xdr:col>
      <xdr:colOff>0</xdr:colOff>
      <xdr:row>2</xdr:row>
      <xdr:rowOff>0</xdr:rowOff>
    </xdr:from>
    <xdr:to>
      <xdr:col>13</xdr:col>
      <xdr:colOff>114300</xdr:colOff>
      <xdr:row>12</xdr:row>
      <xdr:rowOff>177800</xdr:rowOff>
    </xdr:to>
    <xdr:sp macro="" textlink="">
      <xdr:nvSpPr>
        <xdr:cNvPr id="18" name="TextBox 17"/>
        <xdr:cNvSpPr txBox="1"/>
      </xdr:nvSpPr>
      <xdr:spPr>
        <a:xfrm>
          <a:off x="8521700" y="156210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7</xdr:col>
      <xdr:colOff>355606</xdr:colOff>
      <xdr:row>1</xdr:row>
      <xdr:rowOff>101606</xdr:rowOff>
    </xdr:from>
    <xdr:to>
      <xdr:col>14</xdr:col>
      <xdr:colOff>266700</xdr:colOff>
      <xdr:row>19</xdr:row>
      <xdr:rowOff>190500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99887</xdr:colOff>
      <xdr:row>0</xdr:row>
      <xdr:rowOff>385281</xdr:rowOff>
    </xdr:from>
    <xdr:to>
      <xdr:col>1</xdr:col>
      <xdr:colOff>686727</xdr:colOff>
      <xdr:row>0</xdr:row>
      <xdr:rowOff>1121881</xdr:rowOff>
    </xdr:to>
    <xdr:sp macro="" textlink="">
      <xdr:nvSpPr>
        <xdr:cNvPr id="19" name="Rounded Rectangle 18">
          <a:hlinkClick xmlns:r="http://schemas.openxmlformats.org/officeDocument/2006/relationships" r:id="rId2" tooltip="Please click this button for instructions on how to complete this exercise. Thanks"/>
        </xdr:cNvPr>
        <xdr:cNvSpPr/>
      </xdr:nvSpPr>
      <xdr:spPr>
        <a:xfrm>
          <a:off x="99887" y="385281"/>
          <a:ext cx="1428750" cy="736600"/>
        </a:xfrm>
        <a:prstGeom prst="roundRect">
          <a:avLst/>
        </a:prstGeom>
        <a:solidFill>
          <a:schemeClr val="tx1">
            <a:lumMod val="50000"/>
            <a:lumOff val="50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Exercise Instructions</a:t>
          </a:r>
        </a:p>
      </xdr:txBody>
    </xdr:sp>
    <xdr:clientData/>
  </xdr:twoCellAnchor>
  <xdr:twoCellAnchor>
    <xdr:from>
      <xdr:col>1</xdr:col>
      <xdr:colOff>795418</xdr:colOff>
      <xdr:row>0</xdr:row>
      <xdr:rowOff>385281</xdr:rowOff>
    </xdr:from>
    <xdr:to>
      <xdr:col>2</xdr:col>
      <xdr:colOff>747526</xdr:colOff>
      <xdr:row>0</xdr:row>
      <xdr:rowOff>1121881</xdr:rowOff>
    </xdr:to>
    <xdr:sp macro="" textlink="">
      <xdr:nvSpPr>
        <xdr:cNvPr id="20" name="Rounded Rectangle 19">
          <a:hlinkClick xmlns:r="http://schemas.openxmlformats.org/officeDocument/2006/relationships" r:id="rId3" tooltip="Click to go to Questions 1 to 12"/>
        </xdr:cNvPr>
        <xdr:cNvSpPr/>
      </xdr:nvSpPr>
      <xdr:spPr>
        <a:xfrm>
          <a:off x="1637328" y="385281"/>
          <a:ext cx="1008063" cy="736600"/>
        </a:xfrm>
        <a:prstGeom prst="roundRect">
          <a:avLst/>
        </a:prstGeom>
        <a:solidFill>
          <a:srgbClr val="0070C0"/>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t>Questions</a:t>
          </a:r>
          <a:r>
            <a:rPr lang="en-US" sz="1400" baseline="0"/>
            <a:t> </a:t>
          </a:r>
        </a:p>
        <a:p>
          <a:pPr algn="ctr"/>
          <a:r>
            <a:rPr lang="en-US" sz="1400" baseline="0"/>
            <a:t>1 to 12</a:t>
          </a:r>
          <a:endParaRPr lang="en-US" sz="1400"/>
        </a:p>
      </xdr:txBody>
    </xdr:sp>
    <xdr:clientData/>
  </xdr:twoCellAnchor>
  <xdr:twoCellAnchor>
    <xdr:from>
      <xdr:col>3</xdr:col>
      <xdr:colOff>14307</xdr:colOff>
      <xdr:row>0</xdr:row>
      <xdr:rowOff>385281</xdr:rowOff>
    </xdr:from>
    <xdr:to>
      <xdr:col>4</xdr:col>
      <xdr:colOff>201061</xdr:colOff>
      <xdr:row>0</xdr:row>
      <xdr:rowOff>1121881</xdr:rowOff>
    </xdr:to>
    <xdr:sp macro="" textlink="">
      <xdr:nvSpPr>
        <xdr:cNvPr id="21" name="Rounded Rectangle 20">
          <a:hlinkClick xmlns:r="http://schemas.openxmlformats.org/officeDocument/2006/relationships" r:id="rId4" tooltip="Click to go to Raw Data, which we will use to answer the questions in this exercise. "/>
        </xdr:cNvPr>
        <xdr:cNvSpPr/>
      </xdr:nvSpPr>
      <xdr:spPr>
        <a:xfrm>
          <a:off x="2754082" y="385281"/>
          <a:ext cx="1000125" cy="736600"/>
        </a:xfrm>
        <a:prstGeom prst="roundRect">
          <a:avLst/>
        </a:prstGeom>
        <a:solidFill>
          <a:srgbClr val="0070C0"/>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Raw</a:t>
          </a:r>
          <a:r>
            <a:rPr lang="en-US" sz="1000" baseline="0"/>
            <a:t> Data from data.okfn.org</a:t>
          </a:r>
          <a:endParaRPr lang="en-US" sz="1000"/>
        </a:p>
      </xdr:txBody>
    </xdr:sp>
    <xdr:clientData/>
  </xdr:twoCellAnchor>
  <xdr:twoCellAnchor>
    <xdr:from>
      <xdr:col>4</xdr:col>
      <xdr:colOff>309752</xdr:colOff>
      <xdr:row>0</xdr:row>
      <xdr:rowOff>385281</xdr:rowOff>
    </xdr:from>
    <xdr:to>
      <xdr:col>4</xdr:col>
      <xdr:colOff>1109852</xdr:colOff>
      <xdr:row>0</xdr:row>
      <xdr:rowOff>1121881</xdr:rowOff>
    </xdr:to>
    <xdr:sp macro="" textlink="">
      <xdr:nvSpPr>
        <xdr:cNvPr id="22" name="Rounded Rectangle 21">
          <a:hlinkClick xmlns:r="http://schemas.openxmlformats.org/officeDocument/2006/relationships" r:id="rId5" tooltip="Click to see the answer to question #1. "/>
        </xdr:cNvPr>
        <xdr:cNvSpPr/>
      </xdr:nvSpPr>
      <xdr:spPr>
        <a:xfrm>
          <a:off x="3862898"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a:t>
          </a:r>
        </a:p>
      </xdr:txBody>
    </xdr:sp>
    <xdr:clientData/>
  </xdr:twoCellAnchor>
  <xdr:twoCellAnchor>
    <xdr:from>
      <xdr:col>15</xdr:col>
      <xdr:colOff>413106</xdr:colOff>
      <xdr:row>0</xdr:row>
      <xdr:rowOff>385281</xdr:rowOff>
    </xdr:from>
    <xdr:to>
      <xdr:col>16</xdr:col>
      <xdr:colOff>614166</xdr:colOff>
      <xdr:row>0</xdr:row>
      <xdr:rowOff>1121881</xdr:rowOff>
    </xdr:to>
    <xdr:sp macro="" textlink="">
      <xdr:nvSpPr>
        <xdr:cNvPr id="23" name="Rounded Rectangle 22">
          <a:hlinkClick xmlns:r="http://schemas.openxmlformats.org/officeDocument/2006/relationships" r:id="rId6" tooltip="Click to learn more about what we will learn in all Excel exercises in this course. "/>
        </xdr:cNvPr>
        <xdr:cNvSpPr/>
      </xdr:nvSpPr>
      <xdr:spPr>
        <a:xfrm>
          <a:off x="14768387" y="385281"/>
          <a:ext cx="1028700" cy="736600"/>
        </a:xfrm>
        <a:prstGeom prst="roundRect">
          <a:avLst/>
        </a:prstGeom>
        <a:solidFill>
          <a:schemeClr val="tx1">
            <a:lumMod val="65000"/>
            <a:lumOff val="35000"/>
          </a:schemeClr>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What We Will Learn in Other</a:t>
          </a:r>
          <a:r>
            <a:rPr lang="en-US" sz="1000" baseline="0"/>
            <a:t> Excel Exercises</a:t>
          </a:r>
          <a:endParaRPr lang="en-US" sz="1000"/>
        </a:p>
      </xdr:txBody>
    </xdr:sp>
    <xdr:clientData/>
  </xdr:twoCellAnchor>
  <xdr:twoCellAnchor>
    <xdr:from>
      <xdr:col>4</xdr:col>
      <xdr:colOff>1218543</xdr:colOff>
      <xdr:row>0</xdr:row>
      <xdr:rowOff>385281</xdr:rowOff>
    </xdr:from>
    <xdr:to>
      <xdr:col>5</xdr:col>
      <xdr:colOff>306283</xdr:colOff>
      <xdr:row>0</xdr:row>
      <xdr:rowOff>1121881</xdr:rowOff>
    </xdr:to>
    <xdr:sp macro="" textlink="">
      <xdr:nvSpPr>
        <xdr:cNvPr id="24" name="Rounded Rectangle 23">
          <a:hlinkClick xmlns:r="http://schemas.openxmlformats.org/officeDocument/2006/relationships" r:id="rId7" tooltip="Click to see the answer to question #2."/>
        </xdr:cNvPr>
        <xdr:cNvSpPr/>
      </xdr:nvSpPr>
      <xdr:spPr>
        <a:xfrm>
          <a:off x="4771689"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2</a:t>
          </a:r>
        </a:p>
      </xdr:txBody>
    </xdr:sp>
    <xdr:clientData/>
  </xdr:twoCellAnchor>
  <xdr:twoCellAnchor>
    <xdr:from>
      <xdr:col>5</xdr:col>
      <xdr:colOff>414974</xdr:colOff>
      <xdr:row>0</xdr:row>
      <xdr:rowOff>385281</xdr:rowOff>
    </xdr:from>
    <xdr:to>
      <xdr:col>6</xdr:col>
      <xdr:colOff>87771</xdr:colOff>
      <xdr:row>0</xdr:row>
      <xdr:rowOff>1121881</xdr:rowOff>
    </xdr:to>
    <xdr:sp macro="" textlink="">
      <xdr:nvSpPr>
        <xdr:cNvPr id="25" name="Rounded Rectangle 24">
          <a:hlinkClick xmlns:r="http://schemas.openxmlformats.org/officeDocument/2006/relationships" r:id="rId8" tooltip="Click to see the answer to question #3."/>
        </xdr:cNvPr>
        <xdr:cNvSpPr/>
      </xdr:nvSpPr>
      <xdr:spPr>
        <a:xfrm>
          <a:off x="5680480"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3</a:t>
          </a:r>
        </a:p>
      </xdr:txBody>
    </xdr:sp>
    <xdr:clientData/>
  </xdr:twoCellAnchor>
  <xdr:twoCellAnchor>
    <xdr:from>
      <xdr:col>6</xdr:col>
      <xdr:colOff>196462</xdr:colOff>
      <xdr:row>0</xdr:row>
      <xdr:rowOff>385281</xdr:rowOff>
    </xdr:from>
    <xdr:to>
      <xdr:col>6</xdr:col>
      <xdr:colOff>996562</xdr:colOff>
      <xdr:row>0</xdr:row>
      <xdr:rowOff>1121881</xdr:rowOff>
    </xdr:to>
    <xdr:sp macro="" textlink="">
      <xdr:nvSpPr>
        <xdr:cNvPr id="26" name="Rounded Rectangle 25">
          <a:hlinkClick xmlns:r="http://schemas.openxmlformats.org/officeDocument/2006/relationships" r:id="rId9" tooltip="Click to see the answer to question #4."/>
        </xdr:cNvPr>
        <xdr:cNvSpPr/>
      </xdr:nvSpPr>
      <xdr:spPr>
        <a:xfrm>
          <a:off x="6589271"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4</a:t>
          </a:r>
        </a:p>
      </xdr:txBody>
    </xdr:sp>
    <xdr:clientData/>
  </xdr:twoCellAnchor>
  <xdr:twoCellAnchor>
    <xdr:from>
      <xdr:col>6</xdr:col>
      <xdr:colOff>1105253</xdr:colOff>
      <xdr:row>0</xdr:row>
      <xdr:rowOff>385281</xdr:rowOff>
    </xdr:from>
    <xdr:to>
      <xdr:col>7</xdr:col>
      <xdr:colOff>564005</xdr:colOff>
      <xdr:row>0</xdr:row>
      <xdr:rowOff>1121881</xdr:rowOff>
    </xdr:to>
    <xdr:sp macro="" textlink="">
      <xdr:nvSpPr>
        <xdr:cNvPr id="27" name="Rounded Rectangle 26">
          <a:hlinkClick xmlns:r="http://schemas.openxmlformats.org/officeDocument/2006/relationships" r:id="rId10" tooltip="Click to see the answer to question #5."/>
        </xdr:cNvPr>
        <xdr:cNvSpPr/>
      </xdr:nvSpPr>
      <xdr:spPr>
        <a:xfrm>
          <a:off x="7498062"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5</a:t>
          </a:r>
        </a:p>
      </xdr:txBody>
    </xdr:sp>
    <xdr:clientData/>
  </xdr:twoCellAnchor>
  <xdr:twoCellAnchor>
    <xdr:from>
      <xdr:col>7</xdr:col>
      <xdr:colOff>672696</xdr:colOff>
      <xdr:row>0</xdr:row>
      <xdr:rowOff>385281</xdr:rowOff>
    </xdr:from>
    <xdr:to>
      <xdr:col>8</xdr:col>
      <xdr:colOff>645155</xdr:colOff>
      <xdr:row>0</xdr:row>
      <xdr:rowOff>1121881</xdr:rowOff>
    </xdr:to>
    <xdr:sp macro="" textlink="">
      <xdr:nvSpPr>
        <xdr:cNvPr id="28" name="Rounded Rectangle 27">
          <a:hlinkClick xmlns:r="http://schemas.openxmlformats.org/officeDocument/2006/relationships" r:id="rId11" tooltip="Click to see the answer to question #6."/>
        </xdr:cNvPr>
        <xdr:cNvSpPr/>
      </xdr:nvSpPr>
      <xdr:spPr>
        <a:xfrm>
          <a:off x="8406853" y="385281"/>
          <a:ext cx="800100" cy="736600"/>
        </a:xfrm>
        <a:prstGeom prst="roundRect">
          <a:avLst/>
        </a:prstGeom>
        <a:solidFill>
          <a:srgbClr val="267649"/>
        </a:solidFill>
        <a:effectLst>
          <a:reflection blurRad="6350" stA="52000" endA="300" endPos="35000" dir="5400000" sy="-100000" algn="bl" rotWithShape="0"/>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6</a:t>
          </a:r>
        </a:p>
      </xdr:txBody>
    </xdr:sp>
    <xdr:clientData/>
  </xdr:twoCellAnchor>
  <xdr:twoCellAnchor>
    <xdr:from>
      <xdr:col>12</xdr:col>
      <xdr:colOff>169657</xdr:colOff>
      <xdr:row>0</xdr:row>
      <xdr:rowOff>385281</xdr:rowOff>
    </xdr:from>
    <xdr:to>
      <xdr:col>13</xdr:col>
      <xdr:colOff>142117</xdr:colOff>
      <xdr:row>0</xdr:row>
      <xdr:rowOff>1121881</xdr:rowOff>
    </xdr:to>
    <xdr:sp macro="" textlink="">
      <xdr:nvSpPr>
        <xdr:cNvPr id="29" name="Rounded Rectangle 28">
          <a:hlinkClick xmlns:r="http://schemas.openxmlformats.org/officeDocument/2006/relationships" r:id="rId12" tooltip="Click to see the answer to question #10."/>
        </xdr:cNvPr>
        <xdr:cNvSpPr/>
      </xdr:nvSpPr>
      <xdr:spPr>
        <a:xfrm>
          <a:off x="12042017"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10</a:t>
          </a:r>
        </a:p>
      </xdr:txBody>
    </xdr:sp>
    <xdr:clientData/>
  </xdr:twoCellAnchor>
  <xdr:twoCellAnchor>
    <xdr:from>
      <xdr:col>14</xdr:col>
      <xdr:colOff>331959</xdr:colOff>
      <xdr:row>0</xdr:row>
      <xdr:rowOff>385281</xdr:rowOff>
    </xdr:from>
    <xdr:to>
      <xdr:col>15</xdr:col>
      <xdr:colOff>304418</xdr:colOff>
      <xdr:row>0</xdr:row>
      <xdr:rowOff>1121881</xdr:rowOff>
    </xdr:to>
    <xdr:sp macro="" textlink="">
      <xdr:nvSpPr>
        <xdr:cNvPr id="30" name="Rounded Rectangle 29">
          <a:hlinkClick xmlns:r="http://schemas.openxmlformats.org/officeDocument/2006/relationships" r:id="rId13" tooltip="Click to see the answer to question #12."/>
        </xdr:cNvPr>
        <xdr:cNvSpPr/>
      </xdr:nvSpPr>
      <xdr:spPr>
        <a:xfrm>
          <a:off x="13859599"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12</a:t>
          </a:r>
        </a:p>
      </xdr:txBody>
    </xdr:sp>
    <xdr:clientData/>
  </xdr:twoCellAnchor>
  <xdr:twoCellAnchor>
    <xdr:from>
      <xdr:col>13</xdr:col>
      <xdr:colOff>250808</xdr:colOff>
      <xdr:row>0</xdr:row>
      <xdr:rowOff>385281</xdr:rowOff>
    </xdr:from>
    <xdr:to>
      <xdr:col>14</xdr:col>
      <xdr:colOff>223268</xdr:colOff>
      <xdr:row>0</xdr:row>
      <xdr:rowOff>1121881</xdr:rowOff>
    </xdr:to>
    <xdr:sp macro="" textlink="">
      <xdr:nvSpPr>
        <xdr:cNvPr id="31" name="Rounded Rectangle 30">
          <a:hlinkClick xmlns:r="http://schemas.openxmlformats.org/officeDocument/2006/relationships" r:id="rId14" tooltip="Click to see the answer to question #11."/>
        </xdr:cNvPr>
        <xdr:cNvSpPr/>
      </xdr:nvSpPr>
      <xdr:spPr>
        <a:xfrm>
          <a:off x="12950808"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11</a:t>
          </a:r>
        </a:p>
      </xdr:txBody>
    </xdr:sp>
    <xdr:clientData/>
  </xdr:twoCellAnchor>
  <xdr:twoCellAnchor>
    <xdr:from>
      <xdr:col>11</xdr:col>
      <xdr:colOff>88507</xdr:colOff>
      <xdr:row>0</xdr:row>
      <xdr:rowOff>385281</xdr:rowOff>
    </xdr:from>
    <xdr:to>
      <xdr:col>12</xdr:col>
      <xdr:colOff>60966</xdr:colOff>
      <xdr:row>0</xdr:row>
      <xdr:rowOff>1121881</xdr:rowOff>
    </xdr:to>
    <xdr:sp macro="" textlink="">
      <xdr:nvSpPr>
        <xdr:cNvPr id="32" name="Rounded Rectangle 31">
          <a:hlinkClick xmlns:r="http://schemas.openxmlformats.org/officeDocument/2006/relationships" r:id="rId15" tooltip="Click to see the answer to question #9."/>
        </xdr:cNvPr>
        <xdr:cNvSpPr/>
      </xdr:nvSpPr>
      <xdr:spPr>
        <a:xfrm>
          <a:off x="11133226"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9</a:t>
          </a:r>
        </a:p>
      </xdr:txBody>
    </xdr:sp>
    <xdr:clientData/>
  </xdr:twoCellAnchor>
  <xdr:twoCellAnchor>
    <xdr:from>
      <xdr:col>10</xdr:col>
      <xdr:colOff>7356</xdr:colOff>
      <xdr:row>0</xdr:row>
      <xdr:rowOff>385281</xdr:rowOff>
    </xdr:from>
    <xdr:to>
      <xdr:col>10</xdr:col>
      <xdr:colOff>807456</xdr:colOff>
      <xdr:row>0</xdr:row>
      <xdr:rowOff>1121881</xdr:rowOff>
    </xdr:to>
    <xdr:sp macro="" textlink="">
      <xdr:nvSpPr>
        <xdr:cNvPr id="33" name="Rounded Rectangle 32">
          <a:hlinkClick xmlns:r="http://schemas.openxmlformats.org/officeDocument/2006/relationships" r:id="rId16" tooltip="Click to see the answer to question #8."/>
        </xdr:cNvPr>
        <xdr:cNvSpPr/>
      </xdr:nvSpPr>
      <xdr:spPr>
        <a:xfrm>
          <a:off x="10224435"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8</a:t>
          </a:r>
        </a:p>
      </xdr:txBody>
    </xdr:sp>
    <xdr:clientData/>
  </xdr:twoCellAnchor>
  <xdr:twoCellAnchor>
    <xdr:from>
      <xdr:col>8</xdr:col>
      <xdr:colOff>753846</xdr:colOff>
      <xdr:row>0</xdr:row>
      <xdr:rowOff>385281</xdr:rowOff>
    </xdr:from>
    <xdr:to>
      <xdr:col>9</xdr:col>
      <xdr:colOff>726306</xdr:colOff>
      <xdr:row>0</xdr:row>
      <xdr:rowOff>1121881</xdr:rowOff>
    </xdr:to>
    <xdr:sp macro="" textlink="">
      <xdr:nvSpPr>
        <xdr:cNvPr id="34" name="Rounded Rectangle 33">
          <a:hlinkClick xmlns:r="http://schemas.openxmlformats.org/officeDocument/2006/relationships" r:id="rId17" tooltip="Click to see the answer to question #7."/>
        </xdr:cNvPr>
        <xdr:cNvSpPr/>
      </xdr:nvSpPr>
      <xdr:spPr>
        <a:xfrm>
          <a:off x="9315644" y="385281"/>
          <a:ext cx="800100" cy="736600"/>
        </a:xfrm>
        <a:prstGeom prst="roundRect">
          <a:avLst/>
        </a:prstGeom>
        <a:solidFill>
          <a:srgbClr val="267649"/>
        </a:solidFill>
        <a:effectLst/>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t>Answer to Question 7</a:t>
          </a:r>
        </a:p>
      </xdr:txBody>
    </xdr:sp>
    <xdr:clientData/>
  </xdr:twoCellAnchor>
  <xdr:twoCellAnchor>
    <xdr:from>
      <xdr:col>7</xdr:col>
      <xdr:colOff>399550</xdr:colOff>
      <xdr:row>21</xdr:row>
      <xdr:rowOff>0</xdr:rowOff>
    </xdr:from>
    <xdr:to>
      <xdr:col>12</xdr:col>
      <xdr:colOff>503147</xdr:colOff>
      <xdr:row>32</xdr:row>
      <xdr:rowOff>12271</xdr:rowOff>
    </xdr:to>
    <xdr:sp macro="" textlink="">
      <xdr:nvSpPr>
        <xdr:cNvPr id="35" name="TextBox 34"/>
        <xdr:cNvSpPr txBox="1"/>
      </xdr:nvSpPr>
      <xdr:spPr>
        <a:xfrm>
          <a:off x="8133707" y="5907640"/>
          <a:ext cx="4241800" cy="2209800"/>
        </a:xfrm>
        <a:prstGeom prst="rect">
          <a:avLst/>
        </a:prstGeom>
        <a:solidFill>
          <a:schemeClr val="accent4">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Please note: </a:t>
          </a:r>
          <a:r>
            <a:rPr lang="en-US" sz="1100" b="0"/>
            <a:t>I am asking you to please place the word </a:t>
          </a:r>
          <a:r>
            <a:rPr lang="en-US" sz="1100" b="1"/>
            <a:t>"The" </a:t>
          </a:r>
          <a:r>
            <a:rPr lang="en-US" sz="1100" b="0"/>
            <a:t>at the front of ALL items that you name in this exercise as I already named items without the word </a:t>
          </a:r>
          <a:r>
            <a:rPr lang="en-US" sz="1100" b="1"/>
            <a:t>"The" </a:t>
          </a:r>
          <a:r>
            <a:rPr lang="en-US" sz="1100" b="0"/>
            <a:t>in the answers to this question. In other words, instead of asking you (for example), to create the name "Price_Earnings_Ratio", I am asking you to please name it "The_Price_Earnings_Ratio" as I already used "Price_Earnings_Ratio" in the explanation of how to answer the question. </a:t>
          </a:r>
        </a:p>
        <a:p>
          <a:endParaRPr lang="en-US" sz="1100" b="0"/>
        </a:p>
        <a:p>
          <a:r>
            <a:rPr lang="en-US" sz="1100" b="0"/>
            <a:t>If you are confused with the comments in this yellow box, then please watch the answer</a:t>
          </a:r>
          <a:r>
            <a:rPr lang="en-US" sz="1100" b="0" baseline="0"/>
            <a:t> video(s) associated with this exercise.</a:t>
          </a:r>
        </a:p>
        <a:p>
          <a:endParaRPr lang="en-US" sz="1100" b="0"/>
        </a:p>
        <a:p>
          <a:r>
            <a:rPr lang="en-US" sz="1100" b="0"/>
            <a:t>Thanks</a:t>
          </a:r>
        </a:p>
      </xdr:txBody>
    </xdr:sp>
    <xdr:clientData/>
  </xdr:twoCellAnchor>
</xdr:wsDr>
</file>

<file path=xl/tables/table1.xml><?xml version="1.0" encoding="utf-8"?>
<table xmlns="http://schemas.openxmlformats.org/spreadsheetml/2006/main" id="2" name="Table1" displayName="Table1" ref="A4:C14" totalsRowShown="0" headerRowDxfId="4" dataDxfId="3">
  <autoFilter ref="A4:C14"/>
  <tableColumns count="3">
    <tableColumn id="1" name="Exercise #" dataDxfId="2"/>
    <tableColumn id="2" name="What Finance Concepts Are Covered?" dataDxfId="1"/>
    <tableColumn id="3" name="What Excel Concepts are Covered?" dataDxfId="0"/>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 Id="rId2" Type="http://schemas.openxmlformats.org/officeDocument/2006/relationships/table" Target="../tables/table1.xml"/></Relationships>
</file>

<file path=xl/worksheets/_rels/sheet2.xml.rels><?xml version="1.0" encoding="UTF-8" standalone="yes"?>
<Relationships xmlns="http://schemas.openxmlformats.org/package/2006/relationships"><Relationship Id="rId9" Type="http://schemas.openxmlformats.org/officeDocument/2006/relationships/hyperlink" Target="https://youtu.be/ayzfbpv4Q8I" TargetMode="External"/><Relationship Id="rId20" Type="http://schemas.openxmlformats.org/officeDocument/2006/relationships/drawing" Target="../drawings/drawing2.xml"/><Relationship Id="rId10" Type="http://schemas.openxmlformats.org/officeDocument/2006/relationships/hyperlink" Target="https://youtu.be/ayzfbpv4Q8I" TargetMode="External"/><Relationship Id="rId11" Type="http://schemas.openxmlformats.org/officeDocument/2006/relationships/hyperlink" Target="https://youtu.be/uVlN3mpiLBk" TargetMode="External"/><Relationship Id="rId12" Type="http://schemas.openxmlformats.org/officeDocument/2006/relationships/hyperlink" Target="https://youtu.be/uVlN3mpiLBk" TargetMode="External"/><Relationship Id="rId13" Type="http://schemas.openxmlformats.org/officeDocument/2006/relationships/hyperlink" Target="https://youtu.be/zBTRHLgwZns" TargetMode="External"/><Relationship Id="rId14" Type="http://schemas.openxmlformats.org/officeDocument/2006/relationships/hyperlink" Target="https://youtu.be/sRvVb1aQdWo" TargetMode="External"/><Relationship Id="rId15" Type="http://schemas.openxmlformats.org/officeDocument/2006/relationships/hyperlink" Target="https://youtu.be/sRvVb1aQdWo" TargetMode="External"/><Relationship Id="rId16" Type="http://schemas.openxmlformats.org/officeDocument/2006/relationships/hyperlink" Target="https://youtu.be/NYNJGMvKBN8" TargetMode="External"/><Relationship Id="rId17" Type="http://schemas.openxmlformats.org/officeDocument/2006/relationships/hyperlink" Target="https://youtu.be/NYNJGMvKBN8" TargetMode="External"/><Relationship Id="rId18" Type="http://schemas.openxmlformats.org/officeDocument/2006/relationships/hyperlink" Target="https://youtu.be/J9VV8TFnGgU" TargetMode="External"/><Relationship Id="rId19" Type="http://schemas.openxmlformats.org/officeDocument/2006/relationships/hyperlink" Target="https://youtu.be/J9VV8TFnGgU" TargetMode="External"/><Relationship Id="rId1" Type="http://schemas.openxmlformats.org/officeDocument/2006/relationships/hyperlink" Target="https://youtu.be/0gI0oIT4WHc" TargetMode="External"/><Relationship Id="rId2" Type="http://schemas.openxmlformats.org/officeDocument/2006/relationships/hyperlink" Target="https://youtu.be/Rczl-B2kN-Q" TargetMode="External"/><Relationship Id="rId3" Type="http://schemas.openxmlformats.org/officeDocument/2006/relationships/hyperlink" Target="https://youtu.be/LW99mRSuQw8" TargetMode="External"/><Relationship Id="rId4" Type="http://schemas.openxmlformats.org/officeDocument/2006/relationships/hyperlink" Target="https://youtu.be/LW99mRSuQw8" TargetMode="External"/><Relationship Id="rId5" Type="http://schemas.openxmlformats.org/officeDocument/2006/relationships/hyperlink" Target="https://youtu.be/h-NzBVst5Ww" TargetMode="External"/><Relationship Id="rId6" Type="http://schemas.openxmlformats.org/officeDocument/2006/relationships/hyperlink" Target="https://youtu.be/R9AtQfdmCBk" TargetMode="External"/><Relationship Id="rId7" Type="http://schemas.openxmlformats.org/officeDocument/2006/relationships/hyperlink" Target="https://youtu.be/R9AtQfdmCBk" TargetMode="External"/><Relationship Id="rId8" Type="http://schemas.openxmlformats.org/officeDocument/2006/relationships/hyperlink" Target="https://youtu.be/kW3GHVAiRfw"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 Id="rId2" Type="http://schemas.openxmlformats.org/officeDocument/2006/relationships/vmlDrawing" Target="../drawings/vmlDrawing1.vml"/><Relationship Id="rId3" Type="http://schemas.openxmlformats.org/officeDocument/2006/relationships/comments" Target="../comments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 Id="rId2" Type="http://schemas.openxmlformats.org/officeDocument/2006/relationships/vmlDrawing" Target="../drawings/vmlDrawing2.vml"/><Relationship Id="rId3" Type="http://schemas.openxmlformats.org/officeDocument/2006/relationships/comments" Target="../comments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 Id="rId2" Type="http://schemas.openxmlformats.org/officeDocument/2006/relationships/vmlDrawing" Target="../drawings/vmlDrawing3.vml"/><Relationship Id="rId3" Type="http://schemas.openxmlformats.org/officeDocument/2006/relationships/comments" Target="../comments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 Id="rId2" Type="http://schemas.openxmlformats.org/officeDocument/2006/relationships/vmlDrawing" Target="../drawings/vmlDrawing4.vml"/><Relationship Id="rId3" Type="http://schemas.openxmlformats.org/officeDocument/2006/relationships/comments" Target="../comments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7"/>
  <sheetViews>
    <sheetView showGridLines="0" showRowColHeaders="0" tabSelected="1" workbookViewId="0">
      <pane ySplit="1" topLeftCell="A2" activePane="bottomLeft" state="frozen"/>
      <selection activeCell="T397" sqref="T397"/>
      <selection pane="bottomLeft" activeCell="A3" sqref="A3:N3"/>
    </sheetView>
  </sheetViews>
  <sheetFormatPr baseColWidth="10" defaultRowHeight="16" x14ac:dyDescent="0.2"/>
  <cols>
    <col min="1" max="1" width="36.33203125" style="17" customWidth="1"/>
    <col min="2" max="2" width="7.5" style="17" customWidth="1"/>
    <col min="3" max="16384" width="10.83203125" style="17"/>
  </cols>
  <sheetData>
    <row r="1" spans="1:14" ht="77" customHeight="1" x14ac:dyDescent="0.2"/>
    <row r="2" spans="1:14" ht="34" customHeight="1" x14ac:dyDescent="0.2"/>
    <row r="3" spans="1:14" ht="24" x14ac:dyDescent="0.3">
      <c r="A3" s="44" t="s">
        <v>71</v>
      </c>
      <c r="B3" s="44"/>
      <c r="C3" s="44"/>
      <c r="D3" s="44"/>
      <c r="E3" s="44"/>
      <c r="F3" s="44"/>
      <c r="G3" s="44"/>
      <c r="H3" s="44"/>
      <c r="I3" s="44"/>
      <c r="J3" s="44"/>
      <c r="K3" s="44"/>
      <c r="L3" s="44"/>
      <c r="M3" s="44"/>
      <c r="N3" s="44"/>
    </row>
    <row r="4" spans="1:14" ht="19" x14ac:dyDescent="0.2">
      <c r="A4" s="18"/>
      <c r="B4" s="19"/>
      <c r="C4" s="18"/>
      <c r="D4" s="18"/>
      <c r="E4" s="18"/>
      <c r="F4" s="18"/>
      <c r="G4" s="18"/>
      <c r="H4" s="18"/>
      <c r="I4" s="18"/>
      <c r="J4" s="18"/>
      <c r="K4" s="18"/>
      <c r="L4" s="18"/>
      <c r="M4" s="18"/>
      <c r="N4" s="18"/>
    </row>
    <row r="5" spans="1:14" s="20" customFormat="1" ht="58" customHeight="1" x14ac:dyDescent="0.2">
      <c r="A5" s="45" t="s">
        <v>76</v>
      </c>
      <c r="B5" s="45"/>
      <c r="C5" s="45"/>
      <c r="D5" s="45"/>
      <c r="E5" s="45"/>
      <c r="F5" s="45"/>
      <c r="G5" s="45"/>
      <c r="H5" s="45"/>
      <c r="I5" s="45"/>
      <c r="J5" s="45"/>
      <c r="K5" s="45"/>
      <c r="L5" s="45"/>
      <c r="M5" s="45"/>
      <c r="N5" s="45"/>
    </row>
    <row r="6" spans="1:14" ht="15" customHeight="1" x14ac:dyDescent="0.2">
      <c r="A6" s="21"/>
      <c r="B6" s="22"/>
      <c r="C6" s="21"/>
      <c r="D6" s="21"/>
      <c r="E6" s="21"/>
      <c r="F6" s="21"/>
      <c r="G6" s="21"/>
      <c r="H6" s="21"/>
      <c r="I6" s="21"/>
      <c r="J6" s="21"/>
      <c r="K6" s="21"/>
      <c r="L6" s="21"/>
      <c r="M6" s="21"/>
      <c r="N6" s="21"/>
    </row>
    <row r="7" spans="1:14" ht="62" customHeight="1" x14ac:dyDescent="0.2">
      <c r="A7" s="45" t="s">
        <v>16</v>
      </c>
      <c r="B7" s="45"/>
      <c r="C7" s="45"/>
      <c r="D7" s="45"/>
      <c r="E7" s="45"/>
      <c r="F7" s="45"/>
      <c r="G7" s="45"/>
      <c r="H7" s="45"/>
      <c r="I7" s="45"/>
      <c r="J7" s="45"/>
      <c r="K7" s="45"/>
      <c r="L7" s="45"/>
      <c r="M7" s="45"/>
      <c r="N7" s="45"/>
    </row>
    <row r="8" spans="1:14" ht="16" customHeight="1" x14ac:dyDescent="0.2">
      <c r="A8" s="21"/>
      <c r="B8" s="22"/>
      <c r="C8" s="21"/>
      <c r="D8" s="21"/>
      <c r="E8" s="21"/>
      <c r="F8" s="21"/>
      <c r="G8" s="21"/>
      <c r="H8" s="21"/>
      <c r="I8" s="21"/>
      <c r="J8" s="21"/>
      <c r="K8" s="21"/>
      <c r="L8" s="21"/>
      <c r="M8" s="21"/>
      <c r="N8" s="21"/>
    </row>
    <row r="9" spans="1:14" ht="24" x14ac:dyDescent="0.2">
      <c r="A9" s="45" t="s">
        <v>17</v>
      </c>
      <c r="B9" s="45"/>
      <c r="C9" s="45"/>
      <c r="D9" s="45"/>
      <c r="E9" s="45"/>
      <c r="F9" s="45"/>
      <c r="G9" s="45"/>
      <c r="H9" s="45"/>
      <c r="I9" s="45"/>
      <c r="J9" s="45"/>
      <c r="K9" s="45"/>
      <c r="L9" s="45"/>
      <c r="M9" s="45"/>
      <c r="N9" s="45"/>
    </row>
    <row r="10" spans="1:14" ht="19" x14ac:dyDescent="0.2">
      <c r="A10" s="21"/>
      <c r="B10" s="22"/>
      <c r="C10" s="21"/>
      <c r="D10" s="21"/>
      <c r="E10" s="21"/>
      <c r="F10" s="21"/>
      <c r="G10" s="21"/>
      <c r="H10" s="21"/>
      <c r="I10" s="21"/>
      <c r="J10" s="21"/>
      <c r="K10" s="21"/>
      <c r="L10" s="21"/>
      <c r="M10" s="21"/>
      <c r="N10" s="21"/>
    </row>
    <row r="11" spans="1:14" ht="113" customHeight="1" x14ac:dyDescent="0.2">
      <c r="A11" s="45" t="s">
        <v>112</v>
      </c>
      <c r="B11" s="45"/>
      <c r="C11" s="45"/>
      <c r="D11" s="45"/>
      <c r="E11" s="45"/>
      <c r="F11" s="45"/>
      <c r="G11" s="45"/>
      <c r="H11" s="45"/>
      <c r="I11" s="45"/>
      <c r="J11" s="45"/>
      <c r="K11" s="45"/>
      <c r="L11" s="45"/>
      <c r="M11" s="45"/>
      <c r="N11" s="45"/>
    </row>
    <row r="12" spans="1:14" ht="19" x14ac:dyDescent="0.2">
      <c r="A12" s="18"/>
      <c r="B12" s="19"/>
      <c r="C12" s="18"/>
      <c r="D12" s="18"/>
      <c r="E12" s="18"/>
      <c r="F12" s="18"/>
      <c r="G12" s="18"/>
      <c r="H12" s="18"/>
      <c r="I12" s="18"/>
      <c r="J12" s="18"/>
      <c r="K12" s="18"/>
      <c r="L12" s="18"/>
      <c r="M12" s="18"/>
      <c r="N12" s="18"/>
    </row>
    <row r="13" spans="1:14" ht="19" x14ac:dyDescent="0.2">
      <c r="A13" s="18"/>
      <c r="B13" s="19"/>
      <c r="C13" s="18"/>
      <c r="D13" s="18"/>
      <c r="E13" s="18"/>
      <c r="F13" s="18"/>
      <c r="G13" s="18"/>
      <c r="H13" s="18"/>
      <c r="I13" s="18"/>
      <c r="J13" s="18"/>
      <c r="K13" s="18"/>
      <c r="L13" s="18"/>
      <c r="M13" s="18"/>
      <c r="N13" s="18"/>
    </row>
    <row r="14" spans="1:14" ht="19" x14ac:dyDescent="0.2">
      <c r="A14" s="18"/>
      <c r="B14" s="19"/>
      <c r="C14" s="18"/>
      <c r="D14" s="18"/>
      <c r="E14" s="18"/>
      <c r="F14" s="18"/>
      <c r="G14" s="18"/>
      <c r="H14" s="18"/>
      <c r="I14" s="18"/>
      <c r="J14" s="18"/>
      <c r="K14" s="18"/>
      <c r="L14" s="18"/>
      <c r="M14" s="18"/>
      <c r="N14" s="18"/>
    </row>
    <row r="15" spans="1:14" ht="19" x14ac:dyDescent="0.2">
      <c r="A15" s="18"/>
      <c r="B15" s="19"/>
      <c r="C15" s="18"/>
      <c r="D15" s="18"/>
      <c r="E15" s="18"/>
      <c r="F15" s="18"/>
      <c r="G15" s="18"/>
      <c r="H15" s="18"/>
      <c r="I15" s="18"/>
      <c r="J15" s="18"/>
      <c r="K15" s="18"/>
      <c r="L15" s="18"/>
      <c r="M15" s="18"/>
      <c r="N15" s="18"/>
    </row>
    <row r="16" spans="1:14" x14ac:dyDescent="0.2">
      <c r="A16" s="18"/>
      <c r="B16" s="18"/>
      <c r="C16" s="23"/>
      <c r="D16" s="18"/>
      <c r="E16" s="18"/>
      <c r="F16" s="18"/>
      <c r="G16" s="18"/>
      <c r="H16" s="18"/>
      <c r="I16" s="18"/>
      <c r="J16" s="18"/>
      <c r="K16" s="18"/>
      <c r="L16" s="18"/>
      <c r="M16" s="18"/>
      <c r="N16" s="18"/>
    </row>
    <row r="17" spans="1:14" x14ac:dyDescent="0.2">
      <c r="A17" s="18"/>
      <c r="B17" s="18"/>
      <c r="C17" s="18"/>
      <c r="D17" s="18"/>
      <c r="E17" s="18"/>
      <c r="F17" s="18"/>
      <c r="G17" s="18"/>
      <c r="H17" s="18"/>
      <c r="I17" s="18"/>
      <c r="J17" s="18"/>
      <c r="K17" s="18"/>
      <c r="L17" s="18"/>
      <c r="M17" s="18"/>
      <c r="N17" s="18"/>
    </row>
    <row r="18" spans="1:14" x14ac:dyDescent="0.2">
      <c r="A18" s="18"/>
      <c r="B18" s="18"/>
      <c r="C18" s="18"/>
      <c r="D18" s="18"/>
      <c r="E18" s="18"/>
      <c r="F18" s="18"/>
      <c r="G18" s="18"/>
      <c r="H18" s="18"/>
      <c r="I18" s="18"/>
      <c r="J18" s="18"/>
      <c r="K18" s="18"/>
      <c r="L18" s="18"/>
      <c r="M18" s="18"/>
      <c r="N18" s="18"/>
    </row>
    <row r="27" spans="1:14" x14ac:dyDescent="0.2">
      <c r="A27" s="30" t="s">
        <v>57</v>
      </c>
    </row>
  </sheetData>
  <mergeCells count="5">
    <mergeCell ref="A3:N3"/>
    <mergeCell ref="A5:N5"/>
    <mergeCell ref="A7:N7"/>
    <mergeCell ref="A9:N9"/>
    <mergeCell ref="A11:N11"/>
  </mergeCells>
  <pageMargins left="0.7" right="0.7" top="0.75" bottom="0.75" header="0.3" footer="0.3"/>
  <pageSetup orientation="landscape"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enableFormatConditionsCalculation="0">
    <tabColor rgb="FF00B050"/>
  </sheetPr>
  <dimension ref="A1:G1395"/>
  <sheetViews>
    <sheetView workbookViewId="0">
      <pane xSplit="1" ySplit="1" topLeftCell="B1213" activePane="bottomRight" state="frozen"/>
      <selection activeCell="T397" sqref="T397"/>
      <selection pane="topRight" activeCell="T397" sqref="T397"/>
      <selection pane="bottomLeft" activeCell="T397" sqref="T397"/>
      <selection pane="bottomRight" activeCell="B1213" sqref="B1213"/>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 min="7" max="7" width="17.6640625" style="4" bestFit="1" customWidth="1"/>
  </cols>
  <sheetData>
    <row r="1" spans="1:7" ht="107" customHeight="1" x14ac:dyDescent="0.2">
      <c r="A1" s="6" t="s">
        <v>3</v>
      </c>
      <c r="B1" t="s">
        <v>6</v>
      </c>
      <c r="C1" t="s">
        <v>4</v>
      </c>
      <c r="D1" t="s">
        <v>5</v>
      </c>
      <c r="E1" t="s">
        <v>7</v>
      </c>
      <c r="F1" t="s">
        <v>8</v>
      </c>
      <c r="G1" s="4" t="s">
        <v>12</v>
      </c>
    </row>
    <row r="2" spans="1:7" hidden="1" x14ac:dyDescent="0.2">
      <c r="A2" s="6">
        <v>1</v>
      </c>
      <c r="B2">
        <v>6.1</v>
      </c>
      <c r="C2">
        <v>0.22</v>
      </c>
      <c r="D2">
        <v>0.48</v>
      </c>
      <c r="E2">
        <v>7.9</v>
      </c>
      <c r="F2">
        <v>3.15</v>
      </c>
      <c r="G2" s="4">
        <f t="shared" ref="G2:G37" si="0">SP500_Price/Earnings</f>
        <v>12.708333333333334</v>
      </c>
    </row>
    <row r="3" spans="1:7" hidden="1" x14ac:dyDescent="0.2">
      <c r="A3" s="6">
        <v>32</v>
      </c>
      <c r="B3">
        <v>6.21</v>
      </c>
      <c r="C3">
        <v>0.23</v>
      </c>
      <c r="D3">
        <v>0.48</v>
      </c>
      <c r="E3">
        <v>7.99</v>
      </c>
      <c r="F3">
        <v>3.15</v>
      </c>
      <c r="G3" s="4">
        <f t="shared" si="0"/>
        <v>12.9375</v>
      </c>
    </row>
    <row r="4" spans="1:7" hidden="1" x14ac:dyDescent="0.2">
      <c r="A4" s="6">
        <v>61</v>
      </c>
      <c r="B4">
        <v>6.26</v>
      </c>
      <c r="C4">
        <v>0.23</v>
      </c>
      <c r="D4">
        <v>0.48</v>
      </c>
      <c r="E4">
        <v>7.99</v>
      </c>
      <c r="F4">
        <v>3.14</v>
      </c>
      <c r="G4" s="4">
        <f t="shared" si="0"/>
        <v>13.041666666666666</v>
      </c>
    </row>
    <row r="5" spans="1:7" hidden="1" x14ac:dyDescent="0.2">
      <c r="A5" s="6">
        <v>92</v>
      </c>
      <c r="B5">
        <v>6.34</v>
      </c>
      <c r="C5">
        <v>0.24</v>
      </c>
      <c r="D5">
        <v>0.48</v>
      </c>
      <c r="E5">
        <v>7.99</v>
      </c>
      <c r="F5">
        <v>3.14</v>
      </c>
      <c r="G5" s="4">
        <f t="shared" si="0"/>
        <v>13.208333333333334</v>
      </c>
    </row>
    <row r="6" spans="1:7" hidden="1" x14ac:dyDescent="0.2">
      <c r="A6" s="6">
        <v>122</v>
      </c>
      <c r="B6">
        <v>6.04</v>
      </c>
      <c r="C6">
        <v>0.25</v>
      </c>
      <c r="D6">
        <v>0.48</v>
      </c>
      <c r="E6">
        <v>7.8</v>
      </c>
      <c r="F6">
        <v>3.13</v>
      </c>
      <c r="G6" s="4">
        <f t="shared" si="0"/>
        <v>12.583333333333334</v>
      </c>
    </row>
    <row r="7" spans="1:7" hidden="1" x14ac:dyDescent="0.2">
      <c r="A7" s="6">
        <v>153</v>
      </c>
      <c r="B7">
        <v>5.86</v>
      </c>
      <c r="C7">
        <v>0.26</v>
      </c>
      <c r="D7">
        <v>0.48</v>
      </c>
      <c r="E7">
        <v>7.71</v>
      </c>
      <c r="F7">
        <v>3.13</v>
      </c>
      <c r="G7" s="4">
        <f t="shared" si="0"/>
        <v>12.208333333333334</v>
      </c>
    </row>
    <row r="8" spans="1:7" hidden="1" x14ac:dyDescent="0.2">
      <c r="A8" s="6">
        <v>183</v>
      </c>
      <c r="B8">
        <v>5.86</v>
      </c>
      <c r="C8">
        <v>0.26</v>
      </c>
      <c r="D8">
        <v>0.48</v>
      </c>
      <c r="E8">
        <v>7.8</v>
      </c>
      <c r="F8">
        <v>3.13</v>
      </c>
      <c r="G8" s="4">
        <f t="shared" si="0"/>
        <v>12.208333333333334</v>
      </c>
    </row>
    <row r="9" spans="1:7" hidden="1" x14ac:dyDescent="0.2">
      <c r="A9" s="6">
        <v>214</v>
      </c>
      <c r="B9">
        <v>5.94</v>
      </c>
      <c r="C9">
        <v>0.27</v>
      </c>
      <c r="D9">
        <v>0.48</v>
      </c>
      <c r="E9">
        <v>7.71</v>
      </c>
      <c r="F9">
        <v>3.12</v>
      </c>
      <c r="G9" s="4">
        <f t="shared" si="0"/>
        <v>12.375000000000002</v>
      </c>
    </row>
    <row r="10" spans="1:7" hidden="1" x14ac:dyDescent="0.2">
      <c r="A10" s="6">
        <v>245</v>
      </c>
      <c r="B10">
        <v>5.8</v>
      </c>
      <c r="C10">
        <v>0.28000000000000003</v>
      </c>
      <c r="D10">
        <v>0.48</v>
      </c>
      <c r="E10">
        <v>7.8</v>
      </c>
      <c r="F10">
        <v>3.12</v>
      </c>
      <c r="G10" s="4">
        <f t="shared" si="0"/>
        <v>12.083333333333334</v>
      </c>
    </row>
    <row r="11" spans="1:7" hidden="1" x14ac:dyDescent="0.2">
      <c r="A11" s="6">
        <v>275</v>
      </c>
      <c r="B11">
        <v>6.01</v>
      </c>
      <c r="C11">
        <v>0.28000000000000003</v>
      </c>
      <c r="D11">
        <v>0.48</v>
      </c>
      <c r="E11">
        <v>7.71</v>
      </c>
      <c r="F11">
        <v>3.11</v>
      </c>
      <c r="G11" s="4">
        <f t="shared" si="0"/>
        <v>12.520833333333334</v>
      </c>
    </row>
    <row r="12" spans="1:7" hidden="1" x14ac:dyDescent="0.2">
      <c r="A12" s="6">
        <v>306</v>
      </c>
      <c r="B12">
        <v>6.48</v>
      </c>
      <c r="C12">
        <v>0.28999999999999998</v>
      </c>
      <c r="D12">
        <v>0.48</v>
      </c>
      <c r="E12">
        <v>7.71</v>
      </c>
      <c r="F12">
        <v>3.11</v>
      </c>
      <c r="G12" s="4">
        <f t="shared" si="0"/>
        <v>13.500000000000002</v>
      </c>
    </row>
    <row r="13" spans="1:7" hidden="1" x14ac:dyDescent="0.2">
      <c r="A13" s="6">
        <v>336</v>
      </c>
      <c r="B13">
        <v>6.87</v>
      </c>
      <c r="C13">
        <v>0.3</v>
      </c>
      <c r="D13">
        <v>0.48</v>
      </c>
      <c r="E13">
        <v>7.61</v>
      </c>
      <c r="F13">
        <v>3.1</v>
      </c>
      <c r="G13" s="4">
        <f t="shared" si="0"/>
        <v>14.3125</v>
      </c>
    </row>
    <row r="14" spans="1:7" hidden="1" x14ac:dyDescent="0.2">
      <c r="A14" s="6">
        <v>367</v>
      </c>
      <c r="B14">
        <v>7.07</v>
      </c>
      <c r="C14">
        <v>0.3</v>
      </c>
      <c r="D14">
        <v>0.48</v>
      </c>
      <c r="E14">
        <v>7.71</v>
      </c>
      <c r="F14">
        <v>3.1</v>
      </c>
      <c r="G14" s="4">
        <f t="shared" si="0"/>
        <v>14.729166666666668</v>
      </c>
    </row>
    <row r="15" spans="1:7" hidden="1" x14ac:dyDescent="0.2">
      <c r="A15" s="6">
        <v>398</v>
      </c>
      <c r="B15">
        <v>7.25</v>
      </c>
      <c r="C15">
        <v>0.3</v>
      </c>
      <c r="D15">
        <v>0.48</v>
      </c>
      <c r="E15">
        <v>7.61</v>
      </c>
      <c r="F15">
        <v>3.11</v>
      </c>
      <c r="G15" s="4">
        <f t="shared" si="0"/>
        <v>15.104166666666668</v>
      </c>
    </row>
    <row r="16" spans="1:7" hidden="1" x14ac:dyDescent="0.2">
      <c r="A16" s="6">
        <v>426</v>
      </c>
      <c r="B16">
        <v>7.51</v>
      </c>
      <c r="C16">
        <v>0.3</v>
      </c>
      <c r="D16">
        <v>0.48</v>
      </c>
      <c r="E16">
        <v>7.61</v>
      </c>
      <c r="F16">
        <v>3.11</v>
      </c>
      <c r="G16" s="4">
        <f t="shared" si="0"/>
        <v>15.645833333333334</v>
      </c>
    </row>
    <row r="17" spans="1:7" hidden="1" x14ac:dyDescent="0.2">
      <c r="A17" s="6">
        <v>457</v>
      </c>
      <c r="B17">
        <v>8.14</v>
      </c>
      <c r="C17">
        <v>0.31</v>
      </c>
      <c r="D17">
        <v>0.49</v>
      </c>
      <c r="E17">
        <v>7.52</v>
      </c>
      <c r="F17">
        <v>3.12</v>
      </c>
      <c r="G17" s="4">
        <f t="shared" si="0"/>
        <v>16.612244897959187</v>
      </c>
    </row>
    <row r="18" spans="1:7" hidden="1" x14ac:dyDescent="0.2">
      <c r="A18" s="6">
        <v>487</v>
      </c>
      <c r="B18">
        <v>7.73</v>
      </c>
      <c r="C18">
        <v>0.31</v>
      </c>
      <c r="D18">
        <v>0.49</v>
      </c>
      <c r="E18">
        <v>7.52</v>
      </c>
      <c r="F18">
        <v>3.13</v>
      </c>
      <c r="G18" s="4">
        <f t="shared" si="0"/>
        <v>15.775510204081634</v>
      </c>
    </row>
    <row r="19" spans="1:7" hidden="1" x14ac:dyDescent="0.2">
      <c r="A19" s="6">
        <v>518</v>
      </c>
      <c r="B19">
        <v>8.5</v>
      </c>
      <c r="C19">
        <v>0.31</v>
      </c>
      <c r="D19">
        <v>0.49</v>
      </c>
      <c r="E19">
        <v>7.52</v>
      </c>
      <c r="F19">
        <v>3.13</v>
      </c>
      <c r="G19" s="4">
        <f t="shared" si="0"/>
        <v>17.346938775510203</v>
      </c>
    </row>
    <row r="20" spans="1:7" hidden="1" x14ac:dyDescent="0.2">
      <c r="A20" s="6">
        <v>548</v>
      </c>
      <c r="B20">
        <v>7.93</v>
      </c>
      <c r="C20">
        <v>0.31</v>
      </c>
      <c r="D20">
        <v>0.49</v>
      </c>
      <c r="E20">
        <v>7.61</v>
      </c>
      <c r="F20">
        <v>3.14</v>
      </c>
      <c r="G20" s="4">
        <f t="shared" si="0"/>
        <v>16.183673469387756</v>
      </c>
    </row>
    <row r="21" spans="1:7" hidden="1" x14ac:dyDescent="0.2">
      <c r="A21" s="6">
        <v>579</v>
      </c>
      <c r="B21">
        <v>8.0399999999999991</v>
      </c>
      <c r="C21">
        <v>0.31</v>
      </c>
      <c r="D21">
        <v>0.49</v>
      </c>
      <c r="E21">
        <v>7.71</v>
      </c>
      <c r="F21">
        <v>3.15</v>
      </c>
      <c r="G21" s="4">
        <f t="shared" si="0"/>
        <v>16.408163265306122</v>
      </c>
    </row>
    <row r="22" spans="1:7" hidden="1" x14ac:dyDescent="0.2">
      <c r="A22" s="6">
        <v>610</v>
      </c>
      <c r="B22">
        <v>8</v>
      </c>
      <c r="C22">
        <v>0.32</v>
      </c>
      <c r="D22">
        <v>0.49</v>
      </c>
      <c r="E22">
        <v>7.8</v>
      </c>
      <c r="F22">
        <v>3.15</v>
      </c>
      <c r="G22" s="4">
        <f t="shared" si="0"/>
        <v>16.326530612244898</v>
      </c>
    </row>
    <row r="23" spans="1:7" hidden="1" x14ac:dyDescent="0.2">
      <c r="A23" s="6">
        <v>640</v>
      </c>
      <c r="B23">
        <v>7.91</v>
      </c>
      <c r="C23">
        <v>0.32</v>
      </c>
      <c r="D23">
        <v>0.5</v>
      </c>
      <c r="E23">
        <v>7.8</v>
      </c>
      <c r="F23">
        <v>3.16</v>
      </c>
      <c r="G23" s="4">
        <f t="shared" si="0"/>
        <v>15.82</v>
      </c>
    </row>
    <row r="24" spans="1:7" hidden="1" x14ac:dyDescent="0.2">
      <c r="A24" s="6">
        <v>671</v>
      </c>
      <c r="B24">
        <v>8.08</v>
      </c>
      <c r="C24">
        <v>0.32</v>
      </c>
      <c r="D24">
        <v>0.5</v>
      </c>
      <c r="E24">
        <v>7.9</v>
      </c>
      <c r="F24">
        <v>3.17</v>
      </c>
      <c r="G24" s="4">
        <f t="shared" si="0"/>
        <v>16.16</v>
      </c>
    </row>
    <row r="25" spans="1:7" hidden="1" x14ac:dyDescent="0.2">
      <c r="A25" s="6">
        <v>701</v>
      </c>
      <c r="B25">
        <v>7.95</v>
      </c>
      <c r="C25">
        <v>0.32</v>
      </c>
      <c r="D25">
        <v>0.5</v>
      </c>
      <c r="E25">
        <v>7.99</v>
      </c>
      <c r="F25">
        <v>3.17</v>
      </c>
      <c r="G25" s="4">
        <f t="shared" si="0"/>
        <v>15.9</v>
      </c>
    </row>
    <row r="26" spans="1:7" hidden="1" x14ac:dyDescent="0.2">
      <c r="A26" s="6">
        <v>732</v>
      </c>
      <c r="B26">
        <v>8.1199999999999992</v>
      </c>
      <c r="C26">
        <v>0.32</v>
      </c>
      <c r="D26">
        <v>0.51</v>
      </c>
      <c r="E26">
        <v>7.9</v>
      </c>
      <c r="F26">
        <v>3.18</v>
      </c>
      <c r="G26" s="4">
        <f t="shared" si="0"/>
        <v>15.921568627450979</v>
      </c>
    </row>
    <row r="27" spans="1:7" hidden="1" x14ac:dyDescent="0.2">
      <c r="A27" s="6">
        <v>763</v>
      </c>
      <c r="B27">
        <v>8.19</v>
      </c>
      <c r="C27">
        <v>0.32</v>
      </c>
      <c r="D27">
        <v>0.52</v>
      </c>
      <c r="E27">
        <v>7.9</v>
      </c>
      <c r="F27">
        <v>3.19</v>
      </c>
      <c r="G27" s="4">
        <f t="shared" si="0"/>
        <v>15.749999999999998</v>
      </c>
    </row>
    <row r="28" spans="1:7" hidden="1" x14ac:dyDescent="0.2">
      <c r="A28" s="6">
        <v>791</v>
      </c>
      <c r="B28">
        <v>8.1999999999999993</v>
      </c>
      <c r="C28">
        <v>0.32</v>
      </c>
      <c r="D28">
        <v>0.53</v>
      </c>
      <c r="E28">
        <v>7.9</v>
      </c>
      <c r="F28">
        <v>3.2</v>
      </c>
      <c r="G28" s="4">
        <f t="shared" si="0"/>
        <v>15.471698113207545</v>
      </c>
    </row>
    <row r="29" spans="1:7" hidden="1" x14ac:dyDescent="0.2">
      <c r="A29" s="6">
        <v>822</v>
      </c>
      <c r="B29">
        <v>8.48</v>
      </c>
      <c r="C29">
        <v>0.32</v>
      </c>
      <c r="D29">
        <v>0.54</v>
      </c>
      <c r="E29">
        <v>7.99</v>
      </c>
      <c r="F29">
        <v>3.21</v>
      </c>
      <c r="G29" s="4">
        <f t="shared" si="0"/>
        <v>15.703703703703704</v>
      </c>
    </row>
    <row r="30" spans="1:7" hidden="1" x14ac:dyDescent="0.2">
      <c r="A30" s="6">
        <v>852</v>
      </c>
      <c r="B30">
        <v>8.4600000000000009</v>
      </c>
      <c r="C30">
        <v>0.32</v>
      </c>
      <c r="D30">
        <v>0.55000000000000004</v>
      </c>
      <c r="E30">
        <v>8.09</v>
      </c>
      <c r="F30">
        <v>3.22</v>
      </c>
      <c r="G30" s="4">
        <f t="shared" si="0"/>
        <v>15.381818181818183</v>
      </c>
    </row>
    <row r="31" spans="1:7" hidden="1" x14ac:dyDescent="0.2">
      <c r="A31" s="6">
        <v>883</v>
      </c>
      <c r="B31">
        <v>8.41</v>
      </c>
      <c r="C31">
        <v>0.33</v>
      </c>
      <c r="D31">
        <v>0.56000000000000005</v>
      </c>
      <c r="E31">
        <v>8.18</v>
      </c>
      <c r="F31">
        <v>3.23</v>
      </c>
      <c r="G31" s="4">
        <f t="shared" si="0"/>
        <v>15.017857142857142</v>
      </c>
    </row>
    <row r="32" spans="1:7" hidden="1" x14ac:dyDescent="0.2">
      <c r="A32" s="6">
        <v>913</v>
      </c>
      <c r="B32">
        <v>8.6</v>
      </c>
      <c r="C32">
        <v>0.33</v>
      </c>
      <c r="D32">
        <v>0.57999999999999996</v>
      </c>
      <c r="E32">
        <v>8.18</v>
      </c>
      <c r="F32">
        <v>3.24</v>
      </c>
      <c r="G32" s="4">
        <f t="shared" si="0"/>
        <v>14.827586206896552</v>
      </c>
    </row>
    <row r="33" spans="1:7" hidden="1" x14ac:dyDescent="0.2">
      <c r="A33" s="6">
        <v>944</v>
      </c>
      <c r="B33">
        <v>8.83</v>
      </c>
      <c r="C33">
        <v>0.33</v>
      </c>
      <c r="D33">
        <v>0.59</v>
      </c>
      <c r="E33">
        <v>8.09</v>
      </c>
      <c r="F33">
        <v>3.25</v>
      </c>
      <c r="G33" s="4">
        <f t="shared" si="0"/>
        <v>14.966101694915254</v>
      </c>
    </row>
    <row r="34" spans="1:7" hidden="1" x14ac:dyDescent="0.2">
      <c r="A34" s="6">
        <v>975</v>
      </c>
      <c r="B34">
        <v>8.85</v>
      </c>
      <c r="C34">
        <v>0.33</v>
      </c>
      <c r="D34">
        <v>0.6</v>
      </c>
      <c r="E34">
        <v>8.18</v>
      </c>
      <c r="F34">
        <v>3.26</v>
      </c>
      <c r="G34" s="4">
        <f t="shared" si="0"/>
        <v>14.75</v>
      </c>
    </row>
    <row r="35" spans="1:7" hidden="1" x14ac:dyDescent="0.2">
      <c r="A35" s="6">
        <v>1005</v>
      </c>
      <c r="B35">
        <v>8.57</v>
      </c>
      <c r="C35">
        <v>0.33</v>
      </c>
      <c r="D35">
        <v>0.61</v>
      </c>
      <c r="E35">
        <v>8.75</v>
      </c>
      <c r="F35">
        <v>3.27</v>
      </c>
      <c r="G35" s="4">
        <f t="shared" si="0"/>
        <v>14.049180327868854</v>
      </c>
    </row>
    <row r="36" spans="1:7" hidden="1" x14ac:dyDescent="0.2">
      <c r="A36" s="6">
        <v>1036</v>
      </c>
      <c r="B36">
        <v>8.24</v>
      </c>
      <c r="C36">
        <v>0.33</v>
      </c>
      <c r="D36">
        <v>0.62</v>
      </c>
      <c r="E36">
        <v>8.4700000000000006</v>
      </c>
      <c r="F36">
        <v>3.28</v>
      </c>
      <c r="G36" s="4">
        <f t="shared" si="0"/>
        <v>13.290322580645162</v>
      </c>
    </row>
    <row r="37" spans="1:7" hidden="1" x14ac:dyDescent="0.2">
      <c r="A37" s="6">
        <v>1066</v>
      </c>
      <c r="B37">
        <v>8.0500000000000007</v>
      </c>
      <c r="C37">
        <v>0.33</v>
      </c>
      <c r="D37">
        <v>0.63</v>
      </c>
      <c r="E37">
        <v>8.56</v>
      </c>
      <c r="F37">
        <v>3.29</v>
      </c>
      <c r="G37" s="4">
        <f t="shared" si="0"/>
        <v>12.777777777777779</v>
      </c>
    </row>
    <row r="38" spans="1:7" hidden="1" x14ac:dyDescent="0.2">
      <c r="A38" s="6">
        <v>1097</v>
      </c>
      <c r="B38">
        <v>8.4600000000000009</v>
      </c>
      <c r="C38">
        <v>0.33</v>
      </c>
      <c r="D38">
        <v>0.62</v>
      </c>
      <c r="E38">
        <v>8.66</v>
      </c>
      <c r="F38">
        <v>3.3</v>
      </c>
      <c r="G38" s="4">
        <f t="shared" ref="G38:G101" si="1">SP500_Price/Earnings</f>
        <v>13.645161290322582</v>
      </c>
    </row>
    <row r="39" spans="1:7" hidden="1" x14ac:dyDescent="0.2">
      <c r="A39" s="6">
        <v>1128</v>
      </c>
      <c r="B39">
        <v>8.41</v>
      </c>
      <c r="C39">
        <v>0.33</v>
      </c>
      <c r="D39">
        <v>0.61</v>
      </c>
      <c r="E39">
        <v>8.66</v>
      </c>
      <c r="F39">
        <v>3.31</v>
      </c>
      <c r="G39" s="4">
        <f t="shared" si="1"/>
        <v>13.78688524590164</v>
      </c>
    </row>
    <row r="40" spans="1:7" hidden="1" x14ac:dyDescent="0.2">
      <c r="A40" s="6">
        <v>1156</v>
      </c>
      <c r="B40">
        <v>8.08</v>
      </c>
      <c r="C40">
        <v>0.34</v>
      </c>
      <c r="D40">
        <v>0.6</v>
      </c>
      <c r="E40">
        <v>8.3699999999999992</v>
      </c>
      <c r="F40">
        <v>3.32</v>
      </c>
      <c r="G40" s="4">
        <f t="shared" si="1"/>
        <v>13.466666666666667</v>
      </c>
    </row>
    <row r="41" spans="1:7" hidden="1" x14ac:dyDescent="0.2">
      <c r="A41" s="6">
        <v>1187</v>
      </c>
      <c r="B41">
        <v>7.75</v>
      </c>
      <c r="C41">
        <v>0.34</v>
      </c>
      <c r="D41">
        <v>0.6</v>
      </c>
      <c r="E41">
        <v>8.3699999999999992</v>
      </c>
      <c r="F41">
        <v>3.33</v>
      </c>
      <c r="G41" s="4">
        <f t="shared" si="1"/>
        <v>12.916666666666668</v>
      </c>
    </row>
    <row r="42" spans="1:7" hidden="1" x14ac:dyDescent="0.2">
      <c r="A42" s="6">
        <v>1217</v>
      </c>
      <c r="B42">
        <v>7.6</v>
      </c>
      <c r="C42">
        <v>0.34</v>
      </c>
      <c r="D42">
        <v>0.59</v>
      </c>
      <c r="E42">
        <v>8.18</v>
      </c>
      <c r="F42">
        <v>3.33</v>
      </c>
      <c r="G42" s="4">
        <f t="shared" si="1"/>
        <v>12.881355932203389</v>
      </c>
    </row>
    <row r="43" spans="1:7" hidden="1" x14ac:dyDescent="0.2">
      <c r="A43" s="6">
        <v>1248</v>
      </c>
      <c r="B43">
        <v>7.18</v>
      </c>
      <c r="C43">
        <v>0.34</v>
      </c>
      <c r="D43">
        <v>0.57999999999999996</v>
      </c>
      <c r="E43">
        <v>8.18</v>
      </c>
      <c r="F43">
        <v>3.34</v>
      </c>
      <c r="G43" s="4">
        <f t="shared" si="1"/>
        <v>12.379310344827587</v>
      </c>
    </row>
    <row r="44" spans="1:7" hidden="1" x14ac:dyDescent="0.2">
      <c r="A44" s="6">
        <v>1278</v>
      </c>
      <c r="B44">
        <v>6.85</v>
      </c>
      <c r="C44">
        <v>0.34</v>
      </c>
      <c r="D44">
        <v>0.56999999999999995</v>
      </c>
      <c r="E44">
        <v>8.18</v>
      </c>
      <c r="F44">
        <v>3.35</v>
      </c>
      <c r="G44" s="4">
        <f t="shared" si="1"/>
        <v>12.017543859649123</v>
      </c>
    </row>
    <row r="45" spans="1:7" hidden="1" x14ac:dyDescent="0.2">
      <c r="A45" s="6">
        <v>1309</v>
      </c>
      <c r="B45">
        <v>6.63</v>
      </c>
      <c r="C45">
        <v>0.34</v>
      </c>
      <c r="D45">
        <v>0.56000000000000005</v>
      </c>
      <c r="E45">
        <v>8.18</v>
      </c>
      <c r="F45">
        <v>3.36</v>
      </c>
      <c r="G45" s="4">
        <f t="shared" si="1"/>
        <v>11.839285714285714</v>
      </c>
    </row>
    <row r="46" spans="1:7" hidden="1" x14ac:dyDescent="0.2">
      <c r="A46" s="6">
        <v>1340</v>
      </c>
      <c r="B46">
        <v>6.47</v>
      </c>
      <c r="C46">
        <v>0.34</v>
      </c>
      <c r="D46">
        <v>0.56000000000000005</v>
      </c>
      <c r="E46">
        <v>8.2799999999999994</v>
      </c>
      <c r="F46">
        <v>3.37</v>
      </c>
      <c r="G46" s="4">
        <f t="shared" si="1"/>
        <v>11.553571428571427</v>
      </c>
    </row>
    <row r="47" spans="1:7" hidden="1" x14ac:dyDescent="0.2">
      <c r="A47" s="6">
        <v>1370</v>
      </c>
      <c r="B47">
        <v>6.26</v>
      </c>
      <c r="C47">
        <v>0.35</v>
      </c>
      <c r="D47">
        <v>0.55000000000000004</v>
      </c>
      <c r="E47">
        <v>8.18</v>
      </c>
      <c r="F47">
        <v>3.37</v>
      </c>
      <c r="G47" s="4">
        <f t="shared" si="1"/>
        <v>11.381818181818181</v>
      </c>
    </row>
    <row r="48" spans="1:7" hidden="1" x14ac:dyDescent="0.2">
      <c r="A48" s="6">
        <v>1401</v>
      </c>
      <c r="B48">
        <v>6.28</v>
      </c>
      <c r="C48">
        <v>0.35</v>
      </c>
      <c r="D48">
        <v>0.54</v>
      </c>
      <c r="E48">
        <v>8.09</v>
      </c>
      <c r="F48">
        <v>3.38</v>
      </c>
      <c r="G48" s="4">
        <f t="shared" si="1"/>
        <v>11.62962962962963</v>
      </c>
    </row>
    <row r="49" spans="1:7" hidden="1" x14ac:dyDescent="0.2">
      <c r="A49" s="6">
        <v>1431</v>
      </c>
      <c r="B49">
        <v>6.57</v>
      </c>
      <c r="C49">
        <v>0.35</v>
      </c>
      <c r="D49">
        <v>0.53</v>
      </c>
      <c r="E49">
        <v>8.09</v>
      </c>
      <c r="F49">
        <v>3.39</v>
      </c>
      <c r="G49" s="4">
        <f t="shared" si="1"/>
        <v>12.39622641509434</v>
      </c>
    </row>
    <row r="50" spans="1:7" hidden="1" x14ac:dyDescent="0.2">
      <c r="A50" s="6">
        <v>1462</v>
      </c>
      <c r="B50">
        <v>6.68</v>
      </c>
      <c r="C50">
        <v>0.35</v>
      </c>
      <c r="D50">
        <v>0.53</v>
      </c>
      <c r="E50">
        <v>8.2799999999999994</v>
      </c>
      <c r="F50">
        <v>3.4</v>
      </c>
      <c r="G50" s="4">
        <f t="shared" si="1"/>
        <v>12.603773584905658</v>
      </c>
    </row>
    <row r="51" spans="1:7" hidden="1" x14ac:dyDescent="0.2">
      <c r="A51" s="6">
        <v>1493</v>
      </c>
      <c r="B51">
        <v>6.5</v>
      </c>
      <c r="C51">
        <v>0.34</v>
      </c>
      <c r="D51">
        <v>0.52</v>
      </c>
      <c r="E51">
        <v>8.4700000000000006</v>
      </c>
      <c r="F51">
        <v>3.41</v>
      </c>
      <c r="G51" s="4">
        <f t="shared" si="1"/>
        <v>12.5</v>
      </c>
    </row>
    <row r="52" spans="1:7" hidden="1" x14ac:dyDescent="0.2">
      <c r="A52" s="6">
        <v>1522</v>
      </c>
      <c r="B52">
        <v>6.48</v>
      </c>
      <c r="C52">
        <v>0.34</v>
      </c>
      <c r="D52">
        <v>0.52</v>
      </c>
      <c r="E52">
        <v>8.3699999999999992</v>
      </c>
      <c r="F52">
        <v>3.41</v>
      </c>
      <c r="G52" s="4">
        <f t="shared" si="1"/>
        <v>12.461538461538462</v>
      </c>
    </row>
    <row r="53" spans="1:7" hidden="1" x14ac:dyDescent="0.2">
      <c r="A53" s="6">
        <v>1553</v>
      </c>
      <c r="B53">
        <v>6.64</v>
      </c>
      <c r="C53">
        <v>0.34</v>
      </c>
      <c r="D53">
        <v>0.52</v>
      </c>
      <c r="E53">
        <v>8.2799999999999994</v>
      </c>
      <c r="F53">
        <v>3.42</v>
      </c>
      <c r="G53" s="4">
        <f t="shared" si="1"/>
        <v>12.769230769230768</v>
      </c>
    </row>
    <row r="54" spans="1:7" hidden="1" x14ac:dyDescent="0.2">
      <c r="A54" s="6">
        <v>1583</v>
      </c>
      <c r="B54">
        <v>6.5</v>
      </c>
      <c r="C54">
        <v>0.33</v>
      </c>
      <c r="D54">
        <v>0.51</v>
      </c>
      <c r="E54">
        <v>8.09</v>
      </c>
      <c r="F54">
        <v>3.43</v>
      </c>
      <c r="G54" s="4">
        <f t="shared" si="1"/>
        <v>12.745098039215685</v>
      </c>
    </row>
    <row r="55" spans="1:7" hidden="1" x14ac:dyDescent="0.2">
      <c r="A55" s="6">
        <v>1614</v>
      </c>
      <c r="B55">
        <v>6.51</v>
      </c>
      <c r="C55">
        <v>0.33</v>
      </c>
      <c r="D55">
        <v>0.51</v>
      </c>
      <c r="E55">
        <v>8.09</v>
      </c>
      <c r="F55">
        <v>3.43</v>
      </c>
      <c r="G55" s="4">
        <f t="shared" si="1"/>
        <v>12.76470588235294</v>
      </c>
    </row>
    <row r="56" spans="1:7" hidden="1" x14ac:dyDescent="0.2">
      <c r="A56" s="6">
        <v>1644</v>
      </c>
      <c r="B56">
        <v>6.78</v>
      </c>
      <c r="C56">
        <v>0.33</v>
      </c>
      <c r="D56">
        <v>0.51</v>
      </c>
      <c r="E56">
        <v>8.09</v>
      </c>
      <c r="F56">
        <v>3.44</v>
      </c>
      <c r="G56" s="4">
        <f t="shared" si="1"/>
        <v>13.294117647058824</v>
      </c>
    </row>
    <row r="57" spans="1:7" hidden="1" x14ac:dyDescent="0.2">
      <c r="A57" s="6">
        <v>1675</v>
      </c>
      <c r="B57">
        <v>7.01</v>
      </c>
      <c r="C57">
        <v>0.32</v>
      </c>
      <c r="D57">
        <v>0.5</v>
      </c>
      <c r="E57">
        <v>8.18</v>
      </c>
      <c r="F57">
        <v>3.45</v>
      </c>
      <c r="G57" s="4">
        <f t="shared" si="1"/>
        <v>14.02</v>
      </c>
    </row>
    <row r="58" spans="1:7" hidden="1" x14ac:dyDescent="0.2">
      <c r="A58" s="6">
        <v>1706</v>
      </c>
      <c r="B58">
        <v>7.32</v>
      </c>
      <c r="C58">
        <v>0.32</v>
      </c>
      <c r="D58">
        <v>0.5</v>
      </c>
      <c r="E58">
        <v>8.2799999999999994</v>
      </c>
      <c r="F58">
        <v>3.45</v>
      </c>
      <c r="G58" s="4">
        <f t="shared" si="1"/>
        <v>14.64</v>
      </c>
    </row>
    <row r="59" spans="1:7" hidden="1" x14ac:dyDescent="0.2">
      <c r="A59" s="6">
        <v>1736</v>
      </c>
      <c r="B59">
        <v>7.75</v>
      </c>
      <c r="C59">
        <v>0.32</v>
      </c>
      <c r="D59">
        <v>0.5</v>
      </c>
      <c r="E59">
        <v>8.2799999999999994</v>
      </c>
      <c r="F59">
        <v>3.46</v>
      </c>
      <c r="G59" s="4">
        <f t="shared" si="1"/>
        <v>15.5</v>
      </c>
    </row>
    <row r="60" spans="1:7" hidden="1" x14ac:dyDescent="0.2">
      <c r="A60" s="6">
        <v>1767</v>
      </c>
      <c r="B60">
        <v>8.17</v>
      </c>
      <c r="C60">
        <v>0.31</v>
      </c>
      <c r="D60">
        <v>0.49</v>
      </c>
      <c r="E60">
        <v>8.4700000000000006</v>
      </c>
      <c r="F60">
        <v>3.47</v>
      </c>
      <c r="G60" s="4">
        <f t="shared" si="1"/>
        <v>16.673469387755102</v>
      </c>
    </row>
    <row r="61" spans="1:7" hidden="1" x14ac:dyDescent="0.2">
      <c r="A61" s="6">
        <v>1797</v>
      </c>
      <c r="B61">
        <v>8.25</v>
      </c>
      <c r="C61">
        <v>0.31</v>
      </c>
      <c r="D61">
        <v>0.49</v>
      </c>
      <c r="E61">
        <v>8.4700000000000006</v>
      </c>
      <c r="F61">
        <v>3.47</v>
      </c>
      <c r="G61" s="4">
        <f t="shared" si="1"/>
        <v>16.836734693877553</v>
      </c>
    </row>
    <row r="62" spans="1:7" hidden="1" x14ac:dyDescent="0.2">
      <c r="A62" s="6">
        <v>1828</v>
      </c>
      <c r="B62">
        <v>8.43</v>
      </c>
      <c r="C62">
        <v>0.31</v>
      </c>
      <c r="D62">
        <v>0.51</v>
      </c>
      <c r="E62">
        <v>8.4700000000000006</v>
      </c>
      <c r="F62">
        <v>3.48</v>
      </c>
      <c r="G62" s="4">
        <f t="shared" si="1"/>
        <v>16.52941176470588</v>
      </c>
    </row>
    <row r="63" spans="1:7" hidden="1" x14ac:dyDescent="0.2">
      <c r="A63" s="6">
        <v>1859</v>
      </c>
      <c r="B63">
        <v>8.8000000000000007</v>
      </c>
      <c r="C63">
        <v>0.31</v>
      </c>
      <c r="D63">
        <v>0.52</v>
      </c>
      <c r="E63">
        <v>8.4700000000000006</v>
      </c>
      <c r="F63">
        <v>3.48</v>
      </c>
      <c r="G63" s="4">
        <f t="shared" si="1"/>
        <v>16.923076923076923</v>
      </c>
    </row>
    <row r="64" spans="1:7" hidden="1" x14ac:dyDescent="0.2">
      <c r="A64" s="6">
        <v>1887</v>
      </c>
      <c r="B64">
        <v>9.0500000000000007</v>
      </c>
      <c r="C64">
        <v>0.32</v>
      </c>
      <c r="D64">
        <v>0.54</v>
      </c>
      <c r="E64">
        <v>8.3699999999999992</v>
      </c>
      <c r="F64">
        <v>3.47</v>
      </c>
      <c r="G64" s="4">
        <f t="shared" si="1"/>
        <v>16.75925925925926</v>
      </c>
    </row>
    <row r="65" spans="1:7" hidden="1" x14ac:dyDescent="0.2">
      <c r="A65" s="6">
        <v>1918</v>
      </c>
      <c r="B65">
        <v>8.94</v>
      </c>
      <c r="C65">
        <v>0.32</v>
      </c>
      <c r="D65">
        <v>0.55000000000000004</v>
      </c>
      <c r="E65">
        <v>8.3699999999999992</v>
      </c>
      <c r="F65">
        <v>3.47</v>
      </c>
      <c r="G65" s="4">
        <f t="shared" si="1"/>
        <v>16.254545454545454</v>
      </c>
    </row>
    <row r="66" spans="1:7" hidden="1" x14ac:dyDescent="0.2">
      <c r="A66" s="6">
        <v>1948</v>
      </c>
      <c r="B66">
        <v>8.5</v>
      </c>
      <c r="C66">
        <v>0.32</v>
      </c>
      <c r="D66">
        <v>0.56000000000000005</v>
      </c>
      <c r="E66">
        <v>8.2799999999999994</v>
      </c>
      <c r="F66">
        <v>3.46</v>
      </c>
      <c r="G66" s="4">
        <f t="shared" si="1"/>
        <v>15.178571428571427</v>
      </c>
    </row>
    <row r="67" spans="1:7" hidden="1" x14ac:dyDescent="0.2">
      <c r="A67" s="6">
        <v>1979</v>
      </c>
      <c r="B67">
        <v>8.6</v>
      </c>
      <c r="C67">
        <v>0.32</v>
      </c>
      <c r="D67">
        <v>0.57999999999999996</v>
      </c>
      <c r="E67">
        <v>8.2799999999999994</v>
      </c>
      <c r="F67">
        <v>3.46</v>
      </c>
      <c r="G67" s="4">
        <f t="shared" si="1"/>
        <v>14.827586206896552</v>
      </c>
    </row>
    <row r="68" spans="1:7" hidden="1" x14ac:dyDescent="0.2">
      <c r="A68" s="6">
        <v>2009</v>
      </c>
      <c r="B68">
        <v>8.8699999999999992</v>
      </c>
      <c r="C68">
        <v>0.32</v>
      </c>
      <c r="D68">
        <v>0.59</v>
      </c>
      <c r="E68">
        <v>8.2799999999999994</v>
      </c>
      <c r="F68">
        <v>3.46</v>
      </c>
      <c r="G68" s="4">
        <f t="shared" si="1"/>
        <v>15.033898305084746</v>
      </c>
    </row>
    <row r="69" spans="1:7" hidden="1" x14ac:dyDescent="0.2">
      <c r="A69" s="6">
        <v>2040</v>
      </c>
      <c r="B69">
        <v>9.1999999999999993</v>
      </c>
      <c r="C69">
        <v>0.32</v>
      </c>
      <c r="D69">
        <v>0.61</v>
      </c>
      <c r="E69">
        <v>8.3699999999999992</v>
      </c>
      <c r="F69">
        <v>3.45</v>
      </c>
      <c r="G69" s="4">
        <f t="shared" si="1"/>
        <v>15.081967213114753</v>
      </c>
    </row>
    <row r="70" spans="1:7" hidden="1" x14ac:dyDescent="0.2">
      <c r="A70" s="6">
        <v>2071</v>
      </c>
      <c r="B70">
        <v>9.23</v>
      </c>
      <c r="C70">
        <v>0.33</v>
      </c>
      <c r="D70">
        <v>0.63</v>
      </c>
      <c r="E70">
        <v>8.2799999999999994</v>
      </c>
      <c r="F70">
        <v>3.45</v>
      </c>
      <c r="G70" s="4">
        <f t="shared" si="1"/>
        <v>14.650793650793652</v>
      </c>
    </row>
    <row r="71" spans="1:7" hidden="1" x14ac:dyDescent="0.2">
      <c r="A71" s="6">
        <v>2101</v>
      </c>
      <c r="B71">
        <v>9.36</v>
      </c>
      <c r="C71">
        <v>0.33</v>
      </c>
      <c r="D71">
        <v>0.64</v>
      </c>
      <c r="E71">
        <v>8.2799999999999994</v>
      </c>
      <c r="F71">
        <v>3.44</v>
      </c>
      <c r="G71" s="4">
        <f t="shared" si="1"/>
        <v>14.624999999999998</v>
      </c>
    </row>
    <row r="72" spans="1:7" hidden="1" x14ac:dyDescent="0.2">
      <c r="A72" s="6">
        <v>2132</v>
      </c>
      <c r="B72">
        <v>9.31</v>
      </c>
      <c r="C72">
        <v>0.33</v>
      </c>
      <c r="D72">
        <v>0.66</v>
      </c>
      <c r="E72">
        <v>8.3699999999999992</v>
      </c>
      <c r="F72">
        <v>3.44</v>
      </c>
      <c r="G72" s="4">
        <f t="shared" si="1"/>
        <v>14.106060606060606</v>
      </c>
    </row>
    <row r="73" spans="1:7" hidden="1" x14ac:dyDescent="0.2">
      <c r="A73" s="6">
        <v>2162</v>
      </c>
      <c r="B73">
        <v>9.5399999999999991</v>
      </c>
      <c r="C73">
        <v>0.33</v>
      </c>
      <c r="D73">
        <v>0.67</v>
      </c>
      <c r="E73">
        <v>8.4700000000000006</v>
      </c>
      <c r="F73">
        <v>3.43</v>
      </c>
      <c r="G73" s="4">
        <f t="shared" si="1"/>
        <v>14.238805970149251</v>
      </c>
    </row>
    <row r="74" spans="1:7" hidden="1" x14ac:dyDescent="0.2">
      <c r="A74" s="6">
        <v>2193</v>
      </c>
      <c r="B74">
        <v>9.8699999999999992</v>
      </c>
      <c r="C74">
        <v>0.34</v>
      </c>
      <c r="D74">
        <v>0.68</v>
      </c>
      <c r="E74">
        <v>8.4700000000000006</v>
      </c>
      <c r="F74">
        <v>3.43</v>
      </c>
      <c r="G74" s="4">
        <f t="shared" si="1"/>
        <v>14.514705882352938</v>
      </c>
    </row>
    <row r="75" spans="1:7" hidden="1" x14ac:dyDescent="0.2">
      <c r="A75" s="6">
        <v>2224</v>
      </c>
      <c r="B75">
        <v>9.8000000000000007</v>
      </c>
      <c r="C75">
        <v>0.34</v>
      </c>
      <c r="D75">
        <v>0.69</v>
      </c>
      <c r="E75">
        <v>8.4700000000000006</v>
      </c>
      <c r="F75">
        <v>3.45</v>
      </c>
      <c r="G75" s="4">
        <f t="shared" si="1"/>
        <v>14.20289855072464</v>
      </c>
    </row>
    <row r="76" spans="1:7" hidden="1" x14ac:dyDescent="0.2">
      <c r="A76" s="6">
        <v>2252</v>
      </c>
      <c r="B76">
        <v>9.56</v>
      </c>
      <c r="C76">
        <v>0.35</v>
      </c>
      <c r="D76">
        <v>0.69</v>
      </c>
      <c r="E76">
        <v>8.4700000000000006</v>
      </c>
      <c r="F76">
        <v>3.47</v>
      </c>
      <c r="G76" s="4">
        <f t="shared" si="1"/>
        <v>13.855072463768117</v>
      </c>
    </row>
    <row r="77" spans="1:7" hidden="1" x14ac:dyDescent="0.2">
      <c r="A77" s="6">
        <v>2283</v>
      </c>
      <c r="B77">
        <v>9.43</v>
      </c>
      <c r="C77">
        <v>0.35</v>
      </c>
      <c r="D77">
        <v>0.7</v>
      </c>
      <c r="E77">
        <v>8.4700000000000006</v>
      </c>
      <c r="F77">
        <v>3.49</v>
      </c>
      <c r="G77" s="4">
        <f t="shared" si="1"/>
        <v>13.471428571428572</v>
      </c>
    </row>
    <row r="78" spans="1:7" hidden="1" x14ac:dyDescent="0.2">
      <c r="A78" s="6">
        <v>2313</v>
      </c>
      <c r="B78">
        <v>9.18</v>
      </c>
      <c r="C78">
        <v>0.36</v>
      </c>
      <c r="D78">
        <v>0.71</v>
      </c>
      <c r="E78">
        <v>8.56</v>
      </c>
      <c r="F78">
        <v>3.51</v>
      </c>
      <c r="G78" s="4">
        <f t="shared" si="1"/>
        <v>12.929577464788732</v>
      </c>
    </row>
    <row r="79" spans="1:7" hidden="1" x14ac:dyDescent="0.2">
      <c r="A79" s="6">
        <v>2344</v>
      </c>
      <c r="B79">
        <v>9.3000000000000007</v>
      </c>
      <c r="C79">
        <v>0.36</v>
      </c>
      <c r="D79">
        <v>0.71</v>
      </c>
      <c r="E79">
        <v>8.56</v>
      </c>
      <c r="F79">
        <v>3.53</v>
      </c>
      <c r="G79" s="4">
        <f t="shared" si="1"/>
        <v>13.098591549295776</v>
      </c>
    </row>
    <row r="80" spans="1:7" hidden="1" x14ac:dyDescent="0.2">
      <c r="A80" s="6">
        <v>2374</v>
      </c>
      <c r="B80">
        <v>9.06</v>
      </c>
      <c r="C80">
        <v>0.37</v>
      </c>
      <c r="D80">
        <v>0.72</v>
      </c>
      <c r="E80">
        <v>8.2799999999999994</v>
      </c>
      <c r="F80">
        <v>3.55</v>
      </c>
      <c r="G80" s="4">
        <f t="shared" si="1"/>
        <v>12.583333333333334</v>
      </c>
    </row>
    <row r="81" spans="1:7" hidden="1" x14ac:dyDescent="0.2">
      <c r="A81" s="6">
        <v>2405</v>
      </c>
      <c r="B81">
        <v>9.73</v>
      </c>
      <c r="C81">
        <v>0.38</v>
      </c>
      <c r="D81">
        <v>0.73</v>
      </c>
      <c r="E81">
        <v>8.4700000000000006</v>
      </c>
      <c r="F81">
        <v>3.57</v>
      </c>
      <c r="G81" s="4">
        <f t="shared" si="1"/>
        <v>13.328767123287673</v>
      </c>
    </row>
    <row r="82" spans="1:7" hidden="1" x14ac:dyDescent="0.2">
      <c r="A82" s="6">
        <v>2436</v>
      </c>
      <c r="B82">
        <v>10.029999999999999</v>
      </c>
      <c r="C82">
        <v>0.38</v>
      </c>
      <c r="D82">
        <v>0.74</v>
      </c>
      <c r="E82">
        <v>8.56</v>
      </c>
      <c r="F82">
        <v>3.59</v>
      </c>
      <c r="G82" s="4">
        <f t="shared" si="1"/>
        <v>13.554054054054053</v>
      </c>
    </row>
    <row r="83" spans="1:7" hidden="1" x14ac:dyDescent="0.2">
      <c r="A83" s="6">
        <v>2466</v>
      </c>
      <c r="B83">
        <v>9.73</v>
      </c>
      <c r="C83">
        <v>0.39</v>
      </c>
      <c r="D83">
        <v>0.74</v>
      </c>
      <c r="E83">
        <v>8.75</v>
      </c>
      <c r="F83">
        <v>3.61</v>
      </c>
      <c r="G83" s="4">
        <f t="shared" si="1"/>
        <v>13.148648648648649</v>
      </c>
    </row>
    <row r="84" spans="1:7" hidden="1" x14ac:dyDescent="0.2">
      <c r="A84" s="6">
        <v>2497</v>
      </c>
      <c r="B84">
        <v>9.93</v>
      </c>
      <c r="C84">
        <v>0.39</v>
      </c>
      <c r="D84">
        <v>0.75</v>
      </c>
      <c r="E84">
        <v>8.85</v>
      </c>
      <c r="F84">
        <v>3.63</v>
      </c>
      <c r="G84" s="4">
        <f t="shared" si="1"/>
        <v>13.24</v>
      </c>
    </row>
    <row r="85" spans="1:7" hidden="1" x14ac:dyDescent="0.2">
      <c r="A85" s="6">
        <v>2527</v>
      </c>
      <c r="B85">
        <v>9.84</v>
      </c>
      <c r="C85">
        <v>0.4</v>
      </c>
      <c r="D85">
        <v>0.76</v>
      </c>
      <c r="E85">
        <v>8.94</v>
      </c>
      <c r="F85">
        <v>3.65</v>
      </c>
      <c r="G85" s="4">
        <f t="shared" si="1"/>
        <v>12.947368421052632</v>
      </c>
    </row>
    <row r="86" spans="1:7" hidden="1" x14ac:dyDescent="0.2">
      <c r="A86" s="6">
        <v>2558</v>
      </c>
      <c r="B86">
        <v>9.56</v>
      </c>
      <c r="C86">
        <v>0.4</v>
      </c>
      <c r="D86">
        <v>0.75</v>
      </c>
      <c r="E86">
        <v>8.85</v>
      </c>
      <c r="F86">
        <v>3.67</v>
      </c>
      <c r="G86" s="4">
        <f t="shared" si="1"/>
        <v>12.746666666666668</v>
      </c>
    </row>
    <row r="87" spans="1:7" hidden="1" x14ac:dyDescent="0.2">
      <c r="A87" s="6">
        <v>2589</v>
      </c>
      <c r="B87">
        <v>9.26</v>
      </c>
      <c r="C87">
        <v>0.41</v>
      </c>
      <c r="D87">
        <v>0.74</v>
      </c>
      <c r="E87">
        <v>9.0399999999999991</v>
      </c>
      <c r="F87">
        <v>3.69</v>
      </c>
      <c r="G87" s="4">
        <f t="shared" si="1"/>
        <v>12.513513513513514</v>
      </c>
    </row>
    <row r="88" spans="1:7" hidden="1" x14ac:dyDescent="0.2">
      <c r="A88" s="6">
        <v>2617</v>
      </c>
      <c r="B88">
        <v>8.35</v>
      </c>
      <c r="C88">
        <v>0.41</v>
      </c>
      <c r="D88">
        <v>0.73</v>
      </c>
      <c r="E88">
        <v>8.94</v>
      </c>
      <c r="F88">
        <v>3.7</v>
      </c>
      <c r="G88" s="4">
        <f t="shared" si="1"/>
        <v>11.438356164383562</v>
      </c>
    </row>
    <row r="89" spans="1:7" hidden="1" x14ac:dyDescent="0.2">
      <c r="A89" s="6">
        <v>2648</v>
      </c>
      <c r="B89">
        <v>8.39</v>
      </c>
      <c r="C89">
        <v>0.41</v>
      </c>
      <c r="D89">
        <v>0.73</v>
      </c>
      <c r="E89">
        <v>8.94</v>
      </c>
      <c r="F89">
        <v>3.72</v>
      </c>
      <c r="G89" s="4">
        <f t="shared" si="1"/>
        <v>11.493150684931507</v>
      </c>
    </row>
    <row r="90" spans="1:7" hidden="1" x14ac:dyDescent="0.2">
      <c r="A90" s="6">
        <v>2678</v>
      </c>
      <c r="B90">
        <v>8.1</v>
      </c>
      <c r="C90">
        <v>0.42</v>
      </c>
      <c r="D90">
        <v>0.72</v>
      </c>
      <c r="E90">
        <v>9.1300000000000008</v>
      </c>
      <c r="F90">
        <v>3.74</v>
      </c>
      <c r="G90" s="4">
        <f t="shared" si="1"/>
        <v>11.25</v>
      </c>
    </row>
    <row r="91" spans="1:7" hidden="1" x14ac:dyDescent="0.2">
      <c r="A91" s="6">
        <v>2709</v>
      </c>
      <c r="B91">
        <v>7.84</v>
      </c>
      <c r="C91">
        <v>0.42</v>
      </c>
      <c r="D91">
        <v>0.71</v>
      </c>
      <c r="E91">
        <v>9.23</v>
      </c>
      <c r="F91">
        <v>3.75</v>
      </c>
      <c r="G91" s="4">
        <f t="shared" si="1"/>
        <v>11.04225352112676</v>
      </c>
    </row>
    <row r="92" spans="1:7" hidden="1" x14ac:dyDescent="0.2">
      <c r="A92" s="6">
        <v>2739</v>
      </c>
      <c r="B92">
        <v>8.14</v>
      </c>
      <c r="C92">
        <v>0.42</v>
      </c>
      <c r="D92">
        <v>0.7</v>
      </c>
      <c r="E92">
        <v>9.23</v>
      </c>
      <c r="F92">
        <v>3.77</v>
      </c>
      <c r="G92" s="4">
        <f t="shared" si="1"/>
        <v>11.62857142857143</v>
      </c>
    </row>
    <row r="93" spans="1:7" hidden="1" x14ac:dyDescent="0.2">
      <c r="A93" s="6">
        <v>2770</v>
      </c>
      <c r="B93">
        <v>7.53</v>
      </c>
      <c r="C93">
        <v>0.43</v>
      </c>
      <c r="D93">
        <v>0.69</v>
      </c>
      <c r="E93">
        <v>9.23</v>
      </c>
      <c r="F93">
        <v>3.79</v>
      </c>
      <c r="G93" s="4">
        <f t="shared" si="1"/>
        <v>10.913043478260871</v>
      </c>
    </row>
    <row r="94" spans="1:7" hidden="1" x14ac:dyDescent="0.2">
      <c r="A94" s="6">
        <v>2801</v>
      </c>
      <c r="B94">
        <v>7.45</v>
      </c>
      <c r="C94">
        <v>0.43</v>
      </c>
      <c r="D94">
        <v>0.69</v>
      </c>
      <c r="E94">
        <v>9.23</v>
      </c>
      <c r="F94">
        <v>3.8</v>
      </c>
      <c r="G94" s="4">
        <f t="shared" si="1"/>
        <v>10.797101449275363</v>
      </c>
    </row>
    <row r="95" spans="1:7" hidden="1" x14ac:dyDescent="0.2">
      <c r="A95" s="6">
        <v>2831</v>
      </c>
      <c r="B95">
        <v>6.64</v>
      </c>
      <c r="C95">
        <v>0.43</v>
      </c>
      <c r="D95">
        <v>0.68</v>
      </c>
      <c r="E95">
        <v>9.32</v>
      </c>
      <c r="F95">
        <v>3.82</v>
      </c>
      <c r="G95" s="4">
        <f t="shared" si="1"/>
        <v>9.7647058823529402</v>
      </c>
    </row>
    <row r="96" spans="1:7" hidden="1" x14ac:dyDescent="0.2">
      <c r="A96" s="6">
        <v>2862</v>
      </c>
      <c r="B96">
        <v>6.25</v>
      </c>
      <c r="C96">
        <v>0.44</v>
      </c>
      <c r="D96">
        <v>0.67</v>
      </c>
      <c r="E96">
        <v>8.94</v>
      </c>
      <c r="F96">
        <v>3.84</v>
      </c>
      <c r="G96" s="4">
        <f t="shared" si="1"/>
        <v>9.3283582089552226</v>
      </c>
    </row>
    <row r="97" spans="1:7" hidden="1" x14ac:dyDescent="0.2">
      <c r="A97" s="6">
        <v>2892</v>
      </c>
      <c r="B97">
        <v>6.57</v>
      </c>
      <c r="C97">
        <v>0.44</v>
      </c>
      <c r="D97">
        <v>0.66</v>
      </c>
      <c r="E97">
        <v>8.75</v>
      </c>
      <c r="F97">
        <v>3.85</v>
      </c>
      <c r="G97" s="4">
        <f t="shared" si="1"/>
        <v>9.954545454545455</v>
      </c>
    </row>
    <row r="98" spans="1:7" hidden="1" x14ac:dyDescent="0.2">
      <c r="A98" s="6">
        <v>2923</v>
      </c>
      <c r="B98">
        <v>6.85</v>
      </c>
      <c r="C98">
        <v>0.44</v>
      </c>
      <c r="D98">
        <v>0.65</v>
      </c>
      <c r="E98">
        <v>8.66</v>
      </c>
      <c r="F98">
        <v>3.87</v>
      </c>
      <c r="G98" s="4">
        <f t="shared" si="1"/>
        <v>10.538461538461538</v>
      </c>
    </row>
    <row r="99" spans="1:7" hidden="1" x14ac:dyDescent="0.2">
      <c r="A99" s="6">
        <v>2954</v>
      </c>
      <c r="B99">
        <v>6.6</v>
      </c>
      <c r="C99">
        <v>0.43</v>
      </c>
      <c r="D99">
        <v>0.65</v>
      </c>
      <c r="E99">
        <v>8.56</v>
      </c>
      <c r="F99">
        <v>3.86</v>
      </c>
      <c r="G99" s="4">
        <f t="shared" si="1"/>
        <v>10.153846153846153</v>
      </c>
    </row>
    <row r="100" spans="1:7" hidden="1" x14ac:dyDescent="0.2">
      <c r="A100" s="6">
        <v>2983</v>
      </c>
      <c r="B100">
        <v>6.87</v>
      </c>
      <c r="C100">
        <v>0.43</v>
      </c>
      <c r="D100">
        <v>0.64</v>
      </c>
      <c r="E100">
        <v>8.56</v>
      </c>
      <c r="F100">
        <v>3.85</v>
      </c>
      <c r="G100" s="4">
        <f t="shared" si="1"/>
        <v>10.734375</v>
      </c>
    </row>
    <row r="101" spans="1:7" hidden="1" x14ac:dyDescent="0.2">
      <c r="A101" s="6">
        <v>3014</v>
      </c>
      <c r="B101">
        <v>7.24</v>
      </c>
      <c r="C101">
        <v>0.43</v>
      </c>
      <c r="D101">
        <v>0.63</v>
      </c>
      <c r="E101">
        <v>8.66</v>
      </c>
      <c r="F101">
        <v>3.84</v>
      </c>
      <c r="G101" s="4">
        <f t="shared" si="1"/>
        <v>11.492063492063492</v>
      </c>
    </row>
    <row r="102" spans="1:7" hidden="1" x14ac:dyDescent="0.2">
      <c r="A102" s="6">
        <v>3044</v>
      </c>
      <c r="B102">
        <v>7.63</v>
      </c>
      <c r="C102">
        <v>0.42</v>
      </c>
      <c r="D102">
        <v>0.63</v>
      </c>
      <c r="E102">
        <v>8.66</v>
      </c>
      <c r="F102">
        <v>3.83</v>
      </c>
      <c r="G102" s="4">
        <f t="shared" ref="G102:G165" si="2">SP500_Price/Earnings</f>
        <v>12.111111111111111</v>
      </c>
    </row>
    <row r="103" spans="1:7" hidden="1" x14ac:dyDescent="0.2">
      <c r="A103" s="6">
        <v>3075</v>
      </c>
      <c r="B103">
        <v>7.64</v>
      </c>
      <c r="C103">
        <v>0.42</v>
      </c>
      <c r="D103">
        <v>0.62</v>
      </c>
      <c r="E103">
        <v>8.66</v>
      </c>
      <c r="F103">
        <v>3.82</v>
      </c>
      <c r="G103" s="4">
        <f t="shared" si="2"/>
        <v>12.32258064516129</v>
      </c>
    </row>
    <row r="104" spans="1:7" hidden="1" x14ac:dyDescent="0.2">
      <c r="A104" s="6">
        <v>3105</v>
      </c>
      <c r="B104">
        <v>7.92</v>
      </c>
      <c r="C104">
        <v>0.42</v>
      </c>
      <c r="D104">
        <v>0.61</v>
      </c>
      <c r="E104">
        <v>8.75</v>
      </c>
      <c r="F104">
        <v>3.81</v>
      </c>
      <c r="G104" s="4">
        <f t="shared" si="2"/>
        <v>12.983606557377049</v>
      </c>
    </row>
    <row r="105" spans="1:7" hidden="1" x14ac:dyDescent="0.2">
      <c r="A105" s="6">
        <v>3136</v>
      </c>
      <c r="B105">
        <v>8.26</v>
      </c>
      <c r="C105">
        <v>0.41</v>
      </c>
      <c r="D105">
        <v>0.61</v>
      </c>
      <c r="E105">
        <v>8.75</v>
      </c>
      <c r="F105">
        <v>3.81</v>
      </c>
      <c r="G105" s="4">
        <f t="shared" si="2"/>
        <v>13.540983606557377</v>
      </c>
    </row>
    <row r="106" spans="1:7" hidden="1" x14ac:dyDescent="0.2">
      <c r="A106" s="6">
        <v>3167</v>
      </c>
      <c r="B106">
        <v>8.17</v>
      </c>
      <c r="C106">
        <v>0.41</v>
      </c>
      <c r="D106">
        <v>0.6</v>
      </c>
      <c r="E106">
        <v>8.75</v>
      </c>
      <c r="F106">
        <v>3.8</v>
      </c>
      <c r="G106" s="4">
        <f t="shared" si="2"/>
        <v>13.616666666666667</v>
      </c>
    </row>
    <row r="107" spans="1:7" hidden="1" x14ac:dyDescent="0.2">
      <c r="A107" s="6">
        <v>3197</v>
      </c>
      <c r="B107">
        <v>8.27</v>
      </c>
      <c r="C107">
        <v>0.41</v>
      </c>
      <c r="D107">
        <v>0.59</v>
      </c>
      <c r="E107">
        <v>8.85</v>
      </c>
      <c r="F107">
        <v>3.79</v>
      </c>
      <c r="G107" s="4">
        <f t="shared" si="2"/>
        <v>14.016949152542374</v>
      </c>
    </row>
    <row r="108" spans="1:7" hidden="1" x14ac:dyDescent="0.2">
      <c r="A108" s="6">
        <v>3228</v>
      </c>
      <c r="B108">
        <v>8.83</v>
      </c>
      <c r="C108">
        <v>0.4</v>
      </c>
      <c r="D108">
        <v>0.59</v>
      </c>
      <c r="E108">
        <v>8.94</v>
      </c>
      <c r="F108">
        <v>3.78</v>
      </c>
      <c r="G108" s="4">
        <f t="shared" si="2"/>
        <v>14.966101694915254</v>
      </c>
    </row>
    <row r="109" spans="1:7" hidden="1" x14ac:dyDescent="0.2">
      <c r="A109" s="6">
        <v>3258</v>
      </c>
      <c r="B109">
        <v>9.0299999999999994</v>
      </c>
      <c r="C109">
        <v>0.4</v>
      </c>
      <c r="D109">
        <v>0.57999999999999996</v>
      </c>
      <c r="E109">
        <v>9.0399999999999991</v>
      </c>
      <c r="F109">
        <v>3.77</v>
      </c>
      <c r="G109" s="4">
        <f t="shared" si="2"/>
        <v>15.568965517241379</v>
      </c>
    </row>
    <row r="110" spans="1:7" hidden="1" x14ac:dyDescent="0.2">
      <c r="A110" s="6">
        <v>3289</v>
      </c>
      <c r="B110">
        <v>9.06</v>
      </c>
      <c r="C110">
        <v>0.4</v>
      </c>
      <c r="D110">
        <v>0.59</v>
      </c>
      <c r="E110">
        <v>8.94</v>
      </c>
      <c r="F110">
        <v>3.76</v>
      </c>
      <c r="G110" s="4">
        <f t="shared" si="2"/>
        <v>15.355932203389832</v>
      </c>
    </row>
    <row r="111" spans="1:7" hidden="1" x14ac:dyDescent="0.2">
      <c r="A111" s="6">
        <v>3320</v>
      </c>
      <c r="B111">
        <v>8.8000000000000007</v>
      </c>
      <c r="C111">
        <v>0.41</v>
      </c>
      <c r="D111">
        <v>0.61</v>
      </c>
      <c r="E111">
        <v>9.0399999999999991</v>
      </c>
      <c r="F111">
        <v>3.77</v>
      </c>
      <c r="G111" s="4">
        <f t="shared" si="2"/>
        <v>14.426229508196723</v>
      </c>
    </row>
    <row r="112" spans="1:7" hidden="1" x14ac:dyDescent="0.2">
      <c r="A112" s="6">
        <v>3348</v>
      </c>
      <c r="B112">
        <v>8.92</v>
      </c>
      <c r="C112">
        <v>0.41</v>
      </c>
      <c r="D112">
        <v>0.63</v>
      </c>
      <c r="E112">
        <v>9.0399999999999991</v>
      </c>
      <c r="F112">
        <v>3.78</v>
      </c>
      <c r="G112" s="4">
        <f t="shared" si="2"/>
        <v>14.158730158730158</v>
      </c>
    </row>
    <row r="113" spans="1:7" hidden="1" x14ac:dyDescent="0.2">
      <c r="A113" s="6">
        <v>3379</v>
      </c>
      <c r="B113">
        <v>9.32</v>
      </c>
      <c r="C113">
        <v>0.41</v>
      </c>
      <c r="D113">
        <v>0.64</v>
      </c>
      <c r="E113">
        <v>9.23</v>
      </c>
      <c r="F113">
        <v>3.8</v>
      </c>
      <c r="G113" s="4">
        <f t="shared" si="2"/>
        <v>14.5625</v>
      </c>
    </row>
    <row r="114" spans="1:7" hidden="1" x14ac:dyDescent="0.2">
      <c r="A114" s="6">
        <v>3409</v>
      </c>
      <c r="B114">
        <v>9.6300000000000008</v>
      </c>
      <c r="C114">
        <v>0.42</v>
      </c>
      <c r="D114">
        <v>0.66</v>
      </c>
      <c r="E114">
        <v>9.32</v>
      </c>
      <c r="F114">
        <v>3.81</v>
      </c>
      <c r="G114" s="4">
        <f t="shared" si="2"/>
        <v>14.590909090909092</v>
      </c>
    </row>
    <row r="115" spans="1:7" hidden="1" x14ac:dyDescent="0.2">
      <c r="A115" s="6">
        <v>3440</v>
      </c>
      <c r="B115">
        <v>9.8000000000000007</v>
      </c>
      <c r="C115">
        <v>0.42</v>
      </c>
      <c r="D115">
        <v>0.67</v>
      </c>
      <c r="E115">
        <v>9.42</v>
      </c>
      <c r="F115">
        <v>3.82</v>
      </c>
      <c r="G115" s="4">
        <f t="shared" si="2"/>
        <v>14.626865671641792</v>
      </c>
    </row>
    <row r="116" spans="1:7" hidden="1" x14ac:dyDescent="0.2">
      <c r="A116" s="6">
        <v>3470</v>
      </c>
      <c r="B116">
        <v>9.94</v>
      </c>
      <c r="C116">
        <v>0.42</v>
      </c>
      <c r="D116">
        <v>0.69</v>
      </c>
      <c r="E116">
        <v>9.42</v>
      </c>
      <c r="F116">
        <v>3.83</v>
      </c>
      <c r="G116" s="4">
        <f t="shared" si="2"/>
        <v>14.405797101449275</v>
      </c>
    </row>
    <row r="117" spans="1:7" hidden="1" x14ac:dyDescent="0.2">
      <c r="A117" s="6">
        <v>3501</v>
      </c>
      <c r="B117">
        <v>10.18</v>
      </c>
      <c r="C117">
        <v>0.43</v>
      </c>
      <c r="D117">
        <v>0.7</v>
      </c>
      <c r="E117">
        <v>9.51</v>
      </c>
      <c r="F117">
        <v>3.85</v>
      </c>
      <c r="G117" s="4">
        <f t="shared" si="2"/>
        <v>14.542857142857143</v>
      </c>
    </row>
    <row r="118" spans="1:7" hidden="1" x14ac:dyDescent="0.2">
      <c r="A118" s="6">
        <v>3532</v>
      </c>
      <c r="B118">
        <v>10.19</v>
      </c>
      <c r="C118">
        <v>0.43</v>
      </c>
      <c r="D118">
        <v>0.71</v>
      </c>
      <c r="E118">
        <v>9.61</v>
      </c>
      <c r="F118">
        <v>3.86</v>
      </c>
      <c r="G118" s="4">
        <f t="shared" si="2"/>
        <v>14.352112676056338</v>
      </c>
    </row>
    <row r="119" spans="1:7" hidden="1" x14ac:dyDescent="0.2">
      <c r="A119" s="6">
        <v>3562</v>
      </c>
      <c r="B119">
        <v>10.23</v>
      </c>
      <c r="C119">
        <v>0.43</v>
      </c>
      <c r="D119">
        <v>0.73</v>
      </c>
      <c r="E119">
        <v>9.8000000000000007</v>
      </c>
      <c r="F119">
        <v>3.87</v>
      </c>
      <c r="G119" s="4">
        <f t="shared" si="2"/>
        <v>14.013698630136988</v>
      </c>
    </row>
    <row r="120" spans="1:7" hidden="1" x14ac:dyDescent="0.2">
      <c r="A120" s="6">
        <v>3593</v>
      </c>
      <c r="B120">
        <v>10.18</v>
      </c>
      <c r="C120">
        <v>0.44</v>
      </c>
      <c r="D120">
        <v>0.74</v>
      </c>
      <c r="E120">
        <v>9.9</v>
      </c>
      <c r="F120">
        <v>3.88</v>
      </c>
      <c r="G120" s="4">
        <f t="shared" si="2"/>
        <v>13.756756756756756</v>
      </c>
    </row>
    <row r="121" spans="1:7" hidden="1" x14ac:dyDescent="0.2">
      <c r="A121" s="6">
        <v>3623</v>
      </c>
      <c r="B121">
        <v>10.3</v>
      </c>
      <c r="C121">
        <v>0.44</v>
      </c>
      <c r="D121">
        <v>0.76</v>
      </c>
      <c r="E121">
        <v>9.99</v>
      </c>
      <c r="F121">
        <v>3.9</v>
      </c>
      <c r="G121" s="4">
        <f t="shared" si="2"/>
        <v>13.55263157894737</v>
      </c>
    </row>
    <row r="122" spans="1:7" hidden="1" x14ac:dyDescent="0.2">
      <c r="A122" s="6">
        <v>3654</v>
      </c>
      <c r="B122">
        <v>10.08</v>
      </c>
      <c r="C122">
        <v>0.44</v>
      </c>
      <c r="D122">
        <v>0.76</v>
      </c>
      <c r="E122">
        <v>9.9</v>
      </c>
      <c r="F122">
        <v>3.91</v>
      </c>
      <c r="G122" s="4">
        <f t="shared" si="2"/>
        <v>13.263157894736842</v>
      </c>
    </row>
    <row r="123" spans="1:7" hidden="1" x14ac:dyDescent="0.2">
      <c r="A123" s="6">
        <v>3685</v>
      </c>
      <c r="B123">
        <v>9.7200000000000006</v>
      </c>
      <c r="C123">
        <v>0.45</v>
      </c>
      <c r="D123">
        <v>0.76</v>
      </c>
      <c r="E123">
        <v>9.9</v>
      </c>
      <c r="F123">
        <v>3.92</v>
      </c>
      <c r="G123" s="4">
        <f t="shared" si="2"/>
        <v>12.789473684210527</v>
      </c>
    </row>
    <row r="124" spans="1:7" hidden="1" x14ac:dyDescent="0.2">
      <c r="A124" s="6">
        <v>3713</v>
      </c>
      <c r="B124">
        <v>9.9600000000000009</v>
      </c>
      <c r="C124">
        <v>0.45</v>
      </c>
      <c r="D124">
        <v>0.75</v>
      </c>
      <c r="E124">
        <v>10.09</v>
      </c>
      <c r="F124">
        <v>3.92</v>
      </c>
      <c r="G124" s="4">
        <f t="shared" si="2"/>
        <v>13.280000000000001</v>
      </c>
    </row>
    <row r="125" spans="1:7" hidden="1" x14ac:dyDescent="0.2">
      <c r="A125" s="6">
        <v>3744</v>
      </c>
      <c r="B125">
        <v>9.7200000000000006</v>
      </c>
      <c r="C125">
        <v>0.45</v>
      </c>
      <c r="D125">
        <v>0.75</v>
      </c>
      <c r="E125">
        <v>10.18</v>
      </c>
      <c r="F125">
        <v>3.93</v>
      </c>
      <c r="G125" s="4">
        <f t="shared" si="2"/>
        <v>12.96</v>
      </c>
    </row>
    <row r="126" spans="1:7" hidden="1" x14ac:dyDescent="0.2">
      <c r="A126" s="6">
        <v>3774</v>
      </c>
      <c r="B126">
        <v>9.56</v>
      </c>
      <c r="C126">
        <v>0.45</v>
      </c>
      <c r="D126">
        <v>0.75</v>
      </c>
      <c r="E126">
        <v>9.99</v>
      </c>
      <c r="F126">
        <v>3.93</v>
      </c>
      <c r="G126" s="4">
        <f t="shared" si="2"/>
        <v>12.746666666666668</v>
      </c>
    </row>
    <row r="127" spans="1:7" hidden="1" x14ac:dyDescent="0.2">
      <c r="A127" s="6">
        <v>3805</v>
      </c>
      <c r="B127">
        <v>9.1</v>
      </c>
      <c r="C127">
        <v>0.46</v>
      </c>
      <c r="D127">
        <v>0.74</v>
      </c>
      <c r="E127">
        <v>9.9</v>
      </c>
      <c r="F127">
        <v>3.94</v>
      </c>
      <c r="G127" s="4">
        <f t="shared" si="2"/>
        <v>12.297297297297296</v>
      </c>
    </row>
    <row r="128" spans="1:7" hidden="1" x14ac:dyDescent="0.2">
      <c r="A128" s="6">
        <v>3835</v>
      </c>
      <c r="B128">
        <v>8.64</v>
      </c>
      <c r="C128">
        <v>0.46</v>
      </c>
      <c r="D128">
        <v>0.74</v>
      </c>
      <c r="E128">
        <v>9.9</v>
      </c>
      <c r="F128">
        <v>3.95</v>
      </c>
      <c r="G128" s="4">
        <f t="shared" si="2"/>
        <v>11.675675675675677</v>
      </c>
    </row>
    <row r="129" spans="1:7" hidden="1" x14ac:dyDescent="0.2">
      <c r="A129" s="6">
        <v>3866</v>
      </c>
      <c r="B129">
        <v>8.85</v>
      </c>
      <c r="C129">
        <v>0.46</v>
      </c>
      <c r="D129">
        <v>0.74</v>
      </c>
      <c r="E129">
        <v>9.8000000000000007</v>
      </c>
      <c r="F129">
        <v>3.95</v>
      </c>
      <c r="G129" s="4">
        <f t="shared" si="2"/>
        <v>11.95945945945946</v>
      </c>
    </row>
    <row r="130" spans="1:7" hidden="1" x14ac:dyDescent="0.2">
      <c r="A130" s="6">
        <v>3897</v>
      </c>
      <c r="B130">
        <v>8.91</v>
      </c>
      <c r="C130">
        <v>0.46</v>
      </c>
      <c r="D130">
        <v>0.74</v>
      </c>
      <c r="E130">
        <v>9.6999999999999993</v>
      </c>
      <c r="F130">
        <v>3.96</v>
      </c>
      <c r="G130" s="4">
        <f t="shared" si="2"/>
        <v>12.04054054054054</v>
      </c>
    </row>
    <row r="131" spans="1:7" hidden="1" x14ac:dyDescent="0.2">
      <c r="A131" s="6">
        <v>3927</v>
      </c>
      <c r="B131">
        <v>9.32</v>
      </c>
      <c r="C131">
        <v>0.47</v>
      </c>
      <c r="D131">
        <v>0.73</v>
      </c>
      <c r="E131">
        <v>9.42</v>
      </c>
      <c r="F131">
        <v>3.96</v>
      </c>
      <c r="G131" s="4">
        <f t="shared" si="2"/>
        <v>12.767123287671234</v>
      </c>
    </row>
    <row r="132" spans="1:7" hidden="1" x14ac:dyDescent="0.2">
      <c r="A132" s="6">
        <v>3958</v>
      </c>
      <c r="B132">
        <v>9.31</v>
      </c>
      <c r="C132">
        <v>0.47</v>
      </c>
      <c r="D132">
        <v>0.73</v>
      </c>
      <c r="E132">
        <v>9.23</v>
      </c>
      <c r="F132">
        <v>3.97</v>
      </c>
      <c r="G132" s="4">
        <f t="shared" si="2"/>
        <v>12.753424657534248</v>
      </c>
    </row>
    <row r="133" spans="1:7" hidden="1" x14ac:dyDescent="0.2">
      <c r="A133" s="6">
        <v>3988</v>
      </c>
      <c r="B133">
        <v>9.0500000000000007</v>
      </c>
      <c r="C133">
        <v>0.47</v>
      </c>
      <c r="D133">
        <v>0.73</v>
      </c>
      <c r="E133">
        <v>9.23</v>
      </c>
      <c r="F133">
        <v>3.97</v>
      </c>
      <c r="G133" s="4">
        <f t="shared" si="2"/>
        <v>12.397260273972604</v>
      </c>
    </row>
    <row r="134" spans="1:7" hidden="1" x14ac:dyDescent="0.2">
      <c r="A134" s="6">
        <v>4019</v>
      </c>
      <c r="B134">
        <v>9.27</v>
      </c>
      <c r="C134">
        <v>0.47</v>
      </c>
      <c r="D134">
        <v>0.72</v>
      </c>
      <c r="E134">
        <v>9.23</v>
      </c>
      <c r="F134">
        <v>3.98</v>
      </c>
      <c r="G134" s="4">
        <f t="shared" si="2"/>
        <v>12.875</v>
      </c>
    </row>
    <row r="135" spans="1:7" hidden="1" x14ac:dyDescent="0.2">
      <c r="A135" s="6">
        <v>4050</v>
      </c>
      <c r="B135">
        <v>9.43</v>
      </c>
      <c r="C135">
        <v>0.47</v>
      </c>
      <c r="D135">
        <v>0.71</v>
      </c>
      <c r="E135">
        <v>8.94</v>
      </c>
      <c r="F135">
        <v>3.98</v>
      </c>
      <c r="G135" s="4">
        <f t="shared" si="2"/>
        <v>13.28169014084507</v>
      </c>
    </row>
    <row r="136" spans="1:7" hidden="1" x14ac:dyDescent="0.2">
      <c r="A136" s="6">
        <v>4078</v>
      </c>
      <c r="B136">
        <v>9.32</v>
      </c>
      <c r="C136">
        <v>0.47</v>
      </c>
      <c r="D136">
        <v>0.69</v>
      </c>
      <c r="E136">
        <v>9.0399999999999991</v>
      </c>
      <c r="F136">
        <v>3.98</v>
      </c>
      <c r="G136" s="4">
        <f t="shared" si="2"/>
        <v>13.507246376811596</v>
      </c>
    </row>
    <row r="137" spans="1:7" hidden="1" x14ac:dyDescent="0.2">
      <c r="A137" s="6">
        <v>4109</v>
      </c>
      <c r="B137">
        <v>9.2799999999999994</v>
      </c>
      <c r="C137">
        <v>0.47</v>
      </c>
      <c r="D137">
        <v>0.68</v>
      </c>
      <c r="E137">
        <v>8.75</v>
      </c>
      <c r="F137">
        <v>3.99</v>
      </c>
      <c r="G137" s="4">
        <f t="shared" si="2"/>
        <v>13.647058823529409</v>
      </c>
    </row>
    <row r="138" spans="1:7" hidden="1" x14ac:dyDescent="0.2">
      <c r="A138" s="6">
        <v>4139</v>
      </c>
      <c r="B138">
        <v>9.48</v>
      </c>
      <c r="C138">
        <v>0.47</v>
      </c>
      <c r="D138">
        <v>0.67</v>
      </c>
      <c r="E138">
        <v>8.75</v>
      </c>
      <c r="F138">
        <v>3.99</v>
      </c>
      <c r="G138" s="4">
        <f t="shared" si="2"/>
        <v>14.149253731343283</v>
      </c>
    </row>
    <row r="139" spans="1:7" hidden="1" x14ac:dyDescent="0.2">
      <c r="A139" s="6">
        <v>4170</v>
      </c>
      <c r="B139">
        <v>9.67</v>
      </c>
      <c r="C139">
        <v>0.47</v>
      </c>
      <c r="D139">
        <v>0.66</v>
      </c>
      <c r="E139">
        <v>8.75</v>
      </c>
      <c r="F139">
        <v>3.99</v>
      </c>
      <c r="G139" s="4">
        <f t="shared" si="2"/>
        <v>14.65151515151515</v>
      </c>
    </row>
    <row r="140" spans="1:7" hidden="1" x14ac:dyDescent="0.2">
      <c r="A140" s="6">
        <v>4200</v>
      </c>
      <c r="B140">
        <v>9.6300000000000008</v>
      </c>
      <c r="C140">
        <v>0.47</v>
      </c>
      <c r="D140">
        <v>0.65</v>
      </c>
      <c r="E140">
        <v>8.85</v>
      </c>
      <c r="F140">
        <v>4</v>
      </c>
      <c r="G140" s="4">
        <f t="shared" si="2"/>
        <v>14.815384615384616</v>
      </c>
    </row>
    <row r="141" spans="1:7" hidden="1" x14ac:dyDescent="0.2">
      <c r="A141" s="6">
        <v>4231</v>
      </c>
      <c r="B141">
        <v>9.17</v>
      </c>
      <c r="C141">
        <v>0.47</v>
      </c>
      <c r="D141">
        <v>0.64</v>
      </c>
      <c r="E141">
        <v>9.1300000000000008</v>
      </c>
      <c r="F141">
        <v>4</v>
      </c>
      <c r="G141" s="4">
        <f t="shared" si="2"/>
        <v>14.328125</v>
      </c>
    </row>
    <row r="142" spans="1:7" hidden="1" x14ac:dyDescent="0.2">
      <c r="A142" s="6">
        <v>4262</v>
      </c>
      <c r="B142">
        <v>8.67</v>
      </c>
      <c r="C142">
        <v>0.47</v>
      </c>
      <c r="D142">
        <v>0.63</v>
      </c>
      <c r="E142">
        <v>9.23</v>
      </c>
      <c r="F142">
        <v>4</v>
      </c>
      <c r="G142" s="4">
        <f t="shared" si="2"/>
        <v>13.761904761904761</v>
      </c>
    </row>
    <row r="143" spans="1:7" hidden="1" x14ac:dyDescent="0.2">
      <c r="A143" s="6">
        <v>4292</v>
      </c>
      <c r="B143">
        <v>8.7200000000000006</v>
      </c>
      <c r="C143">
        <v>0.47</v>
      </c>
      <c r="D143">
        <v>0.61</v>
      </c>
      <c r="E143">
        <v>9.23</v>
      </c>
      <c r="F143">
        <v>4</v>
      </c>
      <c r="G143" s="4">
        <f t="shared" si="2"/>
        <v>14.295081967213116</v>
      </c>
    </row>
    <row r="144" spans="1:7" hidden="1" x14ac:dyDescent="0.2">
      <c r="A144" s="6">
        <v>4323</v>
      </c>
      <c r="B144">
        <v>9.07</v>
      </c>
      <c r="C144">
        <v>0.47</v>
      </c>
      <c r="D144">
        <v>0.6</v>
      </c>
      <c r="E144">
        <v>9.1300000000000008</v>
      </c>
      <c r="F144">
        <v>4</v>
      </c>
      <c r="G144" s="4">
        <f t="shared" si="2"/>
        <v>15.116666666666667</v>
      </c>
    </row>
    <row r="145" spans="1:7" hidden="1" x14ac:dyDescent="0.2">
      <c r="A145" s="6">
        <v>4353</v>
      </c>
      <c r="B145">
        <v>9.11</v>
      </c>
      <c r="C145">
        <v>0.47</v>
      </c>
      <c r="D145">
        <v>0.59</v>
      </c>
      <c r="E145">
        <v>9.0399999999999991</v>
      </c>
      <c r="F145">
        <v>4.01</v>
      </c>
      <c r="G145" s="4">
        <f t="shared" si="2"/>
        <v>15.440677966101696</v>
      </c>
    </row>
    <row r="146" spans="1:7" hidden="1" x14ac:dyDescent="0.2">
      <c r="A146" s="6">
        <v>4384</v>
      </c>
      <c r="B146">
        <v>9.1199999999999992</v>
      </c>
      <c r="C146">
        <v>0.47</v>
      </c>
      <c r="D146">
        <v>0.6</v>
      </c>
      <c r="E146">
        <v>9.1300000000000008</v>
      </c>
      <c r="F146">
        <v>4.01</v>
      </c>
      <c r="G146" s="4">
        <f t="shared" si="2"/>
        <v>15.2</v>
      </c>
    </row>
    <row r="147" spans="1:7" hidden="1" x14ac:dyDescent="0.2">
      <c r="A147" s="6">
        <v>4415</v>
      </c>
      <c r="B147">
        <v>9.0399999999999991</v>
      </c>
      <c r="C147">
        <v>0.47</v>
      </c>
      <c r="D147">
        <v>0.61</v>
      </c>
      <c r="E147">
        <v>9.23</v>
      </c>
      <c r="F147">
        <v>4.05</v>
      </c>
      <c r="G147" s="4">
        <f t="shared" si="2"/>
        <v>14.81967213114754</v>
      </c>
    </row>
    <row r="148" spans="1:7" hidden="1" x14ac:dyDescent="0.2">
      <c r="A148" s="6">
        <v>4444</v>
      </c>
      <c r="B148">
        <v>9.3000000000000007</v>
      </c>
      <c r="C148">
        <v>0.47</v>
      </c>
      <c r="D148">
        <v>0.62</v>
      </c>
      <c r="E148">
        <v>9.42</v>
      </c>
      <c r="F148">
        <v>4.08</v>
      </c>
      <c r="G148" s="4">
        <f t="shared" si="2"/>
        <v>15.000000000000002</v>
      </c>
    </row>
    <row r="149" spans="1:7" hidden="1" x14ac:dyDescent="0.2">
      <c r="A149" s="6">
        <v>4475</v>
      </c>
      <c r="B149">
        <v>9.59</v>
      </c>
      <c r="C149">
        <v>0.47</v>
      </c>
      <c r="D149">
        <v>0.63</v>
      </c>
      <c r="E149">
        <v>9.6999999999999993</v>
      </c>
      <c r="F149">
        <v>4.12</v>
      </c>
      <c r="G149" s="4">
        <f t="shared" si="2"/>
        <v>15.222222222222221</v>
      </c>
    </row>
    <row r="150" spans="1:7" hidden="1" x14ac:dyDescent="0.2">
      <c r="A150" s="6">
        <v>4505</v>
      </c>
      <c r="B150">
        <v>9.58</v>
      </c>
      <c r="C150">
        <v>0.47</v>
      </c>
      <c r="D150">
        <v>0.64</v>
      </c>
      <c r="E150">
        <v>9.6999999999999993</v>
      </c>
      <c r="F150">
        <v>4.16</v>
      </c>
      <c r="G150" s="4">
        <f t="shared" si="2"/>
        <v>14.96875</v>
      </c>
    </row>
    <row r="151" spans="1:7" hidden="1" x14ac:dyDescent="0.2">
      <c r="A151" s="6">
        <v>4536</v>
      </c>
      <c r="B151">
        <v>9.58</v>
      </c>
      <c r="C151">
        <v>0.47</v>
      </c>
      <c r="D151">
        <v>0.65</v>
      </c>
      <c r="E151">
        <v>9.61</v>
      </c>
      <c r="F151">
        <v>4.1900000000000004</v>
      </c>
      <c r="G151" s="4">
        <f t="shared" si="2"/>
        <v>14.738461538461538</v>
      </c>
    </row>
    <row r="152" spans="1:7" hidden="1" x14ac:dyDescent="0.2">
      <c r="A152" s="6">
        <v>4566</v>
      </c>
      <c r="B152">
        <v>9.59</v>
      </c>
      <c r="C152">
        <v>0.48</v>
      </c>
      <c r="D152">
        <v>0.65</v>
      </c>
      <c r="E152">
        <v>9.61</v>
      </c>
      <c r="F152">
        <v>4.2300000000000004</v>
      </c>
      <c r="G152" s="4">
        <f t="shared" si="2"/>
        <v>14.753846153846153</v>
      </c>
    </row>
    <row r="153" spans="1:7" hidden="1" x14ac:dyDescent="0.2">
      <c r="A153" s="6">
        <v>4597</v>
      </c>
      <c r="B153">
        <v>9.81</v>
      </c>
      <c r="C153">
        <v>0.48</v>
      </c>
      <c r="D153">
        <v>0.66</v>
      </c>
      <c r="E153">
        <v>9.6999999999999993</v>
      </c>
      <c r="F153">
        <v>4.2699999999999996</v>
      </c>
      <c r="G153" s="4">
        <f t="shared" si="2"/>
        <v>14.863636363636363</v>
      </c>
    </row>
    <row r="154" spans="1:7" hidden="1" x14ac:dyDescent="0.2">
      <c r="A154" s="6">
        <v>4628</v>
      </c>
      <c r="B154">
        <v>9.86</v>
      </c>
      <c r="C154">
        <v>0.48</v>
      </c>
      <c r="D154">
        <v>0.67</v>
      </c>
      <c r="E154">
        <v>9.8000000000000007</v>
      </c>
      <c r="F154">
        <v>4.3</v>
      </c>
      <c r="G154" s="4">
        <f t="shared" si="2"/>
        <v>14.71641791044776</v>
      </c>
    </row>
    <row r="155" spans="1:7" hidden="1" x14ac:dyDescent="0.2">
      <c r="A155" s="6">
        <v>4658</v>
      </c>
      <c r="B155">
        <v>9.84</v>
      </c>
      <c r="C155">
        <v>0.48</v>
      </c>
      <c r="D155">
        <v>0.68</v>
      </c>
      <c r="E155">
        <v>9.8000000000000007</v>
      </c>
      <c r="F155">
        <v>4.34</v>
      </c>
      <c r="G155" s="4">
        <f t="shared" si="2"/>
        <v>14.470588235294116</v>
      </c>
    </row>
    <row r="156" spans="1:7" hidden="1" x14ac:dyDescent="0.2">
      <c r="A156" s="6">
        <v>4689</v>
      </c>
      <c r="B156">
        <v>9.73</v>
      </c>
      <c r="C156">
        <v>0.48</v>
      </c>
      <c r="D156">
        <v>0.69</v>
      </c>
      <c r="E156">
        <v>9.8000000000000007</v>
      </c>
      <c r="F156">
        <v>4.38</v>
      </c>
      <c r="G156" s="4">
        <f t="shared" si="2"/>
        <v>14.10144927536232</v>
      </c>
    </row>
    <row r="157" spans="1:7" hidden="1" x14ac:dyDescent="0.2">
      <c r="A157" s="6">
        <v>4719</v>
      </c>
      <c r="B157">
        <v>9.3800000000000008</v>
      </c>
      <c r="C157">
        <v>0.48</v>
      </c>
      <c r="D157">
        <v>0.7</v>
      </c>
      <c r="E157">
        <v>9.6999999999999993</v>
      </c>
      <c r="F157">
        <v>4.41</v>
      </c>
      <c r="G157" s="4">
        <f t="shared" si="2"/>
        <v>13.400000000000002</v>
      </c>
    </row>
    <row r="158" spans="1:7" hidden="1" x14ac:dyDescent="0.2">
      <c r="A158" s="6">
        <v>4750</v>
      </c>
      <c r="B158">
        <v>9.3000000000000007</v>
      </c>
      <c r="C158">
        <v>0.48</v>
      </c>
      <c r="D158">
        <v>0.69</v>
      </c>
      <c r="E158">
        <v>9.8000000000000007</v>
      </c>
      <c r="F158">
        <v>4.45</v>
      </c>
      <c r="G158" s="4">
        <f t="shared" si="2"/>
        <v>13.478260869565219</v>
      </c>
    </row>
    <row r="159" spans="1:7" hidden="1" x14ac:dyDescent="0.2">
      <c r="A159" s="6">
        <v>4781</v>
      </c>
      <c r="B159">
        <v>8.9700000000000006</v>
      </c>
      <c r="C159">
        <v>0.48</v>
      </c>
      <c r="D159">
        <v>0.69</v>
      </c>
      <c r="E159">
        <v>9.8000000000000007</v>
      </c>
      <c r="F159">
        <v>4.43</v>
      </c>
      <c r="G159" s="4">
        <f t="shared" si="2"/>
        <v>13.000000000000002</v>
      </c>
    </row>
    <row r="160" spans="1:7" hidden="1" x14ac:dyDescent="0.2">
      <c r="A160" s="6">
        <v>4809</v>
      </c>
      <c r="B160">
        <v>8.8000000000000007</v>
      </c>
      <c r="C160">
        <v>0.48</v>
      </c>
      <c r="D160">
        <v>0.68</v>
      </c>
      <c r="E160">
        <v>9.8000000000000007</v>
      </c>
      <c r="F160">
        <v>4.4000000000000004</v>
      </c>
      <c r="G160" s="4">
        <f t="shared" si="2"/>
        <v>12.941176470588236</v>
      </c>
    </row>
    <row r="161" spans="1:7" hidden="1" x14ac:dyDescent="0.2">
      <c r="A161" s="6">
        <v>4840</v>
      </c>
      <c r="B161">
        <v>8.7899999999999991</v>
      </c>
      <c r="C161">
        <v>0.48</v>
      </c>
      <c r="D161">
        <v>0.68</v>
      </c>
      <c r="E161">
        <v>9.8000000000000007</v>
      </c>
      <c r="F161">
        <v>4.38</v>
      </c>
      <c r="G161" s="4">
        <f t="shared" si="2"/>
        <v>12.926470588235292</v>
      </c>
    </row>
    <row r="162" spans="1:7" hidden="1" x14ac:dyDescent="0.2">
      <c r="A162" s="6">
        <v>4870</v>
      </c>
      <c r="B162">
        <v>8.5500000000000007</v>
      </c>
      <c r="C162">
        <v>0.48</v>
      </c>
      <c r="D162">
        <v>0.67</v>
      </c>
      <c r="E162">
        <v>9.6999999999999993</v>
      </c>
      <c r="F162">
        <v>4.3499999999999996</v>
      </c>
      <c r="G162" s="4">
        <f t="shared" si="2"/>
        <v>12.761194029850747</v>
      </c>
    </row>
    <row r="163" spans="1:7" hidden="1" x14ac:dyDescent="0.2">
      <c r="A163" s="6">
        <v>4901</v>
      </c>
      <c r="B163">
        <v>8.1199999999999992</v>
      </c>
      <c r="C163">
        <v>0.48</v>
      </c>
      <c r="D163">
        <v>0.67</v>
      </c>
      <c r="E163">
        <v>9.8000000000000007</v>
      </c>
      <c r="F163">
        <v>4.33</v>
      </c>
      <c r="G163" s="4">
        <f t="shared" si="2"/>
        <v>12.119402985074625</v>
      </c>
    </row>
    <row r="164" spans="1:7" hidden="1" x14ac:dyDescent="0.2">
      <c r="A164" s="6">
        <v>4931</v>
      </c>
      <c r="B164">
        <v>8.23</v>
      </c>
      <c r="C164">
        <v>0.48</v>
      </c>
      <c r="D164">
        <v>0.66</v>
      </c>
      <c r="E164">
        <v>9.9</v>
      </c>
      <c r="F164">
        <v>4.3</v>
      </c>
      <c r="G164" s="4">
        <f t="shared" si="2"/>
        <v>12.469696969696971</v>
      </c>
    </row>
    <row r="165" spans="1:7" hidden="1" x14ac:dyDescent="0.2">
      <c r="A165" s="6">
        <v>4962</v>
      </c>
      <c r="B165">
        <v>8.4499999999999993</v>
      </c>
      <c r="C165">
        <v>0.48</v>
      </c>
      <c r="D165">
        <v>0.65</v>
      </c>
      <c r="E165">
        <v>9.9</v>
      </c>
      <c r="F165">
        <v>4.28</v>
      </c>
      <c r="G165" s="4">
        <f t="shared" si="2"/>
        <v>12.999999999999998</v>
      </c>
    </row>
    <row r="166" spans="1:7" hidden="1" x14ac:dyDescent="0.2">
      <c r="A166" s="6">
        <v>4993</v>
      </c>
      <c r="B166">
        <v>8.5299999999999994</v>
      </c>
      <c r="C166">
        <v>0.48</v>
      </c>
      <c r="D166">
        <v>0.65</v>
      </c>
      <c r="E166">
        <v>10</v>
      </c>
      <c r="F166">
        <v>4.26</v>
      </c>
      <c r="G166" s="4">
        <f t="shared" ref="G166:G229" si="3">SP500_Price/Earnings</f>
        <v>13.123076923076921</v>
      </c>
    </row>
    <row r="167" spans="1:7" hidden="1" x14ac:dyDescent="0.2">
      <c r="A167" s="6">
        <v>5023</v>
      </c>
      <c r="B167">
        <v>8.26</v>
      </c>
      <c r="C167">
        <v>0.48</v>
      </c>
      <c r="D167">
        <v>0.64</v>
      </c>
      <c r="E167">
        <v>10</v>
      </c>
      <c r="F167">
        <v>4.2300000000000004</v>
      </c>
      <c r="G167" s="4">
        <f t="shared" si="3"/>
        <v>12.90625</v>
      </c>
    </row>
    <row r="168" spans="1:7" hidden="1" x14ac:dyDescent="0.2">
      <c r="A168" s="6">
        <v>5054</v>
      </c>
      <c r="B168">
        <v>8.0500000000000007</v>
      </c>
      <c r="C168">
        <v>0.48</v>
      </c>
      <c r="D168">
        <v>0.64</v>
      </c>
      <c r="E168">
        <v>10.1</v>
      </c>
      <c r="F168">
        <v>4.21</v>
      </c>
      <c r="G168" s="4">
        <f t="shared" si="3"/>
        <v>12.578125</v>
      </c>
    </row>
    <row r="169" spans="1:7" hidden="1" x14ac:dyDescent="0.2">
      <c r="A169" s="6">
        <v>5084</v>
      </c>
      <c r="B169">
        <v>8.0399999999999991</v>
      </c>
      <c r="C169">
        <v>0.48</v>
      </c>
      <c r="D169">
        <v>0.63</v>
      </c>
      <c r="E169">
        <v>10</v>
      </c>
      <c r="F169">
        <v>4.18</v>
      </c>
      <c r="G169" s="4">
        <f t="shared" si="3"/>
        <v>12.761904761904761</v>
      </c>
    </row>
    <row r="170" spans="1:7" hidden="1" x14ac:dyDescent="0.2">
      <c r="A170" s="6">
        <v>5115</v>
      </c>
      <c r="B170">
        <v>8.3699999999999992</v>
      </c>
      <c r="C170">
        <v>0.47</v>
      </c>
      <c r="D170">
        <v>0.62</v>
      </c>
      <c r="E170">
        <v>10</v>
      </c>
      <c r="F170">
        <v>4.16</v>
      </c>
      <c r="G170" s="4">
        <f t="shared" si="3"/>
        <v>13.499999999999998</v>
      </c>
    </row>
    <row r="171" spans="1:7" hidden="1" x14ac:dyDescent="0.2">
      <c r="A171" s="6">
        <v>5146</v>
      </c>
      <c r="B171">
        <v>8.48</v>
      </c>
      <c r="C171">
        <v>0.47</v>
      </c>
      <c r="D171">
        <v>0.61</v>
      </c>
      <c r="E171">
        <v>9.9</v>
      </c>
      <c r="F171">
        <v>4.17</v>
      </c>
      <c r="G171" s="4">
        <f t="shared" si="3"/>
        <v>13.901639344262296</v>
      </c>
    </row>
    <row r="172" spans="1:7" hidden="1" x14ac:dyDescent="0.2">
      <c r="A172" s="6">
        <v>5174</v>
      </c>
      <c r="B172">
        <v>8.32</v>
      </c>
      <c r="C172">
        <v>0.47</v>
      </c>
      <c r="D172">
        <v>0.6</v>
      </c>
      <c r="E172">
        <v>9.9</v>
      </c>
      <c r="F172">
        <v>4.17</v>
      </c>
      <c r="G172" s="4">
        <f t="shared" si="3"/>
        <v>13.866666666666667</v>
      </c>
    </row>
    <row r="173" spans="1:7" hidden="1" x14ac:dyDescent="0.2">
      <c r="A173" s="6">
        <v>5205</v>
      </c>
      <c r="B173">
        <v>8.1199999999999992</v>
      </c>
      <c r="C173">
        <v>0.46</v>
      </c>
      <c r="D173">
        <v>0.59</v>
      </c>
      <c r="E173">
        <v>9.8000000000000007</v>
      </c>
      <c r="F173">
        <v>4.18</v>
      </c>
      <c r="G173" s="4">
        <f t="shared" si="3"/>
        <v>13.762711864406779</v>
      </c>
    </row>
    <row r="174" spans="1:7" hidden="1" x14ac:dyDescent="0.2">
      <c r="A174" s="6">
        <v>5235</v>
      </c>
      <c r="B174">
        <v>8.17</v>
      </c>
      <c r="C174">
        <v>0.46</v>
      </c>
      <c r="D174">
        <v>0.57999999999999996</v>
      </c>
      <c r="E174">
        <v>9.9</v>
      </c>
      <c r="F174">
        <v>4.1900000000000004</v>
      </c>
      <c r="G174" s="4">
        <f t="shared" si="3"/>
        <v>14.086206896551724</v>
      </c>
    </row>
    <row r="175" spans="1:7" hidden="1" x14ac:dyDescent="0.2">
      <c r="A175" s="6">
        <v>5266</v>
      </c>
      <c r="B175">
        <v>8.1300000000000008</v>
      </c>
      <c r="C175">
        <v>0.45</v>
      </c>
      <c r="D175">
        <v>0.56999999999999995</v>
      </c>
      <c r="E175">
        <v>9.9</v>
      </c>
      <c r="F175">
        <v>4.1900000000000004</v>
      </c>
      <c r="G175" s="4">
        <f t="shared" si="3"/>
        <v>14.263157894736844</v>
      </c>
    </row>
    <row r="176" spans="1:7" hidden="1" x14ac:dyDescent="0.2">
      <c r="A176" s="6">
        <v>5296</v>
      </c>
      <c r="B176">
        <v>7.68</v>
      </c>
      <c r="C176">
        <v>0.45</v>
      </c>
      <c r="D176">
        <v>0.56999999999999995</v>
      </c>
      <c r="E176">
        <v>10</v>
      </c>
      <c r="F176">
        <v>4.2</v>
      </c>
      <c r="G176" s="4">
        <f t="shared" si="3"/>
        <v>13.473684210526317</v>
      </c>
    </row>
    <row r="177" spans="1:7" hidden="1" x14ac:dyDescent="0.2">
      <c r="A177" s="6">
        <v>5327</v>
      </c>
      <c r="B177">
        <v>7.68</v>
      </c>
      <c r="C177">
        <v>0.44</v>
      </c>
      <c r="D177">
        <v>0.56000000000000005</v>
      </c>
      <c r="E177">
        <v>10.199999999999999</v>
      </c>
      <c r="F177">
        <v>4.21</v>
      </c>
      <c r="G177" s="4">
        <f t="shared" si="3"/>
        <v>13.714285714285712</v>
      </c>
    </row>
    <row r="178" spans="1:7" hidden="1" x14ac:dyDescent="0.2">
      <c r="A178" s="6">
        <v>5358</v>
      </c>
      <c r="B178">
        <v>7.68</v>
      </c>
      <c r="C178">
        <v>0.43</v>
      </c>
      <c r="D178">
        <v>0.55000000000000004</v>
      </c>
      <c r="E178">
        <v>10.199999999999999</v>
      </c>
      <c r="F178">
        <v>4.21</v>
      </c>
      <c r="G178" s="4">
        <f t="shared" si="3"/>
        <v>13.963636363636361</v>
      </c>
    </row>
    <row r="179" spans="1:7" hidden="1" x14ac:dyDescent="0.2">
      <c r="A179" s="6">
        <v>5388</v>
      </c>
      <c r="B179">
        <v>7.68</v>
      </c>
      <c r="C179">
        <v>0.43</v>
      </c>
      <c r="D179">
        <v>0.54</v>
      </c>
      <c r="E179">
        <v>10.1</v>
      </c>
      <c r="F179">
        <v>4.22</v>
      </c>
      <c r="G179" s="4">
        <f t="shared" si="3"/>
        <v>14.222222222222221</v>
      </c>
    </row>
    <row r="180" spans="1:7" hidden="1" x14ac:dyDescent="0.2">
      <c r="A180" s="6">
        <v>5419</v>
      </c>
      <c r="B180">
        <v>7.68</v>
      </c>
      <c r="C180">
        <v>0.42</v>
      </c>
      <c r="D180">
        <v>0.53</v>
      </c>
      <c r="E180">
        <v>10.199999999999999</v>
      </c>
      <c r="F180">
        <v>4.2300000000000004</v>
      </c>
      <c r="G180" s="4">
        <f t="shared" si="3"/>
        <v>14.490566037735848</v>
      </c>
    </row>
    <row r="181" spans="1:7" hidden="1" x14ac:dyDescent="0.2">
      <c r="A181" s="6">
        <v>5449</v>
      </c>
      <c r="B181">
        <v>7.35</v>
      </c>
      <c r="C181">
        <v>0.42</v>
      </c>
      <c r="D181">
        <v>0.52</v>
      </c>
      <c r="E181">
        <v>10.1</v>
      </c>
      <c r="F181">
        <v>4.2300000000000004</v>
      </c>
      <c r="G181" s="4">
        <f t="shared" si="3"/>
        <v>14.134615384615383</v>
      </c>
    </row>
    <row r="182" spans="1:7" hidden="1" x14ac:dyDescent="0.2">
      <c r="A182" s="6">
        <v>5480</v>
      </c>
      <c r="B182">
        <v>7.48</v>
      </c>
      <c r="C182">
        <v>0.42</v>
      </c>
      <c r="D182">
        <v>0.55000000000000004</v>
      </c>
      <c r="E182">
        <v>10.1</v>
      </c>
      <c r="F182">
        <v>4.24</v>
      </c>
      <c r="G182" s="4">
        <f t="shared" si="3"/>
        <v>13.6</v>
      </c>
    </row>
    <row r="183" spans="1:7" hidden="1" x14ac:dyDescent="0.2">
      <c r="A183" s="6">
        <v>5511</v>
      </c>
      <c r="B183">
        <v>7.38</v>
      </c>
      <c r="C183">
        <v>0.42</v>
      </c>
      <c r="D183">
        <v>0.57999999999999996</v>
      </c>
      <c r="E183">
        <v>10</v>
      </c>
      <c r="F183">
        <v>4.22</v>
      </c>
      <c r="G183" s="4">
        <f t="shared" si="3"/>
        <v>12.724137931034484</v>
      </c>
    </row>
    <row r="184" spans="1:7" hidden="1" x14ac:dyDescent="0.2">
      <c r="A184" s="6">
        <v>5539</v>
      </c>
      <c r="B184">
        <v>7.57</v>
      </c>
      <c r="C184">
        <v>0.42</v>
      </c>
      <c r="D184">
        <v>0.61</v>
      </c>
      <c r="E184">
        <v>9.9</v>
      </c>
      <c r="F184">
        <v>4.21</v>
      </c>
      <c r="G184" s="4">
        <f t="shared" si="3"/>
        <v>12.409836065573771</v>
      </c>
    </row>
    <row r="185" spans="1:7" hidden="1" x14ac:dyDescent="0.2">
      <c r="A185" s="6">
        <v>5570</v>
      </c>
      <c r="B185">
        <v>8.14</v>
      </c>
      <c r="C185">
        <v>0.42</v>
      </c>
      <c r="D185">
        <v>0.64</v>
      </c>
      <c r="E185">
        <v>10</v>
      </c>
      <c r="F185">
        <v>4.1900000000000004</v>
      </c>
      <c r="G185" s="4">
        <f t="shared" si="3"/>
        <v>12.71875</v>
      </c>
    </row>
    <row r="186" spans="1:7" hidden="1" x14ac:dyDescent="0.2">
      <c r="A186" s="6">
        <v>5600</v>
      </c>
      <c r="B186">
        <v>7.95</v>
      </c>
      <c r="C186">
        <v>0.42</v>
      </c>
      <c r="D186">
        <v>0.67</v>
      </c>
      <c r="E186">
        <v>10.1</v>
      </c>
      <c r="F186">
        <v>4.18</v>
      </c>
      <c r="G186" s="4">
        <f t="shared" si="3"/>
        <v>11.865671641791044</v>
      </c>
    </row>
    <row r="187" spans="1:7" hidden="1" x14ac:dyDescent="0.2">
      <c r="A187" s="6">
        <v>5631</v>
      </c>
      <c r="B187">
        <v>8.0399999999999991</v>
      </c>
      <c r="C187">
        <v>0.42</v>
      </c>
      <c r="D187">
        <v>0.7</v>
      </c>
      <c r="E187">
        <v>10.1</v>
      </c>
      <c r="F187">
        <v>4.16</v>
      </c>
      <c r="G187" s="4">
        <f t="shared" si="3"/>
        <v>11.485714285714286</v>
      </c>
    </row>
    <row r="188" spans="1:7" hidden="1" x14ac:dyDescent="0.2">
      <c r="A188" s="6">
        <v>5661</v>
      </c>
      <c r="B188">
        <v>8.01</v>
      </c>
      <c r="C188">
        <v>0.43</v>
      </c>
      <c r="D188">
        <v>0.73</v>
      </c>
      <c r="E188">
        <v>10.1</v>
      </c>
      <c r="F188">
        <v>4.1399999999999997</v>
      </c>
      <c r="G188" s="4">
        <f t="shared" si="3"/>
        <v>10.972602739726028</v>
      </c>
    </row>
    <row r="189" spans="1:7" hidden="1" x14ac:dyDescent="0.2">
      <c r="A189" s="6">
        <v>5692</v>
      </c>
      <c r="B189">
        <v>8.35</v>
      </c>
      <c r="C189">
        <v>0.43</v>
      </c>
      <c r="D189">
        <v>0.76</v>
      </c>
      <c r="E189">
        <v>10.1</v>
      </c>
      <c r="F189">
        <v>4.13</v>
      </c>
      <c r="G189" s="4">
        <f t="shared" si="3"/>
        <v>10.986842105263158</v>
      </c>
    </row>
    <row r="190" spans="1:7" hidden="1" x14ac:dyDescent="0.2">
      <c r="A190" s="6">
        <v>5723</v>
      </c>
      <c r="B190">
        <v>8.66</v>
      </c>
      <c r="C190">
        <v>0.43</v>
      </c>
      <c r="D190">
        <v>0.79</v>
      </c>
      <c r="E190">
        <v>10.1</v>
      </c>
      <c r="F190">
        <v>4.1100000000000003</v>
      </c>
      <c r="G190" s="4">
        <f t="shared" si="3"/>
        <v>10.962025316455696</v>
      </c>
    </row>
    <row r="191" spans="1:7" hidden="1" x14ac:dyDescent="0.2">
      <c r="A191" s="6">
        <v>5753</v>
      </c>
      <c r="B191">
        <v>9.14</v>
      </c>
      <c r="C191">
        <v>0.43</v>
      </c>
      <c r="D191">
        <v>0.82</v>
      </c>
      <c r="E191">
        <v>10.199999999999999</v>
      </c>
      <c r="F191">
        <v>4.0999999999999996</v>
      </c>
      <c r="G191" s="4">
        <f t="shared" si="3"/>
        <v>11.146341463414636</v>
      </c>
    </row>
    <row r="192" spans="1:7" hidden="1" x14ac:dyDescent="0.2">
      <c r="A192" s="6">
        <v>5784</v>
      </c>
      <c r="B192">
        <v>9.4600000000000009</v>
      </c>
      <c r="C192">
        <v>0.43</v>
      </c>
      <c r="D192">
        <v>0.85</v>
      </c>
      <c r="E192">
        <v>10.3</v>
      </c>
      <c r="F192">
        <v>4.08</v>
      </c>
      <c r="G192" s="4">
        <f t="shared" si="3"/>
        <v>11.129411764705884</v>
      </c>
    </row>
    <row r="193" spans="1:7" hidden="1" x14ac:dyDescent="0.2">
      <c r="A193" s="6">
        <v>5814</v>
      </c>
      <c r="B193">
        <v>9.48</v>
      </c>
      <c r="C193">
        <v>0.43</v>
      </c>
      <c r="D193">
        <v>0.88</v>
      </c>
      <c r="E193">
        <v>10.3</v>
      </c>
      <c r="F193">
        <v>4.07</v>
      </c>
      <c r="G193" s="4">
        <f t="shared" si="3"/>
        <v>10.772727272727273</v>
      </c>
    </row>
    <row r="194" spans="1:7" hidden="1" x14ac:dyDescent="0.2">
      <c r="A194" s="6">
        <v>5845</v>
      </c>
      <c r="B194">
        <v>9.33</v>
      </c>
      <c r="C194">
        <v>0.44</v>
      </c>
      <c r="D194">
        <v>0.93</v>
      </c>
      <c r="E194">
        <v>10.4</v>
      </c>
      <c r="F194">
        <v>4.05</v>
      </c>
      <c r="G194" s="4">
        <f t="shared" si="3"/>
        <v>10.032258064516128</v>
      </c>
    </row>
    <row r="195" spans="1:7" hidden="1" x14ac:dyDescent="0.2">
      <c r="A195" s="6">
        <v>5876</v>
      </c>
      <c r="B195">
        <v>9.1999999999999993</v>
      </c>
      <c r="C195">
        <v>0.45</v>
      </c>
      <c r="D195">
        <v>0.99</v>
      </c>
      <c r="E195">
        <v>10.4</v>
      </c>
      <c r="F195">
        <v>4.0599999999999996</v>
      </c>
      <c r="G195" s="4">
        <f t="shared" si="3"/>
        <v>9.2929292929292924</v>
      </c>
    </row>
    <row r="196" spans="1:7" hidden="1" x14ac:dyDescent="0.2">
      <c r="A196" s="6">
        <v>5905</v>
      </c>
      <c r="B196">
        <v>9.17</v>
      </c>
      <c r="C196">
        <v>0.46</v>
      </c>
      <c r="D196">
        <v>1.04</v>
      </c>
      <c r="E196">
        <v>10.5</v>
      </c>
      <c r="F196">
        <v>4.08</v>
      </c>
      <c r="G196" s="4">
        <f t="shared" si="3"/>
        <v>8.8173076923076916</v>
      </c>
    </row>
    <row r="197" spans="1:7" hidden="1" x14ac:dyDescent="0.2">
      <c r="A197" s="6">
        <v>5936</v>
      </c>
      <c r="B197">
        <v>9.07</v>
      </c>
      <c r="C197">
        <v>0.47</v>
      </c>
      <c r="D197">
        <v>1.1000000000000001</v>
      </c>
      <c r="E197">
        <v>10.6</v>
      </c>
      <c r="F197">
        <v>4.09</v>
      </c>
      <c r="G197" s="4">
        <f t="shared" si="3"/>
        <v>8.2454545454545443</v>
      </c>
    </row>
    <row r="198" spans="1:7" hidden="1" x14ac:dyDescent="0.2">
      <c r="A198" s="6">
        <v>5966</v>
      </c>
      <c r="B198">
        <v>9.27</v>
      </c>
      <c r="C198">
        <v>0.48</v>
      </c>
      <c r="D198">
        <v>1.1499999999999999</v>
      </c>
      <c r="E198">
        <v>10.7</v>
      </c>
      <c r="F198">
        <v>4.1100000000000003</v>
      </c>
      <c r="G198" s="4">
        <f t="shared" si="3"/>
        <v>8.0608695652173914</v>
      </c>
    </row>
    <row r="199" spans="1:7" hidden="1" x14ac:dyDescent="0.2">
      <c r="A199" s="6">
        <v>5997</v>
      </c>
      <c r="B199">
        <v>9.36</v>
      </c>
      <c r="C199">
        <v>0.49</v>
      </c>
      <c r="D199">
        <v>1.21</v>
      </c>
      <c r="E199">
        <v>10.8</v>
      </c>
      <c r="F199">
        <v>4.13</v>
      </c>
      <c r="G199" s="4">
        <f t="shared" si="3"/>
        <v>7.7355371900826446</v>
      </c>
    </row>
    <row r="200" spans="1:7" hidden="1" x14ac:dyDescent="0.2">
      <c r="A200" s="6">
        <v>6027</v>
      </c>
      <c r="B200">
        <v>9.23</v>
      </c>
      <c r="C200">
        <v>0.51</v>
      </c>
      <c r="D200">
        <v>1.26</v>
      </c>
      <c r="E200">
        <v>10.8</v>
      </c>
      <c r="F200">
        <v>4.1399999999999997</v>
      </c>
      <c r="G200" s="4">
        <f t="shared" si="3"/>
        <v>7.325396825396826</v>
      </c>
    </row>
    <row r="201" spans="1:7" hidden="1" x14ac:dyDescent="0.2">
      <c r="A201" s="6">
        <v>6058</v>
      </c>
      <c r="B201">
        <v>9.3000000000000007</v>
      </c>
      <c r="C201">
        <v>0.52</v>
      </c>
      <c r="D201">
        <v>1.31</v>
      </c>
      <c r="E201">
        <v>10.9</v>
      </c>
      <c r="F201">
        <v>4.16</v>
      </c>
      <c r="G201" s="4">
        <f t="shared" si="3"/>
        <v>7.0992366412213741</v>
      </c>
    </row>
    <row r="202" spans="1:7" hidden="1" x14ac:dyDescent="0.2">
      <c r="A202" s="6">
        <v>6089</v>
      </c>
      <c r="B202">
        <v>9.68</v>
      </c>
      <c r="C202">
        <v>0.53</v>
      </c>
      <c r="D202">
        <v>1.37</v>
      </c>
      <c r="E202">
        <v>11.1</v>
      </c>
      <c r="F202">
        <v>4.17</v>
      </c>
      <c r="G202" s="4">
        <f t="shared" si="3"/>
        <v>7.0656934306569337</v>
      </c>
    </row>
    <row r="203" spans="1:7" hidden="1" x14ac:dyDescent="0.2">
      <c r="A203" s="6">
        <v>6119</v>
      </c>
      <c r="B203">
        <v>9.98</v>
      </c>
      <c r="C203">
        <v>0.54</v>
      </c>
      <c r="D203">
        <v>1.42</v>
      </c>
      <c r="E203">
        <v>11.3</v>
      </c>
      <c r="F203">
        <v>4.1900000000000004</v>
      </c>
      <c r="G203" s="4">
        <f t="shared" si="3"/>
        <v>7.0281690140845079</v>
      </c>
    </row>
    <row r="204" spans="1:7" hidden="1" x14ac:dyDescent="0.2">
      <c r="A204" s="6">
        <v>6150</v>
      </c>
      <c r="B204">
        <v>10.210000000000001</v>
      </c>
      <c r="C204">
        <v>0.55000000000000004</v>
      </c>
      <c r="D204">
        <v>1.48</v>
      </c>
      <c r="E204">
        <v>11.5</v>
      </c>
      <c r="F204">
        <v>4.2</v>
      </c>
      <c r="G204" s="4">
        <f t="shared" si="3"/>
        <v>6.8986486486486491</v>
      </c>
    </row>
    <row r="205" spans="1:7" hidden="1" x14ac:dyDescent="0.2">
      <c r="A205" s="6">
        <v>6180</v>
      </c>
      <c r="B205">
        <v>9.8000000000000007</v>
      </c>
      <c r="C205">
        <v>0.56000000000000005</v>
      </c>
      <c r="D205">
        <v>1.53</v>
      </c>
      <c r="E205">
        <v>11.6</v>
      </c>
      <c r="F205">
        <v>4.21</v>
      </c>
      <c r="G205" s="4">
        <f t="shared" si="3"/>
        <v>6.405228758169935</v>
      </c>
    </row>
    <row r="206" spans="1:7" hidden="1" x14ac:dyDescent="0.2">
      <c r="A206" s="6">
        <v>6211</v>
      </c>
      <c r="B206">
        <v>9.57</v>
      </c>
      <c r="C206">
        <v>0.56999999999999995</v>
      </c>
      <c r="D206">
        <v>1.51</v>
      </c>
      <c r="E206">
        <v>11.7</v>
      </c>
      <c r="F206">
        <v>4.2300000000000004</v>
      </c>
      <c r="G206" s="4">
        <f t="shared" si="3"/>
        <v>6.3377483443708611</v>
      </c>
    </row>
    <row r="207" spans="1:7" hidden="1" x14ac:dyDescent="0.2">
      <c r="A207" s="6">
        <v>6242</v>
      </c>
      <c r="B207">
        <v>9.0299999999999994</v>
      </c>
      <c r="C207">
        <v>0.57999999999999996</v>
      </c>
      <c r="D207">
        <v>1.49</v>
      </c>
      <c r="E207">
        <v>12</v>
      </c>
      <c r="F207">
        <v>4.26</v>
      </c>
      <c r="G207" s="4">
        <f t="shared" si="3"/>
        <v>6.0604026845637584</v>
      </c>
    </row>
    <row r="208" spans="1:7" hidden="1" x14ac:dyDescent="0.2">
      <c r="A208" s="6">
        <v>6270</v>
      </c>
      <c r="B208">
        <v>9.31</v>
      </c>
      <c r="C208">
        <v>0.59</v>
      </c>
      <c r="D208">
        <v>1.47</v>
      </c>
      <c r="E208">
        <v>12</v>
      </c>
      <c r="F208">
        <v>4.29</v>
      </c>
      <c r="G208" s="4">
        <f t="shared" si="3"/>
        <v>6.3333333333333339</v>
      </c>
    </row>
    <row r="209" spans="1:7" hidden="1" x14ac:dyDescent="0.2">
      <c r="A209" s="6">
        <v>6301</v>
      </c>
      <c r="B209">
        <v>9.17</v>
      </c>
      <c r="C209">
        <v>0.6</v>
      </c>
      <c r="D209">
        <v>1.45</v>
      </c>
      <c r="E209">
        <v>12.6</v>
      </c>
      <c r="F209">
        <v>4.32</v>
      </c>
      <c r="G209" s="4">
        <f t="shared" si="3"/>
        <v>6.3241379310344827</v>
      </c>
    </row>
    <row r="210" spans="1:7" hidden="1" x14ac:dyDescent="0.2">
      <c r="A210" s="6">
        <v>6331</v>
      </c>
      <c r="B210">
        <v>8.86</v>
      </c>
      <c r="C210">
        <v>0.61</v>
      </c>
      <c r="D210">
        <v>1.43</v>
      </c>
      <c r="E210">
        <v>12.8</v>
      </c>
      <c r="F210">
        <v>4.34</v>
      </c>
      <c r="G210" s="4">
        <f t="shared" si="3"/>
        <v>6.1958041958041958</v>
      </c>
    </row>
    <row r="211" spans="1:7" hidden="1" x14ac:dyDescent="0.2">
      <c r="A211" s="6">
        <v>6362</v>
      </c>
      <c r="B211">
        <v>9.0399999999999991</v>
      </c>
      <c r="C211">
        <v>0.63</v>
      </c>
      <c r="D211">
        <v>1.41</v>
      </c>
      <c r="E211">
        <v>13</v>
      </c>
      <c r="F211">
        <v>4.37</v>
      </c>
      <c r="G211" s="4">
        <f t="shared" si="3"/>
        <v>6.4113475177304959</v>
      </c>
    </row>
    <row r="212" spans="1:7" hidden="1" x14ac:dyDescent="0.2">
      <c r="A212" s="6">
        <v>6392</v>
      </c>
      <c r="B212">
        <v>8.7899999999999991</v>
      </c>
      <c r="C212">
        <v>0.64</v>
      </c>
      <c r="D212">
        <v>1.38</v>
      </c>
      <c r="E212">
        <v>12.8</v>
      </c>
      <c r="F212">
        <v>4.4000000000000004</v>
      </c>
      <c r="G212" s="4">
        <f t="shared" si="3"/>
        <v>6.3695652173913047</v>
      </c>
    </row>
    <row r="213" spans="1:7" hidden="1" x14ac:dyDescent="0.2">
      <c r="A213" s="6">
        <v>6423</v>
      </c>
      <c r="B213">
        <v>8.5299999999999994</v>
      </c>
      <c r="C213">
        <v>0.65</v>
      </c>
      <c r="D213">
        <v>1.36</v>
      </c>
      <c r="E213">
        <v>13</v>
      </c>
      <c r="F213">
        <v>4.43</v>
      </c>
      <c r="G213" s="4">
        <f t="shared" si="3"/>
        <v>6.2720588235294112</v>
      </c>
    </row>
    <row r="214" spans="1:7" hidden="1" x14ac:dyDescent="0.2">
      <c r="A214" s="6">
        <v>6454</v>
      </c>
      <c r="B214">
        <v>8.1199999999999992</v>
      </c>
      <c r="C214">
        <v>0.66</v>
      </c>
      <c r="D214">
        <v>1.34</v>
      </c>
      <c r="E214">
        <v>13.3</v>
      </c>
      <c r="F214">
        <v>4.46</v>
      </c>
      <c r="G214" s="4">
        <f t="shared" si="3"/>
        <v>6.0597014925373127</v>
      </c>
    </row>
    <row r="215" spans="1:7" hidden="1" x14ac:dyDescent="0.2">
      <c r="A215" s="6">
        <v>6484</v>
      </c>
      <c r="B215">
        <v>7.68</v>
      </c>
      <c r="C215">
        <v>0.67</v>
      </c>
      <c r="D215">
        <v>1.32</v>
      </c>
      <c r="E215">
        <v>13.5</v>
      </c>
      <c r="F215">
        <v>4.49</v>
      </c>
      <c r="G215" s="4">
        <f t="shared" si="3"/>
        <v>5.8181818181818175</v>
      </c>
    </row>
    <row r="216" spans="1:7" hidden="1" x14ac:dyDescent="0.2">
      <c r="A216" s="6">
        <v>6515</v>
      </c>
      <c r="B216">
        <v>7.04</v>
      </c>
      <c r="C216">
        <v>0.68</v>
      </c>
      <c r="D216">
        <v>1.3</v>
      </c>
      <c r="E216">
        <v>13.5</v>
      </c>
      <c r="F216">
        <v>4.51</v>
      </c>
      <c r="G216" s="4">
        <f t="shared" si="3"/>
        <v>5.4153846153846148</v>
      </c>
    </row>
    <row r="217" spans="1:7" hidden="1" x14ac:dyDescent="0.2">
      <c r="A217" s="6">
        <v>6545</v>
      </c>
      <c r="B217">
        <v>6.8</v>
      </c>
      <c r="C217">
        <v>0.69</v>
      </c>
      <c r="D217">
        <v>1.28</v>
      </c>
      <c r="E217">
        <v>13.7</v>
      </c>
      <c r="F217">
        <v>4.54</v>
      </c>
      <c r="G217" s="4">
        <f t="shared" si="3"/>
        <v>5.3125</v>
      </c>
    </row>
    <row r="218" spans="1:7" hidden="1" x14ac:dyDescent="0.2">
      <c r="A218" s="6">
        <v>6576</v>
      </c>
      <c r="B218">
        <v>7.21</v>
      </c>
      <c r="C218">
        <v>0.68</v>
      </c>
      <c r="D218">
        <v>1.26</v>
      </c>
      <c r="E218">
        <v>14</v>
      </c>
      <c r="F218">
        <v>4.57</v>
      </c>
      <c r="G218" s="4">
        <f t="shared" si="3"/>
        <v>5.7222222222222223</v>
      </c>
    </row>
    <row r="219" spans="1:7" hidden="1" x14ac:dyDescent="0.2">
      <c r="A219" s="6">
        <v>6607</v>
      </c>
      <c r="B219">
        <v>7.43</v>
      </c>
      <c r="C219">
        <v>0.67</v>
      </c>
      <c r="D219">
        <v>1.23</v>
      </c>
      <c r="E219">
        <v>14.1</v>
      </c>
      <c r="F219">
        <v>4.5599999999999996</v>
      </c>
      <c r="G219" s="4">
        <f t="shared" si="3"/>
        <v>6.0406504065040645</v>
      </c>
    </row>
    <row r="220" spans="1:7" hidden="1" x14ac:dyDescent="0.2">
      <c r="A220" s="6">
        <v>6635</v>
      </c>
      <c r="B220">
        <v>7.28</v>
      </c>
      <c r="C220">
        <v>0.66</v>
      </c>
      <c r="D220">
        <v>1.21</v>
      </c>
      <c r="E220">
        <v>14</v>
      </c>
      <c r="F220">
        <v>4.5599999999999996</v>
      </c>
      <c r="G220" s="4">
        <f t="shared" si="3"/>
        <v>6.0165289256198351</v>
      </c>
    </row>
    <row r="221" spans="1:7" hidden="1" x14ac:dyDescent="0.2">
      <c r="A221" s="6">
        <v>6666</v>
      </c>
      <c r="B221">
        <v>7.21</v>
      </c>
      <c r="C221">
        <v>0.65</v>
      </c>
      <c r="D221">
        <v>1.18</v>
      </c>
      <c r="E221">
        <v>14.2</v>
      </c>
      <c r="F221">
        <v>4.55</v>
      </c>
      <c r="G221" s="4">
        <f t="shared" si="3"/>
        <v>6.1101694915254239</v>
      </c>
    </row>
    <row r="222" spans="1:7" hidden="1" x14ac:dyDescent="0.2">
      <c r="A222" s="6">
        <v>6696</v>
      </c>
      <c r="B222">
        <v>7.44</v>
      </c>
      <c r="C222">
        <v>0.64</v>
      </c>
      <c r="D222">
        <v>1.1599999999999999</v>
      </c>
      <c r="E222">
        <v>14.5</v>
      </c>
      <c r="F222">
        <v>4.55</v>
      </c>
      <c r="G222" s="4">
        <f t="shared" si="3"/>
        <v>6.4137931034482767</v>
      </c>
    </row>
    <row r="223" spans="1:7" hidden="1" x14ac:dyDescent="0.2">
      <c r="A223" s="6">
        <v>6727</v>
      </c>
      <c r="B223">
        <v>7.45</v>
      </c>
      <c r="C223">
        <v>0.63</v>
      </c>
      <c r="D223">
        <v>1.1399999999999999</v>
      </c>
      <c r="E223">
        <v>14.7</v>
      </c>
      <c r="F223">
        <v>4.54</v>
      </c>
      <c r="G223" s="4">
        <f t="shared" si="3"/>
        <v>6.5350877192982466</v>
      </c>
    </row>
    <row r="224" spans="1:7" hidden="1" x14ac:dyDescent="0.2">
      <c r="A224" s="6">
        <v>6757</v>
      </c>
      <c r="B224">
        <v>7.51</v>
      </c>
      <c r="C224">
        <v>0.62</v>
      </c>
      <c r="D224">
        <v>1.1100000000000001</v>
      </c>
      <c r="E224">
        <v>15.1</v>
      </c>
      <c r="F224">
        <v>4.54</v>
      </c>
      <c r="G224" s="4">
        <f t="shared" si="3"/>
        <v>6.7657657657657646</v>
      </c>
    </row>
    <row r="225" spans="1:7" hidden="1" x14ac:dyDescent="0.2">
      <c r="A225" s="6">
        <v>6788</v>
      </c>
      <c r="B225">
        <v>7.58</v>
      </c>
      <c r="C225">
        <v>0.61</v>
      </c>
      <c r="D225">
        <v>1.0900000000000001</v>
      </c>
      <c r="E225">
        <v>15.4</v>
      </c>
      <c r="F225">
        <v>4.53</v>
      </c>
      <c r="G225" s="4">
        <f t="shared" si="3"/>
        <v>6.9541284403669721</v>
      </c>
    </row>
    <row r="226" spans="1:7" hidden="1" x14ac:dyDescent="0.2">
      <c r="A226" s="6">
        <v>6819</v>
      </c>
      <c r="B226">
        <v>7.54</v>
      </c>
      <c r="C226">
        <v>0.6</v>
      </c>
      <c r="D226">
        <v>1.06</v>
      </c>
      <c r="E226">
        <v>15.7</v>
      </c>
      <c r="F226">
        <v>4.5199999999999996</v>
      </c>
      <c r="G226" s="4">
        <f t="shared" si="3"/>
        <v>7.1132075471698109</v>
      </c>
    </row>
    <row r="227" spans="1:7" hidden="1" x14ac:dyDescent="0.2">
      <c r="A227" s="6">
        <v>6849</v>
      </c>
      <c r="B227">
        <v>7.86</v>
      </c>
      <c r="C227">
        <v>0.59</v>
      </c>
      <c r="D227">
        <v>1.04</v>
      </c>
      <c r="E227">
        <v>16</v>
      </c>
      <c r="F227">
        <v>4.5199999999999996</v>
      </c>
      <c r="G227" s="4">
        <f t="shared" si="3"/>
        <v>7.5576923076923075</v>
      </c>
    </row>
    <row r="228" spans="1:7" hidden="1" x14ac:dyDescent="0.2">
      <c r="A228" s="6">
        <v>6880</v>
      </c>
      <c r="B228">
        <v>8.06</v>
      </c>
      <c r="C228">
        <v>0.57999999999999996</v>
      </c>
      <c r="D228">
        <v>1.01</v>
      </c>
      <c r="E228">
        <v>16.3</v>
      </c>
      <c r="F228">
        <v>4.51</v>
      </c>
      <c r="G228" s="4">
        <f t="shared" si="3"/>
        <v>7.9801980198019802</v>
      </c>
    </row>
    <row r="229" spans="1:7" hidden="1" x14ac:dyDescent="0.2">
      <c r="A229" s="6">
        <v>6910</v>
      </c>
      <c r="B229">
        <v>7.9</v>
      </c>
      <c r="C229">
        <v>0.56999999999999995</v>
      </c>
      <c r="D229">
        <v>0.99</v>
      </c>
      <c r="E229">
        <v>16.5</v>
      </c>
      <c r="F229">
        <v>4.51</v>
      </c>
      <c r="G229" s="4">
        <f t="shared" si="3"/>
        <v>7.9797979797979801</v>
      </c>
    </row>
    <row r="230" spans="1:7" hidden="1" x14ac:dyDescent="0.2">
      <c r="A230" s="6">
        <v>6941</v>
      </c>
      <c r="B230">
        <v>7.85</v>
      </c>
      <c r="C230">
        <v>0.56999999999999995</v>
      </c>
      <c r="D230">
        <v>0.98</v>
      </c>
      <c r="E230">
        <v>16.5</v>
      </c>
      <c r="F230">
        <v>4.5</v>
      </c>
      <c r="G230" s="4">
        <f t="shared" ref="G230:G293" si="4">SP500_Price/Earnings</f>
        <v>8.0102040816326525</v>
      </c>
    </row>
    <row r="231" spans="1:7" hidden="1" x14ac:dyDescent="0.2">
      <c r="A231" s="6">
        <v>6972</v>
      </c>
      <c r="B231">
        <v>7.88</v>
      </c>
      <c r="C231">
        <v>0.56000000000000005</v>
      </c>
      <c r="D231">
        <v>0.98</v>
      </c>
      <c r="E231">
        <v>16.2</v>
      </c>
      <c r="F231">
        <v>4.54</v>
      </c>
      <c r="G231" s="4">
        <f t="shared" si="4"/>
        <v>8.0408163265306118</v>
      </c>
    </row>
    <row r="232" spans="1:7" hidden="1" x14ac:dyDescent="0.2">
      <c r="A232" s="6">
        <v>7000</v>
      </c>
      <c r="B232">
        <v>8.1199999999999992</v>
      </c>
      <c r="C232">
        <v>0.56000000000000005</v>
      </c>
      <c r="D232">
        <v>0.97</v>
      </c>
      <c r="E232">
        <v>16.399999999999999</v>
      </c>
      <c r="F232">
        <v>4.58</v>
      </c>
      <c r="G232" s="4">
        <f t="shared" si="4"/>
        <v>8.3711340206185554</v>
      </c>
    </row>
    <row r="233" spans="1:7" hidden="1" x14ac:dyDescent="0.2">
      <c r="A233" s="6">
        <v>7031</v>
      </c>
      <c r="B233">
        <v>8.39</v>
      </c>
      <c r="C233">
        <v>0.56000000000000005</v>
      </c>
      <c r="D233">
        <v>0.97</v>
      </c>
      <c r="E233">
        <v>16.7</v>
      </c>
      <c r="F233">
        <v>4.62</v>
      </c>
      <c r="G233" s="4">
        <f t="shared" si="4"/>
        <v>8.6494845360824755</v>
      </c>
    </row>
    <row r="234" spans="1:7" hidden="1" x14ac:dyDescent="0.2">
      <c r="A234" s="6">
        <v>7061</v>
      </c>
      <c r="B234">
        <v>8.9700000000000006</v>
      </c>
      <c r="C234">
        <v>0.55000000000000004</v>
      </c>
      <c r="D234">
        <v>0.96</v>
      </c>
      <c r="E234">
        <v>16.899999999999999</v>
      </c>
      <c r="F234">
        <v>4.66</v>
      </c>
      <c r="G234" s="4">
        <f t="shared" si="4"/>
        <v>9.3437500000000018</v>
      </c>
    </row>
    <row r="235" spans="1:7" hidden="1" x14ac:dyDescent="0.2">
      <c r="A235" s="6">
        <v>7092</v>
      </c>
      <c r="B235">
        <v>9.2100000000000009</v>
      </c>
      <c r="C235">
        <v>0.55000000000000004</v>
      </c>
      <c r="D235">
        <v>0.96</v>
      </c>
      <c r="E235">
        <v>16.899999999999999</v>
      </c>
      <c r="F235">
        <v>4.7</v>
      </c>
      <c r="G235" s="4">
        <f t="shared" si="4"/>
        <v>9.5937500000000018</v>
      </c>
    </row>
    <row r="236" spans="1:7" hidden="1" x14ac:dyDescent="0.2">
      <c r="A236" s="6">
        <v>7122</v>
      </c>
      <c r="B236">
        <v>9.51</v>
      </c>
      <c r="C236">
        <v>0.55000000000000004</v>
      </c>
      <c r="D236">
        <v>0.95</v>
      </c>
      <c r="E236">
        <v>17.399999999999999</v>
      </c>
      <c r="F236">
        <v>4.7300000000000004</v>
      </c>
      <c r="G236" s="4">
        <f t="shared" si="4"/>
        <v>10.010526315789473</v>
      </c>
    </row>
    <row r="237" spans="1:7" hidden="1" x14ac:dyDescent="0.2">
      <c r="A237" s="6">
        <v>7153</v>
      </c>
      <c r="B237">
        <v>8.8699999999999992</v>
      </c>
      <c r="C237">
        <v>0.54</v>
      </c>
      <c r="D237">
        <v>0.95</v>
      </c>
      <c r="E237">
        <v>17.7</v>
      </c>
      <c r="F237">
        <v>4.7699999999999996</v>
      </c>
      <c r="G237" s="4">
        <f t="shared" si="4"/>
        <v>9.3368421052631572</v>
      </c>
    </row>
    <row r="238" spans="1:7" hidden="1" x14ac:dyDescent="0.2">
      <c r="A238" s="6">
        <v>7184</v>
      </c>
      <c r="B238">
        <v>9.01</v>
      </c>
      <c r="C238">
        <v>0.54</v>
      </c>
      <c r="D238">
        <v>0.94</v>
      </c>
      <c r="E238">
        <v>17.8</v>
      </c>
      <c r="F238">
        <v>4.8099999999999996</v>
      </c>
      <c r="G238" s="4">
        <f t="shared" si="4"/>
        <v>9.585106382978724</v>
      </c>
    </row>
    <row r="239" spans="1:7" hidden="1" x14ac:dyDescent="0.2">
      <c r="A239" s="6">
        <v>7214</v>
      </c>
      <c r="B239">
        <v>9.4700000000000006</v>
      </c>
      <c r="C239">
        <v>0.54</v>
      </c>
      <c r="D239">
        <v>0.94</v>
      </c>
      <c r="E239">
        <v>18.100000000000001</v>
      </c>
      <c r="F239">
        <v>4.8499999999999996</v>
      </c>
      <c r="G239" s="4">
        <f t="shared" si="4"/>
        <v>10.074468085106384</v>
      </c>
    </row>
    <row r="240" spans="1:7" hidden="1" x14ac:dyDescent="0.2">
      <c r="A240" s="6">
        <v>7245</v>
      </c>
      <c r="B240">
        <v>9.19</v>
      </c>
      <c r="C240">
        <v>0.53</v>
      </c>
      <c r="D240">
        <v>0.94</v>
      </c>
      <c r="E240">
        <v>18.5</v>
      </c>
      <c r="F240">
        <v>4.8899999999999997</v>
      </c>
      <c r="G240" s="4">
        <f t="shared" si="4"/>
        <v>9.7765957446808507</v>
      </c>
    </row>
    <row r="241" spans="1:7" hidden="1" x14ac:dyDescent="0.2">
      <c r="A241" s="6">
        <v>7275</v>
      </c>
      <c r="B241">
        <v>8.92</v>
      </c>
      <c r="C241">
        <v>0.53</v>
      </c>
      <c r="D241">
        <v>0.93</v>
      </c>
      <c r="E241">
        <v>18.899999999999999</v>
      </c>
      <c r="F241">
        <v>4.93</v>
      </c>
      <c r="G241" s="4">
        <f t="shared" si="4"/>
        <v>9.5913978494623642</v>
      </c>
    </row>
    <row r="242" spans="1:7" hidden="1" x14ac:dyDescent="0.2">
      <c r="A242" s="6">
        <v>7306</v>
      </c>
      <c r="B242">
        <v>8.83</v>
      </c>
      <c r="C242">
        <v>0.53</v>
      </c>
      <c r="D242">
        <v>0.92</v>
      </c>
      <c r="E242">
        <v>19.3</v>
      </c>
      <c r="F242">
        <v>4.97</v>
      </c>
      <c r="G242" s="4">
        <f t="shared" si="4"/>
        <v>9.5978260869565215</v>
      </c>
    </row>
    <row r="243" spans="1:7" hidden="1" x14ac:dyDescent="0.2">
      <c r="A243" s="6">
        <v>7337</v>
      </c>
      <c r="B243">
        <v>8.1</v>
      </c>
      <c r="C243">
        <v>0.53</v>
      </c>
      <c r="D243">
        <v>0.91</v>
      </c>
      <c r="E243">
        <v>19.5</v>
      </c>
      <c r="F243">
        <v>4.9800000000000004</v>
      </c>
      <c r="G243" s="4">
        <f t="shared" si="4"/>
        <v>8.9010989010988997</v>
      </c>
    </row>
    <row r="244" spans="1:7" hidden="1" x14ac:dyDescent="0.2">
      <c r="A244" s="6">
        <v>7366</v>
      </c>
      <c r="B244">
        <v>8.67</v>
      </c>
      <c r="C244">
        <v>0.53</v>
      </c>
      <c r="D244">
        <v>0.9</v>
      </c>
      <c r="E244">
        <v>19.7</v>
      </c>
      <c r="F244">
        <v>4.99</v>
      </c>
      <c r="G244" s="4">
        <f t="shared" si="4"/>
        <v>9.6333333333333329</v>
      </c>
    </row>
    <row r="245" spans="1:7" hidden="1" x14ac:dyDescent="0.2">
      <c r="A245" s="6">
        <v>7397</v>
      </c>
      <c r="B245">
        <v>8.6</v>
      </c>
      <c r="C245">
        <v>0.52</v>
      </c>
      <c r="D245">
        <v>0.89</v>
      </c>
      <c r="E245">
        <v>20.3</v>
      </c>
      <c r="F245">
        <v>5</v>
      </c>
      <c r="G245" s="4">
        <f t="shared" si="4"/>
        <v>9.6629213483146064</v>
      </c>
    </row>
    <row r="246" spans="1:7" hidden="1" x14ac:dyDescent="0.2">
      <c r="A246" s="6">
        <v>7427</v>
      </c>
      <c r="B246">
        <v>8.06</v>
      </c>
      <c r="C246">
        <v>0.52</v>
      </c>
      <c r="D246">
        <v>0.88</v>
      </c>
      <c r="E246">
        <v>20.6</v>
      </c>
      <c r="F246">
        <v>5.01</v>
      </c>
      <c r="G246" s="4">
        <f t="shared" si="4"/>
        <v>9.1590909090909101</v>
      </c>
    </row>
    <row r="247" spans="1:7" hidden="1" x14ac:dyDescent="0.2">
      <c r="A247" s="6">
        <v>7458</v>
      </c>
      <c r="B247">
        <v>7.92</v>
      </c>
      <c r="C247">
        <v>0.52</v>
      </c>
      <c r="D247">
        <v>0.86</v>
      </c>
      <c r="E247">
        <v>20.9</v>
      </c>
      <c r="F247">
        <v>5.0199999999999996</v>
      </c>
      <c r="G247" s="4">
        <f t="shared" si="4"/>
        <v>9.2093023255813957</v>
      </c>
    </row>
    <row r="248" spans="1:7" hidden="1" x14ac:dyDescent="0.2">
      <c r="A248" s="6">
        <v>7488</v>
      </c>
      <c r="B248">
        <v>7.91</v>
      </c>
      <c r="C248">
        <v>0.52</v>
      </c>
      <c r="D248">
        <v>0.85</v>
      </c>
      <c r="E248">
        <v>20.8</v>
      </c>
      <c r="F248">
        <v>5.03</v>
      </c>
      <c r="G248" s="4">
        <f t="shared" si="4"/>
        <v>9.3058823529411772</v>
      </c>
    </row>
    <row r="249" spans="1:7" hidden="1" x14ac:dyDescent="0.2">
      <c r="A249" s="6">
        <v>7519</v>
      </c>
      <c r="B249">
        <v>7.6</v>
      </c>
      <c r="C249">
        <v>0.52</v>
      </c>
      <c r="D249">
        <v>0.84</v>
      </c>
      <c r="E249">
        <v>20.3</v>
      </c>
      <c r="F249">
        <v>5.04</v>
      </c>
      <c r="G249" s="4">
        <f t="shared" si="4"/>
        <v>9.0476190476190474</v>
      </c>
    </row>
    <row r="250" spans="1:7" hidden="1" x14ac:dyDescent="0.2">
      <c r="A250" s="6">
        <v>7550</v>
      </c>
      <c r="B250">
        <v>7.87</v>
      </c>
      <c r="C250">
        <v>0.52</v>
      </c>
      <c r="D250">
        <v>0.83</v>
      </c>
      <c r="E250">
        <v>20</v>
      </c>
      <c r="F250">
        <v>5.05</v>
      </c>
      <c r="G250" s="4">
        <f t="shared" si="4"/>
        <v>9.4819277108433742</v>
      </c>
    </row>
    <row r="251" spans="1:7" hidden="1" x14ac:dyDescent="0.2">
      <c r="A251" s="6">
        <v>7580</v>
      </c>
      <c r="B251">
        <v>7.88</v>
      </c>
      <c r="C251">
        <v>0.51</v>
      </c>
      <c r="D251">
        <v>0.82</v>
      </c>
      <c r="E251">
        <v>19.899999999999999</v>
      </c>
      <c r="F251">
        <v>5.0599999999999996</v>
      </c>
      <c r="G251" s="4">
        <f t="shared" si="4"/>
        <v>9.6097560975609753</v>
      </c>
    </row>
    <row r="252" spans="1:7" hidden="1" x14ac:dyDescent="0.2">
      <c r="A252" s="6">
        <v>7611</v>
      </c>
      <c r="B252">
        <v>7.48</v>
      </c>
      <c r="C252">
        <v>0.51</v>
      </c>
      <c r="D252">
        <v>0.81</v>
      </c>
      <c r="E252">
        <v>19.8</v>
      </c>
      <c r="F252">
        <v>5.07</v>
      </c>
      <c r="G252" s="4">
        <f t="shared" si="4"/>
        <v>9.2345679012345681</v>
      </c>
    </row>
    <row r="253" spans="1:7" hidden="1" x14ac:dyDescent="0.2">
      <c r="A253" s="6">
        <v>7641</v>
      </c>
      <c r="B253">
        <v>6.81</v>
      </c>
      <c r="C253">
        <v>0.51</v>
      </c>
      <c r="D253">
        <v>0.8</v>
      </c>
      <c r="E253">
        <v>19.399999999999999</v>
      </c>
      <c r="F253">
        <v>5.08</v>
      </c>
      <c r="G253" s="4">
        <f t="shared" si="4"/>
        <v>8.5124999999999993</v>
      </c>
    </row>
    <row r="254" spans="1:7" hidden="1" x14ac:dyDescent="0.2">
      <c r="A254" s="6">
        <v>7672</v>
      </c>
      <c r="B254">
        <v>7.11</v>
      </c>
      <c r="C254">
        <v>0.51</v>
      </c>
      <c r="D254">
        <v>0.76</v>
      </c>
      <c r="E254">
        <v>19</v>
      </c>
      <c r="F254">
        <v>5.09</v>
      </c>
      <c r="G254" s="4">
        <f t="shared" si="4"/>
        <v>9.3552631578947363</v>
      </c>
    </row>
    <row r="255" spans="1:7" hidden="1" x14ac:dyDescent="0.2">
      <c r="A255" s="6">
        <v>7703</v>
      </c>
      <c r="B255">
        <v>7.06</v>
      </c>
      <c r="C255">
        <v>0.5</v>
      </c>
      <c r="D255">
        <v>0.71</v>
      </c>
      <c r="E255">
        <v>18.399999999999999</v>
      </c>
      <c r="F255">
        <v>5.0199999999999996</v>
      </c>
      <c r="G255" s="4">
        <f t="shared" si="4"/>
        <v>9.943661971830986</v>
      </c>
    </row>
    <row r="256" spans="1:7" hidden="1" x14ac:dyDescent="0.2">
      <c r="A256" s="6">
        <v>7731</v>
      </c>
      <c r="B256">
        <v>6.88</v>
      </c>
      <c r="C256">
        <v>0.5</v>
      </c>
      <c r="D256">
        <v>0.67</v>
      </c>
      <c r="E256">
        <v>18.3</v>
      </c>
      <c r="F256">
        <v>4.96</v>
      </c>
      <c r="G256" s="4">
        <f t="shared" si="4"/>
        <v>10.26865671641791</v>
      </c>
    </row>
    <row r="257" spans="1:7" hidden="1" x14ac:dyDescent="0.2">
      <c r="A257" s="6">
        <v>7762</v>
      </c>
      <c r="B257">
        <v>6.91</v>
      </c>
      <c r="C257">
        <v>0.49</v>
      </c>
      <c r="D257">
        <v>0.63</v>
      </c>
      <c r="E257">
        <v>18.100000000000001</v>
      </c>
      <c r="F257">
        <v>4.8899999999999997</v>
      </c>
      <c r="G257" s="4">
        <f t="shared" si="4"/>
        <v>10.968253968253968</v>
      </c>
    </row>
    <row r="258" spans="1:7" hidden="1" x14ac:dyDescent="0.2">
      <c r="A258" s="6">
        <v>7792</v>
      </c>
      <c r="B258">
        <v>7.12</v>
      </c>
      <c r="C258">
        <v>0.49</v>
      </c>
      <c r="D258">
        <v>0.59</v>
      </c>
      <c r="E258">
        <v>17.7</v>
      </c>
      <c r="F258">
        <v>4.83</v>
      </c>
      <c r="G258" s="4">
        <f t="shared" si="4"/>
        <v>12.067796610169493</v>
      </c>
    </row>
    <row r="259" spans="1:7" hidden="1" x14ac:dyDescent="0.2">
      <c r="A259" s="6">
        <v>7823</v>
      </c>
      <c r="B259">
        <v>6.55</v>
      </c>
      <c r="C259">
        <v>0.48</v>
      </c>
      <c r="D259">
        <v>0.55000000000000004</v>
      </c>
      <c r="E259">
        <v>17.600000000000001</v>
      </c>
      <c r="F259">
        <v>4.76</v>
      </c>
      <c r="G259" s="4">
        <f t="shared" si="4"/>
        <v>11.909090909090908</v>
      </c>
    </row>
    <row r="260" spans="1:7" hidden="1" x14ac:dyDescent="0.2">
      <c r="A260" s="6">
        <v>7853</v>
      </c>
      <c r="B260">
        <v>6.53</v>
      </c>
      <c r="C260">
        <v>0.48</v>
      </c>
      <c r="D260">
        <v>0.5</v>
      </c>
      <c r="E260">
        <v>17.7</v>
      </c>
      <c r="F260">
        <v>4.7</v>
      </c>
      <c r="G260" s="4">
        <f t="shared" si="4"/>
        <v>13.06</v>
      </c>
    </row>
    <row r="261" spans="1:7" hidden="1" x14ac:dyDescent="0.2">
      <c r="A261" s="6">
        <v>7884</v>
      </c>
      <c r="B261">
        <v>6.45</v>
      </c>
      <c r="C261">
        <v>0.48</v>
      </c>
      <c r="D261">
        <v>0.46</v>
      </c>
      <c r="E261">
        <v>17.7</v>
      </c>
      <c r="F261">
        <v>4.63</v>
      </c>
      <c r="G261" s="4">
        <f t="shared" si="4"/>
        <v>14.021739130434783</v>
      </c>
    </row>
    <row r="262" spans="1:7" hidden="1" x14ac:dyDescent="0.2">
      <c r="A262" s="6">
        <v>7915</v>
      </c>
      <c r="B262">
        <v>6.61</v>
      </c>
      <c r="C262">
        <v>0.47</v>
      </c>
      <c r="D262">
        <v>0.42</v>
      </c>
      <c r="E262">
        <v>17.5</v>
      </c>
      <c r="F262">
        <v>4.5599999999999996</v>
      </c>
      <c r="G262" s="4">
        <f t="shared" si="4"/>
        <v>15.738095238095239</v>
      </c>
    </row>
    <row r="263" spans="1:7" hidden="1" x14ac:dyDescent="0.2">
      <c r="A263" s="6">
        <v>7945</v>
      </c>
      <c r="B263">
        <v>6.7</v>
      </c>
      <c r="C263">
        <v>0.47</v>
      </c>
      <c r="D263">
        <v>0.38</v>
      </c>
      <c r="E263">
        <v>17.5</v>
      </c>
      <c r="F263">
        <v>4.5</v>
      </c>
      <c r="G263" s="4">
        <f t="shared" si="4"/>
        <v>17.631578947368421</v>
      </c>
    </row>
    <row r="264" spans="1:7" hidden="1" x14ac:dyDescent="0.2">
      <c r="A264" s="6">
        <v>7976</v>
      </c>
      <c r="B264">
        <v>7.06</v>
      </c>
      <c r="C264">
        <v>0.46</v>
      </c>
      <c r="D264">
        <v>0.33</v>
      </c>
      <c r="E264">
        <v>17.399999999999999</v>
      </c>
      <c r="F264">
        <v>4.43</v>
      </c>
      <c r="G264" s="4">
        <f t="shared" si="4"/>
        <v>21.393939393939391</v>
      </c>
    </row>
    <row r="265" spans="1:7" hidden="1" x14ac:dyDescent="0.2">
      <c r="A265" s="6">
        <v>8006</v>
      </c>
      <c r="B265">
        <v>7.31</v>
      </c>
      <c r="C265">
        <v>0.46</v>
      </c>
      <c r="D265">
        <v>0.28999999999999998</v>
      </c>
      <c r="E265">
        <v>17.3</v>
      </c>
      <c r="F265">
        <v>4.37</v>
      </c>
      <c r="G265" s="4">
        <f t="shared" si="4"/>
        <v>25.206896551724139</v>
      </c>
    </row>
    <row r="266" spans="1:7" hidden="1" x14ac:dyDescent="0.2">
      <c r="A266" s="6">
        <v>8037</v>
      </c>
      <c r="B266">
        <v>7.3</v>
      </c>
      <c r="C266">
        <v>0.46</v>
      </c>
      <c r="D266">
        <v>0.32</v>
      </c>
      <c r="E266">
        <v>16.899999999999999</v>
      </c>
      <c r="F266">
        <v>4.3</v>
      </c>
      <c r="G266" s="4">
        <f t="shared" si="4"/>
        <v>22.8125</v>
      </c>
    </row>
    <row r="267" spans="1:7" hidden="1" x14ac:dyDescent="0.2">
      <c r="A267" s="6">
        <v>8068</v>
      </c>
      <c r="B267">
        <v>7.46</v>
      </c>
      <c r="C267">
        <v>0.47</v>
      </c>
      <c r="D267">
        <v>0.36</v>
      </c>
      <c r="E267">
        <v>16.899999999999999</v>
      </c>
      <c r="F267">
        <v>4.3</v>
      </c>
      <c r="G267" s="4">
        <f t="shared" si="4"/>
        <v>20.722222222222221</v>
      </c>
    </row>
    <row r="268" spans="1:7" hidden="1" x14ac:dyDescent="0.2">
      <c r="A268" s="6">
        <v>8096</v>
      </c>
      <c r="B268">
        <v>7.74</v>
      </c>
      <c r="C268">
        <v>0.47</v>
      </c>
      <c r="D268">
        <v>0.39</v>
      </c>
      <c r="E268">
        <v>16.7</v>
      </c>
      <c r="F268">
        <v>4.3099999999999996</v>
      </c>
      <c r="G268" s="4">
        <f t="shared" si="4"/>
        <v>19.846153846153847</v>
      </c>
    </row>
    <row r="269" spans="1:7" hidden="1" x14ac:dyDescent="0.2">
      <c r="A269" s="6">
        <v>8127</v>
      </c>
      <c r="B269">
        <v>8.2100000000000009</v>
      </c>
      <c r="C269">
        <v>0.48</v>
      </c>
      <c r="D269">
        <v>0.42</v>
      </c>
      <c r="E269">
        <v>16.7</v>
      </c>
      <c r="F269">
        <v>4.3099999999999996</v>
      </c>
      <c r="G269" s="4">
        <f t="shared" si="4"/>
        <v>19.547619047619051</v>
      </c>
    </row>
    <row r="270" spans="1:7" hidden="1" x14ac:dyDescent="0.2">
      <c r="A270" s="6">
        <v>8157</v>
      </c>
      <c r="B270">
        <v>8.5299999999999994</v>
      </c>
      <c r="C270">
        <v>0.48</v>
      </c>
      <c r="D270">
        <v>0.46</v>
      </c>
      <c r="E270">
        <v>16.7</v>
      </c>
      <c r="F270">
        <v>4.32</v>
      </c>
      <c r="G270" s="4">
        <f t="shared" si="4"/>
        <v>18.543478260869563</v>
      </c>
    </row>
    <row r="271" spans="1:7" hidden="1" x14ac:dyDescent="0.2">
      <c r="A271" s="6">
        <v>8188</v>
      </c>
      <c r="B271">
        <v>8.4499999999999993</v>
      </c>
      <c r="C271">
        <v>0.48</v>
      </c>
      <c r="D271">
        <v>0.49</v>
      </c>
      <c r="E271">
        <v>16.7</v>
      </c>
      <c r="F271">
        <v>4.33</v>
      </c>
      <c r="G271" s="4">
        <f t="shared" si="4"/>
        <v>17.244897959183671</v>
      </c>
    </row>
    <row r="272" spans="1:7" hidden="1" x14ac:dyDescent="0.2">
      <c r="A272" s="6">
        <v>8218</v>
      </c>
      <c r="B272">
        <v>8.51</v>
      </c>
      <c r="C272">
        <v>0.49</v>
      </c>
      <c r="D272">
        <v>0.52</v>
      </c>
      <c r="E272">
        <v>16.8</v>
      </c>
      <c r="F272">
        <v>4.33</v>
      </c>
      <c r="G272" s="4">
        <f t="shared" si="4"/>
        <v>16.365384615384613</v>
      </c>
    </row>
    <row r="273" spans="1:7" hidden="1" x14ac:dyDescent="0.2">
      <c r="A273" s="6">
        <v>8249</v>
      </c>
      <c r="B273">
        <v>8.83</v>
      </c>
      <c r="C273">
        <v>0.49</v>
      </c>
      <c r="D273">
        <v>0.56000000000000005</v>
      </c>
      <c r="E273">
        <v>16.600000000000001</v>
      </c>
      <c r="F273">
        <v>4.33</v>
      </c>
      <c r="G273" s="4">
        <f t="shared" si="4"/>
        <v>15.767857142857142</v>
      </c>
    </row>
    <row r="274" spans="1:7" hidden="1" x14ac:dyDescent="0.2">
      <c r="A274" s="6">
        <v>8280</v>
      </c>
      <c r="B274">
        <v>9.06</v>
      </c>
      <c r="C274">
        <v>0.5</v>
      </c>
      <c r="D274">
        <v>0.59</v>
      </c>
      <c r="E274">
        <v>16.600000000000001</v>
      </c>
      <c r="F274">
        <v>4.34</v>
      </c>
      <c r="G274" s="4">
        <f t="shared" si="4"/>
        <v>15.355932203389832</v>
      </c>
    </row>
    <row r="275" spans="1:7" hidden="1" x14ac:dyDescent="0.2">
      <c r="A275" s="6">
        <v>8310</v>
      </c>
      <c r="B275">
        <v>9.26</v>
      </c>
      <c r="C275">
        <v>0.5</v>
      </c>
      <c r="D275">
        <v>0.62</v>
      </c>
      <c r="E275">
        <v>16.7</v>
      </c>
      <c r="F275">
        <v>4.34</v>
      </c>
      <c r="G275" s="4">
        <f t="shared" si="4"/>
        <v>14.935483870967742</v>
      </c>
    </row>
    <row r="276" spans="1:7" hidden="1" x14ac:dyDescent="0.2">
      <c r="A276" s="6">
        <v>8341</v>
      </c>
      <c r="B276">
        <v>8.8000000000000007</v>
      </c>
      <c r="C276">
        <v>0.51</v>
      </c>
      <c r="D276">
        <v>0.66</v>
      </c>
      <c r="E276">
        <v>16.8</v>
      </c>
      <c r="F276">
        <v>4.3499999999999996</v>
      </c>
      <c r="G276" s="4">
        <f t="shared" si="4"/>
        <v>13.333333333333334</v>
      </c>
    </row>
    <row r="277" spans="1:7" hidden="1" x14ac:dyDescent="0.2">
      <c r="A277" s="6">
        <v>8371</v>
      </c>
      <c r="B277">
        <v>8.7799999999999994</v>
      </c>
      <c r="C277">
        <v>0.51</v>
      </c>
      <c r="D277">
        <v>0.69</v>
      </c>
      <c r="E277">
        <v>16.899999999999999</v>
      </c>
      <c r="F277">
        <v>4.3499999999999996</v>
      </c>
      <c r="G277" s="4">
        <f t="shared" si="4"/>
        <v>12.72463768115942</v>
      </c>
    </row>
    <row r="278" spans="1:7" hidden="1" x14ac:dyDescent="0.2">
      <c r="A278" s="6">
        <v>8402</v>
      </c>
      <c r="B278">
        <v>8.9</v>
      </c>
      <c r="C278">
        <v>0.51</v>
      </c>
      <c r="D278">
        <v>0.71</v>
      </c>
      <c r="E278">
        <v>16.8</v>
      </c>
      <c r="F278">
        <v>4.3600000000000003</v>
      </c>
      <c r="G278" s="4">
        <f t="shared" si="4"/>
        <v>12.535211267605636</v>
      </c>
    </row>
    <row r="279" spans="1:7" hidden="1" x14ac:dyDescent="0.2">
      <c r="A279" s="6">
        <v>8433</v>
      </c>
      <c r="B279">
        <v>9.2799999999999994</v>
      </c>
      <c r="C279">
        <v>0.51</v>
      </c>
      <c r="D279">
        <v>0.74</v>
      </c>
      <c r="E279">
        <v>16.8</v>
      </c>
      <c r="F279">
        <v>4.33</v>
      </c>
      <c r="G279" s="4">
        <f t="shared" si="4"/>
        <v>12.54054054054054</v>
      </c>
    </row>
    <row r="280" spans="1:7" hidden="1" x14ac:dyDescent="0.2">
      <c r="A280" s="6">
        <v>8461</v>
      </c>
      <c r="B280">
        <v>9.43</v>
      </c>
      <c r="C280">
        <v>0.52</v>
      </c>
      <c r="D280">
        <v>0.76</v>
      </c>
      <c r="E280">
        <v>16.8</v>
      </c>
      <c r="F280">
        <v>4.3099999999999996</v>
      </c>
      <c r="G280" s="4">
        <f t="shared" si="4"/>
        <v>12.407894736842104</v>
      </c>
    </row>
    <row r="281" spans="1:7" hidden="1" x14ac:dyDescent="0.2">
      <c r="A281" s="6">
        <v>8492</v>
      </c>
      <c r="B281">
        <v>9.1</v>
      </c>
      <c r="C281">
        <v>0.52</v>
      </c>
      <c r="D281">
        <v>0.79</v>
      </c>
      <c r="E281">
        <v>16.899999999999999</v>
      </c>
      <c r="F281">
        <v>4.29</v>
      </c>
      <c r="G281" s="4">
        <f t="shared" si="4"/>
        <v>11.518987341772151</v>
      </c>
    </row>
    <row r="282" spans="1:7" hidden="1" x14ac:dyDescent="0.2">
      <c r="A282" s="6">
        <v>8522</v>
      </c>
      <c r="B282">
        <v>8.67</v>
      </c>
      <c r="C282">
        <v>0.52</v>
      </c>
      <c r="D282">
        <v>0.81</v>
      </c>
      <c r="E282">
        <v>16.899999999999999</v>
      </c>
      <c r="F282">
        <v>4.26</v>
      </c>
      <c r="G282" s="4">
        <f t="shared" si="4"/>
        <v>10.703703703703702</v>
      </c>
    </row>
    <row r="283" spans="1:7" hidden="1" x14ac:dyDescent="0.2">
      <c r="A283" s="6">
        <v>8553</v>
      </c>
      <c r="B283">
        <v>8.34</v>
      </c>
      <c r="C283">
        <v>0.52</v>
      </c>
      <c r="D283">
        <v>0.83</v>
      </c>
      <c r="E283">
        <v>17</v>
      </c>
      <c r="F283">
        <v>4.2300000000000004</v>
      </c>
      <c r="G283" s="4">
        <f t="shared" si="4"/>
        <v>10.048192771084338</v>
      </c>
    </row>
    <row r="284" spans="1:7" hidden="1" x14ac:dyDescent="0.2">
      <c r="A284" s="6">
        <v>8583</v>
      </c>
      <c r="B284">
        <v>8.06</v>
      </c>
      <c r="C284">
        <v>0.52</v>
      </c>
      <c r="D284">
        <v>0.86</v>
      </c>
      <c r="E284">
        <v>17.2</v>
      </c>
      <c r="F284">
        <v>4.21</v>
      </c>
      <c r="G284" s="4">
        <f t="shared" si="4"/>
        <v>9.3720930232558146</v>
      </c>
    </row>
    <row r="285" spans="1:7" hidden="1" x14ac:dyDescent="0.2">
      <c r="A285" s="6">
        <v>8614</v>
      </c>
      <c r="B285">
        <v>8.1</v>
      </c>
      <c r="C285">
        <v>0.52</v>
      </c>
      <c r="D285">
        <v>0.88</v>
      </c>
      <c r="E285">
        <v>17.100000000000001</v>
      </c>
      <c r="F285">
        <v>4.18</v>
      </c>
      <c r="G285" s="4">
        <f t="shared" si="4"/>
        <v>9.2045454545454533</v>
      </c>
    </row>
    <row r="286" spans="1:7" hidden="1" x14ac:dyDescent="0.2">
      <c r="A286" s="6">
        <v>8645</v>
      </c>
      <c r="B286">
        <v>8.15</v>
      </c>
      <c r="C286">
        <v>0.53</v>
      </c>
      <c r="D286">
        <v>0.91</v>
      </c>
      <c r="E286">
        <v>17.2</v>
      </c>
      <c r="F286">
        <v>4.16</v>
      </c>
      <c r="G286" s="4">
        <f t="shared" si="4"/>
        <v>8.9560439560439562</v>
      </c>
    </row>
    <row r="287" spans="1:7" hidden="1" x14ac:dyDescent="0.2">
      <c r="A287" s="6">
        <v>8675</v>
      </c>
      <c r="B287">
        <v>8.0299999999999994</v>
      </c>
      <c r="C287">
        <v>0.53</v>
      </c>
      <c r="D287">
        <v>0.93</v>
      </c>
      <c r="E287">
        <v>17.3</v>
      </c>
      <c r="F287">
        <v>4.13</v>
      </c>
      <c r="G287" s="4">
        <f t="shared" si="4"/>
        <v>8.6344086021505362</v>
      </c>
    </row>
    <row r="288" spans="1:7" hidden="1" x14ac:dyDescent="0.2">
      <c r="A288" s="6">
        <v>8706</v>
      </c>
      <c r="B288">
        <v>8.27</v>
      </c>
      <c r="C288">
        <v>0.53</v>
      </c>
      <c r="D288">
        <v>0.96</v>
      </c>
      <c r="E288">
        <v>17.3</v>
      </c>
      <c r="F288">
        <v>4.1100000000000003</v>
      </c>
      <c r="G288" s="4">
        <f t="shared" si="4"/>
        <v>8.6145833333333339</v>
      </c>
    </row>
    <row r="289" spans="1:7" hidden="1" x14ac:dyDescent="0.2">
      <c r="A289" s="6">
        <v>8736</v>
      </c>
      <c r="B289">
        <v>8.5500000000000007</v>
      </c>
      <c r="C289">
        <v>0.53</v>
      </c>
      <c r="D289">
        <v>0.98</v>
      </c>
      <c r="E289">
        <v>17.3</v>
      </c>
      <c r="F289">
        <v>4.08</v>
      </c>
      <c r="G289" s="4">
        <f t="shared" si="4"/>
        <v>8.7244897959183678</v>
      </c>
    </row>
    <row r="290" spans="1:7" hidden="1" x14ac:dyDescent="0.2">
      <c r="A290" s="6">
        <v>8767</v>
      </c>
      <c r="B290">
        <v>8.83</v>
      </c>
      <c r="C290">
        <v>0.53</v>
      </c>
      <c r="D290">
        <v>0.98</v>
      </c>
      <c r="E290">
        <v>17.3</v>
      </c>
      <c r="F290">
        <v>4.0599999999999996</v>
      </c>
      <c r="G290" s="4">
        <f t="shared" si="4"/>
        <v>9.0102040816326525</v>
      </c>
    </row>
    <row r="291" spans="1:7" hidden="1" x14ac:dyDescent="0.2">
      <c r="A291" s="6">
        <v>8798</v>
      </c>
      <c r="B291">
        <v>8.8699999999999992</v>
      </c>
      <c r="C291">
        <v>0.53</v>
      </c>
      <c r="D291">
        <v>0.97</v>
      </c>
      <c r="E291">
        <v>17.2</v>
      </c>
      <c r="F291">
        <v>4.04</v>
      </c>
      <c r="G291" s="4">
        <f t="shared" si="4"/>
        <v>9.144329896907216</v>
      </c>
    </row>
    <row r="292" spans="1:7" hidden="1" x14ac:dyDescent="0.2">
      <c r="A292" s="6">
        <v>8827</v>
      </c>
      <c r="B292">
        <v>8.6999999999999993</v>
      </c>
      <c r="C292">
        <v>0.54</v>
      </c>
      <c r="D292">
        <v>0.97</v>
      </c>
      <c r="E292">
        <v>17.100000000000001</v>
      </c>
      <c r="F292">
        <v>4.03</v>
      </c>
      <c r="G292" s="4">
        <f t="shared" si="4"/>
        <v>8.9690721649484537</v>
      </c>
    </row>
    <row r="293" spans="1:7" hidden="1" x14ac:dyDescent="0.2">
      <c r="A293" s="6">
        <v>8858</v>
      </c>
      <c r="B293">
        <v>8.5</v>
      </c>
      <c r="C293">
        <v>0.54</v>
      </c>
      <c r="D293">
        <v>0.96</v>
      </c>
      <c r="E293">
        <v>17</v>
      </c>
      <c r="F293">
        <v>4.01</v>
      </c>
      <c r="G293" s="4">
        <f t="shared" si="4"/>
        <v>8.8541666666666679</v>
      </c>
    </row>
    <row r="294" spans="1:7" hidden="1" x14ac:dyDescent="0.2">
      <c r="A294" s="6">
        <v>8888</v>
      </c>
      <c r="B294">
        <v>8.4700000000000006</v>
      </c>
      <c r="C294">
        <v>0.54</v>
      </c>
      <c r="D294">
        <v>0.96</v>
      </c>
      <c r="E294">
        <v>17</v>
      </c>
      <c r="F294">
        <v>3.99</v>
      </c>
      <c r="G294" s="4">
        <f t="shared" ref="G294:G357" si="5">SP500_Price/Earnings</f>
        <v>8.8229166666666679</v>
      </c>
    </row>
    <row r="295" spans="1:7" hidden="1" x14ac:dyDescent="0.2">
      <c r="A295" s="6">
        <v>8919</v>
      </c>
      <c r="B295">
        <v>8.6300000000000008</v>
      </c>
      <c r="C295">
        <v>0.54</v>
      </c>
      <c r="D295">
        <v>0.95</v>
      </c>
      <c r="E295">
        <v>17</v>
      </c>
      <c r="F295">
        <v>3.98</v>
      </c>
      <c r="G295" s="4">
        <f t="shared" si="5"/>
        <v>9.0842105263157915</v>
      </c>
    </row>
    <row r="296" spans="1:7" hidden="1" x14ac:dyDescent="0.2">
      <c r="A296" s="6">
        <v>8949</v>
      </c>
      <c r="B296">
        <v>9.0299999999999994</v>
      </c>
      <c r="C296">
        <v>0.54</v>
      </c>
      <c r="D296">
        <v>0.95</v>
      </c>
      <c r="E296">
        <v>17.100000000000001</v>
      </c>
      <c r="F296">
        <v>3.96</v>
      </c>
      <c r="G296" s="4">
        <f t="shared" si="5"/>
        <v>9.5052631578947366</v>
      </c>
    </row>
    <row r="297" spans="1:7" hidden="1" x14ac:dyDescent="0.2">
      <c r="A297" s="6">
        <v>8980</v>
      </c>
      <c r="B297">
        <v>9.34</v>
      </c>
      <c r="C297">
        <v>0.54</v>
      </c>
      <c r="D297">
        <v>0.95</v>
      </c>
      <c r="E297">
        <v>17</v>
      </c>
      <c r="F297">
        <v>3.94</v>
      </c>
      <c r="G297" s="4">
        <f t="shared" si="5"/>
        <v>9.8315789473684205</v>
      </c>
    </row>
    <row r="298" spans="1:7" hidden="1" x14ac:dyDescent="0.2">
      <c r="A298" s="6">
        <v>9011</v>
      </c>
      <c r="B298">
        <v>9.25</v>
      </c>
      <c r="C298">
        <v>0.55000000000000004</v>
      </c>
      <c r="D298">
        <v>0.94</v>
      </c>
      <c r="E298">
        <v>17.100000000000001</v>
      </c>
      <c r="F298">
        <v>3.93</v>
      </c>
      <c r="G298" s="4">
        <f t="shared" si="5"/>
        <v>9.8404255319148941</v>
      </c>
    </row>
    <row r="299" spans="1:7" hidden="1" x14ac:dyDescent="0.2">
      <c r="A299" s="6">
        <v>9041</v>
      </c>
      <c r="B299">
        <v>9.1300000000000008</v>
      </c>
      <c r="C299">
        <v>0.55000000000000004</v>
      </c>
      <c r="D299">
        <v>0.94</v>
      </c>
      <c r="E299">
        <v>17.2</v>
      </c>
      <c r="F299">
        <v>3.91</v>
      </c>
      <c r="G299" s="4">
        <f t="shared" si="5"/>
        <v>9.712765957446809</v>
      </c>
    </row>
    <row r="300" spans="1:7" hidden="1" x14ac:dyDescent="0.2">
      <c r="A300" s="6">
        <v>9072</v>
      </c>
      <c r="B300">
        <v>9.64</v>
      </c>
      <c r="C300">
        <v>0.55000000000000004</v>
      </c>
      <c r="D300">
        <v>0.93</v>
      </c>
      <c r="E300">
        <v>17.2</v>
      </c>
      <c r="F300">
        <v>3.89</v>
      </c>
      <c r="G300" s="4">
        <f t="shared" si="5"/>
        <v>10.365591397849462</v>
      </c>
    </row>
    <row r="301" spans="1:7" hidden="1" x14ac:dyDescent="0.2">
      <c r="A301" s="6">
        <v>9102</v>
      </c>
      <c r="B301">
        <v>10.16</v>
      </c>
      <c r="C301">
        <v>0.55000000000000004</v>
      </c>
      <c r="D301">
        <v>0.93</v>
      </c>
      <c r="E301">
        <v>17.3</v>
      </c>
      <c r="F301">
        <v>3.88</v>
      </c>
      <c r="G301" s="4">
        <f t="shared" si="5"/>
        <v>10.924731182795698</v>
      </c>
    </row>
    <row r="302" spans="1:7" hidden="1" x14ac:dyDescent="0.2">
      <c r="A302" s="6">
        <v>9133</v>
      </c>
      <c r="B302">
        <v>10.58</v>
      </c>
      <c r="C302">
        <v>0.55000000000000004</v>
      </c>
      <c r="D302">
        <v>0.96</v>
      </c>
      <c r="E302">
        <v>17.3</v>
      </c>
      <c r="F302">
        <v>3.86</v>
      </c>
      <c r="G302" s="4">
        <f t="shared" si="5"/>
        <v>11.020833333333334</v>
      </c>
    </row>
    <row r="303" spans="1:7" hidden="1" x14ac:dyDescent="0.2">
      <c r="A303" s="6">
        <v>9164</v>
      </c>
      <c r="B303">
        <v>10.67</v>
      </c>
      <c r="C303">
        <v>0.56000000000000005</v>
      </c>
      <c r="D303">
        <v>0.98</v>
      </c>
      <c r="E303">
        <v>17.2</v>
      </c>
      <c r="F303">
        <v>3.85</v>
      </c>
      <c r="G303" s="4">
        <f t="shared" si="5"/>
        <v>10.887755102040817</v>
      </c>
    </row>
    <row r="304" spans="1:7" hidden="1" x14ac:dyDescent="0.2">
      <c r="A304" s="6">
        <v>9192</v>
      </c>
      <c r="B304">
        <v>10.39</v>
      </c>
      <c r="C304">
        <v>0.56000000000000005</v>
      </c>
      <c r="D304">
        <v>1.01</v>
      </c>
      <c r="E304">
        <v>17.3</v>
      </c>
      <c r="F304">
        <v>3.83</v>
      </c>
      <c r="G304" s="4">
        <f t="shared" si="5"/>
        <v>10.287128712871288</v>
      </c>
    </row>
    <row r="305" spans="1:7" hidden="1" x14ac:dyDescent="0.2">
      <c r="A305" s="6">
        <v>9223</v>
      </c>
      <c r="B305">
        <v>10.28</v>
      </c>
      <c r="C305">
        <v>0.56999999999999995</v>
      </c>
      <c r="D305">
        <v>1.04</v>
      </c>
      <c r="E305">
        <v>17.2</v>
      </c>
      <c r="F305">
        <v>3.81</v>
      </c>
      <c r="G305" s="4">
        <f t="shared" si="5"/>
        <v>9.8846153846153832</v>
      </c>
    </row>
    <row r="306" spans="1:7" hidden="1" x14ac:dyDescent="0.2">
      <c r="A306" s="6">
        <v>9253</v>
      </c>
      <c r="B306">
        <v>10.61</v>
      </c>
      <c r="C306">
        <v>0.56999999999999995</v>
      </c>
      <c r="D306">
        <v>1.06</v>
      </c>
      <c r="E306">
        <v>17.3</v>
      </c>
      <c r="F306">
        <v>3.8</v>
      </c>
      <c r="G306" s="4">
        <f t="shared" si="5"/>
        <v>10.009433962264151</v>
      </c>
    </row>
    <row r="307" spans="1:7" hidden="1" x14ac:dyDescent="0.2">
      <c r="A307" s="6">
        <v>9284</v>
      </c>
      <c r="B307">
        <v>10.8</v>
      </c>
      <c r="C307">
        <v>0.56999999999999995</v>
      </c>
      <c r="D307">
        <v>1.0900000000000001</v>
      </c>
      <c r="E307">
        <v>17.5</v>
      </c>
      <c r="F307">
        <v>3.79</v>
      </c>
      <c r="G307" s="4">
        <f t="shared" si="5"/>
        <v>9.9082568807339442</v>
      </c>
    </row>
    <row r="308" spans="1:7" hidden="1" x14ac:dyDescent="0.2">
      <c r="A308" s="6">
        <v>9314</v>
      </c>
      <c r="B308">
        <v>11.1</v>
      </c>
      <c r="C308">
        <v>0.57999999999999996</v>
      </c>
      <c r="D308">
        <v>1.1200000000000001</v>
      </c>
      <c r="E308">
        <v>17.7</v>
      </c>
      <c r="F308">
        <v>3.77</v>
      </c>
      <c r="G308" s="4">
        <f t="shared" si="5"/>
        <v>9.9107142857142847</v>
      </c>
    </row>
    <row r="309" spans="1:7" hidden="1" x14ac:dyDescent="0.2">
      <c r="A309" s="6">
        <v>9345</v>
      </c>
      <c r="B309">
        <v>11.25</v>
      </c>
      <c r="C309">
        <v>0.57999999999999996</v>
      </c>
      <c r="D309">
        <v>1.1399999999999999</v>
      </c>
      <c r="E309">
        <v>17.7</v>
      </c>
      <c r="F309">
        <v>3.76</v>
      </c>
      <c r="G309" s="4">
        <f t="shared" si="5"/>
        <v>9.8684210526315805</v>
      </c>
    </row>
    <row r="310" spans="1:7" hidden="1" x14ac:dyDescent="0.2">
      <c r="A310" s="6">
        <v>9376</v>
      </c>
      <c r="B310">
        <v>11.51</v>
      </c>
      <c r="C310">
        <v>0.59</v>
      </c>
      <c r="D310">
        <v>1.17</v>
      </c>
      <c r="E310">
        <v>17.7</v>
      </c>
      <c r="F310">
        <v>3.74</v>
      </c>
      <c r="G310" s="4">
        <f t="shared" si="5"/>
        <v>9.8376068376068382</v>
      </c>
    </row>
    <row r="311" spans="1:7" hidden="1" x14ac:dyDescent="0.2">
      <c r="A311" s="6">
        <v>9406</v>
      </c>
      <c r="B311">
        <v>11.89</v>
      </c>
      <c r="C311">
        <v>0.59</v>
      </c>
      <c r="D311">
        <v>1.2</v>
      </c>
      <c r="E311">
        <v>17.7</v>
      </c>
      <c r="F311">
        <v>3.73</v>
      </c>
      <c r="G311" s="4">
        <f t="shared" si="5"/>
        <v>9.908333333333335</v>
      </c>
    </row>
    <row r="312" spans="1:7" hidden="1" x14ac:dyDescent="0.2">
      <c r="A312" s="6">
        <v>9437</v>
      </c>
      <c r="B312">
        <v>12.26</v>
      </c>
      <c r="C312">
        <v>0.6</v>
      </c>
      <c r="D312">
        <v>1.22</v>
      </c>
      <c r="E312">
        <v>18</v>
      </c>
      <c r="F312">
        <v>3.71</v>
      </c>
      <c r="G312" s="4">
        <f t="shared" si="5"/>
        <v>10.049180327868852</v>
      </c>
    </row>
    <row r="313" spans="1:7" hidden="1" x14ac:dyDescent="0.2">
      <c r="A313" s="6">
        <v>9467</v>
      </c>
      <c r="B313">
        <v>12.46</v>
      </c>
      <c r="C313">
        <v>0.6</v>
      </c>
      <c r="D313">
        <v>1.25</v>
      </c>
      <c r="E313">
        <v>17.899999999999999</v>
      </c>
      <c r="F313">
        <v>3.7</v>
      </c>
      <c r="G313" s="4">
        <f t="shared" si="5"/>
        <v>9.968</v>
      </c>
    </row>
    <row r="314" spans="1:7" hidden="1" x14ac:dyDescent="0.2">
      <c r="A314" s="6">
        <v>9498</v>
      </c>
      <c r="B314">
        <v>12.65</v>
      </c>
      <c r="C314">
        <v>0.61</v>
      </c>
      <c r="D314">
        <v>1.25</v>
      </c>
      <c r="E314">
        <v>17.899999999999999</v>
      </c>
      <c r="F314">
        <v>3.68</v>
      </c>
      <c r="G314" s="4">
        <f t="shared" si="5"/>
        <v>10.120000000000001</v>
      </c>
    </row>
    <row r="315" spans="1:7" hidden="1" x14ac:dyDescent="0.2">
      <c r="A315" s="6">
        <v>9529</v>
      </c>
      <c r="B315">
        <v>12.67</v>
      </c>
      <c r="C315">
        <v>0.61</v>
      </c>
      <c r="D315">
        <v>1.25</v>
      </c>
      <c r="E315">
        <v>17.899999999999999</v>
      </c>
      <c r="F315">
        <v>3.65</v>
      </c>
      <c r="G315" s="4">
        <f t="shared" si="5"/>
        <v>10.135999999999999</v>
      </c>
    </row>
    <row r="316" spans="1:7" hidden="1" x14ac:dyDescent="0.2">
      <c r="A316" s="6">
        <v>9557</v>
      </c>
      <c r="B316">
        <v>11.81</v>
      </c>
      <c r="C316">
        <v>0.62</v>
      </c>
      <c r="D316">
        <v>1.25</v>
      </c>
      <c r="E316">
        <v>17.8</v>
      </c>
      <c r="F316">
        <v>3.62</v>
      </c>
      <c r="G316" s="4">
        <f t="shared" si="5"/>
        <v>9.4480000000000004</v>
      </c>
    </row>
    <row r="317" spans="1:7" hidden="1" x14ac:dyDescent="0.2">
      <c r="A317" s="6">
        <v>9588</v>
      </c>
      <c r="B317">
        <v>11.48</v>
      </c>
      <c r="C317">
        <v>0.63</v>
      </c>
      <c r="D317">
        <v>1.25</v>
      </c>
      <c r="E317">
        <v>17.899999999999999</v>
      </c>
      <c r="F317">
        <v>3.6</v>
      </c>
      <c r="G317" s="4">
        <f t="shared" si="5"/>
        <v>9.1840000000000011</v>
      </c>
    </row>
    <row r="318" spans="1:7" hidden="1" x14ac:dyDescent="0.2">
      <c r="A318" s="6">
        <v>9618</v>
      </c>
      <c r="B318">
        <v>11.56</v>
      </c>
      <c r="C318">
        <v>0.64</v>
      </c>
      <c r="D318">
        <v>1.25</v>
      </c>
      <c r="E318">
        <v>17.8</v>
      </c>
      <c r="F318">
        <v>3.57</v>
      </c>
      <c r="G318" s="4">
        <f t="shared" si="5"/>
        <v>9.2480000000000011</v>
      </c>
    </row>
    <row r="319" spans="1:7" hidden="1" x14ac:dyDescent="0.2">
      <c r="A319" s="6">
        <v>9649</v>
      </c>
      <c r="B319">
        <v>12.11</v>
      </c>
      <c r="C319">
        <v>0.65</v>
      </c>
      <c r="D319">
        <v>1.25</v>
      </c>
      <c r="E319">
        <v>17.7</v>
      </c>
      <c r="F319">
        <v>3.54</v>
      </c>
      <c r="G319" s="4">
        <f t="shared" si="5"/>
        <v>9.6879999999999988</v>
      </c>
    </row>
    <row r="320" spans="1:7" hidden="1" x14ac:dyDescent="0.2">
      <c r="A320" s="6">
        <v>9679</v>
      </c>
      <c r="B320">
        <v>12.62</v>
      </c>
      <c r="C320">
        <v>0.65</v>
      </c>
      <c r="D320">
        <v>1.24</v>
      </c>
      <c r="E320">
        <v>17.5</v>
      </c>
      <c r="F320">
        <v>3.51</v>
      </c>
      <c r="G320" s="4">
        <f t="shared" si="5"/>
        <v>10.17741935483871</v>
      </c>
    </row>
    <row r="321" spans="1:7" hidden="1" x14ac:dyDescent="0.2">
      <c r="A321" s="6">
        <v>9710</v>
      </c>
      <c r="B321">
        <v>13.12</v>
      </c>
      <c r="C321">
        <v>0.66</v>
      </c>
      <c r="D321">
        <v>1.24</v>
      </c>
      <c r="E321">
        <v>17.399999999999999</v>
      </c>
      <c r="F321">
        <v>3.48</v>
      </c>
      <c r="G321" s="4">
        <f t="shared" si="5"/>
        <v>10.580645161290322</v>
      </c>
    </row>
    <row r="322" spans="1:7" hidden="1" x14ac:dyDescent="0.2">
      <c r="A322" s="6">
        <v>9741</v>
      </c>
      <c r="B322">
        <v>13.32</v>
      </c>
      <c r="C322">
        <v>0.67</v>
      </c>
      <c r="D322">
        <v>1.24</v>
      </c>
      <c r="E322">
        <v>17.5</v>
      </c>
      <c r="F322">
        <v>3.45</v>
      </c>
      <c r="G322" s="4">
        <f t="shared" si="5"/>
        <v>10.741935483870968</v>
      </c>
    </row>
    <row r="323" spans="1:7" hidden="1" x14ac:dyDescent="0.2">
      <c r="A323" s="6">
        <v>9771</v>
      </c>
      <c r="B323">
        <v>13.02</v>
      </c>
      <c r="C323">
        <v>0.68</v>
      </c>
      <c r="D323">
        <v>1.24</v>
      </c>
      <c r="E323">
        <v>17.600000000000001</v>
      </c>
      <c r="F323">
        <v>3.42</v>
      </c>
      <c r="G323" s="4">
        <f t="shared" si="5"/>
        <v>10.5</v>
      </c>
    </row>
    <row r="324" spans="1:7" hidden="1" x14ac:dyDescent="0.2">
      <c r="A324" s="6">
        <v>9802</v>
      </c>
      <c r="B324">
        <v>13.19</v>
      </c>
      <c r="C324">
        <v>0.68</v>
      </c>
      <c r="D324">
        <v>1.24</v>
      </c>
      <c r="E324">
        <v>17.7</v>
      </c>
      <c r="F324">
        <v>3.4</v>
      </c>
      <c r="G324" s="4">
        <f t="shared" si="5"/>
        <v>10.637096774193548</v>
      </c>
    </row>
    <row r="325" spans="1:7" hidden="1" x14ac:dyDescent="0.2">
      <c r="A325" s="6">
        <v>9832</v>
      </c>
      <c r="B325">
        <v>13.49</v>
      </c>
      <c r="C325">
        <v>0.69</v>
      </c>
      <c r="D325">
        <v>1.24</v>
      </c>
      <c r="E325">
        <v>17.7</v>
      </c>
      <c r="F325">
        <v>3.37</v>
      </c>
      <c r="G325" s="4">
        <f t="shared" si="5"/>
        <v>10.879032258064516</v>
      </c>
    </row>
    <row r="326" spans="1:7" hidden="1" x14ac:dyDescent="0.2">
      <c r="A326" s="6">
        <v>9863</v>
      </c>
      <c r="B326">
        <v>13.4</v>
      </c>
      <c r="C326">
        <v>0.7</v>
      </c>
      <c r="D326">
        <v>1.23</v>
      </c>
      <c r="E326">
        <v>17.5</v>
      </c>
      <c r="F326">
        <v>3.34</v>
      </c>
      <c r="G326" s="4">
        <f t="shared" si="5"/>
        <v>10.894308943089431</v>
      </c>
    </row>
    <row r="327" spans="1:7" hidden="1" x14ac:dyDescent="0.2">
      <c r="A327" s="6">
        <v>9894</v>
      </c>
      <c r="B327">
        <v>13.66</v>
      </c>
      <c r="C327">
        <v>0.7</v>
      </c>
      <c r="D327">
        <v>1.22</v>
      </c>
      <c r="E327">
        <v>17.399999999999999</v>
      </c>
      <c r="F327">
        <v>3.34</v>
      </c>
      <c r="G327" s="4">
        <f t="shared" si="5"/>
        <v>11.196721311475411</v>
      </c>
    </row>
    <row r="328" spans="1:7" hidden="1" x14ac:dyDescent="0.2">
      <c r="A328" s="6">
        <v>9922</v>
      </c>
      <c r="B328">
        <v>13.87</v>
      </c>
      <c r="C328">
        <v>0.71</v>
      </c>
      <c r="D328">
        <v>1.21</v>
      </c>
      <c r="E328">
        <v>17.3</v>
      </c>
      <c r="F328">
        <v>3.34</v>
      </c>
      <c r="G328" s="4">
        <f t="shared" si="5"/>
        <v>11.462809917355372</v>
      </c>
    </row>
    <row r="329" spans="1:7" hidden="1" x14ac:dyDescent="0.2">
      <c r="A329" s="6">
        <v>9953</v>
      </c>
      <c r="B329">
        <v>14.21</v>
      </c>
      <c r="C329">
        <v>0.72</v>
      </c>
      <c r="D329">
        <v>1.2</v>
      </c>
      <c r="E329">
        <v>17.3</v>
      </c>
      <c r="F329">
        <v>3.34</v>
      </c>
      <c r="G329" s="4">
        <f t="shared" si="5"/>
        <v>11.841666666666669</v>
      </c>
    </row>
    <row r="330" spans="1:7" hidden="1" x14ac:dyDescent="0.2">
      <c r="A330" s="6">
        <v>9983</v>
      </c>
      <c r="B330">
        <v>14.7</v>
      </c>
      <c r="C330">
        <v>0.72</v>
      </c>
      <c r="D330">
        <v>1.19</v>
      </c>
      <c r="E330">
        <v>17.399999999999999</v>
      </c>
      <c r="F330">
        <v>3.34</v>
      </c>
      <c r="G330" s="4">
        <f t="shared" si="5"/>
        <v>12.352941176470589</v>
      </c>
    </row>
    <row r="331" spans="1:7" hidden="1" x14ac:dyDescent="0.2">
      <c r="A331" s="6">
        <v>10014</v>
      </c>
      <c r="B331">
        <v>14.89</v>
      </c>
      <c r="C331">
        <v>0.73</v>
      </c>
      <c r="D331">
        <v>1.18</v>
      </c>
      <c r="E331">
        <v>17.600000000000001</v>
      </c>
      <c r="F331">
        <v>3.34</v>
      </c>
      <c r="G331" s="4">
        <f t="shared" si="5"/>
        <v>12.618644067796611</v>
      </c>
    </row>
    <row r="332" spans="1:7" hidden="1" x14ac:dyDescent="0.2">
      <c r="A332" s="6">
        <v>10044</v>
      </c>
      <c r="B332">
        <v>15.22</v>
      </c>
      <c r="C332">
        <v>0.74</v>
      </c>
      <c r="D332">
        <v>1.1599999999999999</v>
      </c>
      <c r="E332">
        <v>17.3</v>
      </c>
      <c r="F332">
        <v>3.33</v>
      </c>
      <c r="G332" s="4">
        <f t="shared" si="5"/>
        <v>13.120689655172415</v>
      </c>
    </row>
    <row r="333" spans="1:7" hidden="1" x14ac:dyDescent="0.2">
      <c r="A333" s="6">
        <v>10075</v>
      </c>
      <c r="B333">
        <v>16.03</v>
      </c>
      <c r="C333">
        <v>0.74</v>
      </c>
      <c r="D333">
        <v>1.1499999999999999</v>
      </c>
      <c r="E333">
        <v>17.2</v>
      </c>
      <c r="F333">
        <v>3.33</v>
      </c>
      <c r="G333" s="4">
        <f t="shared" si="5"/>
        <v>13.93913043478261</v>
      </c>
    </row>
    <row r="334" spans="1:7" hidden="1" x14ac:dyDescent="0.2">
      <c r="A334" s="6">
        <v>10106</v>
      </c>
      <c r="B334">
        <v>16.940000000000001</v>
      </c>
      <c r="C334">
        <v>0.75</v>
      </c>
      <c r="D334">
        <v>1.1399999999999999</v>
      </c>
      <c r="E334">
        <v>17.3</v>
      </c>
      <c r="F334">
        <v>3.33</v>
      </c>
      <c r="G334" s="4">
        <f t="shared" si="5"/>
        <v>14.859649122807021</v>
      </c>
    </row>
    <row r="335" spans="1:7" hidden="1" x14ac:dyDescent="0.2">
      <c r="A335" s="6">
        <v>10136</v>
      </c>
      <c r="B335">
        <v>16.68</v>
      </c>
      <c r="C335">
        <v>0.76</v>
      </c>
      <c r="D335">
        <v>1.1299999999999999</v>
      </c>
      <c r="E335">
        <v>17.399999999999999</v>
      </c>
      <c r="F335">
        <v>3.33</v>
      </c>
      <c r="G335" s="4">
        <f t="shared" si="5"/>
        <v>14.761061946902656</v>
      </c>
    </row>
    <row r="336" spans="1:7" hidden="1" x14ac:dyDescent="0.2">
      <c r="A336" s="6">
        <v>10167</v>
      </c>
      <c r="B336">
        <v>17.059999999999999</v>
      </c>
      <c r="C336">
        <v>0.76</v>
      </c>
      <c r="D336">
        <v>1.1200000000000001</v>
      </c>
      <c r="E336">
        <v>17.3</v>
      </c>
      <c r="F336">
        <v>3.33</v>
      </c>
      <c r="G336" s="4">
        <f t="shared" si="5"/>
        <v>15.232142857142854</v>
      </c>
    </row>
    <row r="337" spans="1:7" hidden="1" x14ac:dyDescent="0.2">
      <c r="A337" s="6">
        <v>10197</v>
      </c>
      <c r="B337">
        <v>17.46</v>
      </c>
      <c r="C337">
        <v>0.77</v>
      </c>
      <c r="D337">
        <v>1.1100000000000001</v>
      </c>
      <c r="E337">
        <v>17.3</v>
      </c>
      <c r="F337">
        <v>3.33</v>
      </c>
      <c r="G337" s="4">
        <f t="shared" si="5"/>
        <v>15.72972972972973</v>
      </c>
    </row>
    <row r="338" spans="1:7" hidden="1" x14ac:dyDescent="0.2">
      <c r="A338" s="6">
        <v>10228</v>
      </c>
      <c r="B338">
        <v>17.53</v>
      </c>
      <c r="C338">
        <v>0.78</v>
      </c>
      <c r="D338">
        <v>1.1299999999999999</v>
      </c>
      <c r="E338">
        <v>17.3</v>
      </c>
      <c r="F338">
        <v>3.33</v>
      </c>
      <c r="G338" s="4">
        <f t="shared" si="5"/>
        <v>15.513274336283189</v>
      </c>
    </row>
    <row r="339" spans="1:7" hidden="1" x14ac:dyDescent="0.2">
      <c r="A339" s="6">
        <v>10259</v>
      </c>
      <c r="B339">
        <v>17.32</v>
      </c>
      <c r="C339">
        <v>0.78</v>
      </c>
      <c r="D339">
        <v>1.1599999999999999</v>
      </c>
      <c r="E339">
        <v>17.100000000000001</v>
      </c>
      <c r="F339">
        <v>3.35</v>
      </c>
      <c r="G339" s="4">
        <f t="shared" si="5"/>
        <v>14.931034482758623</v>
      </c>
    </row>
    <row r="340" spans="1:7" hidden="1" x14ac:dyDescent="0.2">
      <c r="A340" s="6">
        <v>10288</v>
      </c>
      <c r="B340">
        <v>18.25</v>
      </c>
      <c r="C340">
        <v>0.79</v>
      </c>
      <c r="D340">
        <v>1.18</v>
      </c>
      <c r="E340">
        <v>17.100000000000001</v>
      </c>
      <c r="F340">
        <v>3.38</v>
      </c>
      <c r="G340" s="4">
        <f t="shared" si="5"/>
        <v>15.466101694915254</v>
      </c>
    </row>
    <row r="341" spans="1:7" hidden="1" x14ac:dyDescent="0.2">
      <c r="A341" s="6">
        <v>10319</v>
      </c>
      <c r="B341">
        <v>19.399999999999999</v>
      </c>
      <c r="C341">
        <v>0.8</v>
      </c>
      <c r="D341">
        <v>1.2</v>
      </c>
      <c r="E341">
        <v>17.100000000000001</v>
      </c>
      <c r="F341">
        <v>3.4</v>
      </c>
      <c r="G341" s="4">
        <f t="shared" si="5"/>
        <v>16.166666666666668</v>
      </c>
    </row>
    <row r="342" spans="1:7" hidden="1" x14ac:dyDescent="0.2">
      <c r="A342" s="6">
        <v>10349</v>
      </c>
      <c r="B342">
        <v>20</v>
      </c>
      <c r="C342">
        <v>0.8</v>
      </c>
      <c r="D342">
        <v>1.22</v>
      </c>
      <c r="E342">
        <v>17.2</v>
      </c>
      <c r="F342">
        <v>3.42</v>
      </c>
      <c r="G342" s="4">
        <f t="shared" si="5"/>
        <v>16.393442622950818</v>
      </c>
    </row>
    <row r="343" spans="1:7" hidden="1" x14ac:dyDescent="0.2">
      <c r="A343" s="6">
        <v>10380</v>
      </c>
      <c r="B343">
        <v>19.02</v>
      </c>
      <c r="C343">
        <v>0.81</v>
      </c>
      <c r="D343">
        <v>1.25</v>
      </c>
      <c r="E343">
        <v>17.100000000000001</v>
      </c>
      <c r="F343">
        <v>3.44</v>
      </c>
      <c r="G343" s="4">
        <f t="shared" si="5"/>
        <v>15.215999999999999</v>
      </c>
    </row>
    <row r="344" spans="1:7" hidden="1" x14ac:dyDescent="0.2">
      <c r="A344" s="6">
        <v>10410</v>
      </c>
      <c r="B344">
        <v>19.16</v>
      </c>
      <c r="C344">
        <v>0.82</v>
      </c>
      <c r="D344">
        <v>1.27</v>
      </c>
      <c r="E344">
        <v>17.100000000000001</v>
      </c>
      <c r="F344">
        <v>3.46</v>
      </c>
      <c r="G344" s="4">
        <f t="shared" si="5"/>
        <v>15.086614173228346</v>
      </c>
    </row>
    <row r="345" spans="1:7" hidden="1" x14ac:dyDescent="0.2">
      <c r="A345" s="6">
        <v>10441</v>
      </c>
      <c r="B345">
        <v>19.78</v>
      </c>
      <c r="C345">
        <v>0.82</v>
      </c>
      <c r="D345">
        <v>1.29</v>
      </c>
      <c r="E345">
        <v>17.100000000000001</v>
      </c>
      <c r="F345">
        <v>3.49</v>
      </c>
      <c r="G345" s="4">
        <f t="shared" si="5"/>
        <v>15.333333333333334</v>
      </c>
    </row>
    <row r="346" spans="1:7" hidden="1" x14ac:dyDescent="0.2">
      <c r="A346" s="6">
        <v>10472</v>
      </c>
      <c r="B346">
        <v>21.17</v>
      </c>
      <c r="C346">
        <v>0.83</v>
      </c>
      <c r="D346">
        <v>1.31</v>
      </c>
      <c r="E346">
        <v>17.3</v>
      </c>
      <c r="F346">
        <v>3.51</v>
      </c>
      <c r="G346" s="4">
        <f t="shared" si="5"/>
        <v>16.16030534351145</v>
      </c>
    </row>
    <row r="347" spans="1:7" hidden="1" x14ac:dyDescent="0.2">
      <c r="A347" s="6">
        <v>10502</v>
      </c>
      <c r="B347">
        <v>21.6</v>
      </c>
      <c r="C347">
        <v>0.84</v>
      </c>
      <c r="D347">
        <v>1.33</v>
      </c>
      <c r="E347">
        <v>17.2</v>
      </c>
      <c r="F347">
        <v>3.53</v>
      </c>
      <c r="G347" s="4">
        <f t="shared" si="5"/>
        <v>16.2406015037594</v>
      </c>
    </row>
    <row r="348" spans="1:7" hidden="1" x14ac:dyDescent="0.2">
      <c r="A348" s="6">
        <v>10533</v>
      </c>
      <c r="B348">
        <v>23.06</v>
      </c>
      <c r="C348">
        <v>0.84</v>
      </c>
      <c r="D348">
        <v>1.36</v>
      </c>
      <c r="E348">
        <v>17.2</v>
      </c>
      <c r="F348">
        <v>3.56</v>
      </c>
      <c r="G348" s="4">
        <f t="shared" si="5"/>
        <v>16.955882352941174</v>
      </c>
    </row>
    <row r="349" spans="1:7" hidden="1" x14ac:dyDescent="0.2">
      <c r="A349" s="6">
        <v>10563</v>
      </c>
      <c r="B349">
        <v>23.15</v>
      </c>
      <c r="C349">
        <v>0.85</v>
      </c>
      <c r="D349">
        <v>1.38</v>
      </c>
      <c r="E349">
        <v>17.100000000000001</v>
      </c>
      <c r="F349">
        <v>3.58</v>
      </c>
      <c r="G349" s="4">
        <f t="shared" si="5"/>
        <v>16.775362318840578</v>
      </c>
    </row>
    <row r="350" spans="1:7" hidden="1" x14ac:dyDescent="0.2">
      <c r="A350" s="6">
        <v>10594</v>
      </c>
      <c r="B350">
        <v>24.86</v>
      </c>
      <c r="C350">
        <v>0.86</v>
      </c>
      <c r="D350">
        <v>1.4</v>
      </c>
      <c r="E350">
        <v>17.100000000000001</v>
      </c>
      <c r="F350">
        <v>3.6</v>
      </c>
      <c r="G350" s="4">
        <f t="shared" si="5"/>
        <v>17.757142857142856</v>
      </c>
    </row>
    <row r="351" spans="1:7" hidden="1" x14ac:dyDescent="0.2">
      <c r="A351" s="6">
        <v>10625</v>
      </c>
      <c r="B351">
        <v>24.99</v>
      </c>
      <c r="C351">
        <v>0.87</v>
      </c>
      <c r="D351">
        <v>1.42</v>
      </c>
      <c r="E351">
        <v>17.100000000000001</v>
      </c>
      <c r="F351">
        <v>3.57</v>
      </c>
      <c r="G351" s="4">
        <f t="shared" si="5"/>
        <v>17.598591549295776</v>
      </c>
    </row>
    <row r="352" spans="1:7" hidden="1" x14ac:dyDescent="0.2">
      <c r="A352" s="6">
        <v>10653</v>
      </c>
      <c r="B352">
        <v>25.43</v>
      </c>
      <c r="C352">
        <v>0.88</v>
      </c>
      <c r="D352">
        <v>1.44</v>
      </c>
      <c r="E352">
        <v>17</v>
      </c>
      <c r="F352">
        <v>3.55</v>
      </c>
      <c r="G352" s="4">
        <f t="shared" si="5"/>
        <v>17.659722222222221</v>
      </c>
    </row>
    <row r="353" spans="1:7" hidden="1" x14ac:dyDescent="0.2">
      <c r="A353" s="6">
        <v>10684</v>
      </c>
      <c r="B353">
        <v>25.28</v>
      </c>
      <c r="C353">
        <v>0.89</v>
      </c>
      <c r="D353">
        <v>1.46</v>
      </c>
      <c r="E353">
        <v>16.899999999999999</v>
      </c>
      <c r="F353">
        <v>3.52</v>
      </c>
      <c r="G353" s="4">
        <f t="shared" si="5"/>
        <v>17.315068493150687</v>
      </c>
    </row>
    <row r="354" spans="1:7" hidden="1" x14ac:dyDescent="0.2">
      <c r="A354" s="6">
        <v>10714</v>
      </c>
      <c r="B354">
        <v>25.66</v>
      </c>
      <c r="C354">
        <v>0.9</v>
      </c>
      <c r="D354">
        <v>1.48</v>
      </c>
      <c r="E354">
        <v>17</v>
      </c>
      <c r="F354">
        <v>3.5</v>
      </c>
      <c r="G354" s="4">
        <f t="shared" si="5"/>
        <v>17.337837837837839</v>
      </c>
    </row>
    <row r="355" spans="1:7" hidden="1" x14ac:dyDescent="0.2">
      <c r="A355" s="6">
        <v>10745</v>
      </c>
      <c r="B355">
        <v>26.15</v>
      </c>
      <c r="C355">
        <v>0.91</v>
      </c>
      <c r="D355">
        <v>1.5</v>
      </c>
      <c r="E355">
        <v>17.100000000000001</v>
      </c>
      <c r="F355">
        <v>3.47</v>
      </c>
      <c r="G355" s="4">
        <f t="shared" si="5"/>
        <v>17.433333333333334</v>
      </c>
    </row>
    <row r="356" spans="1:7" hidden="1" x14ac:dyDescent="0.2">
      <c r="A356" s="6">
        <v>10775</v>
      </c>
      <c r="B356">
        <v>28.48</v>
      </c>
      <c r="C356">
        <v>0.92</v>
      </c>
      <c r="D356">
        <v>1.51</v>
      </c>
      <c r="E356">
        <v>17.3</v>
      </c>
      <c r="F356">
        <v>3.45</v>
      </c>
      <c r="G356" s="4">
        <f t="shared" si="5"/>
        <v>18.860927152317881</v>
      </c>
    </row>
    <row r="357" spans="1:7" hidden="1" x14ac:dyDescent="0.2">
      <c r="A357" s="6">
        <v>10806</v>
      </c>
      <c r="B357">
        <v>30.1</v>
      </c>
      <c r="C357">
        <v>0.93</v>
      </c>
      <c r="D357">
        <v>1.53</v>
      </c>
      <c r="E357">
        <v>17.3</v>
      </c>
      <c r="F357">
        <v>3.42</v>
      </c>
      <c r="G357" s="4">
        <f t="shared" si="5"/>
        <v>19.673202614379086</v>
      </c>
    </row>
    <row r="358" spans="1:7" hidden="1" x14ac:dyDescent="0.2">
      <c r="A358" s="6">
        <v>10837</v>
      </c>
      <c r="B358">
        <v>31.3</v>
      </c>
      <c r="C358">
        <v>0.94</v>
      </c>
      <c r="D358">
        <v>1.55</v>
      </c>
      <c r="E358">
        <v>17.3</v>
      </c>
      <c r="F358">
        <v>3.39</v>
      </c>
      <c r="G358" s="4">
        <f t="shared" ref="G358:G421" si="6">SP500_Price/Earnings</f>
        <v>20.193548387096776</v>
      </c>
    </row>
    <row r="359" spans="1:7" hidden="1" x14ac:dyDescent="0.2">
      <c r="A359" s="6">
        <v>10867</v>
      </c>
      <c r="B359">
        <v>27.99</v>
      </c>
      <c r="C359">
        <v>0.95</v>
      </c>
      <c r="D359">
        <v>1.57</v>
      </c>
      <c r="E359">
        <v>17.3</v>
      </c>
      <c r="F359">
        <v>3.37</v>
      </c>
      <c r="G359" s="4">
        <f t="shared" si="6"/>
        <v>17.828025477707005</v>
      </c>
    </row>
    <row r="360" spans="1:7" hidden="1" x14ac:dyDescent="0.2">
      <c r="A360" s="6">
        <v>10898</v>
      </c>
      <c r="B360">
        <v>20.58</v>
      </c>
      <c r="C360">
        <v>0.96</v>
      </c>
      <c r="D360">
        <v>1.59</v>
      </c>
      <c r="E360">
        <v>17.3</v>
      </c>
      <c r="F360">
        <v>3.34</v>
      </c>
      <c r="G360" s="4">
        <f t="shared" si="6"/>
        <v>12.943396226415093</v>
      </c>
    </row>
    <row r="361" spans="1:7" hidden="1" x14ac:dyDescent="0.2">
      <c r="A361" s="6">
        <v>10928</v>
      </c>
      <c r="B361">
        <v>21.4</v>
      </c>
      <c r="C361">
        <v>0.97</v>
      </c>
      <c r="D361">
        <v>1.61</v>
      </c>
      <c r="E361">
        <v>17.2</v>
      </c>
      <c r="F361">
        <v>3.32</v>
      </c>
      <c r="G361" s="4">
        <f t="shared" si="6"/>
        <v>13.291925465838508</v>
      </c>
    </row>
    <row r="362" spans="1:7" hidden="1" x14ac:dyDescent="0.2">
      <c r="A362" s="6">
        <v>10959</v>
      </c>
      <c r="B362">
        <v>21.71</v>
      </c>
      <c r="C362">
        <v>0.97</v>
      </c>
      <c r="D362">
        <v>1.56</v>
      </c>
      <c r="E362">
        <v>17.100000000000001</v>
      </c>
      <c r="F362">
        <v>3.29</v>
      </c>
      <c r="G362" s="4">
        <f t="shared" si="6"/>
        <v>13.916666666666666</v>
      </c>
    </row>
    <row r="363" spans="1:7" hidden="1" x14ac:dyDescent="0.2">
      <c r="A363" s="6">
        <v>10990</v>
      </c>
      <c r="B363">
        <v>23.07</v>
      </c>
      <c r="C363">
        <v>0.97</v>
      </c>
      <c r="D363">
        <v>1.5</v>
      </c>
      <c r="E363">
        <v>17</v>
      </c>
      <c r="F363">
        <v>3.29</v>
      </c>
      <c r="G363" s="4">
        <f t="shared" si="6"/>
        <v>15.38</v>
      </c>
    </row>
    <row r="364" spans="1:7" hidden="1" x14ac:dyDescent="0.2">
      <c r="A364" s="6">
        <v>11018</v>
      </c>
      <c r="B364">
        <v>23.94</v>
      </c>
      <c r="C364">
        <v>0.97</v>
      </c>
      <c r="D364">
        <v>1.45</v>
      </c>
      <c r="E364">
        <v>16.899999999999999</v>
      </c>
      <c r="F364">
        <v>3.3</v>
      </c>
      <c r="G364" s="4">
        <f t="shared" si="6"/>
        <v>16.510344827586209</v>
      </c>
    </row>
    <row r="365" spans="1:7" hidden="1" x14ac:dyDescent="0.2">
      <c r="A365" s="6">
        <v>11049</v>
      </c>
      <c r="B365">
        <v>25.46</v>
      </c>
      <c r="C365">
        <v>0.97</v>
      </c>
      <c r="D365">
        <v>1.4</v>
      </c>
      <c r="E365">
        <v>17</v>
      </c>
      <c r="F365">
        <v>3.3</v>
      </c>
      <c r="G365" s="4">
        <f t="shared" si="6"/>
        <v>18.185714285714287</v>
      </c>
    </row>
    <row r="366" spans="1:7" hidden="1" x14ac:dyDescent="0.2">
      <c r="A366" s="6">
        <v>11079</v>
      </c>
      <c r="B366">
        <v>23.94</v>
      </c>
      <c r="C366">
        <v>0.97</v>
      </c>
      <c r="D366">
        <v>1.34</v>
      </c>
      <c r="E366">
        <v>16.899999999999999</v>
      </c>
      <c r="F366">
        <v>3.31</v>
      </c>
      <c r="G366" s="4">
        <f t="shared" si="6"/>
        <v>17.865671641791046</v>
      </c>
    </row>
    <row r="367" spans="1:7" hidden="1" x14ac:dyDescent="0.2">
      <c r="A367" s="6">
        <v>11110</v>
      </c>
      <c r="B367">
        <v>21.52</v>
      </c>
      <c r="C367">
        <v>0.97</v>
      </c>
      <c r="D367">
        <v>1.29</v>
      </c>
      <c r="E367">
        <v>16.8</v>
      </c>
      <c r="F367">
        <v>3.31</v>
      </c>
      <c r="G367" s="4">
        <f t="shared" si="6"/>
        <v>16.682170542635657</v>
      </c>
    </row>
    <row r="368" spans="1:7" hidden="1" x14ac:dyDescent="0.2">
      <c r="A368" s="6">
        <v>11140</v>
      </c>
      <c r="B368">
        <v>21.06</v>
      </c>
      <c r="C368">
        <v>0.98</v>
      </c>
      <c r="D368">
        <v>1.24</v>
      </c>
      <c r="E368">
        <v>16.600000000000001</v>
      </c>
      <c r="F368">
        <v>3.32</v>
      </c>
      <c r="G368" s="4">
        <f t="shared" si="6"/>
        <v>16.983870967741936</v>
      </c>
    </row>
    <row r="369" spans="1:7" hidden="1" x14ac:dyDescent="0.2">
      <c r="A369" s="6">
        <v>11171</v>
      </c>
      <c r="B369">
        <v>20.79</v>
      </c>
      <c r="C369">
        <v>0.98</v>
      </c>
      <c r="D369">
        <v>1.18</v>
      </c>
      <c r="E369">
        <v>16.5</v>
      </c>
      <c r="F369">
        <v>3.32</v>
      </c>
      <c r="G369" s="4">
        <f t="shared" si="6"/>
        <v>17.618644067796609</v>
      </c>
    </row>
    <row r="370" spans="1:7" hidden="1" x14ac:dyDescent="0.2">
      <c r="A370" s="6">
        <v>11202</v>
      </c>
      <c r="B370">
        <v>20.78</v>
      </c>
      <c r="C370">
        <v>0.98</v>
      </c>
      <c r="D370">
        <v>1.1299999999999999</v>
      </c>
      <c r="E370">
        <v>16.600000000000001</v>
      </c>
      <c r="F370">
        <v>3.32</v>
      </c>
      <c r="G370" s="4">
        <f t="shared" si="6"/>
        <v>18.389380530973455</v>
      </c>
    </row>
    <row r="371" spans="1:7" hidden="1" x14ac:dyDescent="0.2">
      <c r="A371" s="6">
        <v>11232</v>
      </c>
      <c r="B371">
        <v>17.920000000000002</v>
      </c>
      <c r="C371">
        <v>0.98</v>
      </c>
      <c r="D371">
        <v>1.08</v>
      </c>
      <c r="E371">
        <v>16.5</v>
      </c>
      <c r="F371">
        <v>3.33</v>
      </c>
      <c r="G371" s="4">
        <f t="shared" si="6"/>
        <v>16.592592592592592</v>
      </c>
    </row>
    <row r="372" spans="1:7" hidden="1" x14ac:dyDescent="0.2">
      <c r="A372" s="6">
        <v>11263</v>
      </c>
      <c r="B372">
        <v>16.62</v>
      </c>
      <c r="C372">
        <v>0.98</v>
      </c>
      <c r="D372">
        <v>1.02</v>
      </c>
      <c r="E372">
        <v>16.399999999999999</v>
      </c>
      <c r="F372">
        <v>3.33</v>
      </c>
      <c r="G372" s="4">
        <f t="shared" si="6"/>
        <v>16.294117647058822</v>
      </c>
    </row>
    <row r="373" spans="1:7" hidden="1" x14ac:dyDescent="0.2">
      <c r="A373" s="6">
        <v>11293</v>
      </c>
      <c r="B373">
        <v>15.51</v>
      </c>
      <c r="C373">
        <v>0.98</v>
      </c>
      <c r="D373">
        <v>0.97</v>
      </c>
      <c r="E373">
        <v>16.100000000000001</v>
      </c>
      <c r="F373">
        <v>3.34</v>
      </c>
      <c r="G373" s="4">
        <f t="shared" si="6"/>
        <v>15.989690721649485</v>
      </c>
    </row>
    <row r="374" spans="1:7" hidden="1" x14ac:dyDescent="0.2">
      <c r="A374" s="6">
        <v>11324</v>
      </c>
      <c r="B374">
        <v>15.98</v>
      </c>
      <c r="C374">
        <v>0.97</v>
      </c>
      <c r="D374">
        <v>0.94</v>
      </c>
      <c r="E374">
        <v>15.9</v>
      </c>
      <c r="F374">
        <v>3.34</v>
      </c>
      <c r="G374" s="4">
        <f t="shared" si="6"/>
        <v>17</v>
      </c>
    </row>
    <row r="375" spans="1:7" hidden="1" x14ac:dyDescent="0.2">
      <c r="A375" s="6">
        <v>11355</v>
      </c>
      <c r="B375">
        <v>17.2</v>
      </c>
      <c r="C375">
        <v>0.95</v>
      </c>
      <c r="D375">
        <v>0.91</v>
      </c>
      <c r="E375">
        <v>15.7</v>
      </c>
      <c r="F375">
        <v>3.37</v>
      </c>
      <c r="G375" s="4">
        <f t="shared" si="6"/>
        <v>18.901098901098898</v>
      </c>
    </row>
    <row r="376" spans="1:7" hidden="1" x14ac:dyDescent="0.2">
      <c r="A376" s="6">
        <v>11383</v>
      </c>
      <c r="B376">
        <v>17.53</v>
      </c>
      <c r="C376">
        <v>0.94</v>
      </c>
      <c r="D376">
        <v>0.88</v>
      </c>
      <c r="E376">
        <v>15.6</v>
      </c>
      <c r="F376">
        <v>3.4</v>
      </c>
      <c r="G376" s="4">
        <f t="shared" si="6"/>
        <v>19.920454545454547</v>
      </c>
    </row>
    <row r="377" spans="1:7" hidden="1" x14ac:dyDescent="0.2">
      <c r="A377" s="6">
        <v>11414</v>
      </c>
      <c r="B377">
        <v>15.86</v>
      </c>
      <c r="C377">
        <v>0.93</v>
      </c>
      <c r="D377">
        <v>0.85</v>
      </c>
      <c r="E377">
        <v>15.5</v>
      </c>
      <c r="F377">
        <v>3.42</v>
      </c>
      <c r="G377" s="4">
        <f t="shared" si="6"/>
        <v>18.658823529411766</v>
      </c>
    </row>
    <row r="378" spans="1:7" hidden="1" x14ac:dyDescent="0.2">
      <c r="A378" s="6">
        <v>11444</v>
      </c>
      <c r="B378">
        <v>14.33</v>
      </c>
      <c r="C378">
        <v>0.91</v>
      </c>
      <c r="D378">
        <v>0.82</v>
      </c>
      <c r="E378">
        <v>15.3</v>
      </c>
      <c r="F378">
        <v>3.45</v>
      </c>
      <c r="G378" s="4">
        <f t="shared" si="6"/>
        <v>17.475609756097562</v>
      </c>
    </row>
    <row r="379" spans="1:7" hidden="1" x14ac:dyDescent="0.2">
      <c r="A379" s="6">
        <v>11475</v>
      </c>
      <c r="B379">
        <v>13.87</v>
      </c>
      <c r="C379">
        <v>0.9</v>
      </c>
      <c r="D379">
        <v>0.79</v>
      </c>
      <c r="E379">
        <v>15.1</v>
      </c>
      <c r="F379">
        <v>3.48</v>
      </c>
      <c r="G379" s="4">
        <f t="shared" si="6"/>
        <v>17.556962025316455</v>
      </c>
    </row>
    <row r="380" spans="1:7" hidden="1" x14ac:dyDescent="0.2">
      <c r="A380" s="6">
        <v>11505</v>
      </c>
      <c r="B380">
        <v>14.33</v>
      </c>
      <c r="C380">
        <v>0.89</v>
      </c>
      <c r="D380">
        <v>0.76</v>
      </c>
      <c r="E380">
        <v>15.1</v>
      </c>
      <c r="F380">
        <v>3.51</v>
      </c>
      <c r="G380" s="4">
        <f t="shared" si="6"/>
        <v>18.855263157894736</v>
      </c>
    </row>
    <row r="381" spans="1:7" hidden="1" x14ac:dyDescent="0.2">
      <c r="A381" s="6">
        <v>11536</v>
      </c>
      <c r="B381">
        <v>13.9</v>
      </c>
      <c r="C381">
        <v>0.87</v>
      </c>
      <c r="D381">
        <v>0.73</v>
      </c>
      <c r="E381">
        <v>15.1</v>
      </c>
      <c r="F381">
        <v>3.54</v>
      </c>
      <c r="G381" s="4">
        <f t="shared" si="6"/>
        <v>19.041095890410961</v>
      </c>
    </row>
    <row r="382" spans="1:7" hidden="1" x14ac:dyDescent="0.2">
      <c r="A382" s="6">
        <v>11567</v>
      </c>
      <c r="B382">
        <v>11.83</v>
      </c>
      <c r="C382">
        <v>0.86</v>
      </c>
      <c r="D382">
        <v>0.7</v>
      </c>
      <c r="E382">
        <v>15</v>
      </c>
      <c r="F382">
        <v>3.57</v>
      </c>
      <c r="G382" s="4">
        <f t="shared" si="6"/>
        <v>16.900000000000002</v>
      </c>
    </row>
    <row r="383" spans="1:7" hidden="1" x14ac:dyDescent="0.2">
      <c r="A383" s="6">
        <v>11597</v>
      </c>
      <c r="B383">
        <v>10.25</v>
      </c>
      <c r="C383">
        <v>0.85</v>
      </c>
      <c r="D383">
        <v>0.67</v>
      </c>
      <c r="E383">
        <v>14.9</v>
      </c>
      <c r="F383">
        <v>3.6</v>
      </c>
      <c r="G383" s="4">
        <f t="shared" si="6"/>
        <v>15.298507462686567</v>
      </c>
    </row>
    <row r="384" spans="1:7" hidden="1" x14ac:dyDescent="0.2">
      <c r="A384" s="6">
        <v>11628</v>
      </c>
      <c r="B384">
        <v>10.39</v>
      </c>
      <c r="C384">
        <v>0.83</v>
      </c>
      <c r="D384">
        <v>0.64</v>
      </c>
      <c r="E384">
        <v>14.7</v>
      </c>
      <c r="F384">
        <v>3.62</v>
      </c>
      <c r="G384" s="4">
        <f t="shared" si="6"/>
        <v>16.234375</v>
      </c>
    </row>
    <row r="385" spans="1:7" hidden="1" x14ac:dyDescent="0.2">
      <c r="A385" s="6">
        <v>11658</v>
      </c>
      <c r="B385">
        <v>8.44</v>
      </c>
      <c r="C385">
        <v>0.82</v>
      </c>
      <c r="D385">
        <v>0.61</v>
      </c>
      <c r="E385">
        <v>14.6</v>
      </c>
      <c r="F385">
        <v>3.65</v>
      </c>
      <c r="G385" s="4">
        <f t="shared" si="6"/>
        <v>13.836065573770492</v>
      </c>
    </row>
    <row r="386" spans="1:7" hidden="1" x14ac:dyDescent="0.2">
      <c r="A386" s="6">
        <v>11689</v>
      </c>
      <c r="B386">
        <v>8.3000000000000007</v>
      </c>
      <c r="C386">
        <v>0.79</v>
      </c>
      <c r="D386">
        <v>0.59</v>
      </c>
      <c r="E386">
        <v>14.3</v>
      </c>
      <c r="F386">
        <v>3.68</v>
      </c>
      <c r="G386" s="4">
        <f t="shared" si="6"/>
        <v>14.067796610169493</v>
      </c>
    </row>
    <row r="387" spans="1:7" hidden="1" x14ac:dyDescent="0.2">
      <c r="A387" s="6">
        <v>11720</v>
      </c>
      <c r="B387">
        <v>8.23</v>
      </c>
      <c r="C387">
        <v>0.77</v>
      </c>
      <c r="D387">
        <v>0.57999999999999996</v>
      </c>
      <c r="E387">
        <v>14.1</v>
      </c>
      <c r="F387">
        <v>3.65</v>
      </c>
      <c r="G387" s="4">
        <f t="shared" si="6"/>
        <v>14.189655172413795</v>
      </c>
    </row>
    <row r="388" spans="1:7" hidden="1" x14ac:dyDescent="0.2">
      <c r="A388" s="6">
        <v>11749</v>
      </c>
      <c r="B388">
        <v>8.26</v>
      </c>
      <c r="C388">
        <v>0.74</v>
      </c>
      <c r="D388">
        <v>0.56000000000000005</v>
      </c>
      <c r="E388">
        <v>14</v>
      </c>
      <c r="F388">
        <v>3.62</v>
      </c>
      <c r="G388" s="4">
        <f t="shared" si="6"/>
        <v>14.749999999999998</v>
      </c>
    </row>
    <row r="389" spans="1:7" hidden="1" x14ac:dyDescent="0.2">
      <c r="A389" s="6">
        <v>11780</v>
      </c>
      <c r="B389">
        <v>6.28</v>
      </c>
      <c r="C389">
        <v>0.71</v>
      </c>
      <c r="D389">
        <v>0.54</v>
      </c>
      <c r="E389">
        <v>13.9</v>
      </c>
      <c r="F389">
        <v>3.59</v>
      </c>
      <c r="G389" s="4">
        <f t="shared" si="6"/>
        <v>11.62962962962963</v>
      </c>
    </row>
    <row r="390" spans="1:7" hidden="1" x14ac:dyDescent="0.2">
      <c r="A390" s="6">
        <v>11810</v>
      </c>
      <c r="B390">
        <v>5.51</v>
      </c>
      <c r="C390">
        <v>0.69</v>
      </c>
      <c r="D390">
        <v>0.53</v>
      </c>
      <c r="E390">
        <v>13.7</v>
      </c>
      <c r="F390">
        <v>3.56</v>
      </c>
      <c r="G390" s="4">
        <f t="shared" si="6"/>
        <v>10.396226415094338</v>
      </c>
    </row>
    <row r="391" spans="1:7" hidden="1" x14ac:dyDescent="0.2">
      <c r="A391" s="6">
        <v>11841</v>
      </c>
      <c r="B391">
        <v>4.7699999999999996</v>
      </c>
      <c r="C391">
        <v>0.66</v>
      </c>
      <c r="D391">
        <v>0.51</v>
      </c>
      <c r="E391">
        <v>13.6</v>
      </c>
      <c r="F391">
        <v>3.53</v>
      </c>
      <c r="G391" s="4">
        <f t="shared" si="6"/>
        <v>9.352941176470587</v>
      </c>
    </row>
    <row r="392" spans="1:7" hidden="1" x14ac:dyDescent="0.2">
      <c r="A392" s="6">
        <v>11871</v>
      </c>
      <c r="B392">
        <v>5.01</v>
      </c>
      <c r="C392">
        <v>0.63</v>
      </c>
      <c r="D392">
        <v>0.49</v>
      </c>
      <c r="E392">
        <v>13.6</v>
      </c>
      <c r="F392">
        <v>3.5</v>
      </c>
      <c r="G392" s="4">
        <f t="shared" si="6"/>
        <v>10.224489795918368</v>
      </c>
    </row>
    <row r="393" spans="1:7" hidden="1" x14ac:dyDescent="0.2">
      <c r="A393" s="6">
        <v>11902</v>
      </c>
      <c r="B393">
        <v>7.53</v>
      </c>
      <c r="C393">
        <v>0.61</v>
      </c>
      <c r="D393">
        <v>0.48</v>
      </c>
      <c r="E393">
        <v>13.5</v>
      </c>
      <c r="F393">
        <v>3.46</v>
      </c>
      <c r="G393" s="4">
        <f t="shared" si="6"/>
        <v>15.687500000000002</v>
      </c>
    </row>
    <row r="394" spans="1:7" hidden="1" x14ac:dyDescent="0.2">
      <c r="A394" s="6">
        <v>11933</v>
      </c>
      <c r="B394">
        <v>8.26</v>
      </c>
      <c r="C394">
        <v>0.57999999999999996</v>
      </c>
      <c r="D394">
        <v>0.46</v>
      </c>
      <c r="E394">
        <v>13.4</v>
      </c>
      <c r="F394">
        <v>3.43</v>
      </c>
      <c r="G394" s="4">
        <f t="shared" si="6"/>
        <v>17.956521739130434</v>
      </c>
    </row>
    <row r="395" spans="1:7" hidden="1" x14ac:dyDescent="0.2">
      <c r="A395" s="6">
        <v>11963</v>
      </c>
      <c r="B395">
        <v>7.12</v>
      </c>
      <c r="C395">
        <v>0.55000000000000004</v>
      </c>
      <c r="D395">
        <v>0.44</v>
      </c>
      <c r="E395">
        <v>13.3</v>
      </c>
      <c r="F395">
        <v>3.4</v>
      </c>
      <c r="G395" s="4">
        <f t="shared" si="6"/>
        <v>16.181818181818183</v>
      </c>
    </row>
    <row r="396" spans="1:7" hidden="1" x14ac:dyDescent="0.2">
      <c r="A396" s="6">
        <v>11994</v>
      </c>
      <c r="B396">
        <v>7.05</v>
      </c>
      <c r="C396">
        <v>0.53</v>
      </c>
      <c r="D396">
        <v>0.43</v>
      </c>
      <c r="E396">
        <v>13.2</v>
      </c>
      <c r="F396">
        <v>3.37</v>
      </c>
      <c r="G396" s="4">
        <f t="shared" si="6"/>
        <v>16.395348837209301</v>
      </c>
    </row>
    <row r="397" spans="1:7" hidden="1" x14ac:dyDescent="0.2">
      <c r="A397" s="6">
        <v>12024</v>
      </c>
      <c r="B397">
        <v>6.82</v>
      </c>
      <c r="C397">
        <v>0.5</v>
      </c>
      <c r="D397">
        <v>0.41</v>
      </c>
      <c r="E397">
        <v>13.1</v>
      </c>
      <c r="F397">
        <v>3.34</v>
      </c>
      <c r="G397" s="4">
        <f t="shared" si="6"/>
        <v>16.634146341463417</v>
      </c>
    </row>
    <row r="398" spans="1:7" hidden="1" x14ac:dyDescent="0.2">
      <c r="A398" s="6">
        <v>12055</v>
      </c>
      <c r="B398">
        <v>7.09</v>
      </c>
      <c r="C398">
        <v>0.49</v>
      </c>
      <c r="D398">
        <v>0.41</v>
      </c>
      <c r="E398">
        <v>12.9</v>
      </c>
      <c r="F398">
        <v>3.31</v>
      </c>
      <c r="G398" s="4">
        <f t="shared" si="6"/>
        <v>17.292682926829269</v>
      </c>
    </row>
    <row r="399" spans="1:7" hidden="1" x14ac:dyDescent="0.2">
      <c r="A399" s="6">
        <v>12086</v>
      </c>
      <c r="B399">
        <v>6.25</v>
      </c>
      <c r="C399">
        <v>0.49</v>
      </c>
      <c r="D399">
        <v>0.41</v>
      </c>
      <c r="E399">
        <v>12.7</v>
      </c>
      <c r="F399">
        <v>3.29</v>
      </c>
      <c r="G399" s="4">
        <f t="shared" si="6"/>
        <v>15.24390243902439</v>
      </c>
    </row>
    <row r="400" spans="1:7" hidden="1" x14ac:dyDescent="0.2">
      <c r="A400" s="6">
        <v>12114</v>
      </c>
      <c r="B400">
        <v>6.23</v>
      </c>
      <c r="C400">
        <v>0.48</v>
      </c>
      <c r="D400">
        <v>0.42</v>
      </c>
      <c r="E400">
        <v>12.6</v>
      </c>
      <c r="F400">
        <v>3.28</v>
      </c>
      <c r="G400" s="4">
        <f t="shared" si="6"/>
        <v>14.833333333333336</v>
      </c>
    </row>
    <row r="401" spans="1:7" hidden="1" x14ac:dyDescent="0.2">
      <c r="A401" s="6">
        <v>12145</v>
      </c>
      <c r="B401">
        <v>6.89</v>
      </c>
      <c r="C401">
        <v>0.48</v>
      </c>
      <c r="D401">
        <v>0.42</v>
      </c>
      <c r="E401">
        <v>12.6</v>
      </c>
      <c r="F401">
        <v>3.26</v>
      </c>
      <c r="G401" s="4">
        <f t="shared" si="6"/>
        <v>16.404761904761905</v>
      </c>
    </row>
    <row r="402" spans="1:7" hidden="1" x14ac:dyDescent="0.2">
      <c r="A402" s="6">
        <v>12175</v>
      </c>
      <c r="B402">
        <v>8.8699999999999992</v>
      </c>
      <c r="C402">
        <v>0.47</v>
      </c>
      <c r="D402">
        <v>0.42</v>
      </c>
      <c r="E402">
        <v>12.6</v>
      </c>
      <c r="F402">
        <v>3.25</v>
      </c>
      <c r="G402" s="4">
        <f t="shared" si="6"/>
        <v>21.119047619047617</v>
      </c>
    </row>
    <row r="403" spans="1:7" hidden="1" x14ac:dyDescent="0.2">
      <c r="A403" s="6">
        <v>12206</v>
      </c>
      <c r="B403">
        <v>10.39</v>
      </c>
      <c r="C403">
        <v>0.47</v>
      </c>
      <c r="D403">
        <v>0.42</v>
      </c>
      <c r="E403">
        <v>12.7</v>
      </c>
      <c r="F403">
        <v>3.23</v>
      </c>
      <c r="G403" s="4">
        <f t="shared" si="6"/>
        <v>24.738095238095241</v>
      </c>
    </row>
    <row r="404" spans="1:7" hidden="1" x14ac:dyDescent="0.2">
      <c r="A404" s="6">
        <v>12236</v>
      </c>
      <c r="B404">
        <v>11.23</v>
      </c>
      <c r="C404">
        <v>0.47</v>
      </c>
      <c r="D404">
        <v>0.43</v>
      </c>
      <c r="E404">
        <v>13.1</v>
      </c>
      <c r="F404">
        <v>3.21</v>
      </c>
      <c r="G404" s="4">
        <f t="shared" si="6"/>
        <v>26.116279069767444</v>
      </c>
    </row>
    <row r="405" spans="1:7" hidden="1" x14ac:dyDescent="0.2">
      <c r="A405" s="6">
        <v>12267</v>
      </c>
      <c r="B405">
        <v>10.67</v>
      </c>
      <c r="C405">
        <v>0.46</v>
      </c>
      <c r="D405">
        <v>0.43</v>
      </c>
      <c r="E405">
        <v>13.2</v>
      </c>
      <c r="F405">
        <v>3.2</v>
      </c>
      <c r="G405" s="4">
        <f t="shared" si="6"/>
        <v>24.813953488372093</v>
      </c>
    </row>
    <row r="406" spans="1:7" hidden="1" x14ac:dyDescent="0.2">
      <c r="A406" s="6">
        <v>12298</v>
      </c>
      <c r="B406">
        <v>10.58</v>
      </c>
      <c r="C406">
        <v>0.46</v>
      </c>
      <c r="D406">
        <v>0.43</v>
      </c>
      <c r="E406">
        <v>13.2</v>
      </c>
      <c r="F406">
        <v>3.18</v>
      </c>
      <c r="G406" s="4">
        <f t="shared" si="6"/>
        <v>24.604651162790699</v>
      </c>
    </row>
    <row r="407" spans="1:7" hidden="1" x14ac:dyDescent="0.2">
      <c r="A407" s="6">
        <v>12328</v>
      </c>
      <c r="B407">
        <v>9.5500000000000007</v>
      </c>
      <c r="C407">
        <v>0.45</v>
      </c>
      <c r="D407">
        <v>0.43</v>
      </c>
      <c r="E407">
        <v>13.2</v>
      </c>
      <c r="F407">
        <v>3.17</v>
      </c>
      <c r="G407" s="4">
        <f t="shared" si="6"/>
        <v>22.209302325581397</v>
      </c>
    </row>
    <row r="408" spans="1:7" hidden="1" x14ac:dyDescent="0.2">
      <c r="A408" s="6">
        <v>12359</v>
      </c>
      <c r="B408">
        <v>9.7799999999999994</v>
      </c>
      <c r="C408">
        <v>0.45</v>
      </c>
      <c r="D408">
        <v>0.44</v>
      </c>
      <c r="E408">
        <v>13.2</v>
      </c>
      <c r="F408">
        <v>3.15</v>
      </c>
      <c r="G408" s="4">
        <f t="shared" si="6"/>
        <v>22.227272727272727</v>
      </c>
    </row>
    <row r="409" spans="1:7" hidden="1" x14ac:dyDescent="0.2">
      <c r="A409" s="6">
        <v>12389</v>
      </c>
      <c r="B409">
        <v>9.9700000000000006</v>
      </c>
      <c r="C409">
        <v>0.44</v>
      </c>
      <c r="D409">
        <v>0.44</v>
      </c>
      <c r="E409">
        <v>13.2</v>
      </c>
      <c r="F409">
        <v>3.14</v>
      </c>
      <c r="G409" s="4">
        <f t="shared" si="6"/>
        <v>22.65909090909091</v>
      </c>
    </row>
    <row r="410" spans="1:7" hidden="1" x14ac:dyDescent="0.2">
      <c r="A410" s="6">
        <v>12420</v>
      </c>
      <c r="B410">
        <v>10.54</v>
      </c>
      <c r="C410">
        <v>0.44</v>
      </c>
      <c r="D410">
        <v>0.44</v>
      </c>
      <c r="E410">
        <v>13.2</v>
      </c>
      <c r="F410">
        <v>3.12</v>
      </c>
      <c r="G410" s="4">
        <f t="shared" si="6"/>
        <v>23.954545454545453</v>
      </c>
    </row>
    <row r="411" spans="1:7" hidden="1" x14ac:dyDescent="0.2">
      <c r="A411" s="6">
        <v>12451</v>
      </c>
      <c r="B411">
        <v>11.32</v>
      </c>
      <c r="C411">
        <v>0.44</v>
      </c>
      <c r="D411">
        <v>0.45</v>
      </c>
      <c r="E411">
        <v>13.3</v>
      </c>
      <c r="F411">
        <v>3.09</v>
      </c>
      <c r="G411" s="4">
        <f t="shared" si="6"/>
        <v>25.155555555555555</v>
      </c>
    </row>
    <row r="412" spans="1:7" hidden="1" x14ac:dyDescent="0.2">
      <c r="A412" s="6">
        <v>12479</v>
      </c>
      <c r="B412">
        <v>10.74</v>
      </c>
      <c r="C412">
        <v>0.44</v>
      </c>
      <c r="D412">
        <v>0.45</v>
      </c>
      <c r="E412">
        <v>13.3</v>
      </c>
      <c r="F412">
        <v>3.06</v>
      </c>
      <c r="G412" s="4">
        <f t="shared" si="6"/>
        <v>23.866666666666667</v>
      </c>
    </row>
    <row r="413" spans="1:7" hidden="1" x14ac:dyDescent="0.2">
      <c r="A413" s="6">
        <v>12510</v>
      </c>
      <c r="B413">
        <v>10.92</v>
      </c>
      <c r="C413">
        <v>0.44</v>
      </c>
      <c r="D413">
        <v>0.46</v>
      </c>
      <c r="E413">
        <v>13.3</v>
      </c>
      <c r="F413">
        <v>3.04</v>
      </c>
      <c r="G413" s="4">
        <f t="shared" si="6"/>
        <v>23.739130434782606</v>
      </c>
    </row>
    <row r="414" spans="1:7" hidden="1" x14ac:dyDescent="0.2">
      <c r="A414" s="6">
        <v>12540</v>
      </c>
      <c r="B414">
        <v>9.81</v>
      </c>
      <c r="C414">
        <v>0.44</v>
      </c>
      <c r="D414">
        <v>0.46</v>
      </c>
      <c r="E414">
        <v>13.3</v>
      </c>
      <c r="F414">
        <v>3.01</v>
      </c>
      <c r="G414" s="4">
        <f t="shared" si="6"/>
        <v>21.326086956521738</v>
      </c>
    </row>
    <row r="415" spans="1:7" hidden="1" x14ac:dyDescent="0.2">
      <c r="A415" s="6">
        <v>12571</v>
      </c>
      <c r="B415">
        <v>9.94</v>
      </c>
      <c r="C415">
        <v>0.45</v>
      </c>
      <c r="D415">
        <v>0.47</v>
      </c>
      <c r="E415">
        <v>13.4</v>
      </c>
      <c r="F415">
        <v>2.98</v>
      </c>
      <c r="G415" s="4">
        <f t="shared" si="6"/>
        <v>21.148936170212767</v>
      </c>
    </row>
    <row r="416" spans="1:7" hidden="1" x14ac:dyDescent="0.2">
      <c r="A416" s="6">
        <v>12601</v>
      </c>
      <c r="B416">
        <v>9.4700000000000006</v>
      </c>
      <c r="C416">
        <v>0.45</v>
      </c>
      <c r="D416">
        <v>0.47</v>
      </c>
      <c r="E416">
        <v>13.4</v>
      </c>
      <c r="F416">
        <v>2.96</v>
      </c>
      <c r="G416" s="4">
        <f t="shared" si="6"/>
        <v>20.148936170212767</v>
      </c>
    </row>
    <row r="417" spans="1:7" hidden="1" x14ac:dyDescent="0.2">
      <c r="A417" s="6">
        <v>12632</v>
      </c>
      <c r="B417">
        <v>9.1</v>
      </c>
      <c r="C417">
        <v>0.45</v>
      </c>
      <c r="D417">
        <v>0.47</v>
      </c>
      <c r="E417">
        <v>13.4</v>
      </c>
      <c r="F417">
        <v>2.93</v>
      </c>
      <c r="G417" s="4">
        <f t="shared" si="6"/>
        <v>19.361702127659576</v>
      </c>
    </row>
    <row r="418" spans="1:7" hidden="1" x14ac:dyDescent="0.2">
      <c r="A418" s="6">
        <v>12663</v>
      </c>
      <c r="B418">
        <v>8.8800000000000008</v>
      </c>
      <c r="C418">
        <v>0.45</v>
      </c>
      <c r="D418">
        <v>0.48</v>
      </c>
      <c r="E418">
        <v>13.6</v>
      </c>
      <c r="F418">
        <v>2.9</v>
      </c>
      <c r="G418" s="4">
        <f t="shared" si="6"/>
        <v>18.500000000000004</v>
      </c>
    </row>
    <row r="419" spans="1:7" hidden="1" x14ac:dyDescent="0.2">
      <c r="A419" s="6">
        <v>12693</v>
      </c>
      <c r="B419">
        <v>8.9499999999999993</v>
      </c>
      <c r="C419">
        <v>0.45</v>
      </c>
      <c r="D419">
        <v>0.48</v>
      </c>
      <c r="E419">
        <v>13.5</v>
      </c>
      <c r="F419">
        <v>2.87</v>
      </c>
      <c r="G419" s="4">
        <f t="shared" si="6"/>
        <v>18.645833333333332</v>
      </c>
    </row>
    <row r="420" spans="1:7" hidden="1" x14ac:dyDescent="0.2">
      <c r="A420" s="6">
        <v>12724</v>
      </c>
      <c r="B420">
        <v>9.1999999999999993</v>
      </c>
      <c r="C420">
        <v>0.45</v>
      </c>
      <c r="D420">
        <v>0.49</v>
      </c>
      <c r="E420">
        <v>13.5</v>
      </c>
      <c r="F420">
        <v>2.84</v>
      </c>
      <c r="G420" s="4">
        <f t="shared" si="6"/>
        <v>18.77551020408163</v>
      </c>
    </row>
    <row r="421" spans="1:7" hidden="1" x14ac:dyDescent="0.2">
      <c r="A421" s="6">
        <v>12754</v>
      </c>
      <c r="B421">
        <v>9.26</v>
      </c>
      <c r="C421">
        <v>0.45</v>
      </c>
      <c r="D421">
        <v>0.49</v>
      </c>
      <c r="E421">
        <v>13.4</v>
      </c>
      <c r="F421">
        <v>2.82</v>
      </c>
      <c r="G421" s="4">
        <f t="shared" si="6"/>
        <v>18.897959183673468</v>
      </c>
    </row>
    <row r="422" spans="1:7" hidden="1" x14ac:dyDescent="0.2">
      <c r="A422" s="6">
        <v>12785</v>
      </c>
      <c r="B422">
        <v>9.26</v>
      </c>
      <c r="C422">
        <v>0.45</v>
      </c>
      <c r="D422">
        <v>0.56999999999999995</v>
      </c>
      <c r="E422">
        <v>13.6</v>
      </c>
      <c r="F422">
        <v>2.79</v>
      </c>
      <c r="G422" s="4">
        <f t="shared" ref="G422:G485" si="7">SP500_Price/Earnings</f>
        <v>16.245614035087719</v>
      </c>
    </row>
    <row r="423" spans="1:7" hidden="1" x14ac:dyDescent="0.2">
      <c r="A423" s="6">
        <v>12816</v>
      </c>
      <c r="B423">
        <v>8.98</v>
      </c>
      <c r="C423">
        <v>0.45</v>
      </c>
      <c r="D423">
        <v>0.65</v>
      </c>
      <c r="E423">
        <v>13.7</v>
      </c>
      <c r="F423">
        <v>2.78</v>
      </c>
      <c r="G423" s="4">
        <f t="shared" si="7"/>
        <v>13.815384615384616</v>
      </c>
    </row>
    <row r="424" spans="1:7" hidden="1" x14ac:dyDescent="0.2">
      <c r="A424" s="6">
        <v>12844</v>
      </c>
      <c r="B424">
        <v>8.41</v>
      </c>
      <c r="C424">
        <v>0.45</v>
      </c>
      <c r="D424">
        <v>0.73</v>
      </c>
      <c r="E424">
        <v>13.7</v>
      </c>
      <c r="F424">
        <v>2.77</v>
      </c>
      <c r="G424" s="4">
        <f t="shared" si="7"/>
        <v>11.520547945205481</v>
      </c>
    </row>
    <row r="425" spans="1:7" hidden="1" x14ac:dyDescent="0.2">
      <c r="A425" s="6">
        <v>12875</v>
      </c>
      <c r="B425">
        <v>9.0399999999999991</v>
      </c>
      <c r="C425">
        <v>0.45</v>
      </c>
      <c r="D425">
        <v>0.76</v>
      </c>
      <c r="E425">
        <v>13.8</v>
      </c>
      <c r="F425">
        <v>2.75</v>
      </c>
      <c r="G425" s="4">
        <f t="shared" si="7"/>
        <v>11.894736842105262</v>
      </c>
    </row>
    <row r="426" spans="1:7" hidden="1" x14ac:dyDescent="0.2">
      <c r="A426" s="6">
        <v>12905</v>
      </c>
      <c r="B426">
        <v>9.75</v>
      </c>
      <c r="C426">
        <v>0.44</v>
      </c>
      <c r="D426">
        <v>0.78</v>
      </c>
      <c r="E426">
        <v>13.8</v>
      </c>
      <c r="F426">
        <v>2.74</v>
      </c>
      <c r="G426" s="4">
        <f t="shared" si="7"/>
        <v>12.5</v>
      </c>
    </row>
    <row r="427" spans="1:7" hidden="1" x14ac:dyDescent="0.2">
      <c r="A427" s="6">
        <v>12936</v>
      </c>
      <c r="B427">
        <v>10.119999999999999</v>
      </c>
      <c r="C427">
        <v>0.44</v>
      </c>
      <c r="D427">
        <v>0.81</v>
      </c>
      <c r="E427">
        <v>13.7</v>
      </c>
      <c r="F427">
        <v>2.73</v>
      </c>
      <c r="G427" s="4">
        <f t="shared" si="7"/>
        <v>12.493827160493826</v>
      </c>
    </row>
    <row r="428" spans="1:7" hidden="1" x14ac:dyDescent="0.2">
      <c r="A428" s="6">
        <v>12966</v>
      </c>
      <c r="B428">
        <v>10.65</v>
      </c>
      <c r="C428">
        <v>0.44</v>
      </c>
      <c r="D428">
        <v>0.79</v>
      </c>
      <c r="E428">
        <v>13.7</v>
      </c>
      <c r="F428">
        <v>2.72</v>
      </c>
      <c r="G428" s="4">
        <f t="shared" si="7"/>
        <v>13.481012658227847</v>
      </c>
    </row>
    <row r="429" spans="1:7" hidden="1" x14ac:dyDescent="0.2">
      <c r="A429" s="6">
        <v>12997</v>
      </c>
      <c r="B429">
        <v>11.37</v>
      </c>
      <c r="C429">
        <v>0.44</v>
      </c>
      <c r="D429">
        <v>0.78</v>
      </c>
      <c r="E429">
        <v>13.7</v>
      </c>
      <c r="F429">
        <v>2.71</v>
      </c>
      <c r="G429" s="4">
        <f t="shared" si="7"/>
        <v>14.576923076923075</v>
      </c>
    </row>
    <row r="430" spans="1:7" hidden="1" x14ac:dyDescent="0.2">
      <c r="A430" s="6">
        <v>13028</v>
      </c>
      <c r="B430">
        <v>11.61</v>
      </c>
      <c r="C430">
        <v>0.44</v>
      </c>
      <c r="D430">
        <v>0.76</v>
      </c>
      <c r="E430">
        <v>13.7</v>
      </c>
      <c r="F430">
        <v>2.7</v>
      </c>
      <c r="G430" s="4">
        <f t="shared" si="7"/>
        <v>15.276315789473683</v>
      </c>
    </row>
    <row r="431" spans="1:7" hidden="1" x14ac:dyDescent="0.2">
      <c r="A431" s="6">
        <v>13058</v>
      </c>
      <c r="B431">
        <v>11.92</v>
      </c>
      <c r="C431">
        <v>0.45</v>
      </c>
      <c r="D431">
        <v>0.76</v>
      </c>
      <c r="E431">
        <v>13.7</v>
      </c>
      <c r="F431">
        <v>2.69</v>
      </c>
      <c r="G431" s="4">
        <f t="shared" si="7"/>
        <v>15.684210526315789</v>
      </c>
    </row>
    <row r="432" spans="1:7" hidden="1" x14ac:dyDescent="0.2">
      <c r="A432" s="6">
        <v>13089</v>
      </c>
      <c r="B432">
        <v>13.04</v>
      </c>
      <c r="C432">
        <v>0.46</v>
      </c>
      <c r="D432">
        <v>0.76</v>
      </c>
      <c r="E432">
        <v>13.8</v>
      </c>
      <c r="F432">
        <v>2.67</v>
      </c>
      <c r="G432" s="4">
        <f t="shared" si="7"/>
        <v>17.157894736842103</v>
      </c>
    </row>
    <row r="433" spans="1:7" hidden="1" x14ac:dyDescent="0.2">
      <c r="A433" s="6">
        <v>13119</v>
      </c>
      <c r="B433">
        <v>13.04</v>
      </c>
      <c r="C433">
        <v>0.47</v>
      </c>
      <c r="D433">
        <v>0.76</v>
      </c>
      <c r="E433">
        <v>13.8</v>
      </c>
      <c r="F433">
        <v>2.66</v>
      </c>
      <c r="G433" s="4">
        <f t="shared" si="7"/>
        <v>17.157894736842103</v>
      </c>
    </row>
    <row r="434" spans="1:7" hidden="1" x14ac:dyDescent="0.2">
      <c r="A434" s="6">
        <v>13150</v>
      </c>
      <c r="B434">
        <v>13.76</v>
      </c>
      <c r="C434">
        <v>0.48</v>
      </c>
      <c r="D434">
        <v>0.77</v>
      </c>
      <c r="E434">
        <v>13.8</v>
      </c>
      <c r="F434">
        <v>2.65</v>
      </c>
      <c r="G434" s="4">
        <f t="shared" si="7"/>
        <v>17.870129870129869</v>
      </c>
    </row>
    <row r="435" spans="1:7" hidden="1" x14ac:dyDescent="0.2">
      <c r="A435" s="6">
        <v>13181</v>
      </c>
      <c r="B435">
        <v>14.55</v>
      </c>
      <c r="C435">
        <v>0.49</v>
      </c>
      <c r="D435">
        <v>0.78</v>
      </c>
      <c r="E435">
        <v>13.8</v>
      </c>
      <c r="F435">
        <v>2.65</v>
      </c>
      <c r="G435" s="4">
        <f t="shared" si="7"/>
        <v>18.653846153846153</v>
      </c>
    </row>
    <row r="436" spans="1:7" hidden="1" x14ac:dyDescent="0.2">
      <c r="A436" s="6">
        <v>13210</v>
      </c>
      <c r="B436">
        <v>14.86</v>
      </c>
      <c r="C436">
        <v>0.5</v>
      </c>
      <c r="D436">
        <v>0.79</v>
      </c>
      <c r="E436">
        <v>13.7</v>
      </c>
      <c r="F436">
        <v>2.66</v>
      </c>
      <c r="G436" s="4">
        <f t="shared" si="7"/>
        <v>18.810126582278478</v>
      </c>
    </row>
    <row r="437" spans="1:7" hidden="1" x14ac:dyDescent="0.2">
      <c r="A437" s="6">
        <v>13241</v>
      </c>
      <c r="B437">
        <v>14.88</v>
      </c>
      <c r="C437">
        <v>0.52</v>
      </c>
      <c r="D437">
        <v>0.82</v>
      </c>
      <c r="E437">
        <v>13.7</v>
      </c>
      <c r="F437">
        <v>2.66</v>
      </c>
      <c r="G437" s="4">
        <f t="shared" si="7"/>
        <v>18.146341463414636</v>
      </c>
    </row>
    <row r="438" spans="1:7" hidden="1" x14ac:dyDescent="0.2">
      <c r="A438" s="6">
        <v>13271</v>
      </c>
      <c r="B438">
        <v>14.09</v>
      </c>
      <c r="C438">
        <v>0.53</v>
      </c>
      <c r="D438">
        <v>0.85</v>
      </c>
      <c r="E438">
        <v>13.7</v>
      </c>
      <c r="F438">
        <v>2.66</v>
      </c>
      <c r="G438" s="4">
        <f t="shared" si="7"/>
        <v>16.576470588235296</v>
      </c>
    </row>
    <row r="439" spans="1:7" hidden="1" x14ac:dyDescent="0.2">
      <c r="A439" s="6">
        <v>13302</v>
      </c>
      <c r="B439">
        <v>14.69</v>
      </c>
      <c r="C439">
        <v>0.55000000000000004</v>
      </c>
      <c r="D439">
        <v>0.88</v>
      </c>
      <c r="E439">
        <v>13.8</v>
      </c>
      <c r="F439">
        <v>2.66</v>
      </c>
      <c r="G439" s="4">
        <f t="shared" si="7"/>
        <v>16.693181818181817</v>
      </c>
    </row>
    <row r="440" spans="1:7" hidden="1" x14ac:dyDescent="0.2">
      <c r="A440" s="6">
        <v>13332</v>
      </c>
      <c r="B440">
        <v>15.56</v>
      </c>
      <c r="C440">
        <v>0.56999999999999995</v>
      </c>
      <c r="D440">
        <v>0.9</v>
      </c>
      <c r="E440">
        <v>13.9</v>
      </c>
      <c r="F440">
        <v>2.67</v>
      </c>
      <c r="G440" s="4">
        <f t="shared" si="7"/>
        <v>17.288888888888888</v>
      </c>
    </row>
    <row r="441" spans="1:7" hidden="1" x14ac:dyDescent="0.2">
      <c r="A441" s="6">
        <v>13363</v>
      </c>
      <c r="B441">
        <v>15.87</v>
      </c>
      <c r="C441">
        <v>0.59</v>
      </c>
      <c r="D441">
        <v>0.92</v>
      </c>
      <c r="E441">
        <v>14</v>
      </c>
      <c r="F441">
        <v>2.67</v>
      </c>
      <c r="G441" s="4">
        <f t="shared" si="7"/>
        <v>17.25</v>
      </c>
    </row>
    <row r="442" spans="1:7" hidden="1" x14ac:dyDescent="0.2">
      <c r="A442" s="6">
        <v>13394</v>
      </c>
      <c r="B442">
        <v>16.05</v>
      </c>
      <c r="C442">
        <v>0.61</v>
      </c>
      <c r="D442">
        <v>0.94</v>
      </c>
      <c r="E442">
        <v>14</v>
      </c>
      <c r="F442">
        <v>2.67</v>
      </c>
      <c r="G442" s="4">
        <f t="shared" si="7"/>
        <v>17.074468085106385</v>
      </c>
    </row>
    <row r="443" spans="1:7" hidden="1" x14ac:dyDescent="0.2">
      <c r="A443" s="6">
        <v>13424</v>
      </c>
      <c r="B443">
        <v>16.89</v>
      </c>
      <c r="C443">
        <v>0.65</v>
      </c>
      <c r="D443">
        <v>0.97</v>
      </c>
      <c r="E443">
        <v>14</v>
      </c>
      <c r="F443">
        <v>2.67</v>
      </c>
      <c r="G443" s="4">
        <f t="shared" si="7"/>
        <v>17.412371134020621</v>
      </c>
    </row>
    <row r="444" spans="1:7" hidden="1" x14ac:dyDescent="0.2">
      <c r="A444" s="6">
        <v>13455</v>
      </c>
      <c r="B444">
        <v>17.36</v>
      </c>
      <c r="C444">
        <v>0.68</v>
      </c>
      <c r="D444">
        <v>0.99</v>
      </c>
      <c r="E444">
        <v>14</v>
      </c>
      <c r="F444">
        <v>2.67</v>
      </c>
      <c r="G444" s="4">
        <f t="shared" si="7"/>
        <v>17.535353535353536</v>
      </c>
    </row>
    <row r="445" spans="1:7" hidden="1" x14ac:dyDescent="0.2">
      <c r="A445" s="6">
        <v>13485</v>
      </c>
      <c r="B445">
        <v>17.059999999999999</v>
      </c>
      <c r="C445">
        <v>0.72</v>
      </c>
      <c r="D445">
        <v>1.02</v>
      </c>
      <c r="E445">
        <v>14</v>
      </c>
      <c r="F445">
        <v>2.68</v>
      </c>
      <c r="G445" s="4">
        <f t="shared" si="7"/>
        <v>16.725490196078429</v>
      </c>
    </row>
    <row r="446" spans="1:7" hidden="1" x14ac:dyDescent="0.2">
      <c r="A446" s="6">
        <v>13516</v>
      </c>
      <c r="B446">
        <v>17.59</v>
      </c>
      <c r="C446">
        <v>0.73</v>
      </c>
      <c r="D446">
        <v>1.05</v>
      </c>
      <c r="E446">
        <v>14.1</v>
      </c>
      <c r="F446">
        <v>2.68</v>
      </c>
      <c r="G446" s="4">
        <f t="shared" si="7"/>
        <v>16.752380952380953</v>
      </c>
    </row>
    <row r="447" spans="1:7" hidden="1" x14ac:dyDescent="0.2">
      <c r="A447" s="6">
        <v>13547</v>
      </c>
      <c r="B447">
        <v>18.11</v>
      </c>
      <c r="C447">
        <v>0.74</v>
      </c>
      <c r="D447">
        <v>1.08</v>
      </c>
      <c r="E447">
        <v>14.1</v>
      </c>
      <c r="F447">
        <v>2.67</v>
      </c>
      <c r="G447" s="4">
        <f t="shared" si="7"/>
        <v>16.768518518518515</v>
      </c>
    </row>
    <row r="448" spans="1:7" hidden="1" x14ac:dyDescent="0.2">
      <c r="A448" s="6">
        <v>13575</v>
      </c>
      <c r="B448">
        <v>18.09</v>
      </c>
      <c r="C448">
        <v>0.75</v>
      </c>
      <c r="D448">
        <v>1.1100000000000001</v>
      </c>
      <c r="E448">
        <v>14.2</v>
      </c>
      <c r="F448">
        <v>2.66</v>
      </c>
      <c r="G448" s="4">
        <f t="shared" si="7"/>
        <v>16.297297297297295</v>
      </c>
    </row>
    <row r="449" spans="1:7" hidden="1" x14ac:dyDescent="0.2">
      <c r="A449" s="6">
        <v>13606</v>
      </c>
      <c r="B449">
        <v>17.010000000000002</v>
      </c>
      <c r="C449">
        <v>0.78</v>
      </c>
      <c r="D449">
        <v>1.1299999999999999</v>
      </c>
      <c r="E449">
        <v>14.3</v>
      </c>
      <c r="F449">
        <v>2.65</v>
      </c>
      <c r="G449" s="4">
        <f t="shared" si="7"/>
        <v>15.053097345132747</v>
      </c>
    </row>
    <row r="450" spans="1:7" hidden="1" x14ac:dyDescent="0.2">
      <c r="A450" s="6">
        <v>13636</v>
      </c>
      <c r="B450">
        <v>16.25</v>
      </c>
      <c r="C450">
        <v>0.81</v>
      </c>
      <c r="D450">
        <v>1.1499999999999999</v>
      </c>
      <c r="E450">
        <v>14.4</v>
      </c>
      <c r="F450">
        <v>2.64</v>
      </c>
      <c r="G450" s="4">
        <f t="shared" si="7"/>
        <v>14.130434782608697</v>
      </c>
    </row>
    <row r="451" spans="1:7" hidden="1" x14ac:dyDescent="0.2">
      <c r="A451" s="6">
        <v>13667</v>
      </c>
      <c r="B451">
        <v>15.64</v>
      </c>
      <c r="C451">
        <v>0.84</v>
      </c>
      <c r="D451">
        <v>1.17</v>
      </c>
      <c r="E451">
        <v>14.4</v>
      </c>
      <c r="F451">
        <v>2.63</v>
      </c>
      <c r="G451" s="4">
        <f t="shared" si="7"/>
        <v>13.367521367521368</v>
      </c>
    </row>
    <row r="452" spans="1:7" hidden="1" x14ac:dyDescent="0.2">
      <c r="A452" s="6">
        <v>13697</v>
      </c>
      <c r="B452">
        <v>16.57</v>
      </c>
      <c r="C452">
        <v>0.82</v>
      </c>
      <c r="D452">
        <v>1.19</v>
      </c>
      <c r="E452">
        <v>14.5</v>
      </c>
      <c r="F452">
        <v>2.62</v>
      </c>
      <c r="G452" s="4">
        <f t="shared" si="7"/>
        <v>13.92436974789916</v>
      </c>
    </row>
    <row r="453" spans="1:7" hidden="1" x14ac:dyDescent="0.2">
      <c r="A453" s="6">
        <v>13728</v>
      </c>
      <c r="B453">
        <v>16.739999999999998</v>
      </c>
      <c r="C453">
        <v>0.79</v>
      </c>
      <c r="D453">
        <v>1.2</v>
      </c>
      <c r="E453">
        <v>14.5</v>
      </c>
      <c r="F453">
        <v>2.61</v>
      </c>
      <c r="G453" s="4">
        <f t="shared" si="7"/>
        <v>13.95</v>
      </c>
    </row>
    <row r="454" spans="1:7" hidden="1" x14ac:dyDescent="0.2">
      <c r="A454" s="6">
        <v>13759</v>
      </c>
      <c r="B454">
        <v>14.37</v>
      </c>
      <c r="C454">
        <v>0.77</v>
      </c>
      <c r="D454">
        <v>1.22</v>
      </c>
      <c r="E454">
        <v>14.6</v>
      </c>
      <c r="F454">
        <v>2.6</v>
      </c>
      <c r="G454" s="4">
        <f t="shared" si="7"/>
        <v>11.778688524590164</v>
      </c>
    </row>
    <row r="455" spans="1:7" hidden="1" x14ac:dyDescent="0.2">
      <c r="A455" s="6">
        <v>13789</v>
      </c>
      <c r="B455">
        <v>12.28</v>
      </c>
      <c r="C455">
        <v>0.78</v>
      </c>
      <c r="D455">
        <v>1.19</v>
      </c>
      <c r="E455">
        <v>14.6</v>
      </c>
      <c r="F455">
        <v>2.59</v>
      </c>
      <c r="G455" s="4">
        <f t="shared" si="7"/>
        <v>10.319327731092438</v>
      </c>
    </row>
    <row r="456" spans="1:7" hidden="1" x14ac:dyDescent="0.2">
      <c r="A456" s="6">
        <v>13820</v>
      </c>
      <c r="B456">
        <v>11.2</v>
      </c>
      <c r="C456">
        <v>0.79</v>
      </c>
      <c r="D456">
        <v>1.1599999999999999</v>
      </c>
      <c r="E456">
        <v>14.5</v>
      </c>
      <c r="F456">
        <v>2.58</v>
      </c>
      <c r="G456" s="4">
        <f t="shared" si="7"/>
        <v>9.6551724137931032</v>
      </c>
    </row>
    <row r="457" spans="1:7" hidden="1" x14ac:dyDescent="0.2">
      <c r="A457" s="6">
        <v>13850</v>
      </c>
      <c r="B457">
        <v>11.02</v>
      </c>
      <c r="C457">
        <v>0.8</v>
      </c>
      <c r="D457">
        <v>1.1299999999999999</v>
      </c>
      <c r="E457">
        <v>14.4</v>
      </c>
      <c r="F457">
        <v>2.57</v>
      </c>
      <c r="G457" s="4">
        <f t="shared" si="7"/>
        <v>9.7522123893805315</v>
      </c>
    </row>
    <row r="458" spans="1:7" hidden="1" x14ac:dyDescent="0.2">
      <c r="A458" s="6">
        <v>13881</v>
      </c>
      <c r="B458">
        <v>11.31</v>
      </c>
      <c r="C458">
        <v>0.79</v>
      </c>
      <c r="D458">
        <v>1.08</v>
      </c>
      <c r="E458">
        <v>14.2</v>
      </c>
      <c r="F458">
        <v>2.56</v>
      </c>
      <c r="G458" s="4">
        <f t="shared" si="7"/>
        <v>10.472222222222221</v>
      </c>
    </row>
    <row r="459" spans="1:7" hidden="1" x14ac:dyDescent="0.2">
      <c r="A459" s="6">
        <v>13912</v>
      </c>
      <c r="B459">
        <v>11.04</v>
      </c>
      <c r="C459">
        <v>0.79</v>
      </c>
      <c r="D459">
        <v>1.02</v>
      </c>
      <c r="E459">
        <v>14.1</v>
      </c>
      <c r="F459">
        <v>2.54</v>
      </c>
      <c r="G459" s="4">
        <f t="shared" si="7"/>
        <v>10.823529411764705</v>
      </c>
    </row>
    <row r="460" spans="1:7" hidden="1" x14ac:dyDescent="0.2">
      <c r="A460" s="6">
        <v>13940</v>
      </c>
      <c r="B460">
        <v>10.31</v>
      </c>
      <c r="C460">
        <v>0.78</v>
      </c>
      <c r="D460">
        <v>0.97</v>
      </c>
      <c r="E460">
        <v>14.1</v>
      </c>
      <c r="F460">
        <v>2.5299999999999998</v>
      </c>
      <c r="G460" s="4">
        <f t="shared" si="7"/>
        <v>10.628865979381445</v>
      </c>
    </row>
    <row r="461" spans="1:7" hidden="1" x14ac:dyDescent="0.2">
      <c r="A461" s="6">
        <v>13971</v>
      </c>
      <c r="B461">
        <v>9.89</v>
      </c>
      <c r="C461">
        <v>0.77</v>
      </c>
      <c r="D461">
        <v>0.9</v>
      </c>
      <c r="E461">
        <v>14.2</v>
      </c>
      <c r="F461">
        <v>2.5099999999999998</v>
      </c>
      <c r="G461" s="4">
        <f t="shared" si="7"/>
        <v>10.988888888888889</v>
      </c>
    </row>
    <row r="462" spans="1:7" hidden="1" x14ac:dyDescent="0.2">
      <c r="A462" s="6">
        <v>14001</v>
      </c>
      <c r="B462">
        <v>9.98</v>
      </c>
      <c r="C462">
        <v>0.75</v>
      </c>
      <c r="D462">
        <v>0.84</v>
      </c>
      <c r="E462">
        <v>14.1</v>
      </c>
      <c r="F462">
        <v>2.4900000000000002</v>
      </c>
      <c r="G462" s="4">
        <f t="shared" si="7"/>
        <v>11.880952380952381</v>
      </c>
    </row>
    <row r="463" spans="1:7" hidden="1" x14ac:dyDescent="0.2">
      <c r="A463" s="6">
        <v>14032</v>
      </c>
      <c r="B463">
        <v>10.210000000000001</v>
      </c>
      <c r="C463">
        <v>0.74</v>
      </c>
      <c r="D463">
        <v>0.77</v>
      </c>
      <c r="E463">
        <v>14.1</v>
      </c>
      <c r="F463">
        <v>2.48</v>
      </c>
      <c r="G463" s="4">
        <f t="shared" si="7"/>
        <v>13.25974025974026</v>
      </c>
    </row>
    <row r="464" spans="1:7" hidden="1" x14ac:dyDescent="0.2">
      <c r="A464" s="6">
        <v>14062</v>
      </c>
      <c r="B464">
        <v>12.24</v>
      </c>
      <c r="C464">
        <v>0.71</v>
      </c>
      <c r="D464">
        <v>0.72</v>
      </c>
      <c r="E464">
        <v>14.1</v>
      </c>
      <c r="F464">
        <v>2.46</v>
      </c>
      <c r="G464" s="4">
        <f t="shared" si="7"/>
        <v>17</v>
      </c>
    </row>
    <row r="465" spans="1:7" hidden="1" x14ac:dyDescent="0.2">
      <c r="A465" s="6">
        <v>14093</v>
      </c>
      <c r="B465">
        <v>12.31</v>
      </c>
      <c r="C465">
        <v>0.69</v>
      </c>
      <c r="D465">
        <v>0.67</v>
      </c>
      <c r="E465">
        <v>14.1</v>
      </c>
      <c r="F465">
        <v>2.44</v>
      </c>
      <c r="G465" s="4">
        <f t="shared" si="7"/>
        <v>18.373134328358208</v>
      </c>
    </row>
    <row r="466" spans="1:7" hidden="1" x14ac:dyDescent="0.2">
      <c r="A466" s="6">
        <v>14124</v>
      </c>
      <c r="B466">
        <v>11.75</v>
      </c>
      <c r="C466">
        <v>0.66</v>
      </c>
      <c r="D466">
        <v>0.62</v>
      </c>
      <c r="E466">
        <v>14.1</v>
      </c>
      <c r="F466">
        <v>2.4300000000000002</v>
      </c>
      <c r="G466" s="4">
        <f t="shared" si="7"/>
        <v>18.951612903225808</v>
      </c>
    </row>
    <row r="467" spans="1:7" hidden="1" x14ac:dyDescent="0.2">
      <c r="A467" s="6">
        <v>14154</v>
      </c>
      <c r="B467">
        <v>13.06</v>
      </c>
      <c r="C467">
        <v>0.61</v>
      </c>
      <c r="D467">
        <v>0.63</v>
      </c>
      <c r="E467">
        <v>14</v>
      </c>
      <c r="F467">
        <v>2.41</v>
      </c>
      <c r="G467" s="4">
        <f t="shared" si="7"/>
        <v>20.730158730158731</v>
      </c>
    </row>
    <row r="468" spans="1:7" hidden="1" x14ac:dyDescent="0.2">
      <c r="A468" s="6">
        <v>14185</v>
      </c>
      <c r="B468">
        <v>13.07</v>
      </c>
      <c r="C468">
        <v>0.56000000000000005</v>
      </c>
      <c r="D468">
        <v>0.63</v>
      </c>
      <c r="E468">
        <v>14</v>
      </c>
      <c r="F468">
        <v>2.39</v>
      </c>
      <c r="G468" s="4">
        <f t="shared" si="7"/>
        <v>20.746031746031747</v>
      </c>
    </row>
    <row r="469" spans="1:7" hidden="1" x14ac:dyDescent="0.2">
      <c r="A469" s="6">
        <v>14215</v>
      </c>
      <c r="B469">
        <v>12.69</v>
      </c>
      <c r="C469">
        <v>0.51</v>
      </c>
      <c r="D469">
        <v>0.64</v>
      </c>
      <c r="E469">
        <v>14</v>
      </c>
      <c r="F469">
        <v>2.38</v>
      </c>
      <c r="G469" s="4">
        <f t="shared" si="7"/>
        <v>19.828125</v>
      </c>
    </row>
    <row r="470" spans="1:7" hidden="1" x14ac:dyDescent="0.2">
      <c r="A470" s="6">
        <v>14246</v>
      </c>
      <c r="B470">
        <v>12.5</v>
      </c>
      <c r="C470">
        <v>0.51</v>
      </c>
      <c r="D470">
        <v>0.66</v>
      </c>
      <c r="E470">
        <v>14</v>
      </c>
      <c r="F470">
        <v>2.36</v>
      </c>
      <c r="G470" s="4">
        <f t="shared" si="7"/>
        <v>18.939393939393938</v>
      </c>
    </row>
    <row r="471" spans="1:7" hidden="1" x14ac:dyDescent="0.2">
      <c r="A471" s="6">
        <v>14277</v>
      </c>
      <c r="B471">
        <v>12.4</v>
      </c>
      <c r="C471">
        <v>0.52</v>
      </c>
      <c r="D471">
        <v>0.69</v>
      </c>
      <c r="E471">
        <v>13.9</v>
      </c>
      <c r="F471">
        <v>2.35</v>
      </c>
      <c r="G471" s="4">
        <f t="shared" si="7"/>
        <v>17.971014492753625</v>
      </c>
    </row>
    <row r="472" spans="1:7" hidden="1" x14ac:dyDescent="0.2">
      <c r="A472" s="6">
        <v>14305</v>
      </c>
      <c r="B472">
        <v>12.39</v>
      </c>
      <c r="C472">
        <v>0.52</v>
      </c>
      <c r="D472">
        <v>0.71</v>
      </c>
      <c r="E472">
        <v>13.9</v>
      </c>
      <c r="F472">
        <v>2.33</v>
      </c>
      <c r="G472" s="4">
        <f t="shared" si="7"/>
        <v>17.450704225352116</v>
      </c>
    </row>
    <row r="473" spans="1:7" hidden="1" x14ac:dyDescent="0.2">
      <c r="A473" s="6">
        <v>14336</v>
      </c>
      <c r="B473">
        <v>10.83</v>
      </c>
      <c r="C473">
        <v>0.52</v>
      </c>
      <c r="D473">
        <v>0.73</v>
      </c>
      <c r="E473">
        <v>13.8</v>
      </c>
      <c r="F473">
        <v>2.3199999999999998</v>
      </c>
      <c r="G473" s="4">
        <f t="shared" si="7"/>
        <v>14.835616438356166</v>
      </c>
    </row>
    <row r="474" spans="1:7" hidden="1" x14ac:dyDescent="0.2">
      <c r="A474" s="6">
        <v>14366</v>
      </c>
      <c r="B474">
        <v>11.23</v>
      </c>
      <c r="C474">
        <v>0.53</v>
      </c>
      <c r="D474">
        <v>0.74</v>
      </c>
      <c r="E474">
        <v>13.8</v>
      </c>
      <c r="F474">
        <v>2.31</v>
      </c>
      <c r="G474" s="4">
        <f t="shared" si="7"/>
        <v>15.175675675675677</v>
      </c>
    </row>
    <row r="475" spans="1:7" hidden="1" x14ac:dyDescent="0.2">
      <c r="A475" s="6">
        <v>14397</v>
      </c>
      <c r="B475">
        <v>11.43</v>
      </c>
      <c r="C475">
        <v>0.53</v>
      </c>
      <c r="D475">
        <v>0.76</v>
      </c>
      <c r="E475">
        <v>13.8</v>
      </c>
      <c r="F475">
        <v>2.2999999999999998</v>
      </c>
      <c r="G475" s="4">
        <f t="shared" si="7"/>
        <v>15.039473684210526</v>
      </c>
    </row>
    <row r="476" spans="1:7" hidden="1" x14ac:dyDescent="0.2">
      <c r="A476" s="6">
        <v>14427</v>
      </c>
      <c r="B476">
        <v>11.71</v>
      </c>
      <c r="C476">
        <v>0.54</v>
      </c>
      <c r="D476">
        <v>0.78</v>
      </c>
      <c r="E476">
        <v>13.8</v>
      </c>
      <c r="F476">
        <v>2.29</v>
      </c>
      <c r="G476" s="4">
        <f t="shared" si="7"/>
        <v>15.012820512820513</v>
      </c>
    </row>
    <row r="477" spans="1:7" hidden="1" x14ac:dyDescent="0.2">
      <c r="A477" s="6">
        <v>14458</v>
      </c>
      <c r="B477">
        <v>11.54</v>
      </c>
      <c r="C477">
        <v>0.55000000000000004</v>
      </c>
      <c r="D477">
        <v>0.79</v>
      </c>
      <c r="E477">
        <v>13.8</v>
      </c>
      <c r="F477">
        <v>2.27</v>
      </c>
      <c r="G477" s="4">
        <f t="shared" si="7"/>
        <v>14.607594936708859</v>
      </c>
    </row>
    <row r="478" spans="1:7" hidden="1" x14ac:dyDescent="0.2">
      <c r="A478" s="6">
        <v>14489</v>
      </c>
      <c r="B478">
        <v>12.77</v>
      </c>
      <c r="C478">
        <v>0.56000000000000005</v>
      </c>
      <c r="D478">
        <v>0.81</v>
      </c>
      <c r="E478">
        <v>14.1</v>
      </c>
      <c r="F478">
        <v>2.2599999999999998</v>
      </c>
      <c r="G478" s="4">
        <f t="shared" si="7"/>
        <v>15.76543209876543</v>
      </c>
    </row>
    <row r="479" spans="1:7" hidden="1" x14ac:dyDescent="0.2">
      <c r="A479" s="6">
        <v>14519</v>
      </c>
      <c r="B479">
        <v>12.9</v>
      </c>
      <c r="C479">
        <v>0.57999999999999996</v>
      </c>
      <c r="D479">
        <v>0.84</v>
      </c>
      <c r="E479">
        <v>14</v>
      </c>
      <c r="F479">
        <v>2.25</v>
      </c>
      <c r="G479" s="4">
        <f t="shared" si="7"/>
        <v>15.357142857142858</v>
      </c>
    </row>
    <row r="480" spans="1:7" hidden="1" x14ac:dyDescent="0.2">
      <c r="A480" s="6">
        <v>14550</v>
      </c>
      <c r="B480">
        <v>12.67</v>
      </c>
      <c r="C480">
        <v>0.6</v>
      </c>
      <c r="D480">
        <v>0.87</v>
      </c>
      <c r="E480">
        <v>14</v>
      </c>
      <c r="F480">
        <v>2.2400000000000002</v>
      </c>
      <c r="G480" s="4">
        <f t="shared" si="7"/>
        <v>14.563218390804598</v>
      </c>
    </row>
    <row r="481" spans="1:7" hidden="1" x14ac:dyDescent="0.2">
      <c r="A481" s="6">
        <v>14580</v>
      </c>
      <c r="B481">
        <v>12.37</v>
      </c>
      <c r="C481">
        <v>0.62</v>
      </c>
      <c r="D481">
        <v>0.9</v>
      </c>
      <c r="E481">
        <v>14</v>
      </c>
      <c r="F481">
        <v>2.2200000000000002</v>
      </c>
      <c r="G481" s="4">
        <f t="shared" si="7"/>
        <v>13.744444444444444</v>
      </c>
    </row>
    <row r="482" spans="1:7" hidden="1" x14ac:dyDescent="0.2">
      <c r="A482" s="6">
        <v>14611</v>
      </c>
      <c r="B482">
        <v>12.3</v>
      </c>
      <c r="C482">
        <v>0.62</v>
      </c>
      <c r="D482">
        <v>0.93</v>
      </c>
      <c r="E482">
        <v>13.9</v>
      </c>
      <c r="F482">
        <v>2.21</v>
      </c>
      <c r="G482" s="4">
        <f t="shared" si="7"/>
        <v>13.225806451612904</v>
      </c>
    </row>
    <row r="483" spans="1:7" hidden="1" x14ac:dyDescent="0.2">
      <c r="A483" s="6">
        <v>14642</v>
      </c>
      <c r="B483">
        <v>12.22</v>
      </c>
      <c r="C483">
        <v>0.63</v>
      </c>
      <c r="D483">
        <v>0.96</v>
      </c>
      <c r="E483">
        <v>14</v>
      </c>
      <c r="F483">
        <v>2.19</v>
      </c>
      <c r="G483" s="4">
        <f t="shared" si="7"/>
        <v>12.729166666666668</v>
      </c>
    </row>
    <row r="484" spans="1:7" hidden="1" x14ac:dyDescent="0.2">
      <c r="A484" s="6">
        <v>14671</v>
      </c>
      <c r="B484">
        <v>12.15</v>
      </c>
      <c r="C484">
        <v>0.63</v>
      </c>
      <c r="D484">
        <v>0.99</v>
      </c>
      <c r="E484">
        <v>14</v>
      </c>
      <c r="F484">
        <v>2.17</v>
      </c>
      <c r="G484" s="4">
        <f t="shared" si="7"/>
        <v>12.272727272727273</v>
      </c>
    </row>
    <row r="485" spans="1:7" hidden="1" x14ac:dyDescent="0.2">
      <c r="A485" s="6">
        <v>14702</v>
      </c>
      <c r="B485">
        <v>12.27</v>
      </c>
      <c r="C485">
        <v>0.64</v>
      </c>
      <c r="D485">
        <v>1.01</v>
      </c>
      <c r="E485">
        <v>14</v>
      </c>
      <c r="F485">
        <v>2.15</v>
      </c>
      <c r="G485" s="4">
        <f t="shared" si="7"/>
        <v>12.148514851485148</v>
      </c>
    </row>
    <row r="486" spans="1:7" hidden="1" x14ac:dyDescent="0.2">
      <c r="A486" s="6">
        <v>14732</v>
      </c>
      <c r="B486">
        <v>10.58</v>
      </c>
      <c r="C486">
        <v>0.64</v>
      </c>
      <c r="D486">
        <v>1.02</v>
      </c>
      <c r="E486">
        <v>14</v>
      </c>
      <c r="F486">
        <v>2.12</v>
      </c>
      <c r="G486" s="4">
        <f t="shared" ref="G486:G549" si="8">SP500_Price/Earnings</f>
        <v>10.372549019607844</v>
      </c>
    </row>
    <row r="487" spans="1:7" hidden="1" x14ac:dyDescent="0.2">
      <c r="A487" s="6">
        <v>14763</v>
      </c>
      <c r="B487">
        <v>9.67</v>
      </c>
      <c r="C487">
        <v>0.65</v>
      </c>
      <c r="D487">
        <v>1.04</v>
      </c>
      <c r="E487">
        <v>14.1</v>
      </c>
      <c r="F487">
        <v>2.1</v>
      </c>
      <c r="G487" s="4">
        <f t="shared" si="8"/>
        <v>9.2980769230769234</v>
      </c>
    </row>
    <row r="488" spans="1:7" hidden="1" x14ac:dyDescent="0.2">
      <c r="A488" s="6">
        <v>14793</v>
      </c>
      <c r="B488">
        <v>9.99</v>
      </c>
      <c r="C488">
        <v>0.66</v>
      </c>
      <c r="D488">
        <v>1.05</v>
      </c>
      <c r="E488">
        <v>14</v>
      </c>
      <c r="F488">
        <v>2.08</v>
      </c>
      <c r="G488" s="4">
        <f t="shared" si="8"/>
        <v>9.5142857142857142</v>
      </c>
    </row>
    <row r="489" spans="1:7" hidden="1" x14ac:dyDescent="0.2">
      <c r="A489" s="6">
        <v>14824</v>
      </c>
      <c r="B489">
        <v>10.199999999999999</v>
      </c>
      <c r="C489">
        <v>0.66</v>
      </c>
      <c r="D489">
        <v>1.07</v>
      </c>
      <c r="E489">
        <v>14</v>
      </c>
      <c r="F489">
        <v>2.06</v>
      </c>
      <c r="G489" s="4">
        <f t="shared" si="8"/>
        <v>9.5327102803738306</v>
      </c>
    </row>
    <row r="490" spans="1:7" hidden="1" x14ac:dyDescent="0.2">
      <c r="A490" s="6">
        <v>14855</v>
      </c>
      <c r="B490">
        <v>10.63</v>
      </c>
      <c r="C490">
        <v>0.67</v>
      </c>
      <c r="D490">
        <v>1.08</v>
      </c>
      <c r="E490">
        <v>14</v>
      </c>
      <c r="F490">
        <v>2.04</v>
      </c>
      <c r="G490" s="4">
        <f t="shared" si="8"/>
        <v>9.8425925925925934</v>
      </c>
    </row>
    <row r="491" spans="1:7" hidden="1" x14ac:dyDescent="0.2">
      <c r="A491" s="6">
        <v>14885</v>
      </c>
      <c r="B491">
        <v>10.73</v>
      </c>
      <c r="C491">
        <v>0.67</v>
      </c>
      <c r="D491">
        <v>1.07</v>
      </c>
      <c r="E491">
        <v>14</v>
      </c>
      <c r="F491">
        <v>2.02</v>
      </c>
      <c r="G491" s="4">
        <f t="shared" si="8"/>
        <v>10.028037383177569</v>
      </c>
    </row>
    <row r="492" spans="1:7" hidden="1" x14ac:dyDescent="0.2">
      <c r="A492" s="6">
        <v>14916</v>
      </c>
      <c r="B492">
        <v>10.98</v>
      </c>
      <c r="C492">
        <v>0.67</v>
      </c>
      <c r="D492">
        <v>1.06</v>
      </c>
      <c r="E492">
        <v>14</v>
      </c>
      <c r="F492">
        <v>1.99</v>
      </c>
      <c r="G492" s="4">
        <f t="shared" si="8"/>
        <v>10.358490566037736</v>
      </c>
    </row>
    <row r="493" spans="1:7" hidden="1" x14ac:dyDescent="0.2">
      <c r="A493" s="6">
        <v>14946</v>
      </c>
      <c r="B493">
        <v>10.53</v>
      </c>
      <c r="C493">
        <v>0.67</v>
      </c>
      <c r="D493">
        <v>1.05</v>
      </c>
      <c r="E493">
        <v>14.1</v>
      </c>
      <c r="F493">
        <v>1.97</v>
      </c>
      <c r="G493" s="4">
        <f t="shared" si="8"/>
        <v>10.028571428571427</v>
      </c>
    </row>
    <row r="494" spans="1:7" hidden="1" x14ac:dyDescent="0.2">
      <c r="A494" s="6">
        <v>14977</v>
      </c>
      <c r="B494">
        <v>10.55</v>
      </c>
      <c r="C494">
        <v>0.67</v>
      </c>
      <c r="D494">
        <v>1.05</v>
      </c>
      <c r="E494">
        <v>14.1</v>
      </c>
      <c r="F494">
        <v>1.95</v>
      </c>
      <c r="G494" s="4">
        <f t="shared" si="8"/>
        <v>10.047619047619047</v>
      </c>
    </row>
    <row r="495" spans="1:7" hidden="1" x14ac:dyDescent="0.2">
      <c r="A495" s="6">
        <v>15008</v>
      </c>
      <c r="B495">
        <v>9.89</v>
      </c>
      <c r="C495">
        <v>0.68</v>
      </c>
      <c r="D495">
        <v>1.06</v>
      </c>
      <c r="E495">
        <v>14.1</v>
      </c>
      <c r="F495">
        <v>1.99</v>
      </c>
      <c r="G495" s="4">
        <f t="shared" si="8"/>
        <v>9.3301886792452837</v>
      </c>
    </row>
    <row r="496" spans="1:7" hidden="1" x14ac:dyDescent="0.2">
      <c r="A496" s="6">
        <v>15036</v>
      </c>
      <c r="B496">
        <v>9.9499999999999993</v>
      </c>
      <c r="C496">
        <v>0.68</v>
      </c>
      <c r="D496">
        <v>1.06</v>
      </c>
      <c r="E496">
        <v>14.2</v>
      </c>
      <c r="F496">
        <v>2.04</v>
      </c>
      <c r="G496" s="4">
        <f t="shared" si="8"/>
        <v>9.3867924528301874</v>
      </c>
    </row>
    <row r="497" spans="1:7" hidden="1" x14ac:dyDescent="0.2">
      <c r="A497" s="6">
        <v>15067</v>
      </c>
      <c r="B497">
        <v>9.64</v>
      </c>
      <c r="C497">
        <v>0.68</v>
      </c>
      <c r="D497">
        <v>1.07</v>
      </c>
      <c r="E497">
        <v>14.3</v>
      </c>
      <c r="F497">
        <v>2.08</v>
      </c>
      <c r="G497" s="4">
        <f t="shared" si="8"/>
        <v>9.009345794392523</v>
      </c>
    </row>
    <row r="498" spans="1:7" hidden="1" x14ac:dyDescent="0.2">
      <c r="A498" s="6">
        <v>15097</v>
      </c>
      <c r="B498">
        <v>9.43</v>
      </c>
      <c r="C498">
        <v>0.69</v>
      </c>
      <c r="D498">
        <v>1.08</v>
      </c>
      <c r="E498">
        <v>14.4</v>
      </c>
      <c r="F498">
        <v>2.12</v>
      </c>
      <c r="G498" s="4">
        <f t="shared" si="8"/>
        <v>8.731481481481481</v>
      </c>
    </row>
    <row r="499" spans="1:7" hidden="1" x14ac:dyDescent="0.2">
      <c r="A499" s="6">
        <v>15128</v>
      </c>
      <c r="B499">
        <v>9.76</v>
      </c>
      <c r="C499">
        <v>0.69</v>
      </c>
      <c r="D499">
        <v>1.0900000000000001</v>
      </c>
      <c r="E499">
        <v>14.7</v>
      </c>
      <c r="F499">
        <v>2.16</v>
      </c>
      <c r="G499" s="4">
        <f t="shared" si="8"/>
        <v>8.9541284403669721</v>
      </c>
    </row>
    <row r="500" spans="1:7" hidden="1" x14ac:dyDescent="0.2">
      <c r="A500" s="6">
        <v>15158</v>
      </c>
      <c r="B500">
        <v>10.26</v>
      </c>
      <c r="C500">
        <v>0.69</v>
      </c>
      <c r="D500">
        <v>1.1200000000000001</v>
      </c>
      <c r="E500">
        <v>14.7</v>
      </c>
      <c r="F500">
        <v>2.21</v>
      </c>
      <c r="G500" s="4">
        <f t="shared" si="8"/>
        <v>9.1607142857142847</v>
      </c>
    </row>
    <row r="501" spans="1:7" hidden="1" x14ac:dyDescent="0.2">
      <c r="A501" s="6">
        <v>15189</v>
      </c>
      <c r="B501">
        <v>10.210000000000001</v>
      </c>
      <c r="C501">
        <v>0.7</v>
      </c>
      <c r="D501">
        <v>1.1599999999999999</v>
      </c>
      <c r="E501">
        <v>14.9</v>
      </c>
      <c r="F501">
        <v>2.25</v>
      </c>
      <c r="G501" s="4">
        <f t="shared" si="8"/>
        <v>8.8017241379310356</v>
      </c>
    </row>
    <row r="502" spans="1:7" hidden="1" x14ac:dyDescent="0.2">
      <c r="A502" s="6">
        <v>15220</v>
      </c>
      <c r="B502">
        <v>10.24</v>
      </c>
      <c r="C502">
        <v>0.7</v>
      </c>
      <c r="D502">
        <v>1.19</v>
      </c>
      <c r="E502">
        <v>15.1</v>
      </c>
      <c r="F502">
        <v>2.29</v>
      </c>
      <c r="G502" s="4">
        <f t="shared" si="8"/>
        <v>8.6050420168067241</v>
      </c>
    </row>
    <row r="503" spans="1:7" hidden="1" x14ac:dyDescent="0.2">
      <c r="A503" s="6">
        <v>15250</v>
      </c>
      <c r="B503">
        <v>9.83</v>
      </c>
      <c r="C503">
        <v>0.7</v>
      </c>
      <c r="D503">
        <v>1.18</v>
      </c>
      <c r="E503">
        <v>15.3</v>
      </c>
      <c r="F503">
        <v>2.33</v>
      </c>
      <c r="G503" s="4">
        <f t="shared" si="8"/>
        <v>8.3305084745762716</v>
      </c>
    </row>
    <row r="504" spans="1:7" hidden="1" x14ac:dyDescent="0.2">
      <c r="A504" s="6">
        <v>15281</v>
      </c>
      <c r="B504">
        <v>9.3699999999999992</v>
      </c>
      <c r="C504">
        <v>0.71</v>
      </c>
      <c r="D504">
        <v>1.17</v>
      </c>
      <c r="E504">
        <v>15.4</v>
      </c>
      <c r="F504">
        <v>2.38</v>
      </c>
      <c r="G504" s="4">
        <f t="shared" si="8"/>
        <v>8.0085470085470085</v>
      </c>
    </row>
    <row r="505" spans="1:7" hidden="1" x14ac:dyDescent="0.2">
      <c r="A505" s="6">
        <v>15311</v>
      </c>
      <c r="B505">
        <v>8.76</v>
      </c>
      <c r="C505">
        <v>0.71</v>
      </c>
      <c r="D505">
        <v>1.1599999999999999</v>
      </c>
      <c r="E505">
        <v>15.5</v>
      </c>
      <c r="F505">
        <v>2.42</v>
      </c>
      <c r="G505" s="4">
        <f t="shared" si="8"/>
        <v>7.5517241379310347</v>
      </c>
    </row>
    <row r="506" spans="1:7" hidden="1" x14ac:dyDescent="0.2">
      <c r="A506" s="6">
        <v>15342</v>
      </c>
      <c r="B506">
        <v>8.93</v>
      </c>
      <c r="C506">
        <v>0.7</v>
      </c>
      <c r="D506">
        <v>1.1200000000000001</v>
      </c>
      <c r="E506">
        <v>15.7</v>
      </c>
      <c r="F506">
        <v>2.46</v>
      </c>
      <c r="G506" s="4">
        <f t="shared" si="8"/>
        <v>7.9732142857142847</v>
      </c>
    </row>
    <row r="507" spans="1:7" hidden="1" x14ac:dyDescent="0.2">
      <c r="A507" s="6">
        <v>15373</v>
      </c>
      <c r="B507">
        <v>8.65</v>
      </c>
      <c r="C507">
        <v>0.7</v>
      </c>
      <c r="D507">
        <v>1.08</v>
      </c>
      <c r="E507">
        <v>15.8</v>
      </c>
      <c r="F507">
        <v>2.46</v>
      </c>
      <c r="G507" s="4">
        <f t="shared" si="8"/>
        <v>8.0092592592592595</v>
      </c>
    </row>
    <row r="508" spans="1:7" hidden="1" x14ac:dyDescent="0.2">
      <c r="A508" s="6">
        <v>15401</v>
      </c>
      <c r="B508">
        <v>8.18</v>
      </c>
      <c r="C508">
        <v>0.69</v>
      </c>
      <c r="D508">
        <v>1.04</v>
      </c>
      <c r="E508">
        <v>16</v>
      </c>
      <c r="F508">
        <v>2.46</v>
      </c>
      <c r="G508" s="4">
        <f t="shared" si="8"/>
        <v>7.865384615384615</v>
      </c>
    </row>
    <row r="509" spans="1:7" hidden="1" x14ac:dyDescent="0.2">
      <c r="A509" s="6">
        <v>15432</v>
      </c>
      <c r="B509">
        <v>7.84</v>
      </c>
      <c r="C509">
        <v>0.68</v>
      </c>
      <c r="D509">
        <v>1.02</v>
      </c>
      <c r="E509">
        <v>16.100000000000001</v>
      </c>
      <c r="F509">
        <v>2.46</v>
      </c>
      <c r="G509" s="4">
        <f t="shared" si="8"/>
        <v>7.6862745098039209</v>
      </c>
    </row>
    <row r="510" spans="1:7" hidden="1" x14ac:dyDescent="0.2">
      <c r="A510" s="6">
        <v>15462</v>
      </c>
      <c r="B510">
        <v>7.93</v>
      </c>
      <c r="C510">
        <v>0.67</v>
      </c>
      <c r="D510">
        <v>1</v>
      </c>
      <c r="E510">
        <v>16.3</v>
      </c>
      <c r="F510">
        <v>2.46</v>
      </c>
      <c r="G510" s="4">
        <f t="shared" si="8"/>
        <v>7.93</v>
      </c>
    </row>
    <row r="511" spans="1:7" hidden="1" x14ac:dyDescent="0.2">
      <c r="A511" s="6">
        <v>15493</v>
      </c>
      <c r="B511">
        <v>8.33</v>
      </c>
      <c r="C511">
        <v>0.66</v>
      </c>
      <c r="D511">
        <v>0.98</v>
      </c>
      <c r="E511">
        <v>16.3</v>
      </c>
      <c r="F511">
        <v>2.46</v>
      </c>
      <c r="G511" s="4">
        <f t="shared" si="8"/>
        <v>8.5</v>
      </c>
    </row>
    <row r="512" spans="1:7" hidden="1" x14ac:dyDescent="0.2">
      <c r="A512" s="6">
        <v>15523</v>
      </c>
      <c r="B512">
        <v>8.64</v>
      </c>
      <c r="C512">
        <v>0.65</v>
      </c>
      <c r="D512">
        <v>0.97</v>
      </c>
      <c r="E512">
        <v>16.399999999999999</v>
      </c>
      <c r="F512">
        <v>2.46</v>
      </c>
      <c r="G512" s="4">
        <f t="shared" si="8"/>
        <v>8.9072164948453612</v>
      </c>
    </row>
    <row r="513" spans="1:7" hidden="1" x14ac:dyDescent="0.2">
      <c r="A513" s="6">
        <v>15554</v>
      </c>
      <c r="B513">
        <v>8.59</v>
      </c>
      <c r="C513">
        <v>0.63</v>
      </c>
      <c r="D513">
        <v>0.95</v>
      </c>
      <c r="E513">
        <v>16.5</v>
      </c>
      <c r="F513">
        <v>2.4700000000000002</v>
      </c>
      <c r="G513" s="4">
        <f t="shared" si="8"/>
        <v>9.0421052631578949</v>
      </c>
    </row>
    <row r="514" spans="1:7" hidden="1" x14ac:dyDescent="0.2">
      <c r="A514" s="6">
        <v>15585</v>
      </c>
      <c r="B514">
        <v>8.68</v>
      </c>
      <c r="C514">
        <v>0.62</v>
      </c>
      <c r="D514">
        <v>0.94</v>
      </c>
      <c r="E514">
        <v>16.5</v>
      </c>
      <c r="F514">
        <v>2.4700000000000002</v>
      </c>
      <c r="G514" s="4">
        <f t="shared" si="8"/>
        <v>9.2340425531914896</v>
      </c>
    </row>
    <row r="515" spans="1:7" hidden="1" x14ac:dyDescent="0.2">
      <c r="A515" s="6">
        <v>15615</v>
      </c>
      <c r="B515">
        <v>9.32</v>
      </c>
      <c r="C515">
        <v>0.61</v>
      </c>
      <c r="D515">
        <v>0.97</v>
      </c>
      <c r="E515">
        <v>16.7</v>
      </c>
      <c r="F515">
        <v>2.4700000000000002</v>
      </c>
      <c r="G515" s="4">
        <f t="shared" si="8"/>
        <v>9.6082474226804138</v>
      </c>
    </row>
    <row r="516" spans="1:7" hidden="1" x14ac:dyDescent="0.2">
      <c r="A516" s="6">
        <v>15646</v>
      </c>
      <c r="B516">
        <v>9.4700000000000006</v>
      </c>
      <c r="C516">
        <v>0.6</v>
      </c>
      <c r="D516">
        <v>1</v>
      </c>
      <c r="E516">
        <v>16.8</v>
      </c>
      <c r="F516">
        <v>2.4700000000000002</v>
      </c>
      <c r="G516" s="4">
        <f t="shared" si="8"/>
        <v>9.4700000000000006</v>
      </c>
    </row>
    <row r="517" spans="1:7" hidden="1" x14ac:dyDescent="0.2">
      <c r="A517" s="6">
        <v>15676</v>
      </c>
      <c r="B517">
        <v>9.52</v>
      </c>
      <c r="C517">
        <v>0.59</v>
      </c>
      <c r="D517">
        <v>1.03</v>
      </c>
      <c r="E517">
        <v>16.899999999999999</v>
      </c>
      <c r="F517">
        <v>2.4700000000000002</v>
      </c>
      <c r="G517" s="4">
        <f t="shared" si="8"/>
        <v>9.2427184466019412</v>
      </c>
    </row>
    <row r="518" spans="1:7" hidden="1" x14ac:dyDescent="0.2">
      <c r="A518" s="6">
        <v>15707</v>
      </c>
      <c r="B518">
        <v>10.09</v>
      </c>
      <c r="C518">
        <v>0.59</v>
      </c>
      <c r="D518">
        <v>1.04</v>
      </c>
      <c r="E518">
        <v>16.899999999999999</v>
      </c>
      <c r="F518">
        <v>2.4700000000000002</v>
      </c>
      <c r="G518" s="4">
        <f t="shared" si="8"/>
        <v>9.7019230769230766</v>
      </c>
    </row>
    <row r="519" spans="1:7" hidden="1" x14ac:dyDescent="0.2">
      <c r="A519" s="6">
        <v>15738</v>
      </c>
      <c r="B519">
        <v>10.69</v>
      </c>
      <c r="C519">
        <v>0.59</v>
      </c>
      <c r="D519">
        <v>1.06</v>
      </c>
      <c r="E519">
        <v>16.899999999999999</v>
      </c>
      <c r="F519">
        <v>2.4700000000000002</v>
      </c>
      <c r="G519" s="4">
        <f t="shared" si="8"/>
        <v>10.084905660377357</v>
      </c>
    </row>
    <row r="520" spans="1:7" hidden="1" x14ac:dyDescent="0.2">
      <c r="A520" s="6">
        <v>15766</v>
      </c>
      <c r="B520">
        <v>11.07</v>
      </c>
      <c r="C520">
        <v>0.59</v>
      </c>
      <c r="D520">
        <v>1.07</v>
      </c>
      <c r="E520">
        <v>17.2</v>
      </c>
      <c r="F520">
        <v>2.4700000000000002</v>
      </c>
      <c r="G520" s="4">
        <f t="shared" si="8"/>
        <v>10.345794392523365</v>
      </c>
    </row>
    <row r="521" spans="1:7" hidden="1" x14ac:dyDescent="0.2">
      <c r="A521" s="6">
        <v>15797</v>
      </c>
      <c r="B521">
        <v>11.44</v>
      </c>
      <c r="C521">
        <v>0.59</v>
      </c>
      <c r="D521">
        <v>1.08</v>
      </c>
      <c r="E521">
        <v>17.399999999999999</v>
      </c>
      <c r="F521">
        <v>2.4700000000000002</v>
      </c>
      <c r="G521" s="4">
        <f t="shared" si="8"/>
        <v>10.592592592592592</v>
      </c>
    </row>
    <row r="522" spans="1:7" hidden="1" x14ac:dyDescent="0.2">
      <c r="A522" s="6">
        <v>15827</v>
      </c>
      <c r="B522">
        <v>11.89</v>
      </c>
      <c r="C522">
        <v>0.59</v>
      </c>
      <c r="D522">
        <v>1.0900000000000001</v>
      </c>
      <c r="E522">
        <v>17.5</v>
      </c>
      <c r="F522">
        <v>2.4700000000000002</v>
      </c>
      <c r="G522" s="4">
        <f t="shared" si="8"/>
        <v>10.908256880733944</v>
      </c>
    </row>
    <row r="523" spans="1:7" hidden="1" x14ac:dyDescent="0.2">
      <c r="A523" s="6">
        <v>15858</v>
      </c>
      <c r="B523">
        <v>12.1</v>
      </c>
      <c r="C523">
        <v>0.59</v>
      </c>
      <c r="D523">
        <v>1.1000000000000001</v>
      </c>
      <c r="E523">
        <v>17.5</v>
      </c>
      <c r="F523">
        <v>2.4700000000000002</v>
      </c>
      <c r="G523" s="4">
        <f t="shared" si="8"/>
        <v>10.999999999999998</v>
      </c>
    </row>
    <row r="524" spans="1:7" hidden="1" x14ac:dyDescent="0.2">
      <c r="A524" s="6">
        <v>15888</v>
      </c>
      <c r="B524">
        <v>12.35</v>
      </c>
      <c r="C524">
        <v>0.59</v>
      </c>
      <c r="D524">
        <v>1.0900000000000001</v>
      </c>
      <c r="E524">
        <v>17.399999999999999</v>
      </c>
      <c r="F524">
        <v>2.48</v>
      </c>
      <c r="G524" s="4">
        <f t="shared" si="8"/>
        <v>11.330275229357797</v>
      </c>
    </row>
    <row r="525" spans="1:7" hidden="1" x14ac:dyDescent="0.2">
      <c r="A525" s="6">
        <v>15919</v>
      </c>
      <c r="B525">
        <v>11.74</v>
      </c>
      <c r="C525">
        <v>0.6</v>
      </c>
      <c r="D525">
        <v>1.0900000000000001</v>
      </c>
      <c r="E525">
        <v>17.3</v>
      </c>
      <c r="F525">
        <v>2.48</v>
      </c>
      <c r="G525" s="4">
        <f t="shared" si="8"/>
        <v>10.770642201834862</v>
      </c>
    </row>
    <row r="526" spans="1:7" hidden="1" x14ac:dyDescent="0.2">
      <c r="A526" s="6">
        <v>15950</v>
      </c>
      <c r="B526">
        <v>11.99</v>
      </c>
      <c r="C526">
        <v>0.6</v>
      </c>
      <c r="D526">
        <v>1.08</v>
      </c>
      <c r="E526">
        <v>17.399999999999999</v>
      </c>
      <c r="F526">
        <v>2.48</v>
      </c>
      <c r="G526" s="4">
        <f t="shared" si="8"/>
        <v>11.101851851851851</v>
      </c>
    </row>
    <row r="527" spans="1:7" hidden="1" x14ac:dyDescent="0.2">
      <c r="A527" s="6">
        <v>15980</v>
      </c>
      <c r="B527">
        <v>11.88</v>
      </c>
      <c r="C527">
        <v>0.6</v>
      </c>
      <c r="D527">
        <v>1.03</v>
      </c>
      <c r="E527">
        <v>17.399999999999999</v>
      </c>
      <c r="F527">
        <v>2.48</v>
      </c>
      <c r="G527" s="4">
        <f t="shared" si="8"/>
        <v>11.533980582524272</v>
      </c>
    </row>
    <row r="528" spans="1:7" hidden="1" x14ac:dyDescent="0.2">
      <c r="A528" s="6">
        <v>16011</v>
      </c>
      <c r="B528">
        <v>11.33</v>
      </c>
      <c r="C528">
        <v>0.61</v>
      </c>
      <c r="D528">
        <v>0.99</v>
      </c>
      <c r="E528">
        <v>17.399999999999999</v>
      </c>
      <c r="F528">
        <v>2.48</v>
      </c>
      <c r="G528" s="4">
        <f t="shared" si="8"/>
        <v>11.444444444444445</v>
      </c>
    </row>
    <row r="529" spans="1:7" hidden="1" x14ac:dyDescent="0.2">
      <c r="A529" s="6">
        <v>16041</v>
      </c>
      <c r="B529">
        <v>11.48</v>
      </c>
      <c r="C529">
        <v>0.61</v>
      </c>
      <c r="D529">
        <v>0.94</v>
      </c>
      <c r="E529">
        <v>17.399999999999999</v>
      </c>
      <c r="F529">
        <v>2.48</v>
      </c>
      <c r="G529" s="4">
        <f t="shared" si="8"/>
        <v>12.212765957446809</v>
      </c>
    </row>
    <row r="530" spans="1:7" hidden="1" x14ac:dyDescent="0.2">
      <c r="A530" s="6">
        <v>16072</v>
      </c>
      <c r="B530">
        <v>11.85</v>
      </c>
      <c r="C530">
        <v>0.61</v>
      </c>
      <c r="D530">
        <v>0.94</v>
      </c>
      <c r="E530">
        <v>17.399999999999999</v>
      </c>
      <c r="F530">
        <v>2.48</v>
      </c>
      <c r="G530" s="4">
        <f t="shared" si="8"/>
        <v>12.606382978723405</v>
      </c>
    </row>
    <row r="531" spans="1:7" hidden="1" x14ac:dyDescent="0.2">
      <c r="A531" s="6">
        <v>16103</v>
      </c>
      <c r="B531">
        <v>11.77</v>
      </c>
      <c r="C531">
        <v>0.62</v>
      </c>
      <c r="D531">
        <v>0.93</v>
      </c>
      <c r="E531">
        <v>17.399999999999999</v>
      </c>
      <c r="F531">
        <v>2.4700000000000002</v>
      </c>
      <c r="G531" s="4">
        <f t="shared" si="8"/>
        <v>12.655913978494622</v>
      </c>
    </row>
    <row r="532" spans="1:7" hidden="1" x14ac:dyDescent="0.2">
      <c r="A532" s="6">
        <v>16132</v>
      </c>
      <c r="B532">
        <v>12.1</v>
      </c>
      <c r="C532">
        <v>0.62</v>
      </c>
      <c r="D532">
        <v>0.93</v>
      </c>
      <c r="E532">
        <v>17.399999999999999</v>
      </c>
      <c r="F532">
        <v>2.46</v>
      </c>
      <c r="G532" s="4">
        <f t="shared" si="8"/>
        <v>13.010752688172042</v>
      </c>
    </row>
    <row r="533" spans="1:7" hidden="1" x14ac:dyDescent="0.2">
      <c r="A533" s="6">
        <v>16163</v>
      </c>
      <c r="B533">
        <v>11.89</v>
      </c>
      <c r="C533">
        <v>0.62</v>
      </c>
      <c r="D533">
        <v>0.93</v>
      </c>
      <c r="E533">
        <v>17.5</v>
      </c>
      <c r="F533">
        <v>2.4500000000000002</v>
      </c>
      <c r="G533" s="4">
        <f t="shared" si="8"/>
        <v>12.78494623655914</v>
      </c>
    </row>
    <row r="534" spans="1:7" hidden="1" x14ac:dyDescent="0.2">
      <c r="A534" s="6">
        <v>16193</v>
      </c>
      <c r="B534">
        <v>12.1</v>
      </c>
      <c r="C534">
        <v>0.63</v>
      </c>
      <c r="D534">
        <v>0.92</v>
      </c>
      <c r="E534">
        <v>17.5</v>
      </c>
      <c r="F534">
        <v>2.44</v>
      </c>
      <c r="G534" s="4">
        <f t="shared" si="8"/>
        <v>13.152173913043477</v>
      </c>
    </row>
    <row r="535" spans="1:7" hidden="1" x14ac:dyDescent="0.2">
      <c r="A535" s="6">
        <v>16224</v>
      </c>
      <c r="B535">
        <v>12.67</v>
      </c>
      <c r="C535">
        <v>0.63</v>
      </c>
      <c r="D535">
        <v>0.92</v>
      </c>
      <c r="E535">
        <v>17.600000000000001</v>
      </c>
      <c r="F535">
        <v>2.4300000000000002</v>
      </c>
      <c r="G535" s="4">
        <f t="shared" si="8"/>
        <v>13.771739130434781</v>
      </c>
    </row>
    <row r="536" spans="1:7" hidden="1" x14ac:dyDescent="0.2">
      <c r="A536" s="6">
        <v>16254</v>
      </c>
      <c r="B536">
        <v>13</v>
      </c>
      <c r="C536">
        <v>0.63</v>
      </c>
      <c r="D536">
        <v>0.91</v>
      </c>
      <c r="E536">
        <v>17.7</v>
      </c>
      <c r="F536">
        <v>2.42</v>
      </c>
      <c r="G536" s="4">
        <f t="shared" si="8"/>
        <v>14.285714285714285</v>
      </c>
    </row>
    <row r="537" spans="1:7" hidden="1" x14ac:dyDescent="0.2">
      <c r="A537" s="6">
        <v>16285</v>
      </c>
      <c r="B537">
        <v>12.81</v>
      </c>
      <c r="C537">
        <v>0.64</v>
      </c>
      <c r="D537">
        <v>0.91</v>
      </c>
      <c r="E537">
        <v>17.7</v>
      </c>
      <c r="F537">
        <v>2.42</v>
      </c>
      <c r="G537" s="4">
        <f t="shared" si="8"/>
        <v>14.076923076923077</v>
      </c>
    </row>
    <row r="538" spans="1:7" hidden="1" x14ac:dyDescent="0.2">
      <c r="A538" s="6">
        <v>16316</v>
      </c>
      <c r="B538">
        <v>12.6</v>
      </c>
      <c r="C538">
        <v>0.64</v>
      </c>
      <c r="D538">
        <v>0.9</v>
      </c>
      <c r="E538">
        <v>17.7</v>
      </c>
      <c r="F538">
        <v>2.41</v>
      </c>
      <c r="G538" s="4">
        <f t="shared" si="8"/>
        <v>14</v>
      </c>
    </row>
    <row r="539" spans="1:7" hidden="1" x14ac:dyDescent="0.2">
      <c r="A539" s="6">
        <v>16346</v>
      </c>
      <c r="B539">
        <v>12.91</v>
      </c>
      <c r="C539">
        <v>0.64</v>
      </c>
      <c r="D539">
        <v>0.91</v>
      </c>
      <c r="E539">
        <v>17.7</v>
      </c>
      <c r="F539">
        <v>2.4</v>
      </c>
      <c r="G539" s="4">
        <f t="shared" si="8"/>
        <v>14.186813186813186</v>
      </c>
    </row>
    <row r="540" spans="1:7" hidden="1" x14ac:dyDescent="0.2">
      <c r="A540" s="6">
        <v>16377</v>
      </c>
      <c r="B540">
        <v>12.82</v>
      </c>
      <c r="C540">
        <v>0.64</v>
      </c>
      <c r="D540">
        <v>0.92</v>
      </c>
      <c r="E540">
        <v>17.7</v>
      </c>
      <c r="F540">
        <v>2.39</v>
      </c>
      <c r="G540" s="4">
        <f t="shared" si="8"/>
        <v>13.934782608695652</v>
      </c>
    </row>
    <row r="541" spans="1:7" hidden="1" x14ac:dyDescent="0.2">
      <c r="A541" s="6">
        <v>16407</v>
      </c>
      <c r="B541">
        <v>13.1</v>
      </c>
      <c r="C541">
        <v>0.64</v>
      </c>
      <c r="D541">
        <v>0.93</v>
      </c>
      <c r="E541">
        <v>17.8</v>
      </c>
      <c r="F541">
        <v>2.38</v>
      </c>
      <c r="G541" s="4">
        <f t="shared" si="8"/>
        <v>14.086021505376342</v>
      </c>
    </row>
    <row r="542" spans="1:7" hidden="1" x14ac:dyDescent="0.2">
      <c r="A542" s="6">
        <v>16438</v>
      </c>
      <c r="B542">
        <v>13.49</v>
      </c>
      <c r="C542">
        <v>0.64</v>
      </c>
      <c r="D542">
        <v>0.94</v>
      </c>
      <c r="E542">
        <v>17.8</v>
      </c>
      <c r="F542">
        <v>2.37</v>
      </c>
      <c r="G542" s="4">
        <f t="shared" si="8"/>
        <v>14.351063829787234</v>
      </c>
    </row>
    <row r="543" spans="1:7" hidden="1" x14ac:dyDescent="0.2">
      <c r="A543" s="6">
        <v>16469</v>
      </c>
      <c r="B543">
        <v>13.94</v>
      </c>
      <c r="C543">
        <v>0.65</v>
      </c>
      <c r="D543">
        <v>0.95</v>
      </c>
      <c r="E543">
        <v>17.8</v>
      </c>
      <c r="F543">
        <v>2.35</v>
      </c>
      <c r="G543" s="4">
        <f t="shared" si="8"/>
        <v>14.673684210526316</v>
      </c>
    </row>
    <row r="544" spans="1:7" hidden="1" x14ac:dyDescent="0.2">
      <c r="A544" s="6">
        <v>16497</v>
      </c>
      <c r="B544">
        <v>13.93</v>
      </c>
      <c r="C544">
        <v>0.65</v>
      </c>
      <c r="D544">
        <v>0.96</v>
      </c>
      <c r="E544">
        <v>17.8</v>
      </c>
      <c r="F544">
        <v>2.34</v>
      </c>
      <c r="G544" s="4">
        <f t="shared" si="8"/>
        <v>14.510416666666666</v>
      </c>
    </row>
    <row r="545" spans="1:7" hidden="1" x14ac:dyDescent="0.2">
      <c r="A545" s="6">
        <v>16528</v>
      </c>
      <c r="B545">
        <v>14.28</v>
      </c>
      <c r="C545">
        <v>0.65</v>
      </c>
      <c r="D545">
        <v>0.97</v>
      </c>
      <c r="E545">
        <v>17.8</v>
      </c>
      <c r="F545">
        <v>2.33</v>
      </c>
      <c r="G545" s="4">
        <f t="shared" si="8"/>
        <v>14.721649484536082</v>
      </c>
    </row>
    <row r="546" spans="1:7" hidden="1" x14ac:dyDescent="0.2">
      <c r="A546" s="6">
        <v>16558</v>
      </c>
      <c r="B546">
        <v>14.82</v>
      </c>
      <c r="C546">
        <v>0.65</v>
      </c>
      <c r="D546">
        <v>0.99</v>
      </c>
      <c r="E546">
        <v>17.899999999999999</v>
      </c>
      <c r="F546">
        <v>2.31</v>
      </c>
      <c r="G546" s="4">
        <f t="shared" si="8"/>
        <v>14.969696969696971</v>
      </c>
    </row>
    <row r="547" spans="1:7" hidden="1" x14ac:dyDescent="0.2">
      <c r="A547" s="6">
        <v>16589</v>
      </c>
      <c r="B547">
        <v>15.09</v>
      </c>
      <c r="C547">
        <v>0.65</v>
      </c>
      <c r="D547">
        <v>1</v>
      </c>
      <c r="E547">
        <v>18.100000000000001</v>
      </c>
      <c r="F547">
        <v>2.29</v>
      </c>
      <c r="G547" s="4">
        <f t="shared" si="8"/>
        <v>15.09</v>
      </c>
    </row>
    <row r="548" spans="1:7" hidden="1" x14ac:dyDescent="0.2">
      <c r="A548" s="6">
        <v>16619</v>
      </c>
      <c r="B548">
        <v>14.78</v>
      </c>
      <c r="C548">
        <v>0.65</v>
      </c>
      <c r="D548">
        <v>1</v>
      </c>
      <c r="E548">
        <v>18.100000000000001</v>
      </c>
      <c r="F548">
        <v>2.2799999999999998</v>
      </c>
      <c r="G548" s="4">
        <f t="shared" si="8"/>
        <v>14.78</v>
      </c>
    </row>
    <row r="549" spans="1:7" hidden="1" x14ac:dyDescent="0.2">
      <c r="A549" s="6">
        <v>16650</v>
      </c>
      <c r="B549">
        <v>14.83</v>
      </c>
      <c r="C549">
        <v>0.66</v>
      </c>
      <c r="D549">
        <v>0.99</v>
      </c>
      <c r="E549">
        <v>18.100000000000001</v>
      </c>
      <c r="F549">
        <v>2.27</v>
      </c>
      <c r="G549" s="4">
        <f t="shared" si="8"/>
        <v>14.979797979797979</v>
      </c>
    </row>
    <row r="550" spans="1:7" hidden="1" x14ac:dyDescent="0.2">
      <c r="A550" s="6">
        <v>16681</v>
      </c>
      <c r="B550">
        <v>15.84</v>
      </c>
      <c r="C550">
        <v>0.66</v>
      </c>
      <c r="D550">
        <v>0.99</v>
      </c>
      <c r="E550">
        <v>18.100000000000001</v>
      </c>
      <c r="F550">
        <v>2.25</v>
      </c>
      <c r="G550" s="4">
        <f t="shared" ref="G550:G613" si="9">SP500_Price/Earnings</f>
        <v>16</v>
      </c>
    </row>
    <row r="551" spans="1:7" hidden="1" x14ac:dyDescent="0.2">
      <c r="A551" s="6">
        <v>16711</v>
      </c>
      <c r="B551">
        <v>16.5</v>
      </c>
      <c r="C551">
        <v>0.66</v>
      </c>
      <c r="D551">
        <v>0.98</v>
      </c>
      <c r="E551">
        <v>18.100000000000001</v>
      </c>
      <c r="F551">
        <v>2.2400000000000002</v>
      </c>
      <c r="G551" s="4">
        <f t="shared" si="9"/>
        <v>16.836734693877553</v>
      </c>
    </row>
    <row r="552" spans="1:7" hidden="1" x14ac:dyDescent="0.2">
      <c r="A552" s="6">
        <v>16742</v>
      </c>
      <c r="B552">
        <v>17.04</v>
      </c>
      <c r="C552">
        <v>0.66</v>
      </c>
      <c r="D552">
        <v>0.97</v>
      </c>
      <c r="E552">
        <v>18.100000000000001</v>
      </c>
      <c r="F552">
        <v>2.2200000000000002</v>
      </c>
      <c r="G552" s="4">
        <f t="shared" si="9"/>
        <v>17.567010309278349</v>
      </c>
    </row>
    <row r="553" spans="1:7" hidden="1" x14ac:dyDescent="0.2">
      <c r="A553" s="6">
        <v>16772</v>
      </c>
      <c r="B553">
        <v>17.329999999999998</v>
      </c>
      <c r="C553">
        <v>0.66</v>
      </c>
      <c r="D553">
        <v>0.96</v>
      </c>
      <c r="E553">
        <v>18.2</v>
      </c>
      <c r="F553">
        <v>2.21</v>
      </c>
      <c r="G553" s="4">
        <f t="shared" si="9"/>
        <v>18.052083333333332</v>
      </c>
    </row>
    <row r="554" spans="1:7" hidden="1" x14ac:dyDescent="0.2">
      <c r="A554" s="6">
        <v>16803</v>
      </c>
      <c r="B554">
        <v>18.02</v>
      </c>
      <c r="C554">
        <v>0.67</v>
      </c>
      <c r="D554">
        <v>0.94</v>
      </c>
      <c r="E554">
        <v>18.2</v>
      </c>
      <c r="F554">
        <v>2.19</v>
      </c>
      <c r="G554" s="4">
        <f t="shared" si="9"/>
        <v>19.170212765957448</v>
      </c>
    </row>
    <row r="555" spans="1:7" hidden="1" x14ac:dyDescent="0.2">
      <c r="A555" s="6">
        <v>16834</v>
      </c>
      <c r="B555">
        <v>18.07</v>
      </c>
      <c r="C555">
        <v>0.67</v>
      </c>
      <c r="D555">
        <v>0.92</v>
      </c>
      <c r="E555">
        <v>18.100000000000001</v>
      </c>
      <c r="F555">
        <v>2.19</v>
      </c>
      <c r="G555" s="4">
        <f t="shared" si="9"/>
        <v>19.641304347826086</v>
      </c>
    </row>
    <row r="556" spans="1:7" hidden="1" x14ac:dyDescent="0.2">
      <c r="A556" s="6">
        <v>16862</v>
      </c>
      <c r="B556">
        <v>17.53</v>
      </c>
      <c r="C556">
        <v>0.68</v>
      </c>
      <c r="D556">
        <v>0.9</v>
      </c>
      <c r="E556">
        <v>18.3</v>
      </c>
      <c r="F556">
        <v>2.2000000000000002</v>
      </c>
      <c r="G556" s="4">
        <f t="shared" si="9"/>
        <v>19.477777777777778</v>
      </c>
    </row>
    <row r="557" spans="1:7" hidden="1" x14ac:dyDescent="0.2">
      <c r="A557" s="6">
        <v>16893</v>
      </c>
      <c r="B557">
        <v>18.66</v>
      </c>
      <c r="C557">
        <v>0.68</v>
      </c>
      <c r="D557">
        <v>0.88</v>
      </c>
      <c r="E557">
        <v>18.399999999999999</v>
      </c>
      <c r="F557">
        <v>2.21</v>
      </c>
      <c r="G557" s="4">
        <f t="shared" si="9"/>
        <v>21.204545454545453</v>
      </c>
    </row>
    <row r="558" spans="1:7" hidden="1" x14ac:dyDescent="0.2">
      <c r="A558" s="6">
        <v>16923</v>
      </c>
      <c r="B558">
        <v>18.7</v>
      </c>
      <c r="C558">
        <v>0.68</v>
      </c>
      <c r="D558">
        <v>0.86</v>
      </c>
      <c r="E558">
        <v>18.5</v>
      </c>
      <c r="F558">
        <v>2.21</v>
      </c>
      <c r="G558" s="4">
        <f t="shared" si="9"/>
        <v>21.744186046511626</v>
      </c>
    </row>
    <row r="559" spans="1:7" hidden="1" x14ac:dyDescent="0.2">
      <c r="A559" s="6">
        <v>16954</v>
      </c>
      <c r="B559">
        <v>18.579999999999998</v>
      </c>
      <c r="C559">
        <v>0.68</v>
      </c>
      <c r="D559">
        <v>0.84</v>
      </c>
      <c r="E559">
        <v>18.7</v>
      </c>
      <c r="F559">
        <v>2.21</v>
      </c>
      <c r="G559" s="4">
        <f t="shared" si="9"/>
        <v>22.119047619047617</v>
      </c>
    </row>
    <row r="560" spans="1:7" hidden="1" x14ac:dyDescent="0.2">
      <c r="A560" s="6">
        <v>16984</v>
      </c>
      <c r="B560">
        <v>18.05</v>
      </c>
      <c r="C560">
        <v>0.68</v>
      </c>
      <c r="D560">
        <v>0.86</v>
      </c>
      <c r="E560">
        <v>19.8</v>
      </c>
      <c r="F560">
        <v>2.2200000000000002</v>
      </c>
      <c r="G560" s="4">
        <f t="shared" si="9"/>
        <v>20.988372093023258</v>
      </c>
    </row>
    <row r="561" spans="1:7" hidden="1" x14ac:dyDescent="0.2">
      <c r="A561" s="6">
        <v>17015</v>
      </c>
      <c r="B561">
        <v>17.7</v>
      </c>
      <c r="C561">
        <v>0.69</v>
      </c>
      <c r="D561">
        <v>0.87</v>
      </c>
      <c r="E561">
        <v>20.2</v>
      </c>
      <c r="F561">
        <v>2.23</v>
      </c>
      <c r="G561" s="4">
        <f t="shared" si="9"/>
        <v>20.344827586206897</v>
      </c>
    </row>
    <row r="562" spans="1:7" hidden="1" x14ac:dyDescent="0.2">
      <c r="A562" s="6">
        <v>17046</v>
      </c>
      <c r="B562">
        <v>15.09</v>
      </c>
      <c r="C562">
        <v>0.69</v>
      </c>
      <c r="D562">
        <v>0.89</v>
      </c>
      <c r="E562">
        <v>20.399999999999999</v>
      </c>
      <c r="F562">
        <v>2.23</v>
      </c>
      <c r="G562" s="4">
        <f t="shared" si="9"/>
        <v>16.95505617977528</v>
      </c>
    </row>
    <row r="563" spans="1:7" hidden="1" x14ac:dyDescent="0.2">
      <c r="A563" s="6">
        <v>17076</v>
      </c>
      <c r="B563">
        <v>14.75</v>
      </c>
      <c r="C563">
        <v>0.7</v>
      </c>
      <c r="D563">
        <v>0.95</v>
      </c>
      <c r="E563">
        <v>20.8</v>
      </c>
      <c r="F563">
        <v>2.23</v>
      </c>
      <c r="G563" s="4">
        <f t="shared" si="9"/>
        <v>15.526315789473685</v>
      </c>
    </row>
    <row r="564" spans="1:7" hidden="1" x14ac:dyDescent="0.2">
      <c r="A564" s="6">
        <v>17107</v>
      </c>
      <c r="B564">
        <v>14.69</v>
      </c>
      <c r="C564">
        <v>0.7</v>
      </c>
      <c r="D564">
        <v>1</v>
      </c>
      <c r="E564">
        <v>21.3</v>
      </c>
      <c r="F564">
        <v>2.2400000000000002</v>
      </c>
      <c r="G564" s="4">
        <f t="shared" si="9"/>
        <v>14.69</v>
      </c>
    </row>
    <row r="565" spans="1:7" hidden="1" x14ac:dyDescent="0.2">
      <c r="A565" s="6">
        <v>17137</v>
      </c>
      <c r="B565">
        <v>15.13</v>
      </c>
      <c r="C565">
        <v>0.71</v>
      </c>
      <c r="D565">
        <v>1.06</v>
      </c>
      <c r="E565">
        <v>21.5</v>
      </c>
      <c r="F565">
        <v>2.25</v>
      </c>
      <c r="G565" s="4">
        <f t="shared" si="9"/>
        <v>14.273584905660377</v>
      </c>
    </row>
    <row r="566" spans="1:7" hidden="1" x14ac:dyDescent="0.2">
      <c r="A566" s="6">
        <v>17168</v>
      </c>
      <c r="B566">
        <v>15.21</v>
      </c>
      <c r="C566">
        <v>0.71</v>
      </c>
      <c r="D566">
        <v>1.1299999999999999</v>
      </c>
      <c r="E566">
        <v>21.5</v>
      </c>
      <c r="F566">
        <v>2.25</v>
      </c>
      <c r="G566" s="4">
        <f t="shared" si="9"/>
        <v>13.460176991150444</v>
      </c>
    </row>
    <row r="567" spans="1:7" hidden="1" x14ac:dyDescent="0.2">
      <c r="A567" s="6">
        <v>17199</v>
      </c>
      <c r="B567">
        <v>15.8</v>
      </c>
      <c r="C567">
        <v>0.72</v>
      </c>
      <c r="D567">
        <v>1.2</v>
      </c>
      <c r="E567">
        <v>21.5</v>
      </c>
      <c r="F567">
        <v>2.27</v>
      </c>
      <c r="G567" s="4">
        <f t="shared" si="9"/>
        <v>13.166666666666668</v>
      </c>
    </row>
    <row r="568" spans="1:7" hidden="1" x14ac:dyDescent="0.2">
      <c r="A568" s="6">
        <v>17227</v>
      </c>
      <c r="B568">
        <v>15.16</v>
      </c>
      <c r="C568">
        <v>0.72</v>
      </c>
      <c r="D568">
        <v>1.27</v>
      </c>
      <c r="E568">
        <v>21.9</v>
      </c>
      <c r="F568">
        <v>2.2799999999999998</v>
      </c>
      <c r="G568" s="4">
        <f t="shared" si="9"/>
        <v>11.937007874015748</v>
      </c>
    </row>
    <row r="569" spans="1:7" hidden="1" x14ac:dyDescent="0.2">
      <c r="A569" s="6">
        <v>17258</v>
      </c>
      <c r="B569">
        <v>14.6</v>
      </c>
      <c r="C569">
        <v>0.73</v>
      </c>
      <c r="D569">
        <v>1.33</v>
      </c>
      <c r="E569">
        <v>21.9</v>
      </c>
      <c r="F569">
        <v>2.2999999999999998</v>
      </c>
      <c r="G569" s="4">
        <f t="shared" si="9"/>
        <v>10.977443609022556</v>
      </c>
    </row>
    <row r="570" spans="1:7" hidden="1" x14ac:dyDescent="0.2">
      <c r="A570" s="6">
        <v>17288</v>
      </c>
      <c r="B570">
        <v>14.34</v>
      </c>
      <c r="C570">
        <v>0.75</v>
      </c>
      <c r="D570">
        <v>1.38</v>
      </c>
      <c r="E570">
        <v>21.9</v>
      </c>
      <c r="F570">
        <v>2.31</v>
      </c>
      <c r="G570" s="4">
        <f t="shared" si="9"/>
        <v>10.391304347826088</v>
      </c>
    </row>
    <row r="571" spans="1:7" hidden="1" x14ac:dyDescent="0.2">
      <c r="A571" s="6">
        <v>17319</v>
      </c>
      <c r="B571">
        <v>14.84</v>
      </c>
      <c r="C571">
        <v>0.76</v>
      </c>
      <c r="D571">
        <v>1.44</v>
      </c>
      <c r="E571">
        <v>22</v>
      </c>
      <c r="F571">
        <v>2.33</v>
      </c>
      <c r="G571" s="4">
        <f t="shared" si="9"/>
        <v>10.305555555555555</v>
      </c>
    </row>
    <row r="572" spans="1:7" hidden="1" x14ac:dyDescent="0.2">
      <c r="A572" s="6">
        <v>17349</v>
      </c>
      <c r="B572">
        <v>15.77</v>
      </c>
      <c r="C572">
        <v>0.77</v>
      </c>
      <c r="D572">
        <v>1.48</v>
      </c>
      <c r="E572">
        <v>22.2</v>
      </c>
      <c r="F572">
        <v>2.34</v>
      </c>
      <c r="G572" s="4">
        <f t="shared" si="9"/>
        <v>10.655405405405405</v>
      </c>
    </row>
    <row r="573" spans="1:7" hidden="1" x14ac:dyDescent="0.2">
      <c r="A573" s="6">
        <v>17380</v>
      </c>
      <c r="B573">
        <v>15.46</v>
      </c>
      <c r="C573">
        <v>0.78</v>
      </c>
      <c r="D573">
        <v>1.51</v>
      </c>
      <c r="E573">
        <v>22.5</v>
      </c>
      <c r="F573">
        <v>2.36</v>
      </c>
      <c r="G573" s="4">
        <f t="shared" si="9"/>
        <v>10.23841059602649</v>
      </c>
    </row>
    <row r="574" spans="1:7" hidden="1" x14ac:dyDescent="0.2">
      <c r="A574" s="6">
        <v>17411</v>
      </c>
      <c r="B574">
        <v>15.06</v>
      </c>
      <c r="C574">
        <v>0.79</v>
      </c>
      <c r="D574">
        <v>1.55</v>
      </c>
      <c r="E574">
        <v>23</v>
      </c>
      <c r="F574">
        <v>2.38</v>
      </c>
      <c r="G574" s="4">
        <f t="shared" si="9"/>
        <v>9.7161290322580651</v>
      </c>
    </row>
    <row r="575" spans="1:7" hidden="1" x14ac:dyDescent="0.2">
      <c r="A575" s="6">
        <v>17441</v>
      </c>
      <c r="B575">
        <v>15.45</v>
      </c>
      <c r="C575">
        <v>0.81</v>
      </c>
      <c r="D575">
        <v>1.57</v>
      </c>
      <c r="E575">
        <v>23</v>
      </c>
      <c r="F575">
        <v>2.39</v>
      </c>
      <c r="G575" s="4">
        <f t="shared" si="9"/>
        <v>9.84076433121019</v>
      </c>
    </row>
    <row r="576" spans="1:7" hidden="1" x14ac:dyDescent="0.2">
      <c r="A576" s="6">
        <v>17472</v>
      </c>
      <c r="B576">
        <v>15.27</v>
      </c>
      <c r="C576">
        <v>0.82</v>
      </c>
      <c r="D576">
        <v>1.59</v>
      </c>
      <c r="E576">
        <v>23.1</v>
      </c>
      <c r="F576">
        <v>2.41</v>
      </c>
      <c r="G576" s="4">
        <f t="shared" si="9"/>
        <v>9.6037735849056602</v>
      </c>
    </row>
    <row r="577" spans="1:7" hidden="1" x14ac:dyDescent="0.2">
      <c r="A577" s="6">
        <v>17502</v>
      </c>
      <c r="B577">
        <v>15.03</v>
      </c>
      <c r="C577">
        <v>0.84</v>
      </c>
      <c r="D577">
        <v>1.61</v>
      </c>
      <c r="E577">
        <v>23.4</v>
      </c>
      <c r="F577">
        <v>2.42</v>
      </c>
      <c r="G577" s="4">
        <f t="shared" si="9"/>
        <v>9.3354037267080727</v>
      </c>
    </row>
    <row r="578" spans="1:7" hidden="1" x14ac:dyDescent="0.2">
      <c r="A578" s="6">
        <v>17533</v>
      </c>
      <c r="B578">
        <v>14.83</v>
      </c>
      <c r="C578">
        <v>0.84</v>
      </c>
      <c r="D578">
        <v>1.64</v>
      </c>
      <c r="E578">
        <v>23.7</v>
      </c>
      <c r="F578">
        <v>2.44</v>
      </c>
      <c r="G578" s="4">
        <f t="shared" si="9"/>
        <v>9.0426829268292686</v>
      </c>
    </row>
    <row r="579" spans="1:7" hidden="1" x14ac:dyDescent="0.2">
      <c r="A579" s="6">
        <v>17564</v>
      </c>
      <c r="B579">
        <v>14.1</v>
      </c>
      <c r="C579">
        <v>0.85</v>
      </c>
      <c r="D579">
        <v>1.68</v>
      </c>
      <c r="E579">
        <v>23.5</v>
      </c>
      <c r="F579">
        <v>2.4300000000000002</v>
      </c>
      <c r="G579" s="4">
        <f t="shared" si="9"/>
        <v>8.3928571428571423</v>
      </c>
    </row>
    <row r="580" spans="1:7" hidden="1" x14ac:dyDescent="0.2">
      <c r="A580" s="6">
        <v>17593</v>
      </c>
      <c r="B580">
        <v>14.3</v>
      </c>
      <c r="C580">
        <v>0.85</v>
      </c>
      <c r="D580">
        <v>1.71</v>
      </c>
      <c r="E580">
        <v>23.4</v>
      </c>
      <c r="F580">
        <v>2.42</v>
      </c>
      <c r="G580" s="4">
        <f t="shared" si="9"/>
        <v>8.3625730994152061</v>
      </c>
    </row>
    <row r="581" spans="1:7" hidden="1" x14ac:dyDescent="0.2">
      <c r="A581" s="6">
        <v>17624</v>
      </c>
      <c r="B581">
        <v>15.4</v>
      </c>
      <c r="C581">
        <v>0.85</v>
      </c>
      <c r="D581">
        <v>1.76</v>
      </c>
      <c r="E581">
        <v>23.8</v>
      </c>
      <c r="F581">
        <v>2.41</v>
      </c>
      <c r="G581" s="4">
        <f t="shared" si="9"/>
        <v>8.75</v>
      </c>
    </row>
    <row r="582" spans="1:7" hidden="1" x14ac:dyDescent="0.2">
      <c r="A582" s="6">
        <v>17654</v>
      </c>
      <c r="B582">
        <v>16.149999999999999</v>
      </c>
      <c r="C582">
        <v>0.85</v>
      </c>
      <c r="D582">
        <v>1.81</v>
      </c>
      <c r="E582">
        <v>23.9</v>
      </c>
      <c r="F582">
        <v>2.4</v>
      </c>
      <c r="G582" s="4">
        <f t="shared" si="9"/>
        <v>8.9226519337016565</v>
      </c>
    </row>
    <row r="583" spans="1:7" hidden="1" x14ac:dyDescent="0.2">
      <c r="A583" s="6">
        <v>17685</v>
      </c>
      <c r="B583">
        <v>16.82</v>
      </c>
      <c r="C583">
        <v>0.85</v>
      </c>
      <c r="D583">
        <v>1.86</v>
      </c>
      <c r="E583">
        <v>24.1</v>
      </c>
      <c r="F583">
        <v>2.39</v>
      </c>
      <c r="G583" s="4">
        <f t="shared" si="9"/>
        <v>9.043010752688172</v>
      </c>
    </row>
    <row r="584" spans="1:7" hidden="1" x14ac:dyDescent="0.2">
      <c r="A584" s="6">
        <v>17715</v>
      </c>
      <c r="B584">
        <v>16.420000000000002</v>
      </c>
      <c r="C584">
        <v>0.86</v>
      </c>
      <c r="D584">
        <v>1.93</v>
      </c>
      <c r="E584">
        <v>24.4</v>
      </c>
      <c r="F584">
        <v>2.38</v>
      </c>
      <c r="G584" s="4">
        <f t="shared" si="9"/>
        <v>8.5077720207253904</v>
      </c>
    </row>
    <row r="585" spans="1:7" hidden="1" x14ac:dyDescent="0.2">
      <c r="A585" s="6">
        <v>17746</v>
      </c>
      <c r="B585">
        <v>15.94</v>
      </c>
      <c r="C585">
        <v>0.86</v>
      </c>
      <c r="D585">
        <v>2</v>
      </c>
      <c r="E585">
        <v>24.5</v>
      </c>
      <c r="F585">
        <v>2.36</v>
      </c>
      <c r="G585" s="4">
        <f t="shared" si="9"/>
        <v>7.97</v>
      </c>
    </row>
    <row r="586" spans="1:7" hidden="1" x14ac:dyDescent="0.2">
      <c r="A586" s="6">
        <v>17777</v>
      </c>
      <c r="B586">
        <v>15.76</v>
      </c>
      <c r="C586">
        <v>0.87</v>
      </c>
      <c r="D586">
        <v>2.0699999999999998</v>
      </c>
      <c r="E586">
        <v>24.5</v>
      </c>
      <c r="F586">
        <v>2.35</v>
      </c>
      <c r="G586" s="4">
        <f t="shared" si="9"/>
        <v>7.6135265700483092</v>
      </c>
    </row>
    <row r="587" spans="1:7" hidden="1" x14ac:dyDescent="0.2">
      <c r="A587" s="6">
        <v>17807</v>
      </c>
      <c r="B587">
        <v>16.190000000000001</v>
      </c>
      <c r="C587">
        <v>0.89</v>
      </c>
      <c r="D587">
        <v>2.14</v>
      </c>
      <c r="E587">
        <v>24.4</v>
      </c>
      <c r="F587">
        <v>2.34</v>
      </c>
      <c r="G587" s="4">
        <f t="shared" si="9"/>
        <v>7.5654205607476639</v>
      </c>
    </row>
    <row r="588" spans="1:7" hidden="1" x14ac:dyDescent="0.2">
      <c r="A588" s="6">
        <v>17838</v>
      </c>
      <c r="B588">
        <v>15.29</v>
      </c>
      <c r="C588">
        <v>0.91</v>
      </c>
      <c r="D588">
        <v>2.2200000000000002</v>
      </c>
      <c r="E588">
        <v>24.2</v>
      </c>
      <c r="F588">
        <v>2.33</v>
      </c>
      <c r="G588" s="4">
        <f t="shared" si="9"/>
        <v>6.8873873873873865</v>
      </c>
    </row>
    <row r="589" spans="1:7" hidden="1" x14ac:dyDescent="0.2">
      <c r="A589" s="6">
        <v>17868</v>
      </c>
      <c r="B589">
        <v>15.19</v>
      </c>
      <c r="C589">
        <v>0.93</v>
      </c>
      <c r="D589">
        <v>2.29</v>
      </c>
      <c r="E589">
        <v>24.1</v>
      </c>
      <c r="F589">
        <v>2.3199999999999998</v>
      </c>
      <c r="G589" s="4">
        <f t="shared" si="9"/>
        <v>6.6331877729257638</v>
      </c>
    </row>
    <row r="590" spans="1:7" hidden="1" x14ac:dyDescent="0.2">
      <c r="A590" s="6">
        <v>17899</v>
      </c>
      <c r="B590">
        <v>15.36</v>
      </c>
      <c r="C590">
        <v>0.95</v>
      </c>
      <c r="D590">
        <v>2.3199999999999998</v>
      </c>
      <c r="E590">
        <v>24</v>
      </c>
      <c r="F590">
        <v>2.31</v>
      </c>
      <c r="G590" s="4">
        <f t="shared" si="9"/>
        <v>6.6206896551724137</v>
      </c>
    </row>
    <row r="591" spans="1:7" hidden="1" x14ac:dyDescent="0.2">
      <c r="A591" s="6">
        <v>17930</v>
      </c>
      <c r="B591">
        <v>14.77</v>
      </c>
      <c r="C591">
        <v>0.96</v>
      </c>
      <c r="D591">
        <v>2.35</v>
      </c>
      <c r="E591">
        <v>23.8</v>
      </c>
      <c r="F591">
        <v>2.31</v>
      </c>
      <c r="G591" s="4">
        <f t="shared" si="9"/>
        <v>6.2851063829787233</v>
      </c>
    </row>
    <row r="592" spans="1:7" hidden="1" x14ac:dyDescent="0.2">
      <c r="A592" s="6">
        <v>17958</v>
      </c>
      <c r="B592">
        <v>14.91</v>
      </c>
      <c r="C592">
        <v>0.98</v>
      </c>
      <c r="D592">
        <v>2.38</v>
      </c>
      <c r="E592">
        <v>23.8</v>
      </c>
      <c r="F592">
        <v>2.31</v>
      </c>
      <c r="G592" s="4">
        <f t="shared" si="9"/>
        <v>6.2647058823529411</v>
      </c>
    </row>
    <row r="593" spans="1:7" hidden="1" x14ac:dyDescent="0.2">
      <c r="A593" s="6">
        <v>17989</v>
      </c>
      <c r="B593">
        <v>14.89</v>
      </c>
      <c r="C593">
        <v>0.99</v>
      </c>
      <c r="D593">
        <v>2.39</v>
      </c>
      <c r="E593">
        <v>23.9</v>
      </c>
      <c r="F593">
        <v>2.31</v>
      </c>
      <c r="G593" s="4">
        <f t="shared" si="9"/>
        <v>6.2301255230125525</v>
      </c>
    </row>
    <row r="594" spans="1:7" hidden="1" x14ac:dyDescent="0.2">
      <c r="A594" s="6">
        <v>18019</v>
      </c>
      <c r="B594">
        <v>14.78</v>
      </c>
      <c r="C594">
        <v>1.01</v>
      </c>
      <c r="D594">
        <v>2.39</v>
      </c>
      <c r="E594">
        <v>23.8</v>
      </c>
      <c r="F594">
        <v>2.31</v>
      </c>
      <c r="G594" s="4">
        <f t="shared" si="9"/>
        <v>6.1841004184100417</v>
      </c>
    </row>
    <row r="595" spans="1:7" hidden="1" x14ac:dyDescent="0.2">
      <c r="A595" s="6">
        <v>18050</v>
      </c>
      <c r="B595">
        <v>13.97</v>
      </c>
      <c r="C595">
        <v>1.02</v>
      </c>
      <c r="D595">
        <v>2.4</v>
      </c>
      <c r="E595">
        <v>23.9</v>
      </c>
      <c r="F595">
        <v>2.31</v>
      </c>
      <c r="G595" s="4">
        <f t="shared" si="9"/>
        <v>5.8208333333333337</v>
      </c>
    </row>
    <row r="596" spans="1:7" hidden="1" x14ac:dyDescent="0.2">
      <c r="A596" s="6">
        <v>18080</v>
      </c>
      <c r="B596">
        <v>14.76</v>
      </c>
      <c r="C596">
        <v>1.03</v>
      </c>
      <c r="D596">
        <v>2.4</v>
      </c>
      <c r="E596">
        <v>23.7</v>
      </c>
      <c r="F596">
        <v>2.31</v>
      </c>
      <c r="G596" s="4">
        <f t="shared" si="9"/>
        <v>6.15</v>
      </c>
    </row>
    <row r="597" spans="1:7" hidden="1" x14ac:dyDescent="0.2">
      <c r="A597" s="6">
        <v>18111</v>
      </c>
      <c r="B597">
        <v>15.29</v>
      </c>
      <c r="C597">
        <v>1.03</v>
      </c>
      <c r="D597">
        <v>2.39</v>
      </c>
      <c r="E597">
        <v>23.8</v>
      </c>
      <c r="F597">
        <v>2.3199999999999998</v>
      </c>
      <c r="G597" s="4">
        <f t="shared" si="9"/>
        <v>6.3974895397489533</v>
      </c>
    </row>
    <row r="598" spans="1:7" hidden="1" x14ac:dyDescent="0.2">
      <c r="A598" s="6">
        <v>18142</v>
      </c>
      <c r="B598">
        <v>15.49</v>
      </c>
      <c r="C598">
        <v>1.04</v>
      </c>
      <c r="D598">
        <v>2.39</v>
      </c>
      <c r="E598">
        <v>23.9</v>
      </c>
      <c r="F598">
        <v>2.3199999999999998</v>
      </c>
      <c r="G598" s="4">
        <f t="shared" si="9"/>
        <v>6.4811715481171541</v>
      </c>
    </row>
    <row r="599" spans="1:7" hidden="1" x14ac:dyDescent="0.2">
      <c r="A599" s="6">
        <v>18172</v>
      </c>
      <c r="B599">
        <v>15.89</v>
      </c>
      <c r="C599">
        <v>1.07</v>
      </c>
      <c r="D599">
        <v>2.37</v>
      </c>
      <c r="E599">
        <v>23.7</v>
      </c>
      <c r="F599">
        <v>2.3199999999999998</v>
      </c>
      <c r="G599" s="4">
        <f t="shared" si="9"/>
        <v>6.7046413502109701</v>
      </c>
    </row>
    <row r="600" spans="1:7" hidden="1" x14ac:dyDescent="0.2">
      <c r="A600" s="6">
        <v>18203</v>
      </c>
      <c r="B600">
        <v>16.11</v>
      </c>
      <c r="C600">
        <v>1.1100000000000001</v>
      </c>
      <c r="D600">
        <v>2.34</v>
      </c>
      <c r="E600">
        <v>23.8</v>
      </c>
      <c r="F600">
        <v>2.3199999999999998</v>
      </c>
      <c r="G600" s="4">
        <f t="shared" si="9"/>
        <v>6.884615384615385</v>
      </c>
    </row>
    <row r="601" spans="1:7" hidden="1" x14ac:dyDescent="0.2">
      <c r="A601" s="6">
        <v>18233</v>
      </c>
      <c r="B601">
        <v>16.54</v>
      </c>
      <c r="C601">
        <v>1.1399999999999999</v>
      </c>
      <c r="D601">
        <v>2.3199999999999998</v>
      </c>
      <c r="E601">
        <v>23.6</v>
      </c>
      <c r="F601">
        <v>2.3199999999999998</v>
      </c>
      <c r="G601" s="4">
        <f t="shared" si="9"/>
        <v>7.1293103448275863</v>
      </c>
    </row>
    <row r="602" spans="1:7" hidden="1" x14ac:dyDescent="0.2">
      <c r="A602" s="6">
        <v>18264</v>
      </c>
      <c r="B602">
        <v>16.88</v>
      </c>
      <c r="C602">
        <v>1.1499999999999999</v>
      </c>
      <c r="D602">
        <v>2.34</v>
      </c>
      <c r="E602">
        <v>23.5</v>
      </c>
      <c r="F602">
        <v>2.3199999999999998</v>
      </c>
      <c r="G602" s="4">
        <f t="shared" si="9"/>
        <v>7.2136752136752138</v>
      </c>
    </row>
    <row r="603" spans="1:7" hidden="1" x14ac:dyDescent="0.2">
      <c r="A603" s="6">
        <v>18295</v>
      </c>
      <c r="B603">
        <v>17.21</v>
      </c>
      <c r="C603">
        <v>1.1599999999999999</v>
      </c>
      <c r="D603">
        <v>2.35</v>
      </c>
      <c r="E603">
        <v>23.5</v>
      </c>
      <c r="F603">
        <v>2.34</v>
      </c>
      <c r="G603" s="4">
        <f t="shared" si="9"/>
        <v>7.323404255319149</v>
      </c>
    </row>
    <row r="604" spans="1:7" hidden="1" x14ac:dyDescent="0.2">
      <c r="A604" s="6">
        <v>18323</v>
      </c>
      <c r="B604">
        <v>17.350000000000001</v>
      </c>
      <c r="C604">
        <v>1.17</v>
      </c>
      <c r="D604">
        <v>2.37</v>
      </c>
      <c r="E604">
        <v>23.6</v>
      </c>
      <c r="F604">
        <v>2.36</v>
      </c>
      <c r="G604" s="4">
        <f t="shared" si="9"/>
        <v>7.3206751054852326</v>
      </c>
    </row>
    <row r="605" spans="1:7" hidden="1" x14ac:dyDescent="0.2">
      <c r="A605" s="6">
        <v>18354</v>
      </c>
      <c r="B605">
        <v>17.84</v>
      </c>
      <c r="C605">
        <v>1.18</v>
      </c>
      <c r="D605">
        <v>2.4300000000000002</v>
      </c>
      <c r="E605">
        <v>23.6</v>
      </c>
      <c r="F605">
        <v>2.38</v>
      </c>
      <c r="G605" s="4">
        <f t="shared" si="9"/>
        <v>7.3415637860082299</v>
      </c>
    </row>
    <row r="606" spans="1:7" hidden="1" x14ac:dyDescent="0.2">
      <c r="A606" s="6">
        <v>18384</v>
      </c>
      <c r="B606">
        <v>18.440000000000001</v>
      </c>
      <c r="C606">
        <v>1.19</v>
      </c>
      <c r="D606">
        <v>2.48</v>
      </c>
      <c r="E606">
        <v>23.7</v>
      </c>
      <c r="F606">
        <v>2.4</v>
      </c>
      <c r="G606" s="4">
        <f t="shared" si="9"/>
        <v>7.4354838709677429</v>
      </c>
    </row>
    <row r="607" spans="1:7" hidden="1" x14ac:dyDescent="0.2">
      <c r="A607" s="6">
        <v>18415</v>
      </c>
      <c r="B607">
        <v>18.739999999999998</v>
      </c>
      <c r="C607">
        <v>1.2</v>
      </c>
      <c r="D607">
        <v>2.54</v>
      </c>
      <c r="E607">
        <v>23.8</v>
      </c>
      <c r="F607">
        <v>2.42</v>
      </c>
      <c r="G607" s="4">
        <f t="shared" si="9"/>
        <v>7.3779527559055111</v>
      </c>
    </row>
    <row r="608" spans="1:7" hidden="1" x14ac:dyDescent="0.2">
      <c r="A608" s="6">
        <v>18445</v>
      </c>
      <c r="B608">
        <v>17.38</v>
      </c>
      <c r="C608">
        <v>1.24</v>
      </c>
      <c r="D608">
        <v>2.6</v>
      </c>
      <c r="E608">
        <v>24.1</v>
      </c>
      <c r="F608">
        <v>2.44</v>
      </c>
      <c r="G608" s="4">
        <f t="shared" si="9"/>
        <v>6.684615384615384</v>
      </c>
    </row>
    <row r="609" spans="1:7" hidden="1" x14ac:dyDescent="0.2">
      <c r="A609" s="6">
        <v>18476</v>
      </c>
      <c r="B609">
        <v>18.43</v>
      </c>
      <c r="C609">
        <v>1.29</v>
      </c>
      <c r="D609">
        <v>2.66</v>
      </c>
      <c r="E609">
        <v>24.3</v>
      </c>
      <c r="F609">
        <v>2.4700000000000002</v>
      </c>
      <c r="G609" s="4">
        <f t="shared" si="9"/>
        <v>6.9285714285714279</v>
      </c>
    </row>
    <row r="610" spans="1:7" hidden="1" x14ac:dyDescent="0.2">
      <c r="A610" s="6">
        <v>18507</v>
      </c>
      <c r="B610">
        <v>19.079999999999998</v>
      </c>
      <c r="C610">
        <v>1.33</v>
      </c>
      <c r="D610">
        <v>2.72</v>
      </c>
      <c r="E610">
        <v>24.4</v>
      </c>
      <c r="F610">
        <v>2.4900000000000002</v>
      </c>
      <c r="G610" s="4">
        <f t="shared" si="9"/>
        <v>7.0147058823529402</v>
      </c>
    </row>
    <row r="611" spans="1:7" hidden="1" x14ac:dyDescent="0.2">
      <c r="A611" s="6">
        <v>18537</v>
      </c>
      <c r="B611">
        <v>19.87</v>
      </c>
      <c r="C611">
        <v>1.38</v>
      </c>
      <c r="D611">
        <v>2.76</v>
      </c>
      <c r="E611">
        <v>24.6</v>
      </c>
      <c r="F611">
        <v>2.5099999999999998</v>
      </c>
      <c r="G611" s="4">
        <f t="shared" si="9"/>
        <v>7.1992753623188417</v>
      </c>
    </row>
    <row r="612" spans="1:7" hidden="1" x14ac:dyDescent="0.2">
      <c r="A612" s="6">
        <v>18568</v>
      </c>
      <c r="B612">
        <v>19.829999999999998</v>
      </c>
      <c r="C612">
        <v>1.42</v>
      </c>
      <c r="D612">
        <v>2.8</v>
      </c>
      <c r="E612">
        <v>24.7</v>
      </c>
      <c r="F612">
        <v>2.5299999999999998</v>
      </c>
      <c r="G612" s="4">
        <f t="shared" si="9"/>
        <v>7.0821428571428573</v>
      </c>
    </row>
    <row r="613" spans="1:7" hidden="1" x14ac:dyDescent="0.2">
      <c r="A613" s="6">
        <v>18598</v>
      </c>
      <c r="B613">
        <v>19.75</v>
      </c>
      <c r="C613">
        <v>1.47</v>
      </c>
      <c r="D613">
        <v>2.84</v>
      </c>
      <c r="E613">
        <v>25</v>
      </c>
      <c r="F613">
        <v>2.5499999999999998</v>
      </c>
      <c r="G613" s="4">
        <f t="shared" si="9"/>
        <v>6.954225352112676</v>
      </c>
    </row>
    <row r="614" spans="1:7" hidden="1" x14ac:dyDescent="0.2">
      <c r="A614" s="6">
        <v>18629</v>
      </c>
      <c r="B614">
        <v>21.21</v>
      </c>
      <c r="C614">
        <v>1.49</v>
      </c>
      <c r="D614">
        <v>2.84</v>
      </c>
      <c r="E614">
        <v>25.4</v>
      </c>
      <c r="F614">
        <v>2.57</v>
      </c>
      <c r="G614" s="4">
        <f t="shared" ref="G614:G677" si="10">SP500_Price/Earnings</f>
        <v>7.46830985915493</v>
      </c>
    </row>
    <row r="615" spans="1:7" hidden="1" x14ac:dyDescent="0.2">
      <c r="A615" s="6">
        <v>18660</v>
      </c>
      <c r="B615">
        <v>22</v>
      </c>
      <c r="C615">
        <v>1.5</v>
      </c>
      <c r="D615">
        <v>2.83</v>
      </c>
      <c r="E615">
        <v>25.7</v>
      </c>
      <c r="F615">
        <v>2.58</v>
      </c>
      <c r="G615" s="4">
        <f t="shared" si="10"/>
        <v>7.7738515901060072</v>
      </c>
    </row>
    <row r="616" spans="1:7" hidden="1" x14ac:dyDescent="0.2">
      <c r="A616" s="6">
        <v>18688</v>
      </c>
      <c r="B616">
        <v>21.63</v>
      </c>
      <c r="C616">
        <v>1.52</v>
      </c>
      <c r="D616">
        <v>2.83</v>
      </c>
      <c r="E616">
        <v>25.8</v>
      </c>
      <c r="F616">
        <v>2.59</v>
      </c>
      <c r="G616" s="4">
        <f t="shared" si="10"/>
        <v>7.6431095406360416</v>
      </c>
    </row>
    <row r="617" spans="1:7" hidden="1" x14ac:dyDescent="0.2">
      <c r="A617" s="6">
        <v>18719</v>
      </c>
      <c r="B617">
        <v>21.92</v>
      </c>
      <c r="C617">
        <v>1.53</v>
      </c>
      <c r="D617">
        <v>2.79</v>
      </c>
      <c r="E617">
        <v>25.8</v>
      </c>
      <c r="F617">
        <v>2.6</v>
      </c>
      <c r="G617" s="4">
        <f t="shared" si="10"/>
        <v>7.8566308243727603</v>
      </c>
    </row>
    <row r="618" spans="1:7" hidden="1" x14ac:dyDescent="0.2">
      <c r="A618" s="6">
        <v>18749</v>
      </c>
      <c r="B618">
        <v>21.93</v>
      </c>
      <c r="C618">
        <v>1.55</v>
      </c>
      <c r="D618">
        <v>2.76</v>
      </c>
      <c r="E618">
        <v>25.9</v>
      </c>
      <c r="F618">
        <v>2.61</v>
      </c>
      <c r="G618" s="4">
        <f t="shared" si="10"/>
        <v>7.9456521739130439</v>
      </c>
    </row>
    <row r="619" spans="1:7" hidden="1" x14ac:dyDescent="0.2">
      <c r="A619" s="6">
        <v>18780</v>
      </c>
      <c r="B619">
        <v>21.55</v>
      </c>
      <c r="C619">
        <v>1.56</v>
      </c>
      <c r="D619">
        <v>2.72</v>
      </c>
      <c r="E619">
        <v>25.9</v>
      </c>
      <c r="F619">
        <v>2.62</v>
      </c>
      <c r="G619" s="4">
        <f t="shared" si="10"/>
        <v>7.9227941176470589</v>
      </c>
    </row>
    <row r="620" spans="1:7" hidden="1" x14ac:dyDescent="0.2">
      <c r="A620" s="6">
        <v>18810</v>
      </c>
      <c r="B620">
        <v>21.93</v>
      </c>
      <c r="C620">
        <v>1.55</v>
      </c>
      <c r="D620">
        <v>2.65</v>
      </c>
      <c r="E620">
        <v>25.9</v>
      </c>
      <c r="F620">
        <v>2.63</v>
      </c>
      <c r="G620" s="4">
        <f t="shared" si="10"/>
        <v>8.2754716981132077</v>
      </c>
    </row>
    <row r="621" spans="1:7" hidden="1" x14ac:dyDescent="0.2">
      <c r="A621" s="6">
        <v>18841</v>
      </c>
      <c r="B621">
        <v>22.89</v>
      </c>
      <c r="C621">
        <v>1.53</v>
      </c>
      <c r="D621">
        <v>2.58</v>
      </c>
      <c r="E621">
        <v>25.9</v>
      </c>
      <c r="F621">
        <v>2.63</v>
      </c>
      <c r="G621" s="4">
        <f t="shared" si="10"/>
        <v>8.8720930232558146</v>
      </c>
    </row>
    <row r="622" spans="1:7" hidden="1" x14ac:dyDescent="0.2">
      <c r="A622" s="6">
        <v>18872</v>
      </c>
      <c r="B622">
        <v>23.48</v>
      </c>
      <c r="C622">
        <v>1.52</v>
      </c>
      <c r="D622">
        <v>2.5099999999999998</v>
      </c>
      <c r="E622">
        <v>26.1</v>
      </c>
      <c r="F622">
        <v>2.64</v>
      </c>
      <c r="G622" s="4">
        <f t="shared" si="10"/>
        <v>9.3545816733067735</v>
      </c>
    </row>
    <row r="623" spans="1:7" hidden="1" x14ac:dyDescent="0.2">
      <c r="A623" s="6">
        <v>18902</v>
      </c>
      <c r="B623">
        <v>23.36</v>
      </c>
      <c r="C623">
        <v>1.48</v>
      </c>
      <c r="D623">
        <v>2.4900000000000002</v>
      </c>
      <c r="E623">
        <v>26.2</v>
      </c>
      <c r="F623">
        <v>2.65</v>
      </c>
      <c r="G623" s="4">
        <f t="shared" si="10"/>
        <v>9.3815261044176701</v>
      </c>
    </row>
    <row r="624" spans="1:7" hidden="1" x14ac:dyDescent="0.2">
      <c r="A624" s="6">
        <v>18933</v>
      </c>
      <c r="B624">
        <v>22.71</v>
      </c>
      <c r="C624">
        <v>1.45</v>
      </c>
      <c r="D624">
        <v>2.46</v>
      </c>
      <c r="E624">
        <v>26.4</v>
      </c>
      <c r="F624">
        <v>2.66</v>
      </c>
      <c r="G624" s="4">
        <f t="shared" si="10"/>
        <v>9.2317073170731714</v>
      </c>
    </row>
    <row r="625" spans="1:7" hidden="1" x14ac:dyDescent="0.2">
      <c r="A625" s="6">
        <v>18963</v>
      </c>
      <c r="B625">
        <v>23.41</v>
      </c>
      <c r="C625">
        <v>1.41</v>
      </c>
      <c r="D625">
        <v>2.44</v>
      </c>
      <c r="E625">
        <v>26.5</v>
      </c>
      <c r="F625">
        <v>2.67</v>
      </c>
      <c r="G625" s="4">
        <f t="shared" si="10"/>
        <v>9.5942622950819683</v>
      </c>
    </row>
    <row r="626" spans="1:7" hidden="1" x14ac:dyDescent="0.2">
      <c r="A626" s="6">
        <v>18994</v>
      </c>
      <c r="B626">
        <v>24.19</v>
      </c>
      <c r="C626">
        <v>1.41</v>
      </c>
      <c r="D626">
        <v>2.4300000000000002</v>
      </c>
      <c r="E626">
        <v>26.5</v>
      </c>
      <c r="F626">
        <v>2.68</v>
      </c>
      <c r="G626" s="4">
        <f t="shared" si="10"/>
        <v>9.9547325102880659</v>
      </c>
    </row>
    <row r="627" spans="1:7" hidden="1" x14ac:dyDescent="0.2">
      <c r="A627" s="6">
        <v>19025</v>
      </c>
      <c r="B627">
        <v>23.75</v>
      </c>
      <c r="C627">
        <v>1.42</v>
      </c>
      <c r="D627">
        <v>2.41</v>
      </c>
      <c r="E627">
        <v>26.3</v>
      </c>
      <c r="F627">
        <v>2.69</v>
      </c>
      <c r="G627" s="4">
        <f t="shared" si="10"/>
        <v>9.8547717842323639</v>
      </c>
    </row>
    <row r="628" spans="1:7" hidden="1" x14ac:dyDescent="0.2">
      <c r="A628" s="6">
        <v>19054</v>
      </c>
      <c r="B628">
        <v>23.81</v>
      </c>
      <c r="C628">
        <v>1.42</v>
      </c>
      <c r="D628">
        <v>2.4</v>
      </c>
      <c r="E628">
        <v>26.3</v>
      </c>
      <c r="F628">
        <v>2.71</v>
      </c>
      <c r="G628" s="4">
        <f t="shared" si="10"/>
        <v>9.9208333333333325</v>
      </c>
    </row>
    <row r="629" spans="1:7" hidden="1" x14ac:dyDescent="0.2">
      <c r="A629" s="6">
        <v>19085</v>
      </c>
      <c r="B629">
        <v>23.74</v>
      </c>
      <c r="C629">
        <v>1.43</v>
      </c>
      <c r="D629">
        <v>2.38</v>
      </c>
      <c r="E629">
        <v>26.4</v>
      </c>
      <c r="F629">
        <v>2.72</v>
      </c>
      <c r="G629" s="4">
        <f t="shared" si="10"/>
        <v>9.9747899159663866</v>
      </c>
    </row>
    <row r="630" spans="1:7" hidden="1" x14ac:dyDescent="0.2">
      <c r="A630" s="6">
        <v>19115</v>
      </c>
      <c r="B630">
        <v>23.73</v>
      </c>
      <c r="C630">
        <v>1.44</v>
      </c>
      <c r="D630">
        <v>2.36</v>
      </c>
      <c r="E630">
        <v>26.4</v>
      </c>
      <c r="F630">
        <v>2.73</v>
      </c>
      <c r="G630" s="4">
        <f t="shared" si="10"/>
        <v>10.055084745762713</v>
      </c>
    </row>
    <row r="631" spans="1:7" hidden="1" x14ac:dyDescent="0.2">
      <c r="A631" s="6">
        <v>19146</v>
      </c>
      <c r="B631">
        <v>24.38</v>
      </c>
      <c r="C631">
        <v>1.45</v>
      </c>
      <c r="D631">
        <v>2.34</v>
      </c>
      <c r="E631">
        <v>26.5</v>
      </c>
      <c r="F631">
        <v>2.74</v>
      </c>
      <c r="G631" s="4">
        <f t="shared" si="10"/>
        <v>10.418803418803419</v>
      </c>
    </row>
    <row r="632" spans="1:7" hidden="1" x14ac:dyDescent="0.2">
      <c r="A632" s="6">
        <v>19176</v>
      </c>
      <c r="B632">
        <v>25.08</v>
      </c>
      <c r="C632">
        <v>1.45</v>
      </c>
      <c r="D632">
        <v>2.35</v>
      </c>
      <c r="E632">
        <v>26.7</v>
      </c>
      <c r="F632">
        <v>2.75</v>
      </c>
      <c r="G632" s="4">
        <f t="shared" si="10"/>
        <v>10.672340425531914</v>
      </c>
    </row>
    <row r="633" spans="1:7" hidden="1" x14ac:dyDescent="0.2">
      <c r="A633" s="6">
        <v>19207</v>
      </c>
      <c r="B633">
        <v>25.18</v>
      </c>
      <c r="C633">
        <v>1.45</v>
      </c>
      <c r="D633">
        <v>2.35</v>
      </c>
      <c r="E633">
        <v>26.7</v>
      </c>
      <c r="F633">
        <v>2.77</v>
      </c>
      <c r="G633" s="4">
        <f t="shared" si="10"/>
        <v>10.714893617021277</v>
      </c>
    </row>
    <row r="634" spans="1:7" hidden="1" x14ac:dyDescent="0.2">
      <c r="A634" s="6">
        <v>19238</v>
      </c>
      <c r="B634">
        <v>24.78</v>
      </c>
      <c r="C634">
        <v>1.45</v>
      </c>
      <c r="D634">
        <v>2.36</v>
      </c>
      <c r="E634">
        <v>26.7</v>
      </c>
      <c r="F634">
        <v>2.78</v>
      </c>
      <c r="G634" s="4">
        <f t="shared" si="10"/>
        <v>10.500000000000002</v>
      </c>
    </row>
    <row r="635" spans="1:7" hidden="1" x14ac:dyDescent="0.2">
      <c r="A635" s="6">
        <v>19268</v>
      </c>
      <c r="B635">
        <v>24.26</v>
      </c>
      <c r="C635">
        <v>1.44</v>
      </c>
      <c r="D635">
        <v>2.37</v>
      </c>
      <c r="E635">
        <v>26.7</v>
      </c>
      <c r="F635">
        <v>2.79</v>
      </c>
      <c r="G635" s="4">
        <f t="shared" si="10"/>
        <v>10.236286919831224</v>
      </c>
    </row>
    <row r="636" spans="1:7" hidden="1" x14ac:dyDescent="0.2">
      <c r="A636" s="6">
        <v>19299</v>
      </c>
      <c r="B636">
        <v>25.03</v>
      </c>
      <c r="C636">
        <v>1.42</v>
      </c>
      <c r="D636">
        <v>2.39</v>
      </c>
      <c r="E636">
        <v>26.7</v>
      </c>
      <c r="F636">
        <v>2.81</v>
      </c>
      <c r="G636" s="4">
        <f t="shared" si="10"/>
        <v>10.472803347280335</v>
      </c>
    </row>
    <row r="637" spans="1:7" hidden="1" x14ac:dyDescent="0.2">
      <c r="A637" s="6">
        <v>19329</v>
      </c>
      <c r="B637">
        <v>26.04</v>
      </c>
      <c r="C637">
        <v>1.41</v>
      </c>
      <c r="D637">
        <v>2.4</v>
      </c>
      <c r="E637">
        <v>26.7</v>
      </c>
      <c r="F637">
        <v>2.82</v>
      </c>
      <c r="G637" s="4">
        <f t="shared" si="10"/>
        <v>10.85</v>
      </c>
    </row>
    <row r="638" spans="1:7" hidden="1" x14ac:dyDescent="0.2">
      <c r="A638" s="6">
        <v>19360</v>
      </c>
      <c r="B638">
        <v>26.18</v>
      </c>
      <c r="C638">
        <v>1.41</v>
      </c>
      <c r="D638">
        <v>2.41</v>
      </c>
      <c r="E638">
        <v>26.6</v>
      </c>
      <c r="F638">
        <v>2.83</v>
      </c>
      <c r="G638" s="4">
        <f t="shared" si="10"/>
        <v>10.863070539419086</v>
      </c>
    </row>
    <row r="639" spans="1:7" hidden="1" x14ac:dyDescent="0.2">
      <c r="A639" s="6">
        <v>19391</v>
      </c>
      <c r="B639">
        <v>25.86</v>
      </c>
      <c r="C639">
        <v>1.41</v>
      </c>
      <c r="D639">
        <v>2.42</v>
      </c>
      <c r="E639">
        <v>26.5</v>
      </c>
      <c r="F639">
        <v>2.8</v>
      </c>
      <c r="G639" s="4">
        <f t="shared" si="10"/>
        <v>10.685950413223141</v>
      </c>
    </row>
    <row r="640" spans="1:7" hidden="1" x14ac:dyDescent="0.2">
      <c r="A640" s="6">
        <v>19419</v>
      </c>
      <c r="B640">
        <v>25.99</v>
      </c>
      <c r="C640">
        <v>1.41</v>
      </c>
      <c r="D640">
        <v>2.4300000000000002</v>
      </c>
      <c r="E640">
        <v>26.6</v>
      </c>
      <c r="F640">
        <v>2.77</v>
      </c>
      <c r="G640" s="4">
        <f t="shared" si="10"/>
        <v>10.695473251028805</v>
      </c>
    </row>
    <row r="641" spans="1:7" hidden="1" x14ac:dyDescent="0.2">
      <c r="A641" s="6">
        <v>19450</v>
      </c>
      <c r="B641">
        <v>24.71</v>
      </c>
      <c r="C641">
        <v>1.41</v>
      </c>
      <c r="D641">
        <v>2.46</v>
      </c>
      <c r="E641">
        <v>26.6</v>
      </c>
      <c r="F641">
        <v>2.83</v>
      </c>
      <c r="G641" s="4">
        <f t="shared" si="10"/>
        <v>10.044715447154472</v>
      </c>
    </row>
    <row r="642" spans="1:7" hidden="1" x14ac:dyDescent="0.2">
      <c r="A642" s="6">
        <v>19480</v>
      </c>
      <c r="B642">
        <v>24.84</v>
      </c>
      <c r="C642">
        <v>1.42</v>
      </c>
      <c r="D642">
        <v>2.48</v>
      </c>
      <c r="E642">
        <v>26.7</v>
      </c>
      <c r="F642">
        <v>3.05</v>
      </c>
      <c r="G642" s="4">
        <f t="shared" si="10"/>
        <v>10.016129032258064</v>
      </c>
    </row>
    <row r="643" spans="1:7" hidden="1" x14ac:dyDescent="0.2">
      <c r="A643" s="6">
        <v>19511</v>
      </c>
      <c r="B643">
        <v>23.95</v>
      </c>
      <c r="C643">
        <v>1.42</v>
      </c>
      <c r="D643">
        <v>2.5099999999999998</v>
      </c>
      <c r="E643">
        <v>26.8</v>
      </c>
      <c r="F643">
        <v>3.11</v>
      </c>
      <c r="G643" s="4">
        <f t="shared" si="10"/>
        <v>9.5418326693227105</v>
      </c>
    </row>
    <row r="644" spans="1:7" hidden="1" x14ac:dyDescent="0.2">
      <c r="A644" s="6">
        <v>19541</v>
      </c>
      <c r="B644">
        <v>24.29</v>
      </c>
      <c r="C644">
        <v>1.42</v>
      </c>
      <c r="D644">
        <v>2.52</v>
      </c>
      <c r="E644">
        <v>26.8</v>
      </c>
      <c r="F644">
        <v>2.93</v>
      </c>
      <c r="G644" s="4">
        <f t="shared" si="10"/>
        <v>9.6388888888888893</v>
      </c>
    </row>
    <row r="645" spans="1:7" hidden="1" x14ac:dyDescent="0.2">
      <c r="A645" s="6">
        <v>19572</v>
      </c>
      <c r="B645">
        <v>24.39</v>
      </c>
      <c r="C645">
        <v>1.42</v>
      </c>
      <c r="D645">
        <v>2.54</v>
      </c>
      <c r="E645">
        <v>26.9</v>
      </c>
      <c r="F645">
        <v>2.95</v>
      </c>
      <c r="G645" s="4">
        <f t="shared" si="10"/>
        <v>9.6023622047244093</v>
      </c>
    </row>
    <row r="646" spans="1:7" hidden="1" x14ac:dyDescent="0.2">
      <c r="A646" s="6">
        <v>19603</v>
      </c>
      <c r="B646">
        <v>23.27</v>
      </c>
      <c r="C646">
        <v>1.42</v>
      </c>
      <c r="D646">
        <v>2.5499999999999998</v>
      </c>
      <c r="E646">
        <v>26.9</v>
      </c>
      <c r="F646">
        <v>2.87</v>
      </c>
      <c r="G646" s="4">
        <f t="shared" si="10"/>
        <v>9.1254901960784327</v>
      </c>
    </row>
    <row r="647" spans="1:7" hidden="1" x14ac:dyDescent="0.2">
      <c r="A647" s="6">
        <v>19633</v>
      </c>
      <c r="B647">
        <v>23.97</v>
      </c>
      <c r="C647">
        <v>1.43</v>
      </c>
      <c r="D647">
        <v>2.54</v>
      </c>
      <c r="E647">
        <v>27</v>
      </c>
      <c r="F647">
        <v>2.66</v>
      </c>
      <c r="G647" s="4">
        <f t="shared" si="10"/>
        <v>9.4370078740157481</v>
      </c>
    </row>
    <row r="648" spans="1:7" hidden="1" x14ac:dyDescent="0.2">
      <c r="A648" s="6">
        <v>19664</v>
      </c>
      <c r="B648">
        <v>24.5</v>
      </c>
      <c r="C648">
        <v>1.44</v>
      </c>
      <c r="D648">
        <v>2.52</v>
      </c>
      <c r="E648">
        <v>26.9</v>
      </c>
      <c r="F648">
        <v>2.68</v>
      </c>
      <c r="G648" s="4">
        <f t="shared" si="10"/>
        <v>9.7222222222222214</v>
      </c>
    </row>
    <row r="649" spans="1:7" hidden="1" x14ac:dyDescent="0.2">
      <c r="A649" s="6">
        <v>19694</v>
      </c>
      <c r="B649">
        <v>24.83</v>
      </c>
      <c r="C649">
        <v>1.45</v>
      </c>
      <c r="D649">
        <v>2.5099999999999998</v>
      </c>
      <c r="E649">
        <v>26.9</v>
      </c>
      <c r="F649">
        <v>2.59</v>
      </c>
      <c r="G649" s="4">
        <f t="shared" si="10"/>
        <v>9.8924302788844631</v>
      </c>
    </row>
    <row r="650" spans="1:7" hidden="1" x14ac:dyDescent="0.2">
      <c r="A650" s="6">
        <v>19725</v>
      </c>
      <c r="B650">
        <v>25.46</v>
      </c>
      <c r="C650">
        <v>1.46</v>
      </c>
      <c r="D650">
        <v>2.52</v>
      </c>
      <c r="E650">
        <v>26.9</v>
      </c>
      <c r="F650">
        <v>2.48</v>
      </c>
      <c r="G650" s="4">
        <f t="shared" si="10"/>
        <v>10.103174603174603</v>
      </c>
    </row>
    <row r="651" spans="1:7" hidden="1" x14ac:dyDescent="0.2">
      <c r="A651" s="6">
        <v>19756</v>
      </c>
      <c r="B651">
        <v>26.02</v>
      </c>
      <c r="C651">
        <v>1.46</v>
      </c>
      <c r="D651">
        <v>2.54</v>
      </c>
      <c r="E651">
        <v>26.9</v>
      </c>
      <c r="F651">
        <v>2.4700000000000002</v>
      </c>
      <c r="G651" s="4">
        <f t="shared" si="10"/>
        <v>10.244094488188976</v>
      </c>
    </row>
    <row r="652" spans="1:7" hidden="1" x14ac:dyDescent="0.2">
      <c r="A652" s="6">
        <v>19784</v>
      </c>
      <c r="B652">
        <v>26.57</v>
      </c>
      <c r="C652">
        <v>1.47</v>
      </c>
      <c r="D652">
        <v>2.5499999999999998</v>
      </c>
      <c r="E652">
        <v>26.9</v>
      </c>
      <c r="F652">
        <v>2.37</v>
      </c>
      <c r="G652" s="4">
        <f t="shared" si="10"/>
        <v>10.419607843137255</v>
      </c>
    </row>
    <row r="653" spans="1:7" hidden="1" x14ac:dyDescent="0.2">
      <c r="A653" s="6">
        <v>19815</v>
      </c>
      <c r="B653">
        <v>27.63</v>
      </c>
      <c r="C653">
        <v>1.46</v>
      </c>
      <c r="D653">
        <v>2.57</v>
      </c>
      <c r="E653">
        <v>26.8</v>
      </c>
      <c r="F653">
        <v>2.29</v>
      </c>
      <c r="G653" s="4">
        <f t="shared" si="10"/>
        <v>10.750972762645915</v>
      </c>
    </row>
    <row r="654" spans="1:7" hidden="1" x14ac:dyDescent="0.2">
      <c r="A654" s="6">
        <v>19845</v>
      </c>
      <c r="B654">
        <v>28.73</v>
      </c>
      <c r="C654">
        <v>1.46</v>
      </c>
      <c r="D654">
        <v>2.6</v>
      </c>
      <c r="E654">
        <v>26.9</v>
      </c>
      <c r="F654">
        <v>2.37</v>
      </c>
      <c r="G654" s="4">
        <f t="shared" si="10"/>
        <v>11.049999999999999</v>
      </c>
    </row>
    <row r="655" spans="1:7" hidden="1" x14ac:dyDescent="0.2">
      <c r="A655" s="6">
        <v>19876</v>
      </c>
      <c r="B655">
        <v>28.96</v>
      </c>
      <c r="C655">
        <v>1.45</v>
      </c>
      <c r="D655">
        <v>2.62</v>
      </c>
      <c r="E655">
        <v>26.9</v>
      </c>
      <c r="F655">
        <v>2.38</v>
      </c>
      <c r="G655" s="4">
        <f t="shared" si="10"/>
        <v>11.053435114503817</v>
      </c>
    </row>
    <row r="656" spans="1:7" hidden="1" x14ac:dyDescent="0.2">
      <c r="A656" s="6">
        <v>19906</v>
      </c>
      <c r="B656">
        <v>30.13</v>
      </c>
      <c r="C656">
        <v>1.46</v>
      </c>
      <c r="D656">
        <v>2.62</v>
      </c>
      <c r="E656">
        <v>26.9</v>
      </c>
      <c r="F656">
        <v>2.2999999999999998</v>
      </c>
      <c r="G656" s="4">
        <f t="shared" si="10"/>
        <v>11.5</v>
      </c>
    </row>
    <row r="657" spans="1:7" hidden="1" x14ac:dyDescent="0.2">
      <c r="A657" s="6">
        <v>19937</v>
      </c>
      <c r="B657">
        <v>30.73</v>
      </c>
      <c r="C657">
        <v>1.46</v>
      </c>
      <c r="D657">
        <v>2.63</v>
      </c>
      <c r="E657">
        <v>26.9</v>
      </c>
      <c r="F657">
        <v>2.36</v>
      </c>
      <c r="G657" s="4">
        <f t="shared" si="10"/>
        <v>11.684410646387834</v>
      </c>
    </row>
    <row r="658" spans="1:7" hidden="1" x14ac:dyDescent="0.2">
      <c r="A658" s="6">
        <v>19968</v>
      </c>
      <c r="B658">
        <v>31.45</v>
      </c>
      <c r="C658">
        <v>1.47</v>
      </c>
      <c r="D658">
        <v>2.63</v>
      </c>
      <c r="E658">
        <v>26.8</v>
      </c>
      <c r="F658">
        <v>2.38</v>
      </c>
      <c r="G658" s="4">
        <f t="shared" si="10"/>
        <v>11.958174904942966</v>
      </c>
    </row>
    <row r="659" spans="1:7" hidden="1" x14ac:dyDescent="0.2">
      <c r="A659" s="6">
        <v>19998</v>
      </c>
      <c r="B659">
        <v>32.18</v>
      </c>
      <c r="C659">
        <v>1.49</v>
      </c>
      <c r="D659">
        <v>2.68</v>
      </c>
      <c r="E659">
        <v>26.8</v>
      </c>
      <c r="F659">
        <v>2.4300000000000002</v>
      </c>
      <c r="G659" s="4">
        <f t="shared" si="10"/>
        <v>12.007462686567163</v>
      </c>
    </row>
    <row r="660" spans="1:7" hidden="1" x14ac:dyDescent="0.2">
      <c r="A660" s="6">
        <v>20029</v>
      </c>
      <c r="B660">
        <v>33.44</v>
      </c>
      <c r="C660">
        <v>1.52</v>
      </c>
      <c r="D660">
        <v>2.72</v>
      </c>
      <c r="E660">
        <v>26.8</v>
      </c>
      <c r="F660">
        <v>2.48</v>
      </c>
      <c r="G660" s="4">
        <f t="shared" si="10"/>
        <v>12.294117647058822</v>
      </c>
    </row>
    <row r="661" spans="1:7" hidden="1" x14ac:dyDescent="0.2">
      <c r="A661" s="6">
        <v>20059</v>
      </c>
      <c r="B661">
        <v>34.97</v>
      </c>
      <c r="C661">
        <v>1.54</v>
      </c>
      <c r="D661">
        <v>2.77</v>
      </c>
      <c r="E661">
        <v>26.7</v>
      </c>
      <c r="F661">
        <v>2.5099999999999998</v>
      </c>
      <c r="G661" s="4">
        <f t="shared" si="10"/>
        <v>12.624548736462094</v>
      </c>
    </row>
    <row r="662" spans="1:7" hidden="1" x14ac:dyDescent="0.2">
      <c r="A662" s="6">
        <v>20090</v>
      </c>
      <c r="B662">
        <v>35.6</v>
      </c>
      <c r="C662">
        <v>1.55</v>
      </c>
      <c r="D662">
        <v>2.83</v>
      </c>
      <c r="E662">
        <v>26.7</v>
      </c>
      <c r="F662">
        <v>2.61</v>
      </c>
      <c r="G662" s="4">
        <f t="shared" si="10"/>
        <v>12.579505300353357</v>
      </c>
    </row>
    <row r="663" spans="1:7" hidden="1" x14ac:dyDescent="0.2">
      <c r="A663" s="6">
        <v>20121</v>
      </c>
      <c r="B663">
        <v>36.79</v>
      </c>
      <c r="C663">
        <v>1.55</v>
      </c>
      <c r="D663">
        <v>2.9</v>
      </c>
      <c r="E663">
        <v>26.7</v>
      </c>
      <c r="F663">
        <v>2.65</v>
      </c>
      <c r="G663" s="4">
        <f t="shared" si="10"/>
        <v>12.686206896551724</v>
      </c>
    </row>
    <row r="664" spans="1:7" hidden="1" x14ac:dyDescent="0.2">
      <c r="A664" s="6">
        <v>20149</v>
      </c>
      <c r="B664">
        <v>36.5</v>
      </c>
      <c r="C664">
        <v>1.56</v>
      </c>
      <c r="D664">
        <v>2.96</v>
      </c>
      <c r="E664">
        <v>26.7</v>
      </c>
      <c r="F664">
        <v>2.68</v>
      </c>
      <c r="G664" s="4">
        <f t="shared" si="10"/>
        <v>12.331081081081081</v>
      </c>
    </row>
    <row r="665" spans="1:7" hidden="1" x14ac:dyDescent="0.2">
      <c r="A665" s="6">
        <v>20180</v>
      </c>
      <c r="B665">
        <v>37.76</v>
      </c>
      <c r="C665">
        <v>1.56</v>
      </c>
      <c r="D665">
        <v>3.05</v>
      </c>
      <c r="E665">
        <v>26.7</v>
      </c>
      <c r="F665">
        <v>2.75</v>
      </c>
      <c r="G665" s="4">
        <f t="shared" si="10"/>
        <v>12.38032786885246</v>
      </c>
    </row>
    <row r="666" spans="1:7" hidden="1" x14ac:dyDescent="0.2">
      <c r="A666" s="6">
        <v>20210</v>
      </c>
      <c r="B666">
        <v>37.6</v>
      </c>
      <c r="C666">
        <v>1.57</v>
      </c>
      <c r="D666">
        <v>3.13</v>
      </c>
      <c r="E666">
        <v>26.7</v>
      </c>
      <c r="F666">
        <v>2.76</v>
      </c>
      <c r="G666" s="4">
        <f t="shared" si="10"/>
        <v>12.012779552715656</v>
      </c>
    </row>
    <row r="667" spans="1:7" hidden="1" x14ac:dyDescent="0.2">
      <c r="A667" s="6">
        <v>20241</v>
      </c>
      <c r="B667">
        <v>39.78</v>
      </c>
      <c r="C667">
        <v>1.57</v>
      </c>
      <c r="D667">
        <v>3.22</v>
      </c>
      <c r="E667">
        <v>26.7</v>
      </c>
      <c r="F667">
        <v>2.78</v>
      </c>
      <c r="G667" s="4">
        <f t="shared" si="10"/>
        <v>12.354037267080745</v>
      </c>
    </row>
    <row r="668" spans="1:7" hidden="1" x14ac:dyDescent="0.2">
      <c r="A668" s="6">
        <v>20271</v>
      </c>
      <c r="B668">
        <v>42.69</v>
      </c>
      <c r="C668">
        <v>1.59</v>
      </c>
      <c r="D668">
        <v>3.29</v>
      </c>
      <c r="E668">
        <v>26.8</v>
      </c>
      <c r="F668">
        <v>2.9</v>
      </c>
      <c r="G668" s="4">
        <f t="shared" si="10"/>
        <v>12.975683890577507</v>
      </c>
    </row>
    <row r="669" spans="1:7" hidden="1" x14ac:dyDescent="0.2">
      <c r="A669" s="6">
        <v>20302</v>
      </c>
      <c r="B669">
        <v>42.43</v>
      </c>
      <c r="C669">
        <v>1.6</v>
      </c>
      <c r="D669">
        <v>3.37</v>
      </c>
      <c r="E669">
        <v>26.8</v>
      </c>
      <c r="F669">
        <v>2.97</v>
      </c>
      <c r="G669" s="4">
        <f t="shared" si="10"/>
        <v>12.590504451038575</v>
      </c>
    </row>
    <row r="670" spans="1:7" hidden="1" x14ac:dyDescent="0.2">
      <c r="A670" s="6">
        <v>20333</v>
      </c>
      <c r="B670">
        <v>44.34</v>
      </c>
      <c r="C670">
        <v>1.62</v>
      </c>
      <c r="D670">
        <v>3.44</v>
      </c>
      <c r="E670">
        <v>26.9</v>
      </c>
      <c r="F670">
        <v>2.97</v>
      </c>
      <c r="G670" s="4">
        <f t="shared" si="10"/>
        <v>12.889534883720932</v>
      </c>
    </row>
    <row r="671" spans="1:7" hidden="1" x14ac:dyDescent="0.2">
      <c r="A671" s="6">
        <v>20363</v>
      </c>
      <c r="B671">
        <v>42.11</v>
      </c>
      <c r="C671">
        <v>1.63</v>
      </c>
      <c r="D671">
        <v>3.5</v>
      </c>
      <c r="E671">
        <v>26.9</v>
      </c>
      <c r="F671">
        <v>2.88</v>
      </c>
      <c r="G671" s="4">
        <f t="shared" si="10"/>
        <v>12.031428571428572</v>
      </c>
    </row>
    <row r="672" spans="1:7" hidden="1" x14ac:dyDescent="0.2">
      <c r="A672" s="6">
        <v>20394</v>
      </c>
      <c r="B672">
        <v>44.95</v>
      </c>
      <c r="C672">
        <v>1.63</v>
      </c>
      <c r="D672">
        <v>3.56</v>
      </c>
      <c r="E672">
        <v>26.9</v>
      </c>
      <c r="F672">
        <v>2.89</v>
      </c>
      <c r="G672" s="4">
        <f t="shared" si="10"/>
        <v>12.626404494382022</v>
      </c>
    </row>
    <row r="673" spans="1:7" hidden="1" x14ac:dyDescent="0.2">
      <c r="A673" s="6">
        <v>20424</v>
      </c>
      <c r="B673">
        <v>45.37</v>
      </c>
      <c r="C673">
        <v>1.64</v>
      </c>
      <c r="D673">
        <v>3.62</v>
      </c>
      <c r="E673">
        <v>26.8</v>
      </c>
      <c r="F673">
        <v>2.96</v>
      </c>
      <c r="G673" s="4">
        <f t="shared" si="10"/>
        <v>12.533149171270717</v>
      </c>
    </row>
    <row r="674" spans="1:7" hidden="1" x14ac:dyDescent="0.2">
      <c r="A674" s="6">
        <v>20455</v>
      </c>
      <c r="B674">
        <v>44.15</v>
      </c>
      <c r="C674">
        <v>1.67</v>
      </c>
      <c r="D674">
        <v>3.64</v>
      </c>
      <c r="E674">
        <v>26.8</v>
      </c>
      <c r="F674">
        <v>2.9</v>
      </c>
      <c r="G674" s="4">
        <f t="shared" si="10"/>
        <v>12.129120879120878</v>
      </c>
    </row>
    <row r="675" spans="1:7" hidden="1" x14ac:dyDescent="0.2">
      <c r="A675" s="6">
        <v>20486</v>
      </c>
      <c r="B675">
        <v>44.43</v>
      </c>
      <c r="C675">
        <v>1.7</v>
      </c>
      <c r="D675">
        <v>3.67</v>
      </c>
      <c r="E675">
        <v>26.8</v>
      </c>
      <c r="F675">
        <v>2.84</v>
      </c>
      <c r="G675" s="4">
        <f t="shared" si="10"/>
        <v>12.106267029972752</v>
      </c>
    </row>
    <row r="676" spans="1:7" hidden="1" x14ac:dyDescent="0.2">
      <c r="A676" s="6">
        <v>20515</v>
      </c>
      <c r="B676">
        <v>47.49</v>
      </c>
      <c r="C676">
        <v>1.73</v>
      </c>
      <c r="D676">
        <v>3.69</v>
      </c>
      <c r="E676">
        <v>26.8</v>
      </c>
      <c r="F676">
        <v>2.96</v>
      </c>
      <c r="G676" s="4">
        <f t="shared" si="10"/>
        <v>12.869918699186993</v>
      </c>
    </row>
    <row r="677" spans="1:7" hidden="1" x14ac:dyDescent="0.2">
      <c r="A677" s="6">
        <v>20546</v>
      </c>
      <c r="B677">
        <v>48.05</v>
      </c>
      <c r="C677">
        <v>1.75</v>
      </c>
      <c r="D677">
        <v>3.66</v>
      </c>
      <c r="E677">
        <v>26.9</v>
      </c>
      <c r="F677">
        <v>3.18</v>
      </c>
      <c r="G677" s="4">
        <f t="shared" si="10"/>
        <v>13.128415300546447</v>
      </c>
    </row>
    <row r="678" spans="1:7" hidden="1" x14ac:dyDescent="0.2">
      <c r="A678" s="6">
        <v>20576</v>
      </c>
      <c r="B678">
        <v>46.54</v>
      </c>
      <c r="C678">
        <v>1.78</v>
      </c>
      <c r="D678">
        <v>3.63</v>
      </c>
      <c r="E678">
        <v>27</v>
      </c>
      <c r="F678">
        <v>3.07</v>
      </c>
      <c r="G678" s="4">
        <f t="shared" ref="G678:G741" si="11">SP500_Price/Earnings</f>
        <v>12.820936639118457</v>
      </c>
    </row>
    <row r="679" spans="1:7" hidden="1" x14ac:dyDescent="0.2">
      <c r="A679" s="6">
        <v>20607</v>
      </c>
      <c r="B679">
        <v>46.27</v>
      </c>
      <c r="C679">
        <v>1.8</v>
      </c>
      <c r="D679">
        <v>3.6</v>
      </c>
      <c r="E679">
        <v>27.2</v>
      </c>
      <c r="F679">
        <v>3</v>
      </c>
      <c r="G679" s="4">
        <f t="shared" si="11"/>
        <v>12.852777777777778</v>
      </c>
    </row>
    <row r="680" spans="1:7" hidden="1" x14ac:dyDescent="0.2">
      <c r="A680" s="6">
        <v>20637</v>
      </c>
      <c r="B680">
        <v>48.78</v>
      </c>
      <c r="C680">
        <v>1.81</v>
      </c>
      <c r="D680">
        <v>3.55</v>
      </c>
      <c r="E680">
        <v>27.4</v>
      </c>
      <c r="F680">
        <v>3.11</v>
      </c>
      <c r="G680" s="4">
        <f t="shared" si="11"/>
        <v>13.740845070422536</v>
      </c>
    </row>
    <row r="681" spans="1:7" hidden="1" x14ac:dyDescent="0.2">
      <c r="A681" s="6">
        <v>20668</v>
      </c>
      <c r="B681">
        <v>48.49</v>
      </c>
      <c r="C681">
        <v>1.83</v>
      </c>
      <c r="D681">
        <v>3.51</v>
      </c>
      <c r="E681">
        <v>27.3</v>
      </c>
      <c r="F681">
        <v>3.33</v>
      </c>
      <c r="G681" s="4">
        <f t="shared" si="11"/>
        <v>13.814814814814817</v>
      </c>
    </row>
    <row r="682" spans="1:7" hidden="1" x14ac:dyDescent="0.2">
      <c r="A682" s="6">
        <v>20699</v>
      </c>
      <c r="B682">
        <v>46.84</v>
      </c>
      <c r="C682">
        <v>1.84</v>
      </c>
      <c r="D682">
        <v>3.46</v>
      </c>
      <c r="E682">
        <v>27.4</v>
      </c>
      <c r="F682">
        <v>3.38</v>
      </c>
      <c r="G682" s="4">
        <f t="shared" si="11"/>
        <v>13.537572254335261</v>
      </c>
    </row>
    <row r="683" spans="1:7" hidden="1" x14ac:dyDescent="0.2">
      <c r="A683" s="6">
        <v>20729</v>
      </c>
      <c r="B683">
        <v>46.24</v>
      </c>
      <c r="C683">
        <v>1.81</v>
      </c>
      <c r="D683">
        <v>3.44</v>
      </c>
      <c r="E683">
        <v>27.5</v>
      </c>
      <c r="F683">
        <v>3.34</v>
      </c>
      <c r="G683" s="4">
        <f t="shared" si="11"/>
        <v>13.44186046511628</v>
      </c>
    </row>
    <row r="684" spans="1:7" hidden="1" x14ac:dyDescent="0.2">
      <c r="A684" s="6">
        <v>20760</v>
      </c>
      <c r="B684">
        <v>45.76</v>
      </c>
      <c r="C684">
        <v>1.77</v>
      </c>
      <c r="D684">
        <v>3.43</v>
      </c>
      <c r="E684">
        <v>27.5</v>
      </c>
      <c r="F684">
        <v>3.49</v>
      </c>
      <c r="G684" s="4">
        <f t="shared" si="11"/>
        <v>13.341107871720116</v>
      </c>
    </row>
    <row r="685" spans="1:7" hidden="1" x14ac:dyDescent="0.2">
      <c r="A685" s="6">
        <v>20790</v>
      </c>
      <c r="B685">
        <v>46.44</v>
      </c>
      <c r="C685">
        <v>1.74</v>
      </c>
      <c r="D685">
        <v>3.41</v>
      </c>
      <c r="E685">
        <v>27.6</v>
      </c>
      <c r="F685">
        <v>3.59</v>
      </c>
      <c r="G685" s="4">
        <f t="shared" si="11"/>
        <v>13.618768328445746</v>
      </c>
    </row>
    <row r="686" spans="1:7" hidden="1" x14ac:dyDescent="0.2">
      <c r="A686" s="6">
        <v>20821</v>
      </c>
      <c r="B686">
        <v>45.43</v>
      </c>
      <c r="C686">
        <v>1.74</v>
      </c>
      <c r="D686">
        <v>3.41</v>
      </c>
      <c r="E686">
        <v>27.6</v>
      </c>
      <c r="F686">
        <v>3.46</v>
      </c>
      <c r="G686" s="4">
        <f t="shared" si="11"/>
        <v>13.32258064516129</v>
      </c>
    </row>
    <row r="687" spans="1:7" hidden="1" x14ac:dyDescent="0.2">
      <c r="A687" s="6">
        <v>20852</v>
      </c>
      <c r="B687">
        <v>43.47</v>
      </c>
      <c r="C687">
        <v>1.73</v>
      </c>
      <c r="D687">
        <v>3.4</v>
      </c>
      <c r="E687">
        <v>27.7</v>
      </c>
      <c r="F687">
        <v>3.34</v>
      </c>
      <c r="G687" s="4">
        <f t="shared" si="11"/>
        <v>12.785294117647059</v>
      </c>
    </row>
    <row r="688" spans="1:7" hidden="1" x14ac:dyDescent="0.2">
      <c r="A688" s="6">
        <v>20880</v>
      </c>
      <c r="B688">
        <v>44.03</v>
      </c>
      <c r="C688">
        <v>1.73</v>
      </c>
      <c r="D688">
        <v>3.4</v>
      </c>
      <c r="E688">
        <v>27.8</v>
      </c>
      <c r="F688">
        <v>3.41</v>
      </c>
      <c r="G688" s="4">
        <f t="shared" si="11"/>
        <v>12.950000000000001</v>
      </c>
    </row>
    <row r="689" spans="1:7" hidden="1" x14ac:dyDescent="0.2">
      <c r="A689" s="6">
        <v>20911</v>
      </c>
      <c r="B689">
        <v>45.05</v>
      </c>
      <c r="C689">
        <v>1.73</v>
      </c>
      <c r="D689">
        <v>3.41</v>
      </c>
      <c r="E689">
        <v>27.9</v>
      </c>
      <c r="F689">
        <v>3.48</v>
      </c>
      <c r="G689" s="4">
        <f t="shared" si="11"/>
        <v>13.211143695014661</v>
      </c>
    </row>
    <row r="690" spans="1:7" hidden="1" x14ac:dyDescent="0.2">
      <c r="A690" s="6">
        <v>20941</v>
      </c>
      <c r="B690">
        <v>46.78</v>
      </c>
      <c r="C690">
        <v>1.73</v>
      </c>
      <c r="D690">
        <v>3.41</v>
      </c>
      <c r="E690">
        <v>28</v>
      </c>
      <c r="F690">
        <v>3.6</v>
      </c>
      <c r="G690" s="4">
        <f t="shared" si="11"/>
        <v>13.718475073313783</v>
      </c>
    </row>
    <row r="691" spans="1:7" hidden="1" x14ac:dyDescent="0.2">
      <c r="A691" s="6">
        <v>20972</v>
      </c>
      <c r="B691">
        <v>47.55</v>
      </c>
      <c r="C691">
        <v>1.73</v>
      </c>
      <c r="D691">
        <v>3.42</v>
      </c>
      <c r="E691">
        <v>28.1</v>
      </c>
      <c r="F691">
        <v>3.8</v>
      </c>
      <c r="G691" s="4">
        <f t="shared" si="11"/>
        <v>13.903508771929824</v>
      </c>
    </row>
    <row r="692" spans="1:7" hidden="1" x14ac:dyDescent="0.2">
      <c r="A692" s="6">
        <v>21002</v>
      </c>
      <c r="B692">
        <v>48.51</v>
      </c>
      <c r="C692">
        <v>1.74</v>
      </c>
      <c r="D692">
        <v>3.44</v>
      </c>
      <c r="E692">
        <v>28.3</v>
      </c>
      <c r="F692">
        <v>3.93</v>
      </c>
      <c r="G692" s="4">
        <f t="shared" si="11"/>
        <v>14.101744186046512</v>
      </c>
    </row>
    <row r="693" spans="1:7" hidden="1" x14ac:dyDescent="0.2">
      <c r="A693" s="6">
        <v>21033</v>
      </c>
      <c r="B693">
        <v>45.84</v>
      </c>
      <c r="C693">
        <v>1.75</v>
      </c>
      <c r="D693">
        <v>3.45</v>
      </c>
      <c r="E693">
        <v>28.3</v>
      </c>
      <c r="F693">
        <v>3.93</v>
      </c>
      <c r="G693" s="4">
        <f t="shared" si="11"/>
        <v>13.28695652173913</v>
      </c>
    </row>
    <row r="694" spans="1:7" hidden="1" x14ac:dyDescent="0.2">
      <c r="A694" s="6">
        <v>21064</v>
      </c>
      <c r="B694">
        <v>43.98</v>
      </c>
      <c r="C694">
        <v>1.76</v>
      </c>
      <c r="D694">
        <v>3.47</v>
      </c>
      <c r="E694">
        <v>28.3</v>
      </c>
      <c r="F694">
        <v>3.92</v>
      </c>
      <c r="G694" s="4">
        <f t="shared" si="11"/>
        <v>12.674351585014408</v>
      </c>
    </row>
    <row r="695" spans="1:7" hidden="1" x14ac:dyDescent="0.2">
      <c r="A695" s="6">
        <v>21094</v>
      </c>
      <c r="B695">
        <v>41.24</v>
      </c>
      <c r="C695">
        <v>1.77</v>
      </c>
      <c r="D695">
        <v>3.44</v>
      </c>
      <c r="E695">
        <v>28.3</v>
      </c>
      <c r="F695">
        <v>3.97</v>
      </c>
      <c r="G695" s="4">
        <f t="shared" si="11"/>
        <v>11.988372093023257</v>
      </c>
    </row>
    <row r="696" spans="1:7" hidden="1" x14ac:dyDescent="0.2">
      <c r="A696" s="6">
        <v>21125</v>
      </c>
      <c r="B696">
        <v>40.35</v>
      </c>
      <c r="C696">
        <v>1.78</v>
      </c>
      <c r="D696">
        <v>3.4</v>
      </c>
      <c r="E696">
        <v>28.4</v>
      </c>
      <c r="F696">
        <v>3.72</v>
      </c>
      <c r="G696" s="4">
        <f t="shared" si="11"/>
        <v>11.867647058823531</v>
      </c>
    </row>
    <row r="697" spans="1:7" hidden="1" x14ac:dyDescent="0.2">
      <c r="A697" s="6">
        <v>21155</v>
      </c>
      <c r="B697">
        <v>40.33</v>
      </c>
      <c r="C697">
        <v>1.79</v>
      </c>
      <c r="D697">
        <v>3.37</v>
      </c>
      <c r="E697">
        <v>28.4</v>
      </c>
      <c r="F697">
        <v>3.21</v>
      </c>
      <c r="G697" s="4">
        <f t="shared" si="11"/>
        <v>11.967359050445102</v>
      </c>
    </row>
    <row r="698" spans="1:7" hidden="1" x14ac:dyDescent="0.2">
      <c r="A698" s="6">
        <v>21186</v>
      </c>
      <c r="B698">
        <v>41.12</v>
      </c>
      <c r="C698">
        <v>1.78</v>
      </c>
      <c r="D698">
        <v>3.29</v>
      </c>
      <c r="E698">
        <v>28.6</v>
      </c>
      <c r="F698">
        <v>3.09</v>
      </c>
      <c r="G698" s="4">
        <f t="shared" si="11"/>
        <v>12.498480243161094</v>
      </c>
    </row>
    <row r="699" spans="1:7" hidden="1" x14ac:dyDescent="0.2">
      <c r="A699" s="6">
        <v>21217</v>
      </c>
      <c r="B699">
        <v>41.26</v>
      </c>
      <c r="C699">
        <v>1.78</v>
      </c>
      <c r="D699">
        <v>3.22</v>
      </c>
      <c r="E699">
        <v>28.6</v>
      </c>
      <c r="F699">
        <v>3.05</v>
      </c>
      <c r="G699" s="4">
        <f t="shared" si="11"/>
        <v>12.813664596273291</v>
      </c>
    </row>
    <row r="700" spans="1:7" hidden="1" x14ac:dyDescent="0.2">
      <c r="A700" s="6">
        <v>21245</v>
      </c>
      <c r="B700">
        <v>42.11</v>
      </c>
      <c r="C700">
        <v>1.77</v>
      </c>
      <c r="D700">
        <v>3.14</v>
      </c>
      <c r="E700">
        <v>28.8</v>
      </c>
      <c r="F700">
        <v>2.98</v>
      </c>
      <c r="G700" s="4">
        <f t="shared" si="11"/>
        <v>13.410828025477706</v>
      </c>
    </row>
    <row r="701" spans="1:7" hidden="1" x14ac:dyDescent="0.2">
      <c r="A701" s="6">
        <v>21276</v>
      </c>
      <c r="B701">
        <v>42.34</v>
      </c>
      <c r="C701">
        <v>1.76</v>
      </c>
      <c r="D701">
        <v>3.07</v>
      </c>
      <c r="E701">
        <v>28.9</v>
      </c>
      <c r="F701">
        <v>2.88</v>
      </c>
      <c r="G701" s="4">
        <f t="shared" si="11"/>
        <v>13.791530944625409</v>
      </c>
    </row>
    <row r="702" spans="1:7" hidden="1" x14ac:dyDescent="0.2">
      <c r="A702" s="6">
        <v>21306</v>
      </c>
      <c r="B702">
        <v>43.7</v>
      </c>
      <c r="C702">
        <v>1.74</v>
      </c>
      <c r="D702">
        <v>3</v>
      </c>
      <c r="E702">
        <v>28.9</v>
      </c>
      <c r="F702">
        <v>2.92</v>
      </c>
      <c r="G702" s="4">
        <f t="shared" si="11"/>
        <v>14.566666666666668</v>
      </c>
    </row>
    <row r="703" spans="1:7" hidden="1" x14ac:dyDescent="0.2">
      <c r="A703" s="6">
        <v>21337</v>
      </c>
      <c r="B703">
        <v>44.75</v>
      </c>
      <c r="C703">
        <v>1.73</v>
      </c>
      <c r="D703">
        <v>2.93</v>
      </c>
      <c r="E703">
        <v>28.9</v>
      </c>
      <c r="F703">
        <v>2.97</v>
      </c>
      <c r="G703" s="4">
        <f t="shared" si="11"/>
        <v>15.273037542662115</v>
      </c>
    </row>
    <row r="704" spans="1:7" hidden="1" x14ac:dyDescent="0.2">
      <c r="A704" s="6">
        <v>21367</v>
      </c>
      <c r="B704">
        <v>45.98</v>
      </c>
      <c r="C704">
        <v>1.73</v>
      </c>
      <c r="D704">
        <v>2.91</v>
      </c>
      <c r="E704">
        <v>29</v>
      </c>
      <c r="F704">
        <v>3.2</v>
      </c>
      <c r="G704" s="4">
        <f t="shared" si="11"/>
        <v>15.800687285223367</v>
      </c>
    </row>
    <row r="705" spans="1:7" hidden="1" x14ac:dyDescent="0.2">
      <c r="A705" s="6">
        <v>21398</v>
      </c>
      <c r="B705">
        <v>47.7</v>
      </c>
      <c r="C705">
        <v>1.73</v>
      </c>
      <c r="D705">
        <v>2.9</v>
      </c>
      <c r="E705">
        <v>28.9</v>
      </c>
      <c r="F705">
        <v>3.54</v>
      </c>
      <c r="G705" s="4">
        <f t="shared" si="11"/>
        <v>16.448275862068968</v>
      </c>
    </row>
    <row r="706" spans="1:7" hidden="1" x14ac:dyDescent="0.2">
      <c r="A706" s="6">
        <v>21429</v>
      </c>
      <c r="B706">
        <v>48.96</v>
      </c>
      <c r="C706">
        <v>1.73</v>
      </c>
      <c r="D706">
        <v>2.88</v>
      </c>
      <c r="E706">
        <v>28.9</v>
      </c>
      <c r="F706">
        <v>3.76</v>
      </c>
      <c r="G706" s="4">
        <f t="shared" si="11"/>
        <v>17</v>
      </c>
    </row>
    <row r="707" spans="1:7" hidden="1" x14ac:dyDescent="0.2">
      <c r="A707" s="6">
        <v>21459</v>
      </c>
      <c r="B707">
        <v>50.95</v>
      </c>
      <c r="C707">
        <v>1.74</v>
      </c>
      <c r="D707">
        <v>2.88</v>
      </c>
      <c r="E707">
        <v>28.9</v>
      </c>
      <c r="F707">
        <v>3.8</v>
      </c>
      <c r="G707" s="4">
        <f t="shared" si="11"/>
        <v>17.690972222222225</v>
      </c>
    </row>
    <row r="708" spans="1:7" hidden="1" x14ac:dyDescent="0.2">
      <c r="A708" s="6">
        <v>21490</v>
      </c>
      <c r="B708">
        <v>52.5</v>
      </c>
      <c r="C708">
        <v>1.74</v>
      </c>
      <c r="D708">
        <v>2.89</v>
      </c>
      <c r="E708">
        <v>29</v>
      </c>
      <c r="F708">
        <v>3.74</v>
      </c>
      <c r="G708" s="4">
        <f t="shared" si="11"/>
        <v>18.166089965397923</v>
      </c>
    </row>
    <row r="709" spans="1:7" hidden="1" x14ac:dyDescent="0.2">
      <c r="A709" s="6">
        <v>21520</v>
      </c>
      <c r="B709">
        <v>53.49</v>
      </c>
      <c r="C709">
        <v>1.75</v>
      </c>
      <c r="D709">
        <v>2.89</v>
      </c>
      <c r="E709">
        <v>28.9</v>
      </c>
      <c r="F709">
        <v>3.86</v>
      </c>
      <c r="G709" s="4">
        <f t="shared" si="11"/>
        <v>18.508650519031143</v>
      </c>
    </row>
    <row r="710" spans="1:7" hidden="1" x14ac:dyDescent="0.2">
      <c r="A710" s="6">
        <v>21551</v>
      </c>
      <c r="B710">
        <v>55.62</v>
      </c>
      <c r="C710">
        <v>1.76</v>
      </c>
      <c r="D710">
        <v>2.96</v>
      </c>
      <c r="E710">
        <v>29</v>
      </c>
      <c r="F710">
        <v>4.0199999999999996</v>
      </c>
      <c r="G710" s="4">
        <f t="shared" si="11"/>
        <v>18.79054054054054</v>
      </c>
    </row>
    <row r="711" spans="1:7" hidden="1" x14ac:dyDescent="0.2">
      <c r="A711" s="6">
        <v>21582</v>
      </c>
      <c r="B711">
        <v>54.77</v>
      </c>
      <c r="C711">
        <v>1.76</v>
      </c>
      <c r="D711">
        <v>3.04</v>
      </c>
      <c r="E711">
        <v>28.9</v>
      </c>
      <c r="F711">
        <v>3.96</v>
      </c>
      <c r="G711" s="4">
        <f t="shared" si="11"/>
        <v>18.016447368421055</v>
      </c>
    </row>
    <row r="712" spans="1:7" hidden="1" x14ac:dyDescent="0.2">
      <c r="A712" s="6">
        <v>21610</v>
      </c>
      <c r="B712">
        <v>56.16</v>
      </c>
      <c r="C712">
        <v>1.77</v>
      </c>
      <c r="D712">
        <v>3.11</v>
      </c>
      <c r="E712">
        <v>28.9</v>
      </c>
      <c r="F712">
        <v>3.99</v>
      </c>
      <c r="G712" s="4">
        <f t="shared" si="11"/>
        <v>18.057877813504824</v>
      </c>
    </row>
    <row r="713" spans="1:7" hidden="1" x14ac:dyDescent="0.2">
      <c r="A713" s="6">
        <v>21641</v>
      </c>
      <c r="B713">
        <v>57.1</v>
      </c>
      <c r="C713">
        <v>1.78</v>
      </c>
      <c r="D713">
        <v>3.21</v>
      </c>
      <c r="E713">
        <v>29</v>
      </c>
      <c r="F713">
        <v>4.12</v>
      </c>
      <c r="G713" s="4">
        <f t="shared" si="11"/>
        <v>17.788161993769471</v>
      </c>
    </row>
    <row r="714" spans="1:7" hidden="1" x14ac:dyDescent="0.2">
      <c r="A714" s="6">
        <v>21671</v>
      </c>
      <c r="B714">
        <v>57.96</v>
      </c>
      <c r="C714">
        <v>1.78</v>
      </c>
      <c r="D714">
        <v>3.3</v>
      </c>
      <c r="E714">
        <v>29</v>
      </c>
      <c r="F714">
        <v>4.3099999999999996</v>
      </c>
      <c r="G714" s="4">
        <f t="shared" si="11"/>
        <v>17.563636363636366</v>
      </c>
    </row>
    <row r="715" spans="1:7" hidden="1" x14ac:dyDescent="0.2">
      <c r="A715" s="6">
        <v>21702</v>
      </c>
      <c r="B715">
        <v>57.46</v>
      </c>
      <c r="C715">
        <v>1.79</v>
      </c>
      <c r="D715">
        <v>3.4</v>
      </c>
      <c r="E715">
        <v>29.1</v>
      </c>
      <c r="F715">
        <v>4.34</v>
      </c>
      <c r="G715" s="4">
        <f t="shared" si="11"/>
        <v>16.900000000000002</v>
      </c>
    </row>
    <row r="716" spans="1:7" hidden="1" x14ac:dyDescent="0.2">
      <c r="A716" s="6">
        <v>21732</v>
      </c>
      <c r="B716">
        <v>59.74</v>
      </c>
      <c r="C716">
        <v>1.8</v>
      </c>
      <c r="D716">
        <v>3.41</v>
      </c>
      <c r="E716">
        <v>29.2</v>
      </c>
      <c r="F716">
        <v>4.4000000000000004</v>
      </c>
      <c r="G716" s="4">
        <f t="shared" si="11"/>
        <v>17.519061583577713</v>
      </c>
    </row>
    <row r="717" spans="1:7" hidden="1" x14ac:dyDescent="0.2">
      <c r="A717" s="6">
        <v>21763</v>
      </c>
      <c r="B717">
        <v>59.4</v>
      </c>
      <c r="C717">
        <v>1.8</v>
      </c>
      <c r="D717">
        <v>3.42</v>
      </c>
      <c r="E717">
        <v>29.2</v>
      </c>
      <c r="F717">
        <v>4.43</v>
      </c>
      <c r="G717" s="4">
        <f t="shared" si="11"/>
        <v>17.368421052631579</v>
      </c>
    </row>
    <row r="718" spans="1:7" hidden="1" x14ac:dyDescent="0.2">
      <c r="A718" s="6">
        <v>21794</v>
      </c>
      <c r="B718">
        <v>57.05</v>
      </c>
      <c r="C718">
        <v>1.81</v>
      </c>
      <c r="D718">
        <v>3.43</v>
      </c>
      <c r="E718">
        <v>29.3</v>
      </c>
      <c r="F718">
        <v>4.68</v>
      </c>
      <c r="G718" s="4">
        <f t="shared" si="11"/>
        <v>16.632653061224488</v>
      </c>
    </row>
    <row r="719" spans="1:7" hidden="1" x14ac:dyDescent="0.2">
      <c r="A719" s="6">
        <v>21824</v>
      </c>
      <c r="B719">
        <v>57</v>
      </c>
      <c r="C719">
        <v>1.82</v>
      </c>
      <c r="D719">
        <v>3.42</v>
      </c>
      <c r="E719">
        <v>29.4</v>
      </c>
      <c r="F719">
        <v>4.53</v>
      </c>
      <c r="G719" s="4">
        <f t="shared" si="11"/>
        <v>16.666666666666668</v>
      </c>
    </row>
    <row r="720" spans="1:7" hidden="1" x14ac:dyDescent="0.2">
      <c r="A720" s="6">
        <v>21855</v>
      </c>
      <c r="B720">
        <v>57.23</v>
      </c>
      <c r="C720">
        <v>1.82</v>
      </c>
      <c r="D720">
        <v>3.4</v>
      </c>
      <c r="E720">
        <v>29.4</v>
      </c>
      <c r="F720">
        <v>4.53</v>
      </c>
      <c r="G720" s="4">
        <f t="shared" si="11"/>
        <v>16.83235294117647</v>
      </c>
    </row>
    <row r="721" spans="1:7" hidden="1" x14ac:dyDescent="0.2">
      <c r="A721" s="6">
        <v>21885</v>
      </c>
      <c r="B721">
        <v>59.06</v>
      </c>
      <c r="C721">
        <v>1.83</v>
      </c>
      <c r="D721">
        <v>3.39</v>
      </c>
      <c r="E721">
        <v>29.4</v>
      </c>
      <c r="F721">
        <v>4.6900000000000004</v>
      </c>
      <c r="G721" s="4">
        <f t="shared" si="11"/>
        <v>17.421828908554573</v>
      </c>
    </row>
    <row r="722" spans="1:7" hidden="1" x14ac:dyDescent="0.2">
      <c r="A722" s="6">
        <v>21916</v>
      </c>
      <c r="B722">
        <v>58.03</v>
      </c>
      <c r="C722">
        <v>1.87</v>
      </c>
      <c r="D722">
        <v>3.39</v>
      </c>
      <c r="E722">
        <v>29.3</v>
      </c>
      <c r="F722">
        <v>4.72</v>
      </c>
      <c r="G722" s="4">
        <f t="shared" si="11"/>
        <v>17.117994100294986</v>
      </c>
    </row>
    <row r="723" spans="1:7" hidden="1" x14ac:dyDescent="0.2">
      <c r="A723" s="6">
        <v>21947</v>
      </c>
      <c r="B723">
        <v>55.78</v>
      </c>
      <c r="C723">
        <v>1.9</v>
      </c>
      <c r="D723">
        <v>3.39</v>
      </c>
      <c r="E723">
        <v>29.4</v>
      </c>
      <c r="F723">
        <v>4.49</v>
      </c>
      <c r="G723" s="4">
        <f t="shared" si="11"/>
        <v>16.454277286135692</v>
      </c>
    </row>
    <row r="724" spans="1:7" hidden="1" x14ac:dyDescent="0.2">
      <c r="A724" s="6">
        <v>21976</v>
      </c>
      <c r="B724">
        <v>55.02</v>
      </c>
      <c r="C724">
        <v>1.94</v>
      </c>
      <c r="D724">
        <v>3.39</v>
      </c>
      <c r="E724">
        <v>29.4</v>
      </c>
      <c r="F724">
        <v>4.25</v>
      </c>
      <c r="G724" s="4">
        <f t="shared" si="11"/>
        <v>16.23008849557522</v>
      </c>
    </row>
    <row r="725" spans="1:7" hidden="1" x14ac:dyDescent="0.2">
      <c r="A725" s="6">
        <v>22007</v>
      </c>
      <c r="B725">
        <v>55.73</v>
      </c>
      <c r="C725">
        <v>1.94</v>
      </c>
      <c r="D725">
        <v>3.35</v>
      </c>
      <c r="E725">
        <v>29.5</v>
      </c>
      <c r="F725">
        <v>4.28</v>
      </c>
      <c r="G725" s="4">
        <f t="shared" si="11"/>
        <v>16.635820895522386</v>
      </c>
    </row>
    <row r="726" spans="1:7" hidden="1" x14ac:dyDescent="0.2">
      <c r="A726" s="6">
        <v>22037</v>
      </c>
      <c r="B726">
        <v>55.22</v>
      </c>
      <c r="C726">
        <v>1.95</v>
      </c>
      <c r="D726">
        <v>3.3</v>
      </c>
      <c r="E726">
        <v>29.5</v>
      </c>
      <c r="F726">
        <v>4.3499999999999996</v>
      </c>
      <c r="G726" s="4">
        <f t="shared" si="11"/>
        <v>16.733333333333334</v>
      </c>
    </row>
    <row r="727" spans="1:7" hidden="1" x14ac:dyDescent="0.2">
      <c r="A727" s="6">
        <v>22068</v>
      </c>
      <c r="B727">
        <v>57.26</v>
      </c>
      <c r="C727">
        <v>1.95</v>
      </c>
      <c r="D727">
        <v>3.26</v>
      </c>
      <c r="E727">
        <v>29.6</v>
      </c>
      <c r="F727">
        <v>4.1500000000000004</v>
      </c>
      <c r="G727" s="4">
        <f t="shared" si="11"/>
        <v>17.564417177914113</v>
      </c>
    </row>
    <row r="728" spans="1:7" hidden="1" x14ac:dyDescent="0.2">
      <c r="A728" s="6">
        <v>22098</v>
      </c>
      <c r="B728">
        <v>55.84</v>
      </c>
      <c r="C728">
        <v>1.95</v>
      </c>
      <c r="D728">
        <v>3.26</v>
      </c>
      <c r="E728">
        <v>29.6</v>
      </c>
      <c r="F728">
        <v>3.9</v>
      </c>
      <c r="G728" s="4">
        <f t="shared" si="11"/>
        <v>17.128834355828221</v>
      </c>
    </row>
    <row r="729" spans="1:7" hidden="1" x14ac:dyDescent="0.2">
      <c r="A729" s="6">
        <v>22129</v>
      </c>
      <c r="B729">
        <v>56.51</v>
      </c>
      <c r="C729">
        <v>1.95</v>
      </c>
      <c r="D729">
        <v>3.27</v>
      </c>
      <c r="E729">
        <v>29.6</v>
      </c>
      <c r="F729">
        <v>3.8</v>
      </c>
      <c r="G729" s="4">
        <f t="shared" si="11"/>
        <v>17.281345565749234</v>
      </c>
    </row>
    <row r="730" spans="1:7" hidden="1" x14ac:dyDescent="0.2">
      <c r="A730" s="6">
        <v>22160</v>
      </c>
      <c r="B730">
        <v>54.81</v>
      </c>
      <c r="C730">
        <v>1.95</v>
      </c>
      <c r="D730">
        <v>3.27</v>
      </c>
      <c r="E730">
        <v>29.6</v>
      </c>
      <c r="F730">
        <v>3.8</v>
      </c>
      <c r="G730" s="4">
        <f t="shared" si="11"/>
        <v>16.761467889908257</v>
      </c>
    </row>
    <row r="731" spans="1:7" hidden="1" x14ac:dyDescent="0.2">
      <c r="A731" s="6">
        <v>22190</v>
      </c>
      <c r="B731">
        <v>53.73</v>
      </c>
      <c r="C731">
        <v>1.95</v>
      </c>
      <c r="D731">
        <v>3.27</v>
      </c>
      <c r="E731">
        <v>29.8</v>
      </c>
      <c r="F731">
        <v>3.89</v>
      </c>
      <c r="G731" s="4">
        <f t="shared" si="11"/>
        <v>16.431192660550458</v>
      </c>
    </row>
    <row r="732" spans="1:7" hidden="1" x14ac:dyDescent="0.2">
      <c r="A732" s="6">
        <v>22221</v>
      </c>
      <c r="B732">
        <v>55.47</v>
      </c>
      <c r="C732">
        <v>1.95</v>
      </c>
      <c r="D732">
        <v>3.27</v>
      </c>
      <c r="E732">
        <v>29.8</v>
      </c>
      <c r="F732">
        <v>3.93</v>
      </c>
      <c r="G732" s="4">
        <f t="shared" si="11"/>
        <v>16.963302752293579</v>
      </c>
    </row>
    <row r="733" spans="1:7" hidden="1" x14ac:dyDescent="0.2">
      <c r="A733" s="6">
        <v>22251</v>
      </c>
      <c r="B733">
        <v>56.8</v>
      </c>
      <c r="C733">
        <v>1.95</v>
      </c>
      <c r="D733">
        <v>3.27</v>
      </c>
      <c r="E733">
        <v>29.8</v>
      </c>
      <c r="F733">
        <v>3.84</v>
      </c>
      <c r="G733" s="4">
        <f t="shared" si="11"/>
        <v>17.370030581039753</v>
      </c>
    </row>
    <row r="734" spans="1:7" hidden="1" x14ac:dyDescent="0.2">
      <c r="A734" s="6">
        <v>22282</v>
      </c>
      <c r="B734">
        <v>59.72</v>
      </c>
      <c r="C734">
        <v>1.95</v>
      </c>
      <c r="D734">
        <v>3.21</v>
      </c>
      <c r="E734">
        <v>29.8</v>
      </c>
      <c r="F734">
        <v>3.84</v>
      </c>
      <c r="G734" s="4">
        <f t="shared" si="11"/>
        <v>18.604361370716511</v>
      </c>
    </row>
    <row r="735" spans="1:7" hidden="1" x14ac:dyDescent="0.2">
      <c r="A735" s="6">
        <v>22313</v>
      </c>
      <c r="B735">
        <v>62.17</v>
      </c>
      <c r="C735">
        <v>1.94</v>
      </c>
      <c r="D735">
        <v>3.15</v>
      </c>
      <c r="E735">
        <v>29.8</v>
      </c>
      <c r="F735">
        <v>3.78</v>
      </c>
      <c r="G735" s="4">
        <f t="shared" si="11"/>
        <v>19.736507936507937</v>
      </c>
    </row>
    <row r="736" spans="1:7" hidden="1" x14ac:dyDescent="0.2">
      <c r="A736" s="6">
        <v>22341</v>
      </c>
      <c r="B736">
        <v>64.12</v>
      </c>
      <c r="C736">
        <v>1.94</v>
      </c>
      <c r="D736">
        <v>3.09</v>
      </c>
      <c r="E736">
        <v>29.8</v>
      </c>
      <c r="F736">
        <v>3.74</v>
      </c>
      <c r="G736" s="4">
        <f t="shared" si="11"/>
        <v>20.750809061488674</v>
      </c>
    </row>
    <row r="737" spans="1:7" hidden="1" x14ac:dyDescent="0.2">
      <c r="A737" s="6">
        <v>22372</v>
      </c>
      <c r="B737">
        <v>65.83</v>
      </c>
      <c r="C737">
        <v>1.94</v>
      </c>
      <c r="D737">
        <v>3.07</v>
      </c>
      <c r="E737">
        <v>29.8</v>
      </c>
      <c r="F737">
        <v>3.78</v>
      </c>
      <c r="G737" s="4">
        <f t="shared" si="11"/>
        <v>21.44299674267101</v>
      </c>
    </row>
    <row r="738" spans="1:7" hidden="1" x14ac:dyDescent="0.2">
      <c r="A738" s="6">
        <v>22402</v>
      </c>
      <c r="B738">
        <v>66.5</v>
      </c>
      <c r="C738">
        <v>1.94</v>
      </c>
      <c r="D738">
        <v>3.05</v>
      </c>
      <c r="E738">
        <v>29.8</v>
      </c>
      <c r="F738">
        <v>3.71</v>
      </c>
      <c r="G738" s="4">
        <f t="shared" si="11"/>
        <v>21.803278688524593</v>
      </c>
    </row>
    <row r="739" spans="1:7" hidden="1" x14ac:dyDescent="0.2">
      <c r="A739" s="6">
        <v>22433</v>
      </c>
      <c r="B739">
        <v>65.62</v>
      </c>
      <c r="C739">
        <v>1.94</v>
      </c>
      <c r="D739">
        <v>3.03</v>
      </c>
      <c r="E739">
        <v>29.8</v>
      </c>
      <c r="F739">
        <v>3.88</v>
      </c>
      <c r="G739" s="4">
        <f t="shared" si="11"/>
        <v>21.656765676567659</v>
      </c>
    </row>
    <row r="740" spans="1:7" hidden="1" x14ac:dyDescent="0.2">
      <c r="A740" s="6">
        <v>22463</v>
      </c>
      <c r="B740">
        <v>65.44</v>
      </c>
      <c r="C740">
        <v>1.95</v>
      </c>
      <c r="D740">
        <v>3.04</v>
      </c>
      <c r="E740">
        <v>30</v>
      </c>
      <c r="F740">
        <v>3.92</v>
      </c>
      <c r="G740" s="4">
        <f t="shared" si="11"/>
        <v>21.526315789473685</v>
      </c>
    </row>
    <row r="741" spans="1:7" hidden="1" x14ac:dyDescent="0.2">
      <c r="A741" s="6">
        <v>22494</v>
      </c>
      <c r="B741">
        <v>67.790000000000006</v>
      </c>
      <c r="C741">
        <v>1.95</v>
      </c>
      <c r="D741">
        <v>3.04</v>
      </c>
      <c r="E741">
        <v>29.9</v>
      </c>
      <c r="F741">
        <v>4.04</v>
      </c>
      <c r="G741" s="4">
        <f t="shared" si="11"/>
        <v>22.299342105263161</v>
      </c>
    </row>
    <row r="742" spans="1:7" hidden="1" x14ac:dyDescent="0.2">
      <c r="A742" s="6">
        <v>22525</v>
      </c>
      <c r="B742">
        <v>67.260000000000005</v>
      </c>
      <c r="C742">
        <v>1.96</v>
      </c>
      <c r="D742">
        <v>3.05</v>
      </c>
      <c r="E742">
        <v>30</v>
      </c>
      <c r="F742">
        <v>3.98</v>
      </c>
      <c r="G742" s="4">
        <f t="shared" ref="G742:G805" si="12">SP500_Price/Earnings</f>
        <v>22.052459016393446</v>
      </c>
    </row>
    <row r="743" spans="1:7" hidden="1" x14ac:dyDescent="0.2">
      <c r="A743" s="6">
        <v>22555</v>
      </c>
      <c r="B743">
        <v>68</v>
      </c>
      <c r="C743">
        <v>1.98</v>
      </c>
      <c r="D743">
        <v>3.1</v>
      </c>
      <c r="E743">
        <v>30</v>
      </c>
      <c r="F743">
        <v>3.92</v>
      </c>
      <c r="G743" s="4">
        <f t="shared" si="12"/>
        <v>21.93548387096774</v>
      </c>
    </row>
    <row r="744" spans="1:7" hidden="1" x14ac:dyDescent="0.2">
      <c r="A744" s="6">
        <v>22586</v>
      </c>
      <c r="B744">
        <v>71.08</v>
      </c>
      <c r="C744">
        <v>2</v>
      </c>
      <c r="D744">
        <v>3.14</v>
      </c>
      <c r="E744">
        <v>30</v>
      </c>
      <c r="F744">
        <v>3.94</v>
      </c>
      <c r="G744" s="4">
        <f t="shared" si="12"/>
        <v>22.636942675159233</v>
      </c>
    </row>
    <row r="745" spans="1:7" hidden="1" x14ac:dyDescent="0.2">
      <c r="A745" s="6">
        <v>22616</v>
      </c>
      <c r="B745">
        <v>71.739999999999995</v>
      </c>
      <c r="C745">
        <v>2.02</v>
      </c>
      <c r="D745">
        <v>3.19</v>
      </c>
      <c r="E745">
        <v>30</v>
      </c>
      <c r="F745">
        <v>4.0599999999999996</v>
      </c>
      <c r="G745" s="4">
        <f t="shared" si="12"/>
        <v>22.489028213166144</v>
      </c>
    </row>
    <row r="746" spans="1:7" hidden="1" x14ac:dyDescent="0.2">
      <c r="A746" s="6">
        <v>22647</v>
      </c>
      <c r="B746">
        <v>69.069999999999993</v>
      </c>
      <c r="C746">
        <v>2.0299999999999998</v>
      </c>
      <c r="D746">
        <v>3.25</v>
      </c>
      <c r="E746">
        <v>30</v>
      </c>
      <c r="F746">
        <v>4.08</v>
      </c>
      <c r="G746" s="4">
        <f t="shared" si="12"/>
        <v>21.252307692307689</v>
      </c>
    </row>
    <row r="747" spans="1:7" hidden="1" x14ac:dyDescent="0.2">
      <c r="A747" s="6">
        <v>22678</v>
      </c>
      <c r="B747">
        <v>70.22</v>
      </c>
      <c r="C747">
        <v>2.0299999999999998</v>
      </c>
      <c r="D747">
        <v>3.31</v>
      </c>
      <c r="E747">
        <v>30.1</v>
      </c>
      <c r="F747">
        <v>4.04</v>
      </c>
      <c r="G747" s="4">
        <f t="shared" si="12"/>
        <v>21.214501510574017</v>
      </c>
    </row>
    <row r="748" spans="1:7" hidden="1" x14ac:dyDescent="0.2">
      <c r="A748" s="6">
        <v>22706</v>
      </c>
      <c r="B748">
        <v>70.290000000000006</v>
      </c>
      <c r="C748">
        <v>2.04</v>
      </c>
      <c r="D748">
        <v>3.37</v>
      </c>
      <c r="E748">
        <v>30.1</v>
      </c>
      <c r="F748">
        <v>3.93</v>
      </c>
      <c r="G748" s="4">
        <f t="shared" si="12"/>
        <v>20.857566765578635</v>
      </c>
    </row>
    <row r="749" spans="1:7" hidden="1" x14ac:dyDescent="0.2">
      <c r="A749" s="6">
        <v>22737</v>
      </c>
      <c r="B749">
        <v>68.05</v>
      </c>
      <c r="C749">
        <v>2.0499999999999998</v>
      </c>
      <c r="D749">
        <v>3.4</v>
      </c>
      <c r="E749">
        <v>30.2</v>
      </c>
      <c r="F749">
        <v>3.84</v>
      </c>
      <c r="G749" s="4">
        <f t="shared" si="12"/>
        <v>20.014705882352942</v>
      </c>
    </row>
    <row r="750" spans="1:7" hidden="1" x14ac:dyDescent="0.2">
      <c r="A750" s="6">
        <v>22767</v>
      </c>
      <c r="B750">
        <v>62.99</v>
      </c>
      <c r="C750">
        <v>2.0499999999999998</v>
      </c>
      <c r="D750">
        <v>3.44</v>
      </c>
      <c r="E750">
        <v>30.2</v>
      </c>
      <c r="F750">
        <v>3.87</v>
      </c>
      <c r="G750" s="4">
        <f t="shared" si="12"/>
        <v>18.311046511627907</v>
      </c>
    </row>
    <row r="751" spans="1:7" hidden="1" x14ac:dyDescent="0.2">
      <c r="A751" s="6">
        <v>22798</v>
      </c>
      <c r="B751">
        <v>55.63</v>
      </c>
      <c r="C751">
        <v>2.06</v>
      </c>
      <c r="D751">
        <v>3.47</v>
      </c>
      <c r="E751">
        <v>30.2</v>
      </c>
      <c r="F751">
        <v>3.91</v>
      </c>
      <c r="G751" s="4">
        <f t="shared" si="12"/>
        <v>16.031700288184439</v>
      </c>
    </row>
    <row r="752" spans="1:7" hidden="1" x14ac:dyDescent="0.2">
      <c r="A752" s="6">
        <v>22828</v>
      </c>
      <c r="B752">
        <v>56.97</v>
      </c>
      <c r="C752">
        <v>2.0699999999999998</v>
      </c>
      <c r="D752">
        <v>3.49</v>
      </c>
      <c r="E752">
        <v>30.3</v>
      </c>
      <c r="F752">
        <v>4.01</v>
      </c>
      <c r="G752" s="4">
        <f t="shared" si="12"/>
        <v>16.323782234957019</v>
      </c>
    </row>
    <row r="753" spans="1:7" hidden="1" x14ac:dyDescent="0.2">
      <c r="A753" s="6">
        <v>22859</v>
      </c>
      <c r="B753">
        <v>58.52</v>
      </c>
      <c r="C753">
        <v>2.0699999999999998</v>
      </c>
      <c r="D753">
        <v>3.51</v>
      </c>
      <c r="E753">
        <v>30.3</v>
      </c>
      <c r="F753">
        <v>3.98</v>
      </c>
      <c r="G753" s="4">
        <f t="shared" si="12"/>
        <v>16.672364672364676</v>
      </c>
    </row>
    <row r="754" spans="1:7" hidden="1" x14ac:dyDescent="0.2">
      <c r="A754" s="6">
        <v>22890</v>
      </c>
      <c r="B754">
        <v>58</v>
      </c>
      <c r="C754">
        <v>2.08</v>
      </c>
      <c r="D754">
        <v>3.53</v>
      </c>
      <c r="E754">
        <v>30.4</v>
      </c>
      <c r="F754">
        <v>3.98</v>
      </c>
      <c r="G754" s="4">
        <f t="shared" si="12"/>
        <v>16.430594900849858</v>
      </c>
    </row>
    <row r="755" spans="1:7" hidden="1" x14ac:dyDescent="0.2">
      <c r="A755" s="6">
        <v>22920</v>
      </c>
      <c r="B755">
        <v>56.17</v>
      </c>
      <c r="C755">
        <v>2.1</v>
      </c>
      <c r="D755">
        <v>3.58</v>
      </c>
      <c r="E755">
        <v>30.4</v>
      </c>
      <c r="F755">
        <v>3.93</v>
      </c>
      <c r="G755" s="4">
        <f t="shared" si="12"/>
        <v>15.689944134078212</v>
      </c>
    </row>
    <row r="756" spans="1:7" hidden="1" x14ac:dyDescent="0.2">
      <c r="A756" s="6">
        <v>22951</v>
      </c>
      <c r="B756">
        <v>60.04</v>
      </c>
      <c r="C756">
        <v>2.11</v>
      </c>
      <c r="D756">
        <v>3.62</v>
      </c>
      <c r="E756">
        <v>30.4</v>
      </c>
      <c r="F756">
        <v>3.92</v>
      </c>
      <c r="G756" s="4">
        <f t="shared" si="12"/>
        <v>16.585635359116022</v>
      </c>
    </row>
    <row r="757" spans="1:7" hidden="1" x14ac:dyDescent="0.2">
      <c r="A757" s="6">
        <v>22981</v>
      </c>
      <c r="B757">
        <v>62.64</v>
      </c>
      <c r="C757">
        <v>2.13</v>
      </c>
      <c r="D757">
        <v>3.67</v>
      </c>
      <c r="E757">
        <v>30.4</v>
      </c>
      <c r="F757">
        <v>3.86</v>
      </c>
      <c r="G757" s="4">
        <f t="shared" si="12"/>
        <v>17.068119891008173</v>
      </c>
    </row>
    <row r="758" spans="1:7" hidden="1" x14ac:dyDescent="0.2">
      <c r="A758" s="6">
        <v>23012</v>
      </c>
      <c r="B758">
        <v>65.06</v>
      </c>
      <c r="C758">
        <v>2.14</v>
      </c>
      <c r="D758">
        <v>3.68</v>
      </c>
      <c r="E758">
        <v>30.4</v>
      </c>
      <c r="F758">
        <v>3.83</v>
      </c>
      <c r="G758" s="4">
        <f t="shared" si="12"/>
        <v>17.679347826086957</v>
      </c>
    </row>
    <row r="759" spans="1:7" hidden="1" x14ac:dyDescent="0.2">
      <c r="A759" s="6">
        <v>23043</v>
      </c>
      <c r="B759">
        <v>65.92</v>
      </c>
      <c r="C759">
        <v>2.14</v>
      </c>
      <c r="D759">
        <v>3.7</v>
      </c>
      <c r="E759">
        <v>30.4</v>
      </c>
      <c r="F759">
        <v>3.92</v>
      </c>
      <c r="G759" s="4">
        <f t="shared" si="12"/>
        <v>17.816216216216215</v>
      </c>
    </row>
    <row r="760" spans="1:7" hidden="1" x14ac:dyDescent="0.2">
      <c r="A760" s="6">
        <v>23071</v>
      </c>
      <c r="B760">
        <v>65.67</v>
      </c>
      <c r="C760">
        <v>2.15</v>
      </c>
      <c r="D760">
        <v>3.71</v>
      </c>
      <c r="E760">
        <v>30.5</v>
      </c>
      <c r="F760">
        <v>3.93</v>
      </c>
      <c r="G760" s="4">
        <f t="shared" si="12"/>
        <v>17.700808625336929</v>
      </c>
    </row>
    <row r="761" spans="1:7" hidden="1" x14ac:dyDescent="0.2">
      <c r="A761" s="6">
        <v>23102</v>
      </c>
      <c r="B761">
        <v>68.760000000000005</v>
      </c>
      <c r="C761">
        <v>2.17</v>
      </c>
      <c r="D761">
        <v>3.75</v>
      </c>
      <c r="E761">
        <v>30.5</v>
      </c>
      <c r="F761">
        <v>3.97</v>
      </c>
      <c r="G761" s="4">
        <f t="shared" si="12"/>
        <v>18.336000000000002</v>
      </c>
    </row>
    <row r="762" spans="1:7" hidden="1" x14ac:dyDescent="0.2">
      <c r="A762" s="6">
        <v>23132</v>
      </c>
      <c r="B762">
        <v>70.14</v>
      </c>
      <c r="C762">
        <v>2.1800000000000002</v>
      </c>
      <c r="D762">
        <v>3.8</v>
      </c>
      <c r="E762">
        <v>30.5</v>
      </c>
      <c r="F762">
        <v>3.93</v>
      </c>
      <c r="G762" s="4">
        <f t="shared" si="12"/>
        <v>18.457894736842107</v>
      </c>
    </row>
    <row r="763" spans="1:7" hidden="1" x14ac:dyDescent="0.2">
      <c r="A763" s="6">
        <v>23163</v>
      </c>
      <c r="B763">
        <v>70.11</v>
      </c>
      <c r="C763">
        <v>2.2000000000000002</v>
      </c>
      <c r="D763">
        <v>3.84</v>
      </c>
      <c r="E763">
        <v>30.6</v>
      </c>
      <c r="F763">
        <v>3.99</v>
      </c>
      <c r="G763" s="4">
        <f t="shared" si="12"/>
        <v>18.2578125</v>
      </c>
    </row>
    <row r="764" spans="1:7" hidden="1" x14ac:dyDescent="0.2">
      <c r="A764" s="6">
        <v>23193</v>
      </c>
      <c r="B764">
        <v>69.069999999999993</v>
      </c>
      <c r="C764">
        <v>2.2000000000000002</v>
      </c>
      <c r="D764">
        <v>3.88</v>
      </c>
      <c r="E764">
        <v>30.7</v>
      </c>
      <c r="F764">
        <v>4.0199999999999996</v>
      </c>
      <c r="G764" s="4">
        <f t="shared" si="12"/>
        <v>17.801546391752577</v>
      </c>
    </row>
    <row r="765" spans="1:7" hidden="1" x14ac:dyDescent="0.2">
      <c r="A765" s="6">
        <v>23224</v>
      </c>
      <c r="B765">
        <v>70.98</v>
      </c>
      <c r="C765">
        <v>2.21</v>
      </c>
      <c r="D765">
        <v>3.92</v>
      </c>
      <c r="E765">
        <v>30.7</v>
      </c>
      <c r="F765">
        <v>4</v>
      </c>
      <c r="G765" s="4">
        <f t="shared" si="12"/>
        <v>18.107142857142858</v>
      </c>
    </row>
    <row r="766" spans="1:7" hidden="1" x14ac:dyDescent="0.2">
      <c r="A766" s="6">
        <v>23255</v>
      </c>
      <c r="B766">
        <v>72.849999999999994</v>
      </c>
      <c r="C766">
        <v>2.21</v>
      </c>
      <c r="D766">
        <v>3.96</v>
      </c>
      <c r="E766">
        <v>30.7</v>
      </c>
      <c r="F766">
        <v>4.08</v>
      </c>
      <c r="G766" s="4">
        <f t="shared" si="12"/>
        <v>18.396464646464644</v>
      </c>
    </row>
    <row r="767" spans="1:7" hidden="1" x14ac:dyDescent="0.2">
      <c r="A767" s="6">
        <v>23285</v>
      </c>
      <c r="B767">
        <v>73.03</v>
      </c>
      <c r="C767">
        <v>2.23</v>
      </c>
      <c r="D767">
        <v>3.98</v>
      </c>
      <c r="E767">
        <v>30.8</v>
      </c>
      <c r="F767">
        <v>4.1100000000000003</v>
      </c>
      <c r="G767" s="4">
        <f t="shared" si="12"/>
        <v>18.349246231155778</v>
      </c>
    </row>
    <row r="768" spans="1:7" hidden="1" x14ac:dyDescent="0.2">
      <c r="A768" s="6">
        <v>23316</v>
      </c>
      <c r="B768">
        <v>72.62</v>
      </c>
      <c r="C768">
        <v>2.2599999999999998</v>
      </c>
      <c r="D768">
        <v>4</v>
      </c>
      <c r="E768">
        <v>30.8</v>
      </c>
      <c r="F768">
        <v>4.12</v>
      </c>
      <c r="G768" s="4">
        <f t="shared" si="12"/>
        <v>18.155000000000001</v>
      </c>
    </row>
    <row r="769" spans="1:7" hidden="1" x14ac:dyDescent="0.2">
      <c r="A769" s="6">
        <v>23346</v>
      </c>
      <c r="B769">
        <v>74.17</v>
      </c>
      <c r="C769">
        <v>2.2799999999999998</v>
      </c>
      <c r="D769">
        <v>4.0199999999999996</v>
      </c>
      <c r="E769">
        <v>30.9</v>
      </c>
      <c r="F769">
        <v>4.13</v>
      </c>
      <c r="G769" s="4">
        <f t="shared" si="12"/>
        <v>18.450248756218908</v>
      </c>
    </row>
    <row r="770" spans="1:7" hidden="1" x14ac:dyDescent="0.2">
      <c r="A770" s="6">
        <v>23377</v>
      </c>
      <c r="B770">
        <v>76.45</v>
      </c>
      <c r="C770">
        <v>2.2999999999999998</v>
      </c>
      <c r="D770">
        <v>4.07</v>
      </c>
      <c r="E770">
        <v>30.9</v>
      </c>
      <c r="F770">
        <v>4.17</v>
      </c>
      <c r="G770" s="4">
        <f t="shared" si="12"/>
        <v>18.783783783783782</v>
      </c>
    </row>
    <row r="771" spans="1:7" hidden="1" x14ac:dyDescent="0.2">
      <c r="A771" s="6">
        <v>23408</v>
      </c>
      <c r="B771">
        <v>77.39</v>
      </c>
      <c r="C771">
        <v>2.31</v>
      </c>
      <c r="D771">
        <v>4.13</v>
      </c>
      <c r="E771">
        <v>30.9</v>
      </c>
      <c r="F771">
        <v>4.1500000000000004</v>
      </c>
      <c r="G771" s="4">
        <f t="shared" si="12"/>
        <v>18.738498789346249</v>
      </c>
    </row>
    <row r="772" spans="1:7" hidden="1" x14ac:dyDescent="0.2">
      <c r="A772" s="6">
        <v>23437</v>
      </c>
      <c r="B772">
        <v>78.8</v>
      </c>
      <c r="C772">
        <v>2.33</v>
      </c>
      <c r="D772">
        <v>4.18</v>
      </c>
      <c r="E772">
        <v>30.9</v>
      </c>
      <c r="F772">
        <v>4.22</v>
      </c>
      <c r="G772" s="4">
        <f t="shared" si="12"/>
        <v>18.851674641148325</v>
      </c>
    </row>
    <row r="773" spans="1:7" hidden="1" x14ac:dyDescent="0.2">
      <c r="A773" s="6">
        <v>23468</v>
      </c>
      <c r="B773">
        <v>79.94</v>
      </c>
      <c r="C773">
        <v>2.35</v>
      </c>
      <c r="D773">
        <v>4.2300000000000004</v>
      </c>
      <c r="E773">
        <v>30.9</v>
      </c>
      <c r="F773">
        <v>4.2300000000000004</v>
      </c>
      <c r="G773" s="4">
        <f t="shared" si="12"/>
        <v>18.898345153664302</v>
      </c>
    </row>
    <row r="774" spans="1:7" hidden="1" x14ac:dyDescent="0.2">
      <c r="A774" s="6">
        <v>23498</v>
      </c>
      <c r="B774">
        <v>80.72</v>
      </c>
      <c r="C774">
        <v>2.36</v>
      </c>
      <c r="D774">
        <v>4.28</v>
      </c>
      <c r="E774">
        <v>30.9</v>
      </c>
      <c r="F774">
        <v>4.2</v>
      </c>
      <c r="G774" s="4">
        <f t="shared" si="12"/>
        <v>18.859813084112147</v>
      </c>
    </row>
    <row r="775" spans="1:7" hidden="1" x14ac:dyDescent="0.2">
      <c r="A775" s="6">
        <v>23529</v>
      </c>
      <c r="B775">
        <v>80.239999999999995</v>
      </c>
      <c r="C775">
        <v>2.38</v>
      </c>
      <c r="D775">
        <v>4.33</v>
      </c>
      <c r="E775">
        <v>31</v>
      </c>
      <c r="F775">
        <v>4.17</v>
      </c>
      <c r="G775" s="4">
        <f t="shared" si="12"/>
        <v>18.531177829099306</v>
      </c>
    </row>
    <row r="776" spans="1:7" hidden="1" x14ac:dyDescent="0.2">
      <c r="A776" s="6">
        <v>23559</v>
      </c>
      <c r="B776">
        <v>83.22</v>
      </c>
      <c r="C776">
        <v>2.4</v>
      </c>
      <c r="D776">
        <v>4.38</v>
      </c>
      <c r="E776">
        <v>31.1</v>
      </c>
      <c r="F776">
        <v>4.1900000000000004</v>
      </c>
      <c r="G776" s="4">
        <f t="shared" si="12"/>
        <v>19</v>
      </c>
    </row>
    <row r="777" spans="1:7" hidden="1" x14ac:dyDescent="0.2">
      <c r="A777" s="6">
        <v>23590</v>
      </c>
      <c r="B777">
        <v>82</v>
      </c>
      <c r="C777">
        <v>2.42</v>
      </c>
      <c r="D777">
        <v>4.42</v>
      </c>
      <c r="E777">
        <v>31</v>
      </c>
      <c r="F777">
        <v>4.1900000000000004</v>
      </c>
      <c r="G777" s="4">
        <f t="shared" si="12"/>
        <v>18.552036199095024</v>
      </c>
    </row>
    <row r="778" spans="1:7" hidden="1" x14ac:dyDescent="0.2">
      <c r="A778" s="6">
        <v>23621</v>
      </c>
      <c r="B778">
        <v>83.41</v>
      </c>
      <c r="C778">
        <v>2.44</v>
      </c>
      <c r="D778">
        <v>4.47</v>
      </c>
      <c r="E778">
        <v>31.1</v>
      </c>
      <c r="F778">
        <v>4.2</v>
      </c>
      <c r="G778" s="4">
        <f t="shared" si="12"/>
        <v>18.659955257270695</v>
      </c>
    </row>
    <row r="779" spans="1:7" hidden="1" x14ac:dyDescent="0.2">
      <c r="A779" s="6">
        <v>23651</v>
      </c>
      <c r="B779">
        <v>84.85</v>
      </c>
      <c r="C779">
        <v>2.46</v>
      </c>
      <c r="D779">
        <v>4.5</v>
      </c>
      <c r="E779">
        <v>31.1</v>
      </c>
      <c r="F779">
        <v>4.1900000000000004</v>
      </c>
      <c r="G779" s="4">
        <f t="shared" si="12"/>
        <v>18.855555555555554</v>
      </c>
    </row>
    <row r="780" spans="1:7" hidden="1" x14ac:dyDescent="0.2">
      <c r="A780" s="6">
        <v>23682</v>
      </c>
      <c r="B780">
        <v>85.44</v>
      </c>
      <c r="C780">
        <v>2.48</v>
      </c>
      <c r="D780">
        <v>4.5199999999999996</v>
      </c>
      <c r="E780">
        <v>31.2</v>
      </c>
      <c r="F780">
        <v>4.1500000000000004</v>
      </c>
      <c r="G780" s="4">
        <f t="shared" si="12"/>
        <v>18.90265486725664</v>
      </c>
    </row>
    <row r="781" spans="1:7" hidden="1" x14ac:dyDescent="0.2">
      <c r="A781" s="6">
        <v>23712</v>
      </c>
      <c r="B781">
        <v>83.96</v>
      </c>
      <c r="C781">
        <v>2.5</v>
      </c>
      <c r="D781">
        <v>4.55</v>
      </c>
      <c r="E781">
        <v>31.2</v>
      </c>
      <c r="F781">
        <v>4.18</v>
      </c>
      <c r="G781" s="4">
        <f t="shared" si="12"/>
        <v>18.452747252747251</v>
      </c>
    </row>
    <row r="782" spans="1:7" hidden="1" x14ac:dyDescent="0.2">
      <c r="A782" s="6">
        <v>23743</v>
      </c>
      <c r="B782">
        <v>86.12</v>
      </c>
      <c r="C782">
        <v>2.52</v>
      </c>
      <c r="D782">
        <v>4.59</v>
      </c>
      <c r="E782">
        <v>31.2</v>
      </c>
      <c r="F782">
        <v>4.1900000000000004</v>
      </c>
      <c r="G782" s="4">
        <f t="shared" si="12"/>
        <v>18.76252723311547</v>
      </c>
    </row>
    <row r="783" spans="1:7" hidden="1" x14ac:dyDescent="0.2">
      <c r="A783" s="6">
        <v>23774</v>
      </c>
      <c r="B783">
        <v>86.75</v>
      </c>
      <c r="C783">
        <v>2.5299999999999998</v>
      </c>
      <c r="D783">
        <v>4.6399999999999997</v>
      </c>
      <c r="E783">
        <v>31.2</v>
      </c>
      <c r="F783">
        <v>4.21</v>
      </c>
      <c r="G783" s="4">
        <f t="shared" si="12"/>
        <v>18.696120689655174</v>
      </c>
    </row>
    <row r="784" spans="1:7" hidden="1" x14ac:dyDescent="0.2">
      <c r="A784" s="6">
        <v>23802</v>
      </c>
      <c r="B784">
        <v>86.83</v>
      </c>
      <c r="C784">
        <v>2.5499999999999998</v>
      </c>
      <c r="D784">
        <v>4.68</v>
      </c>
      <c r="E784">
        <v>31.3</v>
      </c>
      <c r="F784">
        <v>4.21</v>
      </c>
      <c r="G784" s="4">
        <f t="shared" si="12"/>
        <v>18.553418803418804</v>
      </c>
    </row>
    <row r="785" spans="1:7" hidden="1" x14ac:dyDescent="0.2">
      <c r="A785" s="6">
        <v>23833</v>
      </c>
      <c r="B785">
        <v>87.97</v>
      </c>
      <c r="C785">
        <v>2.57</v>
      </c>
      <c r="D785">
        <v>4.7300000000000004</v>
      </c>
      <c r="E785">
        <v>31.4</v>
      </c>
      <c r="F785">
        <v>4.2</v>
      </c>
      <c r="G785" s="4">
        <f t="shared" si="12"/>
        <v>18.598308668076108</v>
      </c>
    </row>
    <row r="786" spans="1:7" hidden="1" x14ac:dyDescent="0.2">
      <c r="A786" s="6">
        <v>23863</v>
      </c>
      <c r="B786">
        <v>89.28</v>
      </c>
      <c r="C786">
        <v>2.59</v>
      </c>
      <c r="D786">
        <v>4.79</v>
      </c>
      <c r="E786">
        <v>31.4</v>
      </c>
      <c r="F786">
        <v>4.21</v>
      </c>
      <c r="G786" s="4">
        <f t="shared" si="12"/>
        <v>18.638830897703549</v>
      </c>
    </row>
    <row r="787" spans="1:7" hidden="1" x14ac:dyDescent="0.2">
      <c r="A787" s="6">
        <v>23894</v>
      </c>
      <c r="B787">
        <v>85.04</v>
      </c>
      <c r="C787">
        <v>2.61</v>
      </c>
      <c r="D787">
        <v>4.84</v>
      </c>
      <c r="E787">
        <v>31.6</v>
      </c>
      <c r="F787">
        <v>4.21</v>
      </c>
      <c r="G787" s="4">
        <f t="shared" si="12"/>
        <v>17.5702479338843</v>
      </c>
    </row>
    <row r="788" spans="1:7" hidden="1" x14ac:dyDescent="0.2">
      <c r="A788" s="6">
        <v>23924</v>
      </c>
      <c r="B788">
        <v>84.91</v>
      </c>
      <c r="C788">
        <v>2.63</v>
      </c>
      <c r="D788">
        <v>4.8899999999999997</v>
      </c>
      <c r="E788">
        <v>31.6</v>
      </c>
      <c r="F788">
        <v>4.2</v>
      </c>
      <c r="G788" s="4">
        <f t="shared" si="12"/>
        <v>17.3640081799591</v>
      </c>
    </row>
    <row r="789" spans="1:7" hidden="1" x14ac:dyDescent="0.2">
      <c r="A789" s="6">
        <v>23955</v>
      </c>
      <c r="B789">
        <v>86.49</v>
      </c>
      <c r="C789">
        <v>2.64</v>
      </c>
      <c r="D789">
        <v>4.93</v>
      </c>
      <c r="E789">
        <v>31.6</v>
      </c>
      <c r="F789">
        <v>4.25</v>
      </c>
      <c r="G789" s="4">
        <f t="shared" si="12"/>
        <v>17.543610547667342</v>
      </c>
    </row>
    <row r="790" spans="1:7" hidden="1" x14ac:dyDescent="0.2">
      <c r="A790" s="6">
        <v>23986</v>
      </c>
      <c r="B790">
        <v>89.38</v>
      </c>
      <c r="C790">
        <v>2.66</v>
      </c>
      <c r="D790">
        <v>4.9800000000000004</v>
      </c>
      <c r="E790">
        <v>31.6</v>
      </c>
      <c r="F790">
        <v>4.29</v>
      </c>
      <c r="G790" s="4">
        <f t="shared" si="12"/>
        <v>17.947791164658632</v>
      </c>
    </row>
    <row r="791" spans="1:7" hidden="1" x14ac:dyDescent="0.2">
      <c r="A791" s="6">
        <v>24016</v>
      </c>
      <c r="B791">
        <v>91.39</v>
      </c>
      <c r="C791">
        <v>2.68</v>
      </c>
      <c r="D791">
        <v>5.05</v>
      </c>
      <c r="E791">
        <v>31.7</v>
      </c>
      <c r="F791">
        <v>4.3499999999999996</v>
      </c>
      <c r="G791" s="4">
        <f t="shared" si="12"/>
        <v>18.097029702970296</v>
      </c>
    </row>
    <row r="792" spans="1:7" hidden="1" x14ac:dyDescent="0.2">
      <c r="A792" s="6">
        <v>24047</v>
      </c>
      <c r="B792">
        <v>92.15</v>
      </c>
      <c r="C792">
        <v>2.7</v>
      </c>
      <c r="D792">
        <v>5.12</v>
      </c>
      <c r="E792">
        <v>31.7</v>
      </c>
      <c r="F792">
        <v>4.45</v>
      </c>
      <c r="G792" s="4">
        <f t="shared" si="12"/>
        <v>17.998046875</v>
      </c>
    </row>
    <row r="793" spans="1:7" hidden="1" x14ac:dyDescent="0.2">
      <c r="A793" s="6">
        <v>24077</v>
      </c>
      <c r="B793">
        <v>91.73</v>
      </c>
      <c r="C793">
        <v>2.72</v>
      </c>
      <c r="D793">
        <v>5.19</v>
      </c>
      <c r="E793">
        <v>31.8</v>
      </c>
      <c r="F793">
        <v>4.62</v>
      </c>
      <c r="G793" s="4">
        <f t="shared" si="12"/>
        <v>17.674373795761078</v>
      </c>
    </row>
    <row r="794" spans="1:7" hidden="1" x14ac:dyDescent="0.2">
      <c r="A794" s="6">
        <v>24108</v>
      </c>
      <c r="B794">
        <v>93.32</v>
      </c>
      <c r="C794">
        <v>2.74</v>
      </c>
      <c r="D794">
        <v>5.24</v>
      </c>
      <c r="E794">
        <v>31.8</v>
      </c>
      <c r="F794">
        <v>4.6100000000000003</v>
      </c>
      <c r="G794" s="4">
        <f t="shared" si="12"/>
        <v>17.809160305343511</v>
      </c>
    </row>
    <row r="795" spans="1:7" hidden="1" x14ac:dyDescent="0.2">
      <c r="A795" s="6">
        <v>24139</v>
      </c>
      <c r="B795">
        <v>92.69</v>
      </c>
      <c r="C795">
        <v>2.76</v>
      </c>
      <c r="D795">
        <v>5.29</v>
      </c>
      <c r="E795">
        <v>32</v>
      </c>
      <c r="F795">
        <v>4.83</v>
      </c>
      <c r="G795" s="4">
        <f t="shared" si="12"/>
        <v>17.521739130434781</v>
      </c>
    </row>
    <row r="796" spans="1:7" hidden="1" x14ac:dyDescent="0.2">
      <c r="A796" s="6">
        <v>24167</v>
      </c>
      <c r="B796">
        <v>88.88</v>
      </c>
      <c r="C796">
        <v>2.78</v>
      </c>
      <c r="D796">
        <v>5.34</v>
      </c>
      <c r="E796">
        <v>32.1</v>
      </c>
      <c r="F796">
        <v>4.87</v>
      </c>
      <c r="G796" s="4">
        <f t="shared" si="12"/>
        <v>16.644194756554306</v>
      </c>
    </row>
    <row r="797" spans="1:7" hidden="1" x14ac:dyDescent="0.2">
      <c r="A797" s="6">
        <v>24198</v>
      </c>
      <c r="B797">
        <v>91.6</v>
      </c>
      <c r="C797">
        <v>2.8</v>
      </c>
      <c r="D797">
        <v>5.38</v>
      </c>
      <c r="E797">
        <v>32.299999999999997</v>
      </c>
      <c r="F797">
        <v>4.75</v>
      </c>
      <c r="G797" s="4">
        <f t="shared" si="12"/>
        <v>17.026022304832711</v>
      </c>
    </row>
    <row r="798" spans="1:7" hidden="1" x14ac:dyDescent="0.2">
      <c r="A798" s="6">
        <v>24228</v>
      </c>
      <c r="B798">
        <v>86.78</v>
      </c>
      <c r="C798">
        <v>2.81</v>
      </c>
      <c r="D798">
        <v>5.42</v>
      </c>
      <c r="E798">
        <v>32.299999999999997</v>
      </c>
      <c r="F798">
        <v>4.78</v>
      </c>
      <c r="G798" s="4">
        <f t="shared" si="12"/>
        <v>16.011070110701109</v>
      </c>
    </row>
    <row r="799" spans="1:7" hidden="1" x14ac:dyDescent="0.2">
      <c r="A799" s="6">
        <v>24259</v>
      </c>
      <c r="B799">
        <v>86.06</v>
      </c>
      <c r="C799">
        <v>2.83</v>
      </c>
      <c r="D799">
        <v>5.46</v>
      </c>
      <c r="E799">
        <v>32.4</v>
      </c>
      <c r="F799">
        <v>4.8099999999999996</v>
      </c>
      <c r="G799" s="4">
        <f t="shared" si="12"/>
        <v>15.761904761904763</v>
      </c>
    </row>
    <row r="800" spans="1:7" hidden="1" x14ac:dyDescent="0.2">
      <c r="A800" s="6">
        <v>24289</v>
      </c>
      <c r="B800">
        <v>85.84</v>
      </c>
      <c r="C800">
        <v>2.85</v>
      </c>
      <c r="D800">
        <v>5.48</v>
      </c>
      <c r="E800">
        <v>32.5</v>
      </c>
      <c r="F800">
        <v>5.0199999999999996</v>
      </c>
      <c r="G800" s="4">
        <f t="shared" si="12"/>
        <v>15.664233576642335</v>
      </c>
    </row>
    <row r="801" spans="1:7" hidden="1" x14ac:dyDescent="0.2">
      <c r="A801" s="6">
        <v>24320</v>
      </c>
      <c r="B801">
        <v>80.650000000000006</v>
      </c>
      <c r="C801">
        <v>2.87</v>
      </c>
      <c r="D801">
        <v>5.49</v>
      </c>
      <c r="E801">
        <v>32.700000000000003</v>
      </c>
      <c r="F801">
        <v>5.22</v>
      </c>
      <c r="G801" s="4">
        <f t="shared" si="12"/>
        <v>14.690346083788707</v>
      </c>
    </row>
    <row r="802" spans="1:7" hidden="1" x14ac:dyDescent="0.2">
      <c r="A802" s="6">
        <v>24351</v>
      </c>
      <c r="B802">
        <v>77.81</v>
      </c>
      <c r="C802">
        <v>2.89</v>
      </c>
      <c r="D802">
        <v>5.51</v>
      </c>
      <c r="E802">
        <v>32.700000000000003</v>
      </c>
      <c r="F802">
        <v>5.18</v>
      </c>
      <c r="G802" s="4">
        <f t="shared" si="12"/>
        <v>14.121597096188749</v>
      </c>
    </row>
    <row r="803" spans="1:7" hidden="1" x14ac:dyDescent="0.2">
      <c r="A803" s="6">
        <v>24381</v>
      </c>
      <c r="B803">
        <v>77.13</v>
      </c>
      <c r="C803">
        <v>2.88</v>
      </c>
      <c r="D803">
        <v>5.52</v>
      </c>
      <c r="E803">
        <v>32.9</v>
      </c>
      <c r="F803">
        <v>5.01</v>
      </c>
      <c r="G803" s="4">
        <f t="shared" si="12"/>
        <v>13.972826086956522</v>
      </c>
    </row>
    <row r="804" spans="1:7" hidden="1" x14ac:dyDescent="0.2">
      <c r="A804" s="6">
        <v>24412</v>
      </c>
      <c r="B804">
        <v>80.989999999999995</v>
      </c>
      <c r="C804">
        <v>2.88</v>
      </c>
      <c r="D804">
        <v>5.54</v>
      </c>
      <c r="E804">
        <v>32.9</v>
      </c>
      <c r="F804">
        <v>5.16</v>
      </c>
      <c r="G804" s="4">
        <f t="shared" si="12"/>
        <v>14.619133574007218</v>
      </c>
    </row>
    <row r="805" spans="1:7" hidden="1" x14ac:dyDescent="0.2">
      <c r="A805" s="6">
        <v>24442</v>
      </c>
      <c r="B805">
        <v>81.33</v>
      </c>
      <c r="C805">
        <v>2.87</v>
      </c>
      <c r="D805">
        <v>5.55</v>
      </c>
      <c r="E805">
        <v>32.9</v>
      </c>
      <c r="F805">
        <v>4.84</v>
      </c>
      <c r="G805" s="4">
        <f t="shared" si="12"/>
        <v>14.654054054054054</v>
      </c>
    </row>
    <row r="806" spans="1:7" hidden="1" x14ac:dyDescent="0.2">
      <c r="A806" s="6">
        <v>24473</v>
      </c>
      <c r="B806">
        <v>84.45</v>
      </c>
      <c r="C806">
        <v>2.88</v>
      </c>
      <c r="D806">
        <v>5.52</v>
      </c>
      <c r="E806">
        <v>32.9</v>
      </c>
      <c r="F806">
        <v>4.58</v>
      </c>
      <c r="G806" s="4">
        <f t="shared" ref="G806:G869" si="13">SP500_Price/Earnings</f>
        <v>15.298913043478263</v>
      </c>
    </row>
    <row r="807" spans="1:7" hidden="1" x14ac:dyDescent="0.2">
      <c r="A807" s="6">
        <v>24504</v>
      </c>
      <c r="B807">
        <v>87.36</v>
      </c>
      <c r="C807">
        <v>2.89</v>
      </c>
      <c r="D807">
        <v>5.48</v>
      </c>
      <c r="E807">
        <v>32.9</v>
      </c>
      <c r="F807">
        <v>4.63</v>
      </c>
      <c r="G807" s="4">
        <f t="shared" si="13"/>
        <v>15.941605839416058</v>
      </c>
    </row>
    <row r="808" spans="1:7" hidden="1" x14ac:dyDescent="0.2">
      <c r="A808" s="6">
        <v>24532</v>
      </c>
      <c r="B808">
        <v>89.42</v>
      </c>
      <c r="C808">
        <v>2.9</v>
      </c>
      <c r="D808">
        <v>5.45</v>
      </c>
      <c r="E808">
        <v>33</v>
      </c>
      <c r="F808">
        <v>4.54</v>
      </c>
      <c r="G808" s="4">
        <f t="shared" si="13"/>
        <v>16.407339449541283</v>
      </c>
    </row>
    <row r="809" spans="1:7" hidden="1" x14ac:dyDescent="0.2">
      <c r="A809" s="6">
        <v>24563</v>
      </c>
      <c r="B809">
        <v>90.96</v>
      </c>
      <c r="C809">
        <v>2.9</v>
      </c>
      <c r="D809">
        <v>5.41</v>
      </c>
      <c r="E809">
        <v>33.1</v>
      </c>
      <c r="F809">
        <v>4.59</v>
      </c>
      <c r="G809" s="4">
        <f t="shared" si="13"/>
        <v>16.813308687615525</v>
      </c>
    </row>
    <row r="810" spans="1:7" hidden="1" x14ac:dyDescent="0.2">
      <c r="A810" s="6">
        <v>24593</v>
      </c>
      <c r="B810">
        <v>92.59</v>
      </c>
      <c r="C810">
        <v>2.9</v>
      </c>
      <c r="D810">
        <v>5.37</v>
      </c>
      <c r="E810">
        <v>33.200000000000003</v>
      </c>
      <c r="F810">
        <v>4.8499999999999996</v>
      </c>
      <c r="G810" s="4">
        <f t="shared" si="13"/>
        <v>17.242085661080075</v>
      </c>
    </row>
    <row r="811" spans="1:7" hidden="1" x14ac:dyDescent="0.2">
      <c r="A811" s="6">
        <v>24624</v>
      </c>
      <c r="B811">
        <v>91.43</v>
      </c>
      <c r="C811">
        <v>2.9</v>
      </c>
      <c r="D811">
        <v>5.33</v>
      </c>
      <c r="E811">
        <v>33.299999999999997</v>
      </c>
      <c r="F811">
        <v>5.0199999999999996</v>
      </c>
      <c r="G811" s="4">
        <f t="shared" si="13"/>
        <v>17.153846153846153</v>
      </c>
    </row>
    <row r="812" spans="1:7" hidden="1" x14ac:dyDescent="0.2">
      <c r="A812" s="6">
        <v>24654</v>
      </c>
      <c r="B812">
        <v>93.01</v>
      </c>
      <c r="C812">
        <v>2.91</v>
      </c>
      <c r="D812">
        <v>5.32</v>
      </c>
      <c r="E812">
        <v>33.4</v>
      </c>
      <c r="F812">
        <v>5.16</v>
      </c>
      <c r="G812" s="4">
        <f t="shared" si="13"/>
        <v>17.483082706766918</v>
      </c>
    </row>
    <row r="813" spans="1:7" hidden="1" x14ac:dyDescent="0.2">
      <c r="A813" s="6">
        <v>24685</v>
      </c>
      <c r="B813">
        <v>94.49</v>
      </c>
      <c r="C813">
        <v>2.91</v>
      </c>
      <c r="D813">
        <v>5.31</v>
      </c>
      <c r="E813">
        <v>33.5</v>
      </c>
      <c r="F813">
        <v>5.28</v>
      </c>
      <c r="G813" s="4">
        <f t="shared" si="13"/>
        <v>17.794726930320152</v>
      </c>
    </row>
    <row r="814" spans="1:7" hidden="1" x14ac:dyDescent="0.2">
      <c r="A814" s="6">
        <v>24716</v>
      </c>
      <c r="B814">
        <v>95.81</v>
      </c>
      <c r="C814">
        <v>2.92</v>
      </c>
      <c r="D814">
        <v>5.3</v>
      </c>
      <c r="E814">
        <v>33.6</v>
      </c>
      <c r="F814">
        <v>5.3</v>
      </c>
      <c r="G814" s="4">
        <f t="shared" si="13"/>
        <v>18.077358490566038</v>
      </c>
    </row>
    <row r="815" spans="1:7" hidden="1" x14ac:dyDescent="0.2">
      <c r="A815" s="6">
        <v>24746</v>
      </c>
      <c r="B815">
        <v>95.66</v>
      </c>
      <c r="C815">
        <v>2.92</v>
      </c>
      <c r="D815">
        <v>5.31</v>
      </c>
      <c r="E815">
        <v>33.700000000000003</v>
      </c>
      <c r="F815">
        <v>5.48</v>
      </c>
      <c r="G815" s="4">
        <f t="shared" si="13"/>
        <v>18.015065913371</v>
      </c>
    </row>
    <row r="816" spans="1:7" hidden="1" x14ac:dyDescent="0.2">
      <c r="A816" s="6">
        <v>24777</v>
      </c>
      <c r="B816">
        <v>92.66</v>
      </c>
      <c r="C816">
        <v>2.92</v>
      </c>
      <c r="D816">
        <v>5.32</v>
      </c>
      <c r="E816">
        <v>33.799999999999997</v>
      </c>
      <c r="F816">
        <v>5.75</v>
      </c>
      <c r="G816" s="4">
        <f t="shared" si="13"/>
        <v>17.417293233082706</v>
      </c>
    </row>
    <row r="817" spans="1:7" hidden="1" x14ac:dyDescent="0.2">
      <c r="A817" s="6">
        <v>24807</v>
      </c>
      <c r="B817">
        <v>95.3</v>
      </c>
      <c r="C817">
        <v>2.92</v>
      </c>
      <c r="D817">
        <v>5.33</v>
      </c>
      <c r="E817">
        <v>33.9</v>
      </c>
      <c r="F817">
        <v>5.7</v>
      </c>
      <c r="G817" s="4">
        <f t="shared" si="13"/>
        <v>17.879924953095685</v>
      </c>
    </row>
    <row r="818" spans="1:7" hidden="1" x14ac:dyDescent="0.2">
      <c r="A818" s="6">
        <v>24838</v>
      </c>
      <c r="B818">
        <v>95.04</v>
      </c>
      <c r="C818">
        <v>2.93</v>
      </c>
      <c r="D818">
        <v>5.37</v>
      </c>
      <c r="E818">
        <v>34.1</v>
      </c>
      <c r="F818">
        <v>5.53</v>
      </c>
      <c r="G818" s="4">
        <f t="shared" si="13"/>
        <v>17.69832402234637</v>
      </c>
    </row>
    <row r="819" spans="1:7" hidden="1" x14ac:dyDescent="0.2">
      <c r="A819" s="6">
        <v>24869</v>
      </c>
      <c r="B819">
        <v>90.75</v>
      </c>
      <c r="C819">
        <v>2.94</v>
      </c>
      <c r="D819">
        <v>5.4</v>
      </c>
      <c r="E819">
        <v>34.200000000000003</v>
      </c>
      <c r="F819">
        <v>5.56</v>
      </c>
      <c r="G819" s="4">
        <f t="shared" si="13"/>
        <v>16.805555555555554</v>
      </c>
    </row>
    <row r="820" spans="1:7" hidden="1" x14ac:dyDescent="0.2">
      <c r="A820" s="6">
        <v>24898</v>
      </c>
      <c r="B820">
        <v>89.09</v>
      </c>
      <c r="C820">
        <v>2.95</v>
      </c>
      <c r="D820">
        <v>5.44</v>
      </c>
      <c r="E820">
        <v>34.299999999999997</v>
      </c>
      <c r="F820">
        <v>5.74</v>
      </c>
      <c r="G820" s="4">
        <f t="shared" si="13"/>
        <v>16.376838235294116</v>
      </c>
    </row>
    <row r="821" spans="1:7" hidden="1" x14ac:dyDescent="0.2">
      <c r="A821" s="6">
        <v>24929</v>
      </c>
      <c r="B821">
        <v>95.67</v>
      </c>
      <c r="C821">
        <v>2.96</v>
      </c>
      <c r="D821">
        <v>5.48</v>
      </c>
      <c r="E821">
        <v>34.4</v>
      </c>
      <c r="F821">
        <v>5.64</v>
      </c>
      <c r="G821" s="4">
        <f t="shared" si="13"/>
        <v>17.45802919708029</v>
      </c>
    </row>
    <row r="822" spans="1:7" hidden="1" x14ac:dyDescent="0.2">
      <c r="A822" s="6">
        <v>24959</v>
      </c>
      <c r="B822">
        <v>97.87</v>
      </c>
      <c r="C822">
        <v>2.98</v>
      </c>
      <c r="D822">
        <v>5.53</v>
      </c>
      <c r="E822">
        <v>34.5</v>
      </c>
      <c r="F822">
        <v>5.87</v>
      </c>
      <c r="G822" s="4">
        <f t="shared" si="13"/>
        <v>17.698010849909583</v>
      </c>
    </row>
    <row r="823" spans="1:7" hidden="1" x14ac:dyDescent="0.2">
      <c r="A823" s="6">
        <v>24990</v>
      </c>
      <c r="B823">
        <v>100.5</v>
      </c>
      <c r="C823">
        <v>2.99</v>
      </c>
      <c r="D823">
        <v>5.57</v>
      </c>
      <c r="E823">
        <v>34.700000000000003</v>
      </c>
      <c r="F823">
        <v>5.72</v>
      </c>
      <c r="G823" s="4">
        <f t="shared" si="13"/>
        <v>18.043087971274684</v>
      </c>
    </row>
    <row r="824" spans="1:7" hidden="1" x14ac:dyDescent="0.2">
      <c r="A824" s="6">
        <v>25020</v>
      </c>
      <c r="B824">
        <v>100.3</v>
      </c>
      <c r="C824">
        <v>3</v>
      </c>
      <c r="D824">
        <v>5.6</v>
      </c>
      <c r="E824">
        <v>34.9</v>
      </c>
      <c r="F824">
        <v>5.5</v>
      </c>
      <c r="G824" s="4">
        <f t="shared" si="13"/>
        <v>17.910714285714285</v>
      </c>
    </row>
    <row r="825" spans="1:7" hidden="1" x14ac:dyDescent="0.2">
      <c r="A825" s="6">
        <v>25051</v>
      </c>
      <c r="B825">
        <v>98.11</v>
      </c>
      <c r="C825">
        <v>3.02</v>
      </c>
      <c r="D825">
        <v>5.63</v>
      </c>
      <c r="E825">
        <v>35</v>
      </c>
      <c r="F825">
        <v>5.42</v>
      </c>
      <c r="G825" s="4">
        <f t="shared" si="13"/>
        <v>17.426287744227352</v>
      </c>
    </row>
    <row r="826" spans="1:7" hidden="1" x14ac:dyDescent="0.2">
      <c r="A826" s="6">
        <v>25082</v>
      </c>
      <c r="B826">
        <v>101.3</v>
      </c>
      <c r="C826">
        <v>3.03</v>
      </c>
      <c r="D826">
        <v>5.66</v>
      </c>
      <c r="E826">
        <v>35.1</v>
      </c>
      <c r="F826">
        <v>5.46</v>
      </c>
      <c r="G826" s="4">
        <f t="shared" si="13"/>
        <v>17.897526501766784</v>
      </c>
    </row>
    <row r="827" spans="1:7" hidden="1" x14ac:dyDescent="0.2">
      <c r="A827" s="6">
        <v>25112</v>
      </c>
      <c r="B827">
        <v>103.8</v>
      </c>
      <c r="C827">
        <v>3.04</v>
      </c>
      <c r="D827">
        <v>5.69</v>
      </c>
      <c r="E827">
        <v>35.299999999999997</v>
      </c>
      <c r="F827">
        <v>5.58</v>
      </c>
      <c r="G827" s="4">
        <f t="shared" si="13"/>
        <v>18.242530755711773</v>
      </c>
    </row>
    <row r="828" spans="1:7" hidden="1" x14ac:dyDescent="0.2">
      <c r="A828" s="6">
        <v>25143</v>
      </c>
      <c r="B828">
        <v>105.4</v>
      </c>
      <c r="C828">
        <v>3.06</v>
      </c>
      <c r="D828">
        <v>5.73</v>
      </c>
      <c r="E828">
        <v>35.4</v>
      </c>
      <c r="F828">
        <v>5.7</v>
      </c>
      <c r="G828" s="4">
        <f t="shared" si="13"/>
        <v>18.394415357766142</v>
      </c>
    </row>
    <row r="829" spans="1:7" hidden="1" x14ac:dyDescent="0.2">
      <c r="A829" s="6">
        <v>25173</v>
      </c>
      <c r="B829">
        <v>106.5</v>
      </c>
      <c r="C829">
        <v>3.07</v>
      </c>
      <c r="D829">
        <v>5.76</v>
      </c>
      <c r="E829">
        <v>35.5</v>
      </c>
      <c r="F829">
        <v>6.03</v>
      </c>
      <c r="G829" s="4">
        <f t="shared" si="13"/>
        <v>18.489583333333336</v>
      </c>
    </row>
    <row r="830" spans="1:7" hidden="1" x14ac:dyDescent="0.2">
      <c r="A830" s="6">
        <v>25204</v>
      </c>
      <c r="B830">
        <v>102</v>
      </c>
      <c r="C830">
        <v>3.08</v>
      </c>
      <c r="D830">
        <v>5.78</v>
      </c>
      <c r="E830">
        <v>35.6</v>
      </c>
      <c r="F830">
        <v>6.04</v>
      </c>
      <c r="G830" s="4">
        <f t="shared" si="13"/>
        <v>17.647058823529409</v>
      </c>
    </row>
    <row r="831" spans="1:7" hidden="1" x14ac:dyDescent="0.2">
      <c r="A831" s="6">
        <v>25235</v>
      </c>
      <c r="B831">
        <v>101.5</v>
      </c>
      <c r="C831">
        <v>3.09</v>
      </c>
      <c r="D831">
        <v>5.8</v>
      </c>
      <c r="E831">
        <v>35.799999999999997</v>
      </c>
      <c r="F831">
        <v>6.19</v>
      </c>
      <c r="G831" s="4">
        <f t="shared" si="13"/>
        <v>17.5</v>
      </c>
    </row>
    <row r="832" spans="1:7" hidden="1" x14ac:dyDescent="0.2">
      <c r="A832" s="6">
        <v>25263</v>
      </c>
      <c r="B832">
        <v>99.3</v>
      </c>
      <c r="C832">
        <v>3.1</v>
      </c>
      <c r="D832">
        <v>5.82</v>
      </c>
      <c r="E832">
        <v>36.1</v>
      </c>
      <c r="F832">
        <v>6.3</v>
      </c>
      <c r="G832" s="4">
        <f t="shared" si="13"/>
        <v>17.061855670103093</v>
      </c>
    </row>
    <row r="833" spans="1:7" hidden="1" x14ac:dyDescent="0.2">
      <c r="A833" s="6">
        <v>25294</v>
      </c>
      <c r="B833">
        <v>101.3</v>
      </c>
      <c r="C833">
        <v>3.11</v>
      </c>
      <c r="D833">
        <v>5.83</v>
      </c>
      <c r="E833">
        <v>36.299999999999997</v>
      </c>
      <c r="F833">
        <v>6.17</v>
      </c>
      <c r="G833" s="4">
        <f t="shared" si="13"/>
        <v>17.375643224699829</v>
      </c>
    </row>
    <row r="834" spans="1:7" hidden="1" x14ac:dyDescent="0.2">
      <c r="A834" s="6">
        <v>25324</v>
      </c>
      <c r="B834">
        <v>104.6</v>
      </c>
      <c r="C834">
        <v>3.12</v>
      </c>
      <c r="D834">
        <v>5.83</v>
      </c>
      <c r="E834">
        <v>36.4</v>
      </c>
      <c r="F834">
        <v>6.32</v>
      </c>
      <c r="G834" s="4">
        <f t="shared" si="13"/>
        <v>17.941680960548883</v>
      </c>
    </row>
    <row r="835" spans="1:7" hidden="1" x14ac:dyDescent="0.2">
      <c r="A835" s="6">
        <v>25355</v>
      </c>
      <c r="B835">
        <v>99.14</v>
      </c>
      <c r="C835">
        <v>3.13</v>
      </c>
      <c r="D835">
        <v>5.84</v>
      </c>
      <c r="E835">
        <v>36.6</v>
      </c>
      <c r="F835">
        <v>6.57</v>
      </c>
      <c r="G835" s="4">
        <f t="shared" si="13"/>
        <v>16.976027397260275</v>
      </c>
    </row>
    <row r="836" spans="1:7" hidden="1" x14ac:dyDescent="0.2">
      <c r="A836" s="6">
        <v>25385</v>
      </c>
      <c r="B836">
        <v>94.71</v>
      </c>
      <c r="C836">
        <v>3.14</v>
      </c>
      <c r="D836">
        <v>5.86</v>
      </c>
      <c r="E836">
        <v>36.799999999999997</v>
      </c>
      <c r="F836">
        <v>6.72</v>
      </c>
      <c r="G836" s="4">
        <f t="shared" si="13"/>
        <v>16.162116040955631</v>
      </c>
    </row>
    <row r="837" spans="1:7" hidden="1" x14ac:dyDescent="0.2">
      <c r="A837" s="6">
        <v>25416</v>
      </c>
      <c r="B837">
        <v>94.18</v>
      </c>
      <c r="C837">
        <v>3.14</v>
      </c>
      <c r="D837">
        <v>5.87</v>
      </c>
      <c r="E837">
        <v>37</v>
      </c>
      <c r="F837">
        <v>6.69</v>
      </c>
      <c r="G837" s="4">
        <f t="shared" si="13"/>
        <v>16.044293015332197</v>
      </c>
    </row>
    <row r="838" spans="1:7" hidden="1" x14ac:dyDescent="0.2">
      <c r="A838" s="6">
        <v>25447</v>
      </c>
      <c r="B838">
        <v>94.51</v>
      </c>
      <c r="C838">
        <v>3.15</v>
      </c>
      <c r="D838">
        <v>5.89</v>
      </c>
      <c r="E838">
        <v>37.1</v>
      </c>
      <c r="F838">
        <v>7.16</v>
      </c>
      <c r="G838" s="4">
        <f t="shared" si="13"/>
        <v>16.045840407470291</v>
      </c>
    </row>
    <row r="839" spans="1:7" hidden="1" x14ac:dyDescent="0.2">
      <c r="A839" s="6">
        <v>25477</v>
      </c>
      <c r="B839">
        <v>95.52</v>
      </c>
      <c r="C839">
        <v>3.15</v>
      </c>
      <c r="D839">
        <v>5.85</v>
      </c>
      <c r="E839">
        <v>37.299999999999997</v>
      </c>
      <c r="F839">
        <v>7.1</v>
      </c>
      <c r="G839" s="4">
        <f t="shared" si="13"/>
        <v>16.328205128205127</v>
      </c>
    </row>
    <row r="840" spans="1:7" hidden="1" x14ac:dyDescent="0.2">
      <c r="A840" s="6">
        <v>25508</v>
      </c>
      <c r="B840">
        <v>96.21</v>
      </c>
      <c r="C840">
        <v>3.16</v>
      </c>
      <c r="D840">
        <v>5.82</v>
      </c>
      <c r="E840">
        <v>37.5</v>
      </c>
      <c r="F840">
        <v>7.14</v>
      </c>
      <c r="G840" s="4">
        <f t="shared" si="13"/>
        <v>16.530927835051546</v>
      </c>
    </row>
    <row r="841" spans="1:7" hidden="1" x14ac:dyDescent="0.2">
      <c r="A841" s="6">
        <v>25538</v>
      </c>
      <c r="B841">
        <v>91.11</v>
      </c>
      <c r="C841">
        <v>3.16</v>
      </c>
      <c r="D841">
        <v>5.78</v>
      </c>
      <c r="E841">
        <v>37.700000000000003</v>
      </c>
      <c r="F841">
        <v>7.65</v>
      </c>
      <c r="G841" s="4">
        <f t="shared" si="13"/>
        <v>15.762975778546712</v>
      </c>
    </row>
    <row r="842" spans="1:7" hidden="1" x14ac:dyDescent="0.2">
      <c r="A842" s="6">
        <v>25569</v>
      </c>
      <c r="B842">
        <v>90.31</v>
      </c>
      <c r="C842">
        <v>3.16</v>
      </c>
      <c r="D842">
        <v>5.73</v>
      </c>
      <c r="E842">
        <v>37.799999999999997</v>
      </c>
      <c r="F842">
        <v>7.79</v>
      </c>
      <c r="G842" s="4">
        <f t="shared" si="13"/>
        <v>15.760907504363001</v>
      </c>
    </row>
    <row r="843" spans="1:7" hidden="1" x14ac:dyDescent="0.2">
      <c r="A843" s="6">
        <v>25600</v>
      </c>
      <c r="B843">
        <v>87.16</v>
      </c>
      <c r="C843">
        <v>3.17</v>
      </c>
      <c r="D843">
        <v>5.68</v>
      </c>
      <c r="E843">
        <v>38</v>
      </c>
      <c r="F843">
        <v>7.24</v>
      </c>
      <c r="G843" s="4">
        <f t="shared" si="13"/>
        <v>15.345070422535212</v>
      </c>
    </row>
    <row r="844" spans="1:7" hidden="1" x14ac:dyDescent="0.2">
      <c r="A844" s="6">
        <v>25628</v>
      </c>
      <c r="B844">
        <v>88.65</v>
      </c>
      <c r="C844">
        <v>3.17</v>
      </c>
      <c r="D844">
        <v>5.63</v>
      </c>
      <c r="E844">
        <v>38.200000000000003</v>
      </c>
      <c r="F844">
        <v>7.07</v>
      </c>
      <c r="G844" s="4">
        <f t="shared" si="13"/>
        <v>15.74600355239787</v>
      </c>
    </row>
    <row r="845" spans="1:7" hidden="1" x14ac:dyDescent="0.2">
      <c r="A845" s="6">
        <v>25659</v>
      </c>
      <c r="B845">
        <v>85.95</v>
      </c>
      <c r="C845">
        <v>3.17</v>
      </c>
      <c r="D845">
        <v>5.59</v>
      </c>
      <c r="E845">
        <v>38.5</v>
      </c>
      <c r="F845">
        <v>7.39</v>
      </c>
      <c r="G845" s="4">
        <f t="shared" si="13"/>
        <v>15.375670840787121</v>
      </c>
    </row>
    <row r="846" spans="1:7" hidden="1" x14ac:dyDescent="0.2">
      <c r="A846" s="6">
        <v>25689</v>
      </c>
      <c r="B846">
        <v>76.06</v>
      </c>
      <c r="C846">
        <v>3.18</v>
      </c>
      <c r="D846">
        <v>5.56</v>
      </c>
      <c r="E846">
        <v>38.6</v>
      </c>
      <c r="F846">
        <v>7.91</v>
      </c>
      <c r="G846" s="4">
        <f t="shared" si="13"/>
        <v>13.679856115107915</v>
      </c>
    </row>
    <row r="847" spans="1:7" hidden="1" x14ac:dyDescent="0.2">
      <c r="A847" s="6">
        <v>25720</v>
      </c>
      <c r="B847">
        <v>75.59</v>
      </c>
      <c r="C847">
        <v>3.18</v>
      </c>
      <c r="D847">
        <v>5.52</v>
      </c>
      <c r="E847">
        <v>38.799999999999997</v>
      </c>
      <c r="F847">
        <v>7.84</v>
      </c>
      <c r="G847" s="4">
        <f t="shared" si="13"/>
        <v>13.693840579710146</v>
      </c>
    </row>
    <row r="848" spans="1:7" hidden="1" x14ac:dyDescent="0.2">
      <c r="A848" s="6">
        <v>25750</v>
      </c>
      <c r="B848">
        <v>75.72</v>
      </c>
      <c r="C848">
        <v>3.18</v>
      </c>
      <c r="D848">
        <v>5.47</v>
      </c>
      <c r="E848">
        <v>39</v>
      </c>
      <c r="F848">
        <v>7.46</v>
      </c>
      <c r="G848" s="4">
        <f t="shared" si="13"/>
        <v>13.842778793418647</v>
      </c>
    </row>
    <row r="849" spans="1:7" hidden="1" x14ac:dyDescent="0.2">
      <c r="A849" s="6">
        <v>25781</v>
      </c>
      <c r="B849">
        <v>77.92</v>
      </c>
      <c r="C849">
        <v>3.19</v>
      </c>
      <c r="D849">
        <v>5.41</v>
      </c>
      <c r="E849">
        <v>39</v>
      </c>
      <c r="F849">
        <v>7.53</v>
      </c>
      <c r="G849" s="4">
        <f t="shared" si="13"/>
        <v>14.402957486136783</v>
      </c>
    </row>
    <row r="850" spans="1:7" hidden="1" x14ac:dyDescent="0.2">
      <c r="A850" s="6">
        <v>25812</v>
      </c>
      <c r="B850">
        <v>82.58</v>
      </c>
      <c r="C850">
        <v>3.19</v>
      </c>
      <c r="D850">
        <v>5.36</v>
      </c>
      <c r="E850">
        <v>39.200000000000003</v>
      </c>
      <c r="F850">
        <v>7.39</v>
      </c>
      <c r="G850" s="4">
        <f t="shared" si="13"/>
        <v>15.406716417910447</v>
      </c>
    </row>
    <row r="851" spans="1:7" hidden="1" x14ac:dyDescent="0.2">
      <c r="A851" s="6">
        <v>25842</v>
      </c>
      <c r="B851">
        <v>84.37</v>
      </c>
      <c r="C851">
        <v>3.17</v>
      </c>
      <c r="D851">
        <v>5.28</v>
      </c>
      <c r="E851">
        <v>39.4</v>
      </c>
      <c r="F851">
        <v>7.33</v>
      </c>
      <c r="G851" s="4">
        <f t="shared" si="13"/>
        <v>15.979166666666666</v>
      </c>
    </row>
    <row r="852" spans="1:7" hidden="1" x14ac:dyDescent="0.2">
      <c r="A852" s="6">
        <v>25873</v>
      </c>
      <c r="B852">
        <v>84.28</v>
      </c>
      <c r="C852">
        <v>3.16</v>
      </c>
      <c r="D852">
        <v>5.21</v>
      </c>
      <c r="E852">
        <v>39.6</v>
      </c>
      <c r="F852">
        <v>6.84</v>
      </c>
      <c r="G852" s="4">
        <f t="shared" si="13"/>
        <v>16.176583493282148</v>
      </c>
    </row>
    <row r="853" spans="1:7" hidden="1" x14ac:dyDescent="0.2">
      <c r="A853" s="6">
        <v>25903</v>
      </c>
      <c r="B853">
        <v>90.05</v>
      </c>
      <c r="C853">
        <v>3.14</v>
      </c>
      <c r="D853">
        <v>5.13</v>
      </c>
      <c r="E853">
        <v>39.799999999999997</v>
      </c>
      <c r="F853">
        <v>6.39</v>
      </c>
      <c r="G853" s="4">
        <f t="shared" si="13"/>
        <v>17.553606237816766</v>
      </c>
    </row>
    <row r="854" spans="1:7" hidden="1" x14ac:dyDescent="0.2">
      <c r="A854" s="6">
        <v>25934</v>
      </c>
      <c r="B854">
        <v>93.49</v>
      </c>
      <c r="C854">
        <v>3.13</v>
      </c>
      <c r="D854">
        <v>5.16</v>
      </c>
      <c r="E854">
        <v>39.799999999999997</v>
      </c>
      <c r="F854">
        <v>6.24</v>
      </c>
      <c r="G854" s="4">
        <f t="shared" si="13"/>
        <v>18.118217054263564</v>
      </c>
    </row>
    <row r="855" spans="1:7" hidden="1" x14ac:dyDescent="0.2">
      <c r="A855" s="6">
        <v>25965</v>
      </c>
      <c r="B855">
        <v>97.11</v>
      </c>
      <c r="C855">
        <v>3.12</v>
      </c>
      <c r="D855">
        <v>5.19</v>
      </c>
      <c r="E855">
        <v>39.9</v>
      </c>
      <c r="F855">
        <v>6.11</v>
      </c>
      <c r="G855" s="4">
        <f t="shared" si="13"/>
        <v>18.710982658959537</v>
      </c>
    </row>
    <row r="856" spans="1:7" hidden="1" x14ac:dyDescent="0.2">
      <c r="A856" s="6">
        <v>25993</v>
      </c>
      <c r="B856">
        <v>99.6</v>
      </c>
      <c r="C856">
        <v>3.11</v>
      </c>
      <c r="D856">
        <v>5.22</v>
      </c>
      <c r="E856">
        <v>40</v>
      </c>
      <c r="F856">
        <v>5.7</v>
      </c>
      <c r="G856" s="4">
        <f t="shared" si="13"/>
        <v>19.080459770114942</v>
      </c>
    </row>
    <row r="857" spans="1:7" hidden="1" x14ac:dyDescent="0.2">
      <c r="A857" s="6">
        <v>26024</v>
      </c>
      <c r="B857">
        <v>103</v>
      </c>
      <c r="C857">
        <v>3.11</v>
      </c>
      <c r="D857">
        <v>5.25</v>
      </c>
      <c r="E857">
        <v>40.1</v>
      </c>
      <c r="F857">
        <v>5.83</v>
      </c>
      <c r="G857" s="4">
        <f t="shared" si="13"/>
        <v>19.61904761904762</v>
      </c>
    </row>
    <row r="858" spans="1:7" hidden="1" x14ac:dyDescent="0.2">
      <c r="A858" s="6">
        <v>26054</v>
      </c>
      <c r="B858">
        <v>101.6</v>
      </c>
      <c r="C858">
        <v>3.1</v>
      </c>
      <c r="D858">
        <v>5.29</v>
      </c>
      <c r="E858">
        <v>40.299999999999997</v>
      </c>
      <c r="F858">
        <v>6.39</v>
      </c>
      <c r="G858" s="4">
        <f t="shared" si="13"/>
        <v>19.206049149338373</v>
      </c>
    </row>
    <row r="859" spans="1:7" hidden="1" x14ac:dyDescent="0.2">
      <c r="A859" s="6">
        <v>26085</v>
      </c>
      <c r="B859">
        <v>99.72</v>
      </c>
      <c r="C859">
        <v>3.1</v>
      </c>
      <c r="D859">
        <v>5.32</v>
      </c>
      <c r="E859">
        <v>40.6</v>
      </c>
      <c r="F859">
        <v>6.52</v>
      </c>
      <c r="G859" s="4">
        <f t="shared" si="13"/>
        <v>18.744360902255639</v>
      </c>
    </row>
    <row r="860" spans="1:7" hidden="1" x14ac:dyDescent="0.2">
      <c r="A860" s="6">
        <v>26115</v>
      </c>
      <c r="B860">
        <v>99</v>
      </c>
      <c r="C860">
        <v>3.1</v>
      </c>
      <c r="D860">
        <v>5.36</v>
      </c>
      <c r="E860">
        <v>40.700000000000003</v>
      </c>
      <c r="F860">
        <v>6.73</v>
      </c>
      <c r="G860" s="4">
        <f t="shared" si="13"/>
        <v>18.470149253731343</v>
      </c>
    </row>
    <row r="861" spans="1:7" hidden="1" x14ac:dyDescent="0.2">
      <c r="A861" s="6">
        <v>26146</v>
      </c>
      <c r="B861">
        <v>97.24</v>
      </c>
      <c r="C861">
        <v>3.09</v>
      </c>
      <c r="D861">
        <v>5.39</v>
      </c>
      <c r="E861">
        <v>40.799999999999997</v>
      </c>
      <c r="F861">
        <v>6.58</v>
      </c>
      <c r="G861" s="4">
        <f t="shared" si="13"/>
        <v>18.040816326530614</v>
      </c>
    </row>
    <row r="862" spans="1:7" hidden="1" x14ac:dyDescent="0.2">
      <c r="A862" s="6">
        <v>26177</v>
      </c>
      <c r="B862">
        <v>99.4</v>
      </c>
      <c r="C862">
        <v>3.09</v>
      </c>
      <c r="D862">
        <v>5.43</v>
      </c>
      <c r="E862">
        <v>40.799999999999997</v>
      </c>
      <c r="F862">
        <v>6.14</v>
      </c>
      <c r="G862" s="4">
        <f t="shared" si="13"/>
        <v>18.30570902394107</v>
      </c>
    </row>
    <row r="863" spans="1:7" hidden="1" x14ac:dyDescent="0.2">
      <c r="A863" s="6">
        <v>26207</v>
      </c>
      <c r="B863">
        <v>97.29</v>
      </c>
      <c r="C863">
        <v>3.08</v>
      </c>
      <c r="D863">
        <v>5.52</v>
      </c>
      <c r="E863">
        <v>40.9</v>
      </c>
      <c r="F863">
        <v>5.93</v>
      </c>
      <c r="G863" s="4">
        <f t="shared" si="13"/>
        <v>17.625000000000004</v>
      </c>
    </row>
    <row r="864" spans="1:7" hidden="1" x14ac:dyDescent="0.2">
      <c r="A864" s="6">
        <v>26238</v>
      </c>
      <c r="B864">
        <v>92.78</v>
      </c>
      <c r="C864">
        <v>3.08</v>
      </c>
      <c r="D864">
        <v>5.61</v>
      </c>
      <c r="E864">
        <v>40.9</v>
      </c>
      <c r="F864">
        <v>5.81</v>
      </c>
      <c r="G864" s="4">
        <f t="shared" si="13"/>
        <v>16.538324420677363</v>
      </c>
    </row>
    <row r="865" spans="1:7" hidden="1" x14ac:dyDescent="0.2">
      <c r="A865" s="6">
        <v>26268</v>
      </c>
      <c r="B865">
        <v>99.17</v>
      </c>
      <c r="C865">
        <v>3.07</v>
      </c>
      <c r="D865">
        <v>5.7</v>
      </c>
      <c r="E865">
        <v>41.1</v>
      </c>
      <c r="F865">
        <v>5.93</v>
      </c>
      <c r="G865" s="4">
        <f t="shared" si="13"/>
        <v>17.398245614035087</v>
      </c>
    </row>
    <row r="866" spans="1:7" hidden="1" x14ac:dyDescent="0.2">
      <c r="A866" s="6">
        <v>26299</v>
      </c>
      <c r="B866">
        <v>103.3</v>
      </c>
      <c r="C866">
        <v>3.07</v>
      </c>
      <c r="D866">
        <v>5.74</v>
      </c>
      <c r="E866">
        <v>41.1</v>
      </c>
      <c r="F866">
        <v>5.95</v>
      </c>
      <c r="G866" s="4">
        <f t="shared" si="13"/>
        <v>17.996515679442506</v>
      </c>
    </row>
    <row r="867" spans="1:7" hidden="1" x14ac:dyDescent="0.2">
      <c r="A867" s="6">
        <v>26330</v>
      </c>
      <c r="B867">
        <v>105.2</v>
      </c>
      <c r="C867">
        <v>3.07</v>
      </c>
      <c r="D867">
        <v>5.77</v>
      </c>
      <c r="E867">
        <v>41.3</v>
      </c>
      <c r="F867">
        <v>6.08</v>
      </c>
      <c r="G867" s="4">
        <f t="shared" si="13"/>
        <v>18.232235701906415</v>
      </c>
    </row>
    <row r="868" spans="1:7" hidden="1" x14ac:dyDescent="0.2">
      <c r="A868" s="6">
        <v>26359</v>
      </c>
      <c r="B868">
        <v>107.7</v>
      </c>
      <c r="C868">
        <v>3.07</v>
      </c>
      <c r="D868">
        <v>5.81</v>
      </c>
      <c r="E868">
        <v>41.4</v>
      </c>
      <c r="F868">
        <v>6.07</v>
      </c>
      <c r="G868" s="4">
        <f t="shared" si="13"/>
        <v>18.537005163511189</v>
      </c>
    </row>
    <row r="869" spans="1:7" hidden="1" x14ac:dyDescent="0.2">
      <c r="A869" s="6">
        <v>26390</v>
      </c>
      <c r="B869">
        <v>108.8</v>
      </c>
      <c r="C869">
        <v>3.07</v>
      </c>
      <c r="D869">
        <v>5.86</v>
      </c>
      <c r="E869">
        <v>41.5</v>
      </c>
      <c r="F869">
        <v>6.19</v>
      </c>
      <c r="G869" s="4">
        <f t="shared" si="13"/>
        <v>18.56655290102389</v>
      </c>
    </row>
    <row r="870" spans="1:7" hidden="1" x14ac:dyDescent="0.2">
      <c r="A870" s="6">
        <v>26420</v>
      </c>
      <c r="B870">
        <v>107.7</v>
      </c>
      <c r="C870">
        <v>3.07</v>
      </c>
      <c r="D870">
        <v>5.92</v>
      </c>
      <c r="E870">
        <v>41.6</v>
      </c>
      <c r="F870">
        <v>6.13</v>
      </c>
      <c r="G870" s="4">
        <f t="shared" ref="G870:G933" si="14">SP500_Price/Earnings</f>
        <v>18.192567567567568</v>
      </c>
    </row>
    <row r="871" spans="1:7" hidden="1" x14ac:dyDescent="0.2">
      <c r="A871" s="6">
        <v>26451</v>
      </c>
      <c r="B871">
        <v>108</v>
      </c>
      <c r="C871">
        <v>3.07</v>
      </c>
      <c r="D871">
        <v>5.97</v>
      </c>
      <c r="E871">
        <v>41.7</v>
      </c>
      <c r="F871">
        <v>6.11</v>
      </c>
      <c r="G871" s="4">
        <f t="shared" si="14"/>
        <v>18.090452261306535</v>
      </c>
    </row>
    <row r="872" spans="1:7" hidden="1" x14ac:dyDescent="0.2">
      <c r="A872" s="6">
        <v>26481</v>
      </c>
      <c r="B872">
        <v>107.2</v>
      </c>
      <c r="C872">
        <v>3.07</v>
      </c>
      <c r="D872">
        <v>6.03</v>
      </c>
      <c r="E872">
        <v>41.9</v>
      </c>
      <c r="F872">
        <v>6.11</v>
      </c>
      <c r="G872" s="4">
        <f t="shared" si="14"/>
        <v>17.777777777777779</v>
      </c>
    </row>
    <row r="873" spans="1:7" hidden="1" x14ac:dyDescent="0.2">
      <c r="A873" s="6">
        <v>26512</v>
      </c>
      <c r="B873">
        <v>111</v>
      </c>
      <c r="C873">
        <v>3.08</v>
      </c>
      <c r="D873">
        <v>6.08</v>
      </c>
      <c r="E873">
        <v>42</v>
      </c>
      <c r="F873">
        <v>6.21</v>
      </c>
      <c r="G873" s="4">
        <f t="shared" si="14"/>
        <v>18.256578947368421</v>
      </c>
    </row>
    <row r="874" spans="1:7" hidden="1" x14ac:dyDescent="0.2">
      <c r="A874" s="6">
        <v>26543</v>
      </c>
      <c r="B874">
        <v>109.4</v>
      </c>
      <c r="C874">
        <v>3.08</v>
      </c>
      <c r="D874">
        <v>6.14</v>
      </c>
      <c r="E874">
        <v>42.1</v>
      </c>
      <c r="F874">
        <v>6.55</v>
      </c>
      <c r="G874" s="4">
        <f t="shared" si="14"/>
        <v>17.817589576547235</v>
      </c>
    </row>
    <row r="875" spans="1:7" hidden="1" x14ac:dyDescent="0.2">
      <c r="A875" s="6">
        <v>26573</v>
      </c>
      <c r="B875">
        <v>109.6</v>
      </c>
      <c r="C875">
        <v>3.1</v>
      </c>
      <c r="D875">
        <v>6.23</v>
      </c>
      <c r="E875">
        <v>42.3</v>
      </c>
      <c r="F875">
        <v>6.48</v>
      </c>
      <c r="G875" s="4">
        <f t="shared" si="14"/>
        <v>17.592295345104333</v>
      </c>
    </row>
    <row r="876" spans="1:7" hidden="1" x14ac:dyDescent="0.2">
      <c r="A876" s="6">
        <v>26604</v>
      </c>
      <c r="B876">
        <v>115.1</v>
      </c>
      <c r="C876">
        <v>3.13</v>
      </c>
      <c r="D876">
        <v>6.33</v>
      </c>
      <c r="E876">
        <v>42.4</v>
      </c>
      <c r="F876">
        <v>6.28</v>
      </c>
      <c r="G876" s="4">
        <f t="shared" si="14"/>
        <v>18.183254344391784</v>
      </c>
    </row>
    <row r="877" spans="1:7" hidden="1" x14ac:dyDescent="0.2">
      <c r="A877" s="6">
        <v>26634</v>
      </c>
      <c r="B877">
        <v>117.5</v>
      </c>
      <c r="C877">
        <v>3.15</v>
      </c>
      <c r="D877">
        <v>6.42</v>
      </c>
      <c r="E877">
        <v>42.5</v>
      </c>
      <c r="F877">
        <v>6.36</v>
      </c>
      <c r="G877" s="4">
        <f t="shared" si="14"/>
        <v>18.302180685358255</v>
      </c>
    </row>
    <row r="878" spans="1:7" hidden="1" x14ac:dyDescent="0.2">
      <c r="A878" s="6">
        <v>26665</v>
      </c>
      <c r="B878">
        <v>118.4</v>
      </c>
      <c r="C878">
        <v>3.16</v>
      </c>
      <c r="D878">
        <v>6.55</v>
      </c>
      <c r="E878">
        <v>42.6</v>
      </c>
      <c r="F878">
        <v>6.46</v>
      </c>
      <c r="G878" s="4">
        <f t="shared" si="14"/>
        <v>18.076335877862597</v>
      </c>
    </row>
    <row r="879" spans="1:7" hidden="1" x14ac:dyDescent="0.2">
      <c r="A879" s="6">
        <v>26696</v>
      </c>
      <c r="B879">
        <v>114.2</v>
      </c>
      <c r="C879">
        <v>3.16</v>
      </c>
      <c r="D879">
        <v>6.67</v>
      </c>
      <c r="E879">
        <v>42.9</v>
      </c>
      <c r="F879">
        <v>6.64</v>
      </c>
      <c r="G879" s="4">
        <f t="shared" si="14"/>
        <v>17.121439280359819</v>
      </c>
    </row>
    <row r="880" spans="1:7" hidden="1" x14ac:dyDescent="0.2">
      <c r="A880" s="6">
        <v>26724</v>
      </c>
      <c r="B880">
        <v>112.4</v>
      </c>
      <c r="C880">
        <v>3.17</v>
      </c>
      <c r="D880">
        <v>6.8</v>
      </c>
      <c r="E880">
        <v>43.3</v>
      </c>
      <c r="F880">
        <v>6.71</v>
      </c>
      <c r="G880" s="4">
        <f t="shared" si="14"/>
        <v>16.529411764705884</v>
      </c>
    </row>
    <row r="881" spans="1:7" hidden="1" x14ac:dyDescent="0.2">
      <c r="A881" s="6">
        <v>26755</v>
      </c>
      <c r="B881">
        <v>110.3</v>
      </c>
      <c r="C881">
        <v>3.19</v>
      </c>
      <c r="D881">
        <v>6.94</v>
      </c>
      <c r="E881">
        <v>43.6</v>
      </c>
      <c r="F881">
        <v>6.67</v>
      </c>
      <c r="G881" s="4">
        <f t="shared" si="14"/>
        <v>15.89337175792507</v>
      </c>
    </row>
    <row r="882" spans="1:7" hidden="1" x14ac:dyDescent="0.2">
      <c r="A882" s="6">
        <v>26785</v>
      </c>
      <c r="B882">
        <v>107.2</v>
      </c>
      <c r="C882">
        <v>3.2</v>
      </c>
      <c r="D882">
        <v>7.09</v>
      </c>
      <c r="E882">
        <v>43.9</v>
      </c>
      <c r="F882">
        <v>6.85</v>
      </c>
      <c r="G882" s="4">
        <f t="shared" si="14"/>
        <v>15.119887165021158</v>
      </c>
    </row>
    <row r="883" spans="1:7" hidden="1" x14ac:dyDescent="0.2">
      <c r="A883" s="6">
        <v>26816</v>
      </c>
      <c r="B883">
        <v>104.8</v>
      </c>
      <c r="C883">
        <v>3.22</v>
      </c>
      <c r="D883">
        <v>7.23</v>
      </c>
      <c r="E883">
        <v>44.2</v>
      </c>
      <c r="F883">
        <v>6.9</v>
      </c>
      <c r="G883" s="4">
        <f t="shared" si="14"/>
        <v>14.49515905947441</v>
      </c>
    </row>
    <row r="884" spans="1:7" hidden="1" x14ac:dyDescent="0.2">
      <c r="A884" s="6">
        <v>26846</v>
      </c>
      <c r="B884">
        <v>105.8</v>
      </c>
      <c r="C884">
        <v>3.24</v>
      </c>
      <c r="D884">
        <v>7.38</v>
      </c>
      <c r="E884">
        <v>44.3</v>
      </c>
      <c r="F884">
        <v>7.13</v>
      </c>
      <c r="G884" s="4">
        <f t="shared" si="14"/>
        <v>14.336043360433605</v>
      </c>
    </row>
    <row r="885" spans="1:7" hidden="1" x14ac:dyDescent="0.2">
      <c r="A885" s="6">
        <v>26877</v>
      </c>
      <c r="B885">
        <v>103.8</v>
      </c>
      <c r="C885">
        <v>3.25</v>
      </c>
      <c r="D885">
        <v>7.54</v>
      </c>
      <c r="E885">
        <v>45.1</v>
      </c>
      <c r="F885">
        <v>7.4</v>
      </c>
      <c r="G885" s="4">
        <f t="shared" si="14"/>
        <v>13.76657824933687</v>
      </c>
    </row>
    <row r="886" spans="1:7" hidden="1" x14ac:dyDescent="0.2">
      <c r="A886" s="6">
        <v>26908</v>
      </c>
      <c r="B886">
        <v>105.6</v>
      </c>
      <c r="C886">
        <v>3.27</v>
      </c>
      <c r="D886">
        <v>7.69</v>
      </c>
      <c r="E886">
        <v>45.2</v>
      </c>
      <c r="F886">
        <v>7.09</v>
      </c>
      <c r="G886" s="4">
        <f t="shared" si="14"/>
        <v>13.732119635890767</v>
      </c>
    </row>
    <row r="887" spans="1:7" hidden="1" x14ac:dyDescent="0.2">
      <c r="A887" s="6">
        <v>26938</v>
      </c>
      <c r="B887">
        <v>109.8</v>
      </c>
      <c r="C887">
        <v>3.31</v>
      </c>
      <c r="D887">
        <v>7.85</v>
      </c>
      <c r="E887">
        <v>45.6</v>
      </c>
      <c r="F887">
        <v>6.79</v>
      </c>
      <c r="G887" s="4">
        <f t="shared" si="14"/>
        <v>13.987261146496815</v>
      </c>
    </row>
    <row r="888" spans="1:7" hidden="1" x14ac:dyDescent="0.2">
      <c r="A888" s="6">
        <v>26969</v>
      </c>
      <c r="B888">
        <v>102</v>
      </c>
      <c r="C888">
        <v>3.34</v>
      </c>
      <c r="D888">
        <v>8</v>
      </c>
      <c r="E888">
        <v>45.9</v>
      </c>
      <c r="F888">
        <v>6.73</v>
      </c>
      <c r="G888" s="4">
        <f t="shared" si="14"/>
        <v>12.75</v>
      </c>
    </row>
    <row r="889" spans="1:7" hidden="1" x14ac:dyDescent="0.2">
      <c r="A889" s="6">
        <v>26999</v>
      </c>
      <c r="B889">
        <v>94.78</v>
      </c>
      <c r="C889">
        <v>3.38</v>
      </c>
      <c r="D889">
        <v>8.16</v>
      </c>
      <c r="E889">
        <v>46.2</v>
      </c>
      <c r="F889">
        <v>6.74</v>
      </c>
      <c r="G889" s="4">
        <f t="shared" si="14"/>
        <v>11.615196078431373</v>
      </c>
    </row>
    <row r="890" spans="1:7" hidden="1" x14ac:dyDescent="0.2">
      <c r="A890" s="6">
        <v>27030</v>
      </c>
      <c r="B890">
        <v>96.11</v>
      </c>
      <c r="C890">
        <v>3.4</v>
      </c>
      <c r="D890">
        <v>8.23</v>
      </c>
      <c r="E890">
        <v>46.6</v>
      </c>
      <c r="F890">
        <v>6.99</v>
      </c>
      <c r="G890" s="4">
        <f t="shared" si="14"/>
        <v>11.678007290400972</v>
      </c>
    </row>
    <row r="891" spans="1:7" hidden="1" x14ac:dyDescent="0.2">
      <c r="A891" s="6">
        <v>27061</v>
      </c>
      <c r="B891">
        <v>93.45</v>
      </c>
      <c r="C891">
        <v>3.42</v>
      </c>
      <c r="D891">
        <v>8.2899999999999991</v>
      </c>
      <c r="E891">
        <v>47.2</v>
      </c>
      <c r="F891">
        <v>6.96</v>
      </c>
      <c r="G891" s="4">
        <f t="shared" si="14"/>
        <v>11.272617611580218</v>
      </c>
    </row>
    <row r="892" spans="1:7" hidden="1" x14ac:dyDescent="0.2">
      <c r="A892" s="6">
        <v>27089</v>
      </c>
      <c r="B892">
        <v>97.44</v>
      </c>
      <c r="C892">
        <v>3.44</v>
      </c>
      <c r="D892">
        <v>8.36</v>
      </c>
      <c r="E892">
        <v>47.8</v>
      </c>
      <c r="F892">
        <v>7.21</v>
      </c>
      <c r="G892" s="4">
        <f t="shared" si="14"/>
        <v>11.655502392344498</v>
      </c>
    </row>
    <row r="893" spans="1:7" hidden="1" x14ac:dyDescent="0.2">
      <c r="A893" s="6">
        <v>27120</v>
      </c>
      <c r="B893">
        <v>92.46</v>
      </c>
      <c r="C893">
        <v>3.46</v>
      </c>
      <c r="D893">
        <v>8.49</v>
      </c>
      <c r="E893">
        <v>48</v>
      </c>
      <c r="F893">
        <v>7.51</v>
      </c>
      <c r="G893" s="4">
        <f t="shared" si="14"/>
        <v>10.890459363957596</v>
      </c>
    </row>
    <row r="894" spans="1:7" hidden="1" x14ac:dyDescent="0.2">
      <c r="A894" s="6">
        <v>27150</v>
      </c>
      <c r="B894">
        <v>89.67</v>
      </c>
      <c r="C894">
        <v>3.48</v>
      </c>
      <c r="D894">
        <v>8.61</v>
      </c>
      <c r="E894">
        <v>48.6</v>
      </c>
      <c r="F894">
        <v>7.58</v>
      </c>
      <c r="G894" s="4">
        <f t="shared" si="14"/>
        <v>10.414634146341465</v>
      </c>
    </row>
    <row r="895" spans="1:7" hidden="1" x14ac:dyDescent="0.2">
      <c r="A895" s="6">
        <v>27181</v>
      </c>
      <c r="B895">
        <v>89.79</v>
      </c>
      <c r="C895">
        <v>3.5</v>
      </c>
      <c r="D895">
        <v>8.74</v>
      </c>
      <c r="E895">
        <v>49</v>
      </c>
      <c r="F895">
        <v>7.54</v>
      </c>
      <c r="G895" s="4">
        <f t="shared" si="14"/>
        <v>10.273455377574372</v>
      </c>
    </row>
    <row r="896" spans="1:7" hidden="1" x14ac:dyDescent="0.2">
      <c r="A896" s="6">
        <v>27211</v>
      </c>
      <c r="B896">
        <v>79.31</v>
      </c>
      <c r="C896">
        <v>3.53</v>
      </c>
      <c r="D896">
        <v>8.86</v>
      </c>
      <c r="E896">
        <v>49.4</v>
      </c>
      <c r="F896">
        <v>7.81</v>
      </c>
      <c r="G896" s="4">
        <f t="shared" si="14"/>
        <v>8.9514672686230252</v>
      </c>
    </row>
    <row r="897" spans="1:7" hidden="1" x14ac:dyDescent="0.2">
      <c r="A897" s="6">
        <v>27242</v>
      </c>
      <c r="B897">
        <v>76.03</v>
      </c>
      <c r="C897">
        <v>3.56</v>
      </c>
      <c r="D897">
        <v>8.99</v>
      </c>
      <c r="E897">
        <v>50</v>
      </c>
      <c r="F897">
        <v>8.0399999999999991</v>
      </c>
      <c r="G897" s="4">
        <f t="shared" si="14"/>
        <v>8.4571746384872082</v>
      </c>
    </row>
    <row r="898" spans="1:7" hidden="1" x14ac:dyDescent="0.2">
      <c r="A898" s="6">
        <v>27273</v>
      </c>
      <c r="B898">
        <v>68.12</v>
      </c>
      <c r="C898">
        <v>3.59</v>
      </c>
      <c r="D898">
        <v>9.11</v>
      </c>
      <c r="E898">
        <v>50.6</v>
      </c>
      <c r="F898">
        <v>8.0399999999999991</v>
      </c>
      <c r="G898" s="4">
        <f t="shared" si="14"/>
        <v>7.4774972557628985</v>
      </c>
    </row>
    <row r="899" spans="1:7" hidden="1" x14ac:dyDescent="0.2">
      <c r="A899" s="6">
        <v>27303</v>
      </c>
      <c r="B899">
        <v>69.44</v>
      </c>
      <c r="C899">
        <v>3.59</v>
      </c>
      <c r="D899">
        <v>9.0399999999999991</v>
      </c>
      <c r="E899">
        <v>51.1</v>
      </c>
      <c r="F899">
        <v>7.9</v>
      </c>
      <c r="G899" s="4">
        <f t="shared" si="14"/>
        <v>7.6814159292035402</v>
      </c>
    </row>
    <row r="900" spans="1:7" hidden="1" x14ac:dyDescent="0.2">
      <c r="A900" s="6">
        <v>27334</v>
      </c>
      <c r="B900">
        <v>71.739999999999995</v>
      </c>
      <c r="C900">
        <v>3.6</v>
      </c>
      <c r="D900">
        <v>8.9600000000000009</v>
      </c>
      <c r="E900">
        <v>51.5</v>
      </c>
      <c r="F900">
        <v>7.68</v>
      </c>
      <c r="G900" s="4">
        <f t="shared" si="14"/>
        <v>8.006696428571427</v>
      </c>
    </row>
    <row r="901" spans="1:7" hidden="1" x14ac:dyDescent="0.2">
      <c r="A901" s="6">
        <v>27364</v>
      </c>
      <c r="B901">
        <v>67.069999999999993</v>
      </c>
      <c r="C901">
        <v>3.6</v>
      </c>
      <c r="D901">
        <v>8.89</v>
      </c>
      <c r="E901">
        <v>51.9</v>
      </c>
      <c r="F901">
        <v>7.43</v>
      </c>
      <c r="G901" s="4">
        <f t="shared" si="14"/>
        <v>7.5444319460067479</v>
      </c>
    </row>
    <row r="902" spans="1:7" hidden="1" x14ac:dyDescent="0.2">
      <c r="A902" s="6">
        <v>27395</v>
      </c>
      <c r="B902">
        <v>72.56</v>
      </c>
      <c r="C902">
        <v>3.62</v>
      </c>
      <c r="D902">
        <v>8.74</v>
      </c>
      <c r="E902">
        <v>52.1</v>
      </c>
      <c r="F902">
        <v>7.5</v>
      </c>
      <c r="G902" s="4">
        <f t="shared" si="14"/>
        <v>8.3020594965675052</v>
      </c>
    </row>
    <row r="903" spans="1:7" hidden="1" x14ac:dyDescent="0.2">
      <c r="A903" s="6">
        <v>27426</v>
      </c>
      <c r="B903">
        <v>80.099999999999994</v>
      </c>
      <c r="C903">
        <v>3.65</v>
      </c>
      <c r="D903">
        <v>8.6</v>
      </c>
      <c r="E903">
        <v>52.5</v>
      </c>
      <c r="F903">
        <v>7.39</v>
      </c>
      <c r="G903" s="4">
        <f t="shared" si="14"/>
        <v>9.3139534883720927</v>
      </c>
    </row>
    <row r="904" spans="1:7" hidden="1" x14ac:dyDescent="0.2">
      <c r="A904" s="6">
        <v>27454</v>
      </c>
      <c r="B904">
        <v>83.78</v>
      </c>
      <c r="C904">
        <v>3.67</v>
      </c>
      <c r="D904">
        <v>8.4499999999999993</v>
      </c>
      <c r="E904">
        <v>52.7</v>
      </c>
      <c r="F904">
        <v>7.73</v>
      </c>
      <c r="G904" s="4">
        <f t="shared" si="14"/>
        <v>9.914792899408285</v>
      </c>
    </row>
    <row r="905" spans="1:7" hidden="1" x14ac:dyDescent="0.2">
      <c r="A905" s="6">
        <v>27485</v>
      </c>
      <c r="B905">
        <v>84.72</v>
      </c>
      <c r="C905">
        <v>3.68</v>
      </c>
      <c r="D905">
        <v>8.2899999999999991</v>
      </c>
      <c r="E905">
        <v>52.9</v>
      </c>
      <c r="F905">
        <v>8.23</v>
      </c>
      <c r="G905" s="4">
        <f t="shared" si="14"/>
        <v>10.219541616405309</v>
      </c>
    </row>
    <row r="906" spans="1:7" hidden="1" x14ac:dyDescent="0.2">
      <c r="A906" s="6">
        <v>27515</v>
      </c>
      <c r="B906">
        <v>90.1</v>
      </c>
      <c r="C906">
        <v>3.7</v>
      </c>
      <c r="D906">
        <v>8.1199999999999992</v>
      </c>
      <c r="E906">
        <v>53.2</v>
      </c>
      <c r="F906">
        <v>8.06</v>
      </c>
      <c r="G906" s="4">
        <f t="shared" si="14"/>
        <v>11.096059113300493</v>
      </c>
    </row>
    <row r="907" spans="1:7" hidden="1" x14ac:dyDescent="0.2">
      <c r="A907" s="6">
        <v>27546</v>
      </c>
      <c r="B907">
        <v>92.4</v>
      </c>
      <c r="C907">
        <v>3.71</v>
      </c>
      <c r="D907">
        <v>7.96</v>
      </c>
      <c r="E907">
        <v>53.6</v>
      </c>
      <c r="F907">
        <v>7.86</v>
      </c>
      <c r="G907" s="4">
        <f t="shared" si="14"/>
        <v>11.608040201005027</v>
      </c>
    </row>
    <row r="908" spans="1:7" hidden="1" x14ac:dyDescent="0.2">
      <c r="A908" s="6">
        <v>27576</v>
      </c>
      <c r="B908">
        <v>92.49</v>
      </c>
      <c r="C908">
        <v>3.71</v>
      </c>
      <c r="D908">
        <v>7.89</v>
      </c>
      <c r="E908">
        <v>54.2</v>
      </c>
      <c r="F908">
        <v>8.06</v>
      </c>
      <c r="G908" s="4">
        <f t="shared" si="14"/>
        <v>11.722433460076045</v>
      </c>
    </row>
    <row r="909" spans="1:7" hidden="1" x14ac:dyDescent="0.2">
      <c r="A909" s="6">
        <v>27607</v>
      </c>
      <c r="B909">
        <v>85.71</v>
      </c>
      <c r="C909">
        <v>3.71</v>
      </c>
      <c r="D909">
        <v>7.83</v>
      </c>
      <c r="E909">
        <v>54.3</v>
      </c>
      <c r="F909">
        <v>8.4</v>
      </c>
      <c r="G909" s="4">
        <f t="shared" si="14"/>
        <v>10.946360153256704</v>
      </c>
    </row>
    <row r="910" spans="1:7" hidden="1" x14ac:dyDescent="0.2">
      <c r="A910" s="6">
        <v>27638</v>
      </c>
      <c r="B910">
        <v>84.67</v>
      </c>
      <c r="C910">
        <v>3.71</v>
      </c>
      <c r="D910">
        <v>7.76</v>
      </c>
      <c r="E910">
        <v>54.6</v>
      </c>
      <c r="F910">
        <v>8.43</v>
      </c>
      <c r="G910" s="4">
        <f t="shared" si="14"/>
        <v>10.911082474226804</v>
      </c>
    </row>
    <row r="911" spans="1:7" hidden="1" x14ac:dyDescent="0.2">
      <c r="A911" s="6">
        <v>27668</v>
      </c>
      <c r="B911">
        <v>88.57</v>
      </c>
      <c r="C911">
        <v>3.7</v>
      </c>
      <c r="D911">
        <v>7.83</v>
      </c>
      <c r="E911">
        <v>54.9</v>
      </c>
      <c r="F911">
        <v>8.14</v>
      </c>
      <c r="G911" s="4">
        <f t="shared" si="14"/>
        <v>11.31162196679438</v>
      </c>
    </row>
    <row r="912" spans="1:7" hidden="1" x14ac:dyDescent="0.2">
      <c r="A912" s="6">
        <v>27699</v>
      </c>
      <c r="B912">
        <v>90.07</v>
      </c>
      <c r="C912">
        <v>3.69</v>
      </c>
      <c r="D912">
        <v>7.89</v>
      </c>
      <c r="E912">
        <v>55.3</v>
      </c>
      <c r="F912">
        <v>8.0500000000000007</v>
      </c>
      <c r="G912" s="4">
        <f t="shared" si="14"/>
        <v>11.415716096324461</v>
      </c>
    </row>
    <row r="913" spans="1:7" hidden="1" x14ac:dyDescent="0.2">
      <c r="A913" s="6">
        <v>27729</v>
      </c>
      <c r="B913">
        <v>88.7</v>
      </c>
      <c r="C913">
        <v>3.68</v>
      </c>
      <c r="D913">
        <v>7.96</v>
      </c>
      <c r="E913">
        <v>55.5</v>
      </c>
      <c r="F913">
        <v>8</v>
      </c>
      <c r="G913" s="4">
        <f t="shared" si="14"/>
        <v>11.143216080402011</v>
      </c>
    </row>
    <row r="914" spans="1:7" hidden="1" x14ac:dyDescent="0.2">
      <c r="A914" s="6">
        <v>27760</v>
      </c>
      <c r="B914">
        <v>96.86</v>
      </c>
      <c r="C914">
        <v>3.68</v>
      </c>
      <c r="D914">
        <v>8.19</v>
      </c>
      <c r="E914">
        <v>55.6</v>
      </c>
      <c r="F914">
        <v>7.74</v>
      </c>
      <c r="G914" s="4">
        <f t="shared" si="14"/>
        <v>11.826617826617827</v>
      </c>
    </row>
    <row r="915" spans="1:7" hidden="1" x14ac:dyDescent="0.2">
      <c r="A915" s="6">
        <v>27791</v>
      </c>
      <c r="B915">
        <v>100.6</v>
      </c>
      <c r="C915">
        <v>3.69</v>
      </c>
      <c r="D915">
        <v>8.43</v>
      </c>
      <c r="E915">
        <v>55.8</v>
      </c>
      <c r="F915">
        <v>7.79</v>
      </c>
      <c r="G915" s="4">
        <f t="shared" si="14"/>
        <v>11.933570581257413</v>
      </c>
    </row>
    <row r="916" spans="1:7" hidden="1" x14ac:dyDescent="0.2">
      <c r="A916" s="6">
        <v>27820</v>
      </c>
      <c r="B916">
        <v>101.1</v>
      </c>
      <c r="C916">
        <v>3.69</v>
      </c>
      <c r="D916">
        <v>8.66</v>
      </c>
      <c r="E916">
        <v>55.9</v>
      </c>
      <c r="F916">
        <v>7.73</v>
      </c>
      <c r="G916" s="4">
        <f t="shared" si="14"/>
        <v>11.674364896073902</v>
      </c>
    </row>
    <row r="917" spans="1:7" hidden="1" x14ac:dyDescent="0.2">
      <c r="A917" s="6">
        <v>27851</v>
      </c>
      <c r="B917">
        <v>101.9</v>
      </c>
      <c r="C917">
        <v>3.71</v>
      </c>
      <c r="D917">
        <v>8.86</v>
      </c>
      <c r="E917">
        <v>56.1</v>
      </c>
      <c r="F917">
        <v>7.56</v>
      </c>
      <c r="G917" s="4">
        <f t="shared" si="14"/>
        <v>11.501128668171559</v>
      </c>
    </row>
    <row r="918" spans="1:7" hidden="1" x14ac:dyDescent="0.2">
      <c r="A918" s="6">
        <v>27881</v>
      </c>
      <c r="B918">
        <v>101.2</v>
      </c>
      <c r="C918">
        <v>3.74</v>
      </c>
      <c r="D918">
        <v>9.0500000000000007</v>
      </c>
      <c r="E918">
        <v>56.5</v>
      </c>
      <c r="F918">
        <v>7.9</v>
      </c>
      <c r="G918" s="4">
        <f t="shared" si="14"/>
        <v>11.182320441988949</v>
      </c>
    </row>
    <row r="919" spans="1:7" hidden="1" x14ac:dyDescent="0.2">
      <c r="A919" s="6">
        <v>27912</v>
      </c>
      <c r="B919">
        <v>101.8</v>
      </c>
      <c r="C919">
        <v>3.76</v>
      </c>
      <c r="D919">
        <v>9.25</v>
      </c>
      <c r="E919">
        <v>56.8</v>
      </c>
      <c r="F919">
        <v>7.86</v>
      </c>
      <c r="G919" s="4">
        <f t="shared" si="14"/>
        <v>11.005405405405405</v>
      </c>
    </row>
    <row r="920" spans="1:7" hidden="1" x14ac:dyDescent="0.2">
      <c r="A920" s="6">
        <v>27942</v>
      </c>
      <c r="B920">
        <v>104.2</v>
      </c>
      <c r="C920">
        <v>3.79</v>
      </c>
      <c r="D920">
        <v>9.35</v>
      </c>
      <c r="E920">
        <v>57.1</v>
      </c>
      <c r="F920">
        <v>7.83</v>
      </c>
      <c r="G920" s="4">
        <f t="shared" si="14"/>
        <v>11.144385026737968</v>
      </c>
    </row>
    <row r="921" spans="1:7" hidden="1" x14ac:dyDescent="0.2">
      <c r="A921" s="6">
        <v>27973</v>
      </c>
      <c r="B921">
        <v>103.3</v>
      </c>
      <c r="C921">
        <v>3.82</v>
      </c>
      <c r="D921">
        <v>9.4499999999999993</v>
      </c>
      <c r="E921">
        <v>57.4</v>
      </c>
      <c r="F921">
        <v>7.77</v>
      </c>
      <c r="G921" s="4">
        <f t="shared" si="14"/>
        <v>10.931216931216932</v>
      </c>
    </row>
    <row r="922" spans="1:7" hidden="1" x14ac:dyDescent="0.2">
      <c r="A922" s="6">
        <v>28004</v>
      </c>
      <c r="B922">
        <v>105.5</v>
      </c>
      <c r="C922">
        <v>3.85</v>
      </c>
      <c r="D922">
        <v>9.5500000000000007</v>
      </c>
      <c r="E922">
        <v>57.6</v>
      </c>
      <c r="F922">
        <v>7.59</v>
      </c>
      <c r="G922" s="4">
        <f t="shared" si="14"/>
        <v>11.047120418848166</v>
      </c>
    </row>
    <row r="923" spans="1:7" hidden="1" x14ac:dyDescent="0.2">
      <c r="A923" s="6">
        <v>28034</v>
      </c>
      <c r="B923">
        <v>101.9</v>
      </c>
      <c r="C923">
        <v>3.92</v>
      </c>
      <c r="D923">
        <v>9.67</v>
      </c>
      <c r="E923">
        <v>57.9</v>
      </c>
      <c r="F923">
        <v>7.41</v>
      </c>
      <c r="G923" s="4">
        <f t="shared" si="14"/>
        <v>10.537745604963806</v>
      </c>
    </row>
    <row r="924" spans="1:7" hidden="1" x14ac:dyDescent="0.2">
      <c r="A924" s="6">
        <v>28065</v>
      </c>
      <c r="B924">
        <v>101.2</v>
      </c>
      <c r="C924">
        <v>3.98</v>
      </c>
      <c r="D924">
        <v>9.7899999999999991</v>
      </c>
      <c r="E924">
        <v>58</v>
      </c>
      <c r="F924">
        <v>7.29</v>
      </c>
      <c r="G924" s="4">
        <f t="shared" si="14"/>
        <v>10.337078651685394</v>
      </c>
    </row>
    <row r="925" spans="1:7" hidden="1" x14ac:dyDescent="0.2">
      <c r="A925" s="6">
        <v>28095</v>
      </c>
      <c r="B925">
        <v>104.7</v>
      </c>
      <c r="C925">
        <v>4.05</v>
      </c>
      <c r="D925">
        <v>9.91</v>
      </c>
      <c r="E925">
        <v>58.2</v>
      </c>
      <c r="F925">
        <v>6.87</v>
      </c>
      <c r="G925" s="4">
        <f t="shared" si="14"/>
        <v>10.565085771947528</v>
      </c>
    </row>
    <row r="926" spans="1:7" hidden="1" x14ac:dyDescent="0.2">
      <c r="A926" s="6">
        <v>28126</v>
      </c>
      <c r="B926">
        <v>103.8</v>
      </c>
      <c r="C926">
        <v>4.0999999999999996</v>
      </c>
      <c r="D926">
        <v>9.9700000000000006</v>
      </c>
      <c r="E926">
        <v>58.5</v>
      </c>
      <c r="F926">
        <v>7.21</v>
      </c>
      <c r="G926" s="4">
        <f t="shared" si="14"/>
        <v>10.41123370110331</v>
      </c>
    </row>
    <row r="927" spans="1:7" hidden="1" x14ac:dyDescent="0.2">
      <c r="A927" s="6">
        <v>28157</v>
      </c>
      <c r="B927">
        <v>101</v>
      </c>
      <c r="C927">
        <v>4.1399999999999997</v>
      </c>
      <c r="D927">
        <v>10.02</v>
      </c>
      <c r="E927">
        <v>59.1</v>
      </c>
      <c r="F927">
        <v>7.39</v>
      </c>
      <c r="G927" s="4">
        <f t="shared" si="14"/>
        <v>10.079840319361278</v>
      </c>
    </row>
    <row r="928" spans="1:7" hidden="1" x14ac:dyDescent="0.2">
      <c r="A928" s="6">
        <v>28185</v>
      </c>
      <c r="B928">
        <v>100.6</v>
      </c>
      <c r="C928">
        <v>4.1900000000000004</v>
      </c>
      <c r="D928">
        <v>10.08</v>
      </c>
      <c r="E928">
        <v>59.5</v>
      </c>
      <c r="F928">
        <v>7.46</v>
      </c>
      <c r="G928" s="4">
        <f t="shared" si="14"/>
        <v>9.9801587301587293</v>
      </c>
    </row>
    <row r="929" spans="1:7" hidden="1" x14ac:dyDescent="0.2">
      <c r="A929" s="6">
        <v>28216</v>
      </c>
      <c r="B929">
        <v>99.05</v>
      </c>
      <c r="C929">
        <v>4.25</v>
      </c>
      <c r="D929">
        <v>10.19</v>
      </c>
      <c r="E929">
        <v>60</v>
      </c>
      <c r="F929">
        <v>7.37</v>
      </c>
      <c r="G929" s="4">
        <f t="shared" si="14"/>
        <v>9.720314033366046</v>
      </c>
    </row>
    <row r="930" spans="1:7" hidden="1" x14ac:dyDescent="0.2">
      <c r="A930" s="6">
        <v>28246</v>
      </c>
      <c r="B930">
        <v>98.76</v>
      </c>
      <c r="C930">
        <v>4.3</v>
      </c>
      <c r="D930">
        <v>10.31</v>
      </c>
      <c r="E930">
        <v>60.3</v>
      </c>
      <c r="F930">
        <v>7.46</v>
      </c>
      <c r="G930" s="4">
        <f t="shared" si="14"/>
        <v>9.5790494665373416</v>
      </c>
    </row>
    <row r="931" spans="1:7" hidden="1" x14ac:dyDescent="0.2">
      <c r="A931" s="6">
        <v>28277</v>
      </c>
      <c r="B931">
        <v>99.29</v>
      </c>
      <c r="C931">
        <v>4.3600000000000003</v>
      </c>
      <c r="D931">
        <v>10.42</v>
      </c>
      <c r="E931">
        <v>60.7</v>
      </c>
      <c r="F931">
        <v>7.28</v>
      </c>
      <c r="G931" s="4">
        <f t="shared" si="14"/>
        <v>9.5287907869481767</v>
      </c>
    </row>
    <row r="932" spans="1:7" hidden="1" x14ac:dyDescent="0.2">
      <c r="A932" s="6">
        <v>28307</v>
      </c>
      <c r="B932">
        <v>100.2</v>
      </c>
      <c r="C932">
        <v>4.41</v>
      </c>
      <c r="D932">
        <v>10.52</v>
      </c>
      <c r="E932">
        <v>61</v>
      </c>
      <c r="F932">
        <v>7.33</v>
      </c>
      <c r="G932" s="4">
        <f t="shared" si="14"/>
        <v>9.5247148288973396</v>
      </c>
    </row>
    <row r="933" spans="1:7" hidden="1" x14ac:dyDescent="0.2">
      <c r="A933" s="6">
        <v>28338</v>
      </c>
      <c r="B933">
        <v>97.75</v>
      </c>
      <c r="C933">
        <v>4.45</v>
      </c>
      <c r="D933">
        <v>10.61</v>
      </c>
      <c r="E933">
        <v>61.2</v>
      </c>
      <c r="F933">
        <v>7.4</v>
      </c>
      <c r="G933" s="4">
        <f t="shared" si="14"/>
        <v>9.2130065975494819</v>
      </c>
    </row>
    <row r="934" spans="1:7" hidden="1" x14ac:dyDescent="0.2">
      <c r="A934" s="6">
        <v>28369</v>
      </c>
      <c r="B934">
        <v>96.23</v>
      </c>
      <c r="C934">
        <v>4.5</v>
      </c>
      <c r="D934">
        <v>10.71</v>
      </c>
      <c r="E934">
        <v>61.4</v>
      </c>
      <c r="F934">
        <v>7.34</v>
      </c>
      <c r="G934" s="4">
        <f t="shared" ref="G934:G997" si="15">SP500_Price/Earnings</f>
        <v>8.9850606909430439</v>
      </c>
    </row>
    <row r="935" spans="1:7" hidden="1" x14ac:dyDescent="0.2">
      <c r="A935" s="6">
        <v>28399</v>
      </c>
      <c r="B935">
        <v>93.74</v>
      </c>
      <c r="C935">
        <v>4.5599999999999996</v>
      </c>
      <c r="D935">
        <v>10.77</v>
      </c>
      <c r="E935">
        <v>61.6</v>
      </c>
      <c r="F935">
        <v>7.52</v>
      </c>
      <c r="G935" s="4">
        <f t="shared" si="15"/>
        <v>8.7038068709377896</v>
      </c>
    </row>
    <row r="936" spans="1:7" hidden="1" x14ac:dyDescent="0.2">
      <c r="A936" s="6">
        <v>28430</v>
      </c>
      <c r="B936">
        <v>94.28</v>
      </c>
      <c r="C936">
        <v>4.6100000000000003</v>
      </c>
      <c r="D936">
        <v>10.83</v>
      </c>
      <c r="E936">
        <v>61.9</v>
      </c>
      <c r="F936">
        <v>7.58</v>
      </c>
      <c r="G936" s="4">
        <f t="shared" si="15"/>
        <v>8.7054478301015692</v>
      </c>
    </row>
    <row r="937" spans="1:7" hidden="1" x14ac:dyDescent="0.2">
      <c r="A937" s="6">
        <v>28460</v>
      </c>
      <c r="B937">
        <v>93.82</v>
      </c>
      <c r="C937">
        <v>4.67</v>
      </c>
      <c r="D937">
        <v>10.89</v>
      </c>
      <c r="E937">
        <v>62.1</v>
      </c>
      <c r="F937">
        <v>7.69</v>
      </c>
      <c r="G937" s="4">
        <f t="shared" si="15"/>
        <v>8.6152433425160684</v>
      </c>
    </row>
    <row r="938" spans="1:7" hidden="1" x14ac:dyDescent="0.2">
      <c r="A938" s="6">
        <v>28491</v>
      </c>
      <c r="B938">
        <v>90.25</v>
      </c>
      <c r="C938">
        <v>4.71</v>
      </c>
      <c r="D938">
        <v>10.9</v>
      </c>
      <c r="E938">
        <v>62.5</v>
      </c>
      <c r="F938">
        <v>7.96</v>
      </c>
      <c r="G938" s="4">
        <f t="shared" si="15"/>
        <v>8.2798165137614674</v>
      </c>
    </row>
    <row r="939" spans="1:7" hidden="1" x14ac:dyDescent="0.2">
      <c r="A939" s="6">
        <v>28522</v>
      </c>
      <c r="B939">
        <v>88.98</v>
      </c>
      <c r="C939">
        <v>4.76</v>
      </c>
      <c r="D939">
        <v>10.91</v>
      </c>
      <c r="E939">
        <v>62.9</v>
      </c>
      <c r="F939">
        <v>8.0299999999999994</v>
      </c>
      <c r="G939" s="4">
        <f t="shared" si="15"/>
        <v>8.1558203483043084</v>
      </c>
    </row>
    <row r="940" spans="1:7" hidden="1" x14ac:dyDescent="0.2">
      <c r="A940" s="6">
        <v>28550</v>
      </c>
      <c r="B940">
        <v>88.82</v>
      </c>
      <c r="C940">
        <v>4.8</v>
      </c>
      <c r="D940">
        <v>10.92</v>
      </c>
      <c r="E940">
        <v>63.4</v>
      </c>
      <c r="F940">
        <v>8.0399999999999991</v>
      </c>
      <c r="G940" s="4">
        <f t="shared" si="15"/>
        <v>8.1336996336996332</v>
      </c>
    </row>
    <row r="941" spans="1:7" hidden="1" x14ac:dyDescent="0.2">
      <c r="A941" s="6">
        <v>28581</v>
      </c>
      <c r="B941">
        <v>92.71</v>
      </c>
      <c r="C941">
        <v>4.84</v>
      </c>
      <c r="D941">
        <v>11.02</v>
      </c>
      <c r="E941">
        <v>63.9</v>
      </c>
      <c r="F941">
        <v>8.15</v>
      </c>
      <c r="G941" s="4">
        <f t="shared" si="15"/>
        <v>8.4128856624319415</v>
      </c>
    </row>
    <row r="942" spans="1:7" hidden="1" x14ac:dyDescent="0.2">
      <c r="A942" s="6">
        <v>28611</v>
      </c>
      <c r="B942">
        <v>97.41</v>
      </c>
      <c r="C942">
        <v>4.87</v>
      </c>
      <c r="D942">
        <v>11.13</v>
      </c>
      <c r="E942">
        <v>64.5</v>
      </c>
      <c r="F942">
        <v>8.35</v>
      </c>
      <c r="G942" s="4">
        <f t="shared" si="15"/>
        <v>8.7520215633423177</v>
      </c>
    </row>
    <row r="943" spans="1:7" hidden="1" x14ac:dyDescent="0.2">
      <c r="A943" s="6">
        <v>28642</v>
      </c>
      <c r="B943">
        <v>97.66</v>
      </c>
      <c r="C943">
        <v>4.91</v>
      </c>
      <c r="D943">
        <v>11.23</v>
      </c>
      <c r="E943">
        <v>65.2</v>
      </c>
      <c r="F943">
        <v>8.4600000000000009</v>
      </c>
      <c r="G943" s="4">
        <f t="shared" si="15"/>
        <v>8.6963490650044513</v>
      </c>
    </row>
    <row r="944" spans="1:7" hidden="1" x14ac:dyDescent="0.2">
      <c r="A944" s="6">
        <v>28672</v>
      </c>
      <c r="B944">
        <v>97.19</v>
      </c>
      <c r="C944">
        <v>4.95</v>
      </c>
      <c r="D944">
        <v>11.34</v>
      </c>
      <c r="E944">
        <v>65.7</v>
      </c>
      <c r="F944">
        <v>8.64</v>
      </c>
      <c r="G944" s="4">
        <f t="shared" si="15"/>
        <v>8.5705467372134034</v>
      </c>
    </row>
    <row r="945" spans="1:7" hidden="1" x14ac:dyDescent="0.2">
      <c r="A945" s="6">
        <v>28703</v>
      </c>
      <c r="B945">
        <v>103.9</v>
      </c>
      <c r="C945">
        <v>4.9800000000000004</v>
      </c>
      <c r="D945">
        <v>11.46</v>
      </c>
      <c r="E945">
        <v>66</v>
      </c>
      <c r="F945">
        <v>8.41</v>
      </c>
      <c r="G945" s="4">
        <f t="shared" si="15"/>
        <v>9.0663176265270504</v>
      </c>
    </row>
    <row r="946" spans="1:7" hidden="1" x14ac:dyDescent="0.2">
      <c r="A946" s="6">
        <v>28734</v>
      </c>
      <c r="B946">
        <v>103.9</v>
      </c>
      <c r="C946">
        <v>5.0199999999999996</v>
      </c>
      <c r="D946">
        <v>11.57</v>
      </c>
      <c r="E946">
        <v>66.5</v>
      </c>
      <c r="F946">
        <v>8.42</v>
      </c>
      <c r="G946" s="4">
        <f t="shared" si="15"/>
        <v>8.980121002592913</v>
      </c>
    </row>
    <row r="947" spans="1:7" hidden="1" x14ac:dyDescent="0.2">
      <c r="A947" s="6">
        <v>28764</v>
      </c>
      <c r="B947">
        <v>100.6</v>
      </c>
      <c r="C947">
        <v>5.04</v>
      </c>
      <c r="D947">
        <v>11.82</v>
      </c>
      <c r="E947">
        <v>67.099999999999994</v>
      </c>
      <c r="F947">
        <v>8.64</v>
      </c>
      <c r="G947" s="4">
        <f t="shared" si="15"/>
        <v>8.5109983079526224</v>
      </c>
    </row>
    <row r="948" spans="1:7" hidden="1" x14ac:dyDescent="0.2">
      <c r="A948" s="6">
        <v>28795</v>
      </c>
      <c r="B948">
        <v>94.71</v>
      </c>
      <c r="C948">
        <v>5.05</v>
      </c>
      <c r="D948">
        <v>12.08</v>
      </c>
      <c r="E948">
        <v>67.400000000000006</v>
      </c>
      <c r="F948">
        <v>8.81</v>
      </c>
      <c r="G948" s="4">
        <f t="shared" si="15"/>
        <v>7.8402317880794694</v>
      </c>
    </row>
    <row r="949" spans="1:7" hidden="1" x14ac:dyDescent="0.2">
      <c r="A949" s="6">
        <v>28825</v>
      </c>
      <c r="B949">
        <v>96.11</v>
      </c>
      <c r="C949">
        <v>5.07</v>
      </c>
      <c r="D949">
        <v>12.33</v>
      </c>
      <c r="E949">
        <v>67.7</v>
      </c>
      <c r="F949">
        <v>9.01</v>
      </c>
      <c r="G949" s="4">
        <f t="shared" si="15"/>
        <v>7.7948094079480938</v>
      </c>
    </row>
    <row r="950" spans="1:7" hidden="1" x14ac:dyDescent="0.2">
      <c r="A950" s="6">
        <v>28856</v>
      </c>
      <c r="B950">
        <v>99.71</v>
      </c>
      <c r="C950">
        <v>5.1100000000000003</v>
      </c>
      <c r="D950">
        <v>12.65</v>
      </c>
      <c r="E950">
        <v>68.3</v>
      </c>
      <c r="F950">
        <v>9.1</v>
      </c>
      <c r="G950" s="4">
        <f t="shared" si="15"/>
        <v>7.8822134387351772</v>
      </c>
    </row>
    <row r="951" spans="1:7" hidden="1" x14ac:dyDescent="0.2">
      <c r="A951" s="6">
        <v>28887</v>
      </c>
      <c r="B951">
        <v>98.23</v>
      </c>
      <c r="C951">
        <v>5.16</v>
      </c>
      <c r="D951">
        <v>12.98</v>
      </c>
      <c r="E951">
        <v>69.099999999999994</v>
      </c>
      <c r="F951">
        <v>9.1</v>
      </c>
      <c r="G951" s="4">
        <f t="shared" si="15"/>
        <v>7.5677966101694913</v>
      </c>
    </row>
    <row r="952" spans="1:7" hidden="1" x14ac:dyDescent="0.2">
      <c r="A952" s="6">
        <v>28915</v>
      </c>
      <c r="B952">
        <v>100.1</v>
      </c>
      <c r="C952">
        <v>5.2</v>
      </c>
      <c r="D952">
        <v>13.3</v>
      </c>
      <c r="E952">
        <v>69.8</v>
      </c>
      <c r="F952">
        <v>9.1199999999999992</v>
      </c>
      <c r="G952" s="4">
        <f t="shared" si="15"/>
        <v>7.5263157894736832</v>
      </c>
    </row>
    <row r="953" spans="1:7" hidden="1" x14ac:dyDescent="0.2">
      <c r="A953" s="6">
        <v>28946</v>
      </c>
      <c r="B953">
        <v>102.1</v>
      </c>
      <c r="C953">
        <v>5.25</v>
      </c>
      <c r="D953">
        <v>13.53</v>
      </c>
      <c r="E953">
        <v>70.599999999999994</v>
      </c>
      <c r="F953">
        <v>9.18</v>
      </c>
      <c r="G953" s="4">
        <f t="shared" si="15"/>
        <v>7.5461936437546191</v>
      </c>
    </row>
    <row r="954" spans="1:7" hidden="1" x14ac:dyDescent="0.2">
      <c r="A954" s="6">
        <v>28976</v>
      </c>
      <c r="B954">
        <v>99.73</v>
      </c>
      <c r="C954">
        <v>5.29</v>
      </c>
      <c r="D954">
        <v>13.75</v>
      </c>
      <c r="E954">
        <v>71.5</v>
      </c>
      <c r="F954">
        <v>9.25</v>
      </c>
      <c r="G954" s="4">
        <f t="shared" si="15"/>
        <v>7.2530909090909095</v>
      </c>
    </row>
    <row r="955" spans="1:7" hidden="1" x14ac:dyDescent="0.2">
      <c r="A955" s="6">
        <v>29007</v>
      </c>
      <c r="B955">
        <v>101.7</v>
      </c>
      <c r="C955">
        <v>5.34</v>
      </c>
      <c r="D955">
        <v>13.98</v>
      </c>
      <c r="E955">
        <v>72.3</v>
      </c>
      <c r="F955">
        <v>8.91</v>
      </c>
      <c r="G955" s="4">
        <f t="shared" si="15"/>
        <v>7.2746781115879831</v>
      </c>
    </row>
    <row r="956" spans="1:7" hidden="1" x14ac:dyDescent="0.2">
      <c r="A956" s="6">
        <v>29037</v>
      </c>
      <c r="B956">
        <v>102.7</v>
      </c>
      <c r="C956">
        <v>5.4</v>
      </c>
      <c r="D956">
        <v>14.2</v>
      </c>
      <c r="E956">
        <v>73.099999999999994</v>
      </c>
      <c r="F956">
        <v>8.9499999999999993</v>
      </c>
      <c r="G956" s="4">
        <f t="shared" si="15"/>
        <v>7.2323943661971839</v>
      </c>
    </row>
    <row r="957" spans="1:7" hidden="1" x14ac:dyDescent="0.2">
      <c r="A957" s="6">
        <v>29068</v>
      </c>
      <c r="B957">
        <v>107.4</v>
      </c>
      <c r="C957">
        <v>5.45</v>
      </c>
      <c r="D957">
        <v>14.41</v>
      </c>
      <c r="E957">
        <v>73.8</v>
      </c>
      <c r="F957">
        <v>9.0299999999999994</v>
      </c>
      <c r="G957" s="4">
        <f t="shared" si="15"/>
        <v>7.4531575294934074</v>
      </c>
    </row>
    <row r="958" spans="1:7" hidden="1" x14ac:dyDescent="0.2">
      <c r="A958" s="6">
        <v>29099</v>
      </c>
      <c r="B958">
        <v>108.6</v>
      </c>
      <c r="C958">
        <v>5.51</v>
      </c>
      <c r="D958">
        <v>14.63</v>
      </c>
      <c r="E958">
        <v>74.599999999999994</v>
      </c>
      <c r="F958">
        <v>9.33</v>
      </c>
      <c r="G958" s="4">
        <f t="shared" si="15"/>
        <v>7.4231032125768959</v>
      </c>
    </row>
    <row r="959" spans="1:7" hidden="1" x14ac:dyDescent="0.2">
      <c r="A959" s="6">
        <v>29129</v>
      </c>
      <c r="B959">
        <v>104.5</v>
      </c>
      <c r="C959">
        <v>5.56</v>
      </c>
      <c r="D959">
        <v>14.71</v>
      </c>
      <c r="E959">
        <v>75.2</v>
      </c>
      <c r="F959">
        <v>10.3</v>
      </c>
      <c r="G959" s="4">
        <f t="shared" si="15"/>
        <v>7.1040108769544528</v>
      </c>
    </row>
    <row r="960" spans="1:7" hidden="1" x14ac:dyDescent="0.2">
      <c r="A960" s="6">
        <v>29160</v>
      </c>
      <c r="B960">
        <v>103.7</v>
      </c>
      <c r="C960">
        <v>5.6</v>
      </c>
      <c r="D960">
        <v>14.78</v>
      </c>
      <c r="E960">
        <v>75.900000000000006</v>
      </c>
      <c r="F960">
        <v>10.65</v>
      </c>
      <c r="G960" s="4">
        <f t="shared" si="15"/>
        <v>7.016238159675237</v>
      </c>
    </row>
    <row r="961" spans="1:7" hidden="1" x14ac:dyDescent="0.2">
      <c r="A961" s="6">
        <v>29190</v>
      </c>
      <c r="B961">
        <v>107.8</v>
      </c>
      <c r="C961">
        <v>5.65</v>
      </c>
      <c r="D961">
        <v>14.86</v>
      </c>
      <c r="E961">
        <v>76.7</v>
      </c>
      <c r="F961">
        <v>10.39</v>
      </c>
      <c r="G961" s="4">
        <f t="shared" si="15"/>
        <v>7.2543741588156125</v>
      </c>
    </row>
    <row r="962" spans="1:7" hidden="1" x14ac:dyDescent="0.2">
      <c r="A962" s="6">
        <v>29221</v>
      </c>
      <c r="B962">
        <v>110.9</v>
      </c>
      <c r="C962">
        <v>5.7</v>
      </c>
      <c r="D962">
        <v>15</v>
      </c>
      <c r="E962">
        <v>77.8</v>
      </c>
      <c r="F962">
        <v>10.8</v>
      </c>
      <c r="G962" s="4">
        <f t="shared" si="15"/>
        <v>7.3933333333333335</v>
      </c>
    </row>
    <row r="963" spans="1:7" hidden="1" x14ac:dyDescent="0.2">
      <c r="A963" s="6">
        <v>29252</v>
      </c>
      <c r="B963">
        <v>115.3</v>
      </c>
      <c r="C963">
        <v>5.75</v>
      </c>
      <c r="D963">
        <v>15.15</v>
      </c>
      <c r="E963">
        <v>78.900000000000006</v>
      </c>
      <c r="F963">
        <v>12.41</v>
      </c>
      <c r="G963" s="4">
        <f t="shared" si="15"/>
        <v>7.6105610561056105</v>
      </c>
    </row>
    <row r="964" spans="1:7" hidden="1" x14ac:dyDescent="0.2">
      <c r="A964" s="6">
        <v>29281</v>
      </c>
      <c r="B964">
        <v>104.7</v>
      </c>
      <c r="C964">
        <v>5.8</v>
      </c>
      <c r="D964">
        <v>15.29</v>
      </c>
      <c r="E964">
        <v>80.099999999999994</v>
      </c>
      <c r="F964">
        <v>12.75</v>
      </c>
      <c r="G964" s="4">
        <f t="shared" si="15"/>
        <v>6.8476128188358407</v>
      </c>
    </row>
    <row r="965" spans="1:7" hidden="1" x14ac:dyDescent="0.2">
      <c r="A965" s="6">
        <v>29312</v>
      </c>
      <c r="B965">
        <v>103</v>
      </c>
      <c r="C965">
        <v>5.85</v>
      </c>
      <c r="D965">
        <v>15.17</v>
      </c>
      <c r="E965">
        <v>81</v>
      </c>
      <c r="F965">
        <v>11.47</v>
      </c>
      <c r="G965" s="4">
        <f t="shared" si="15"/>
        <v>6.7897165458141071</v>
      </c>
    </row>
    <row r="966" spans="1:7" hidden="1" x14ac:dyDescent="0.2">
      <c r="A966" s="6">
        <v>29342</v>
      </c>
      <c r="B966">
        <v>107.7</v>
      </c>
      <c r="C966">
        <v>5.89</v>
      </c>
      <c r="D966">
        <v>15.06</v>
      </c>
      <c r="E966">
        <v>81.8</v>
      </c>
      <c r="F966">
        <v>10.18</v>
      </c>
      <c r="G966" s="4">
        <f t="shared" si="15"/>
        <v>7.1513944223107568</v>
      </c>
    </row>
    <row r="967" spans="1:7" hidden="1" x14ac:dyDescent="0.2">
      <c r="A967" s="6">
        <v>29373</v>
      </c>
      <c r="B967">
        <v>114.6</v>
      </c>
      <c r="C967">
        <v>5.94</v>
      </c>
      <c r="D967">
        <v>14.94</v>
      </c>
      <c r="E967">
        <v>82.7</v>
      </c>
      <c r="F967">
        <v>9.7799999999999994</v>
      </c>
      <c r="G967" s="4">
        <f t="shared" si="15"/>
        <v>7.6706827309236942</v>
      </c>
    </row>
    <row r="968" spans="1:7" hidden="1" x14ac:dyDescent="0.2">
      <c r="A968" s="6">
        <v>29403</v>
      </c>
      <c r="B968">
        <v>119.8</v>
      </c>
      <c r="C968">
        <v>5.98</v>
      </c>
      <c r="D968">
        <v>14.84</v>
      </c>
      <c r="E968">
        <v>82.7</v>
      </c>
      <c r="F968">
        <v>10.25</v>
      </c>
      <c r="G968" s="4">
        <f t="shared" si="15"/>
        <v>8.0727762803234508</v>
      </c>
    </row>
    <row r="969" spans="1:7" hidden="1" x14ac:dyDescent="0.2">
      <c r="A969" s="6">
        <v>29434</v>
      </c>
      <c r="B969">
        <v>123.5</v>
      </c>
      <c r="C969">
        <v>6.03</v>
      </c>
      <c r="D969">
        <v>14.74</v>
      </c>
      <c r="E969">
        <v>83.3</v>
      </c>
      <c r="F969">
        <v>11.1</v>
      </c>
      <c r="G969" s="4">
        <f t="shared" si="15"/>
        <v>8.3785617367706919</v>
      </c>
    </row>
    <row r="970" spans="1:7" hidden="1" x14ac:dyDescent="0.2">
      <c r="A970" s="6">
        <v>29465</v>
      </c>
      <c r="B970">
        <v>126.5</v>
      </c>
      <c r="C970">
        <v>6.07</v>
      </c>
      <c r="D970">
        <v>14.64</v>
      </c>
      <c r="E970">
        <v>84</v>
      </c>
      <c r="F970">
        <v>11.51</v>
      </c>
      <c r="G970" s="4">
        <f t="shared" si="15"/>
        <v>8.6407103825136602</v>
      </c>
    </row>
    <row r="971" spans="1:7" hidden="1" x14ac:dyDescent="0.2">
      <c r="A971" s="6">
        <v>29495</v>
      </c>
      <c r="B971">
        <v>130.19999999999999</v>
      </c>
      <c r="C971">
        <v>6.1</v>
      </c>
      <c r="D971">
        <v>14.7</v>
      </c>
      <c r="E971">
        <v>84.8</v>
      </c>
      <c r="F971">
        <v>11.75</v>
      </c>
      <c r="G971" s="4">
        <f t="shared" si="15"/>
        <v>8.8571428571428577</v>
      </c>
    </row>
    <row r="972" spans="1:7" hidden="1" x14ac:dyDescent="0.2">
      <c r="A972" s="6">
        <v>29526</v>
      </c>
      <c r="B972">
        <v>135.69999999999999</v>
      </c>
      <c r="C972">
        <v>6.13</v>
      </c>
      <c r="D972">
        <v>14.76</v>
      </c>
      <c r="E972">
        <v>85.5</v>
      </c>
      <c r="F972">
        <v>12.68</v>
      </c>
      <c r="G972" s="4">
        <f t="shared" si="15"/>
        <v>9.1937669376693769</v>
      </c>
    </row>
    <row r="973" spans="1:7" hidden="1" x14ac:dyDescent="0.2">
      <c r="A973" s="6">
        <v>29556</v>
      </c>
      <c r="B973">
        <v>133.5</v>
      </c>
      <c r="C973">
        <v>6.16</v>
      </c>
      <c r="D973">
        <v>14.82</v>
      </c>
      <c r="E973">
        <v>86.3</v>
      </c>
      <c r="F973">
        <v>12.84</v>
      </c>
      <c r="G973" s="4">
        <f t="shared" si="15"/>
        <v>9.0080971659919022</v>
      </c>
    </row>
    <row r="974" spans="1:7" hidden="1" x14ac:dyDescent="0.2">
      <c r="A974" s="6">
        <v>29587</v>
      </c>
      <c r="B974">
        <v>133</v>
      </c>
      <c r="C974">
        <v>6.2</v>
      </c>
      <c r="D974">
        <v>14.74</v>
      </c>
      <c r="E974">
        <v>87</v>
      </c>
      <c r="F974">
        <v>12.57</v>
      </c>
      <c r="G974" s="4">
        <f t="shared" si="15"/>
        <v>9.023066485753052</v>
      </c>
    </row>
    <row r="975" spans="1:7" hidden="1" x14ac:dyDescent="0.2">
      <c r="A975" s="6">
        <v>29618</v>
      </c>
      <c r="B975">
        <v>128.4</v>
      </c>
      <c r="C975">
        <v>6.24</v>
      </c>
      <c r="D975">
        <v>14.66</v>
      </c>
      <c r="E975">
        <v>87.9</v>
      </c>
      <c r="F975">
        <v>13.19</v>
      </c>
      <c r="G975" s="4">
        <f t="shared" si="15"/>
        <v>8.7585266030013642</v>
      </c>
    </row>
    <row r="976" spans="1:7" hidden="1" x14ac:dyDescent="0.2">
      <c r="A976" s="6">
        <v>29646</v>
      </c>
      <c r="B976">
        <v>133.19999999999999</v>
      </c>
      <c r="C976">
        <v>6.28</v>
      </c>
      <c r="D976">
        <v>14.58</v>
      </c>
      <c r="E976">
        <v>88.5</v>
      </c>
      <c r="F976">
        <v>13.12</v>
      </c>
      <c r="G976" s="4">
        <f t="shared" si="15"/>
        <v>9.1358024691358022</v>
      </c>
    </row>
    <row r="977" spans="1:7" hidden="1" x14ac:dyDescent="0.2">
      <c r="A977" s="6">
        <v>29677</v>
      </c>
      <c r="B977">
        <v>134.4</v>
      </c>
      <c r="C977">
        <v>6.32</v>
      </c>
      <c r="D977">
        <v>14.72</v>
      </c>
      <c r="E977">
        <v>89.1</v>
      </c>
      <c r="F977">
        <v>13.68</v>
      </c>
      <c r="G977" s="4">
        <f t="shared" si="15"/>
        <v>9.1304347826086953</v>
      </c>
    </row>
    <row r="978" spans="1:7" hidden="1" x14ac:dyDescent="0.2">
      <c r="A978" s="6">
        <v>29707</v>
      </c>
      <c r="B978">
        <v>131.69999999999999</v>
      </c>
      <c r="C978">
        <v>6.35</v>
      </c>
      <c r="D978">
        <v>14.87</v>
      </c>
      <c r="E978">
        <v>89.8</v>
      </c>
      <c r="F978">
        <v>14.1</v>
      </c>
      <c r="G978" s="4">
        <f t="shared" si="15"/>
        <v>8.8567585743106925</v>
      </c>
    </row>
    <row r="979" spans="1:7" hidden="1" x14ac:dyDescent="0.2">
      <c r="A979" s="6">
        <v>29738</v>
      </c>
      <c r="B979">
        <v>132.30000000000001</v>
      </c>
      <c r="C979">
        <v>6.39</v>
      </c>
      <c r="D979">
        <v>15.01</v>
      </c>
      <c r="E979">
        <v>90.6</v>
      </c>
      <c r="F979">
        <v>13.47</v>
      </c>
      <c r="G979" s="4">
        <f t="shared" si="15"/>
        <v>8.8141239173884092</v>
      </c>
    </row>
    <row r="980" spans="1:7" hidden="1" x14ac:dyDescent="0.2">
      <c r="A980" s="6">
        <v>29768</v>
      </c>
      <c r="B980">
        <v>129.1</v>
      </c>
      <c r="C980">
        <v>6.43</v>
      </c>
      <c r="D980">
        <v>15.1</v>
      </c>
      <c r="E980">
        <v>91.6</v>
      </c>
      <c r="F980">
        <v>14.28</v>
      </c>
      <c r="G980" s="4">
        <f t="shared" si="15"/>
        <v>8.5496688741721858</v>
      </c>
    </row>
    <row r="981" spans="1:7" hidden="1" x14ac:dyDescent="0.2">
      <c r="A981" s="6">
        <v>29799</v>
      </c>
      <c r="B981">
        <v>129.6</v>
      </c>
      <c r="C981">
        <v>6.48</v>
      </c>
      <c r="D981">
        <v>15.18</v>
      </c>
      <c r="E981">
        <v>92.3</v>
      </c>
      <c r="F981">
        <v>14.94</v>
      </c>
      <c r="G981" s="4">
        <f t="shared" si="15"/>
        <v>8.537549407114625</v>
      </c>
    </row>
    <row r="982" spans="1:7" hidden="1" x14ac:dyDescent="0.2">
      <c r="A982" s="6">
        <v>29830</v>
      </c>
      <c r="B982">
        <v>118.3</v>
      </c>
      <c r="C982">
        <v>6.52</v>
      </c>
      <c r="D982">
        <v>15.27</v>
      </c>
      <c r="E982">
        <v>93.2</v>
      </c>
      <c r="F982">
        <v>15.32</v>
      </c>
      <c r="G982" s="4">
        <f t="shared" si="15"/>
        <v>7.7472167648984938</v>
      </c>
    </row>
    <row r="983" spans="1:7" hidden="1" x14ac:dyDescent="0.2">
      <c r="A983" s="6">
        <v>29860</v>
      </c>
      <c r="B983">
        <v>119.8</v>
      </c>
      <c r="C983">
        <v>6.56</v>
      </c>
      <c r="D983">
        <v>15.3</v>
      </c>
      <c r="E983">
        <v>93.4</v>
      </c>
      <c r="F983">
        <v>15.15</v>
      </c>
      <c r="G983" s="4">
        <f t="shared" si="15"/>
        <v>7.8300653594771239</v>
      </c>
    </row>
    <row r="984" spans="1:7" hidden="1" x14ac:dyDescent="0.2">
      <c r="A984" s="6">
        <v>29891</v>
      </c>
      <c r="B984">
        <v>122.9</v>
      </c>
      <c r="C984">
        <v>6.59</v>
      </c>
      <c r="D984">
        <v>15.33</v>
      </c>
      <c r="E984">
        <v>93.7</v>
      </c>
      <c r="F984">
        <v>13.39</v>
      </c>
      <c r="G984" s="4">
        <f t="shared" si="15"/>
        <v>8.0169602087410308</v>
      </c>
    </row>
    <row r="985" spans="1:7" hidden="1" x14ac:dyDescent="0.2">
      <c r="A985" s="6">
        <v>29921</v>
      </c>
      <c r="B985">
        <v>123.8</v>
      </c>
      <c r="C985">
        <v>6.63</v>
      </c>
      <c r="D985">
        <v>15.36</v>
      </c>
      <c r="E985">
        <v>94</v>
      </c>
      <c r="F985">
        <v>13.72</v>
      </c>
      <c r="G985" s="4">
        <f t="shared" si="15"/>
        <v>8.0598958333333339</v>
      </c>
    </row>
    <row r="986" spans="1:7" hidden="1" x14ac:dyDescent="0.2">
      <c r="A986" s="6">
        <v>29952</v>
      </c>
      <c r="B986">
        <v>117.3</v>
      </c>
      <c r="C986">
        <v>6.66</v>
      </c>
      <c r="D986">
        <v>15.18</v>
      </c>
      <c r="E986">
        <v>94.3</v>
      </c>
      <c r="F986">
        <v>14.59</v>
      </c>
      <c r="G986" s="4">
        <f t="shared" si="15"/>
        <v>7.7272727272727275</v>
      </c>
    </row>
    <row r="987" spans="1:7" hidden="1" x14ac:dyDescent="0.2">
      <c r="A987" s="6">
        <v>29983</v>
      </c>
      <c r="B987">
        <v>114.5</v>
      </c>
      <c r="C987">
        <v>6.69</v>
      </c>
      <c r="D987">
        <v>14.99</v>
      </c>
      <c r="E987">
        <v>94.6</v>
      </c>
      <c r="F987">
        <v>14.43</v>
      </c>
      <c r="G987" s="4">
        <f t="shared" si="15"/>
        <v>7.6384256170780516</v>
      </c>
    </row>
    <row r="988" spans="1:7" hidden="1" x14ac:dyDescent="0.2">
      <c r="A988" s="6">
        <v>30011</v>
      </c>
      <c r="B988">
        <v>110.8</v>
      </c>
      <c r="C988">
        <v>6.72</v>
      </c>
      <c r="D988">
        <v>14.81</v>
      </c>
      <c r="E988">
        <v>94.5</v>
      </c>
      <c r="F988">
        <v>13.86</v>
      </c>
      <c r="G988" s="4">
        <f t="shared" si="15"/>
        <v>7.4814314652261977</v>
      </c>
    </row>
    <row r="989" spans="1:7" hidden="1" x14ac:dyDescent="0.2">
      <c r="A989" s="6">
        <v>30042</v>
      </c>
      <c r="B989">
        <v>116.3</v>
      </c>
      <c r="C989">
        <v>6.75</v>
      </c>
      <c r="D989">
        <v>14.6</v>
      </c>
      <c r="E989">
        <v>94.9</v>
      </c>
      <c r="F989">
        <v>13.87</v>
      </c>
      <c r="G989" s="4">
        <f t="shared" si="15"/>
        <v>7.9657534246575343</v>
      </c>
    </row>
    <row r="990" spans="1:7" hidden="1" x14ac:dyDescent="0.2">
      <c r="A990" s="6">
        <v>30072</v>
      </c>
      <c r="B990">
        <v>116.4</v>
      </c>
      <c r="C990">
        <v>6.78</v>
      </c>
      <c r="D990">
        <v>14.38</v>
      </c>
      <c r="E990">
        <v>95.8</v>
      </c>
      <c r="F990">
        <v>13.62</v>
      </c>
      <c r="G990" s="4">
        <f t="shared" si="15"/>
        <v>8.0945757997218362</v>
      </c>
    </row>
    <row r="991" spans="1:7" hidden="1" x14ac:dyDescent="0.2">
      <c r="A991" s="6">
        <v>30103</v>
      </c>
      <c r="B991">
        <v>109.7</v>
      </c>
      <c r="C991">
        <v>6.81</v>
      </c>
      <c r="D991">
        <v>14.17</v>
      </c>
      <c r="E991">
        <v>97</v>
      </c>
      <c r="F991">
        <v>14.3</v>
      </c>
      <c r="G991" s="4">
        <f t="shared" si="15"/>
        <v>7.7417078334509526</v>
      </c>
    </row>
    <row r="992" spans="1:7" hidden="1" x14ac:dyDescent="0.2">
      <c r="A992" s="6">
        <v>30133</v>
      </c>
      <c r="B992">
        <v>109.4</v>
      </c>
      <c r="C992">
        <v>6.82</v>
      </c>
      <c r="D992">
        <v>13.97</v>
      </c>
      <c r="E992">
        <v>97.5</v>
      </c>
      <c r="F992">
        <v>13.95</v>
      </c>
      <c r="G992" s="4">
        <f t="shared" si="15"/>
        <v>7.8310665712240519</v>
      </c>
    </row>
    <row r="993" spans="1:7" hidden="1" x14ac:dyDescent="0.2">
      <c r="A993" s="6">
        <v>30164</v>
      </c>
      <c r="B993">
        <v>109.7</v>
      </c>
      <c r="C993">
        <v>6.84</v>
      </c>
      <c r="D993">
        <v>13.76</v>
      </c>
      <c r="E993">
        <v>97.7</v>
      </c>
      <c r="F993">
        <v>13.06</v>
      </c>
      <c r="G993" s="4">
        <f t="shared" si="15"/>
        <v>7.9723837209302326</v>
      </c>
    </row>
    <row r="994" spans="1:7" hidden="1" x14ac:dyDescent="0.2">
      <c r="A994" s="6">
        <v>30195</v>
      </c>
      <c r="B994">
        <v>122.4</v>
      </c>
      <c r="C994">
        <v>6.85</v>
      </c>
      <c r="D994">
        <v>13.56</v>
      </c>
      <c r="E994">
        <v>97.9</v>
      </c>
      <c r="F994">
        <v>12.34</v>
      </c>
      <c r="G994" s="4">
        <f t="shared" si="15"/>
        <v>9.0265486725663724</v>
      </c>
    </row>
    <row r="995" spans="1:7" hidden="1" x14ac:dyDescent="0.2">
      <c r="A995" s="6">
        <v>30225</v>
      </c>
      <c r="B995">
        <v>132.69999999999999</v>
      </c>
      <c r="C995">
        <v>6.86</v>
      </c>
      <c r="D995">
        <v>13.25</v>
      </c>
      <c r="E995">
        <v>98.2</v>
      </c>
      <c r="F995">
        <v>10.91</v>
      </c>
      <c r="G995" s="4">
        <f t="shared" si="15"/>
        <v>10.015094339622641</v>
      </c>
    </row>
    <row r="996" spans="1:7" hidden="1" x14ac:dyDescent="0.2">
      <c r="A996" s="6">
        <v>30256</v>
      </c>
      <c r="B996">
        <v>138.1</v>
      </c>
      <c r="C996">
        <v>6.86</v>
      </c>
      <c r="D996">
        <v>12.95</v>
      </c>
      <c r="E996">
        <v>98</v>
      </c>
      <c r="F996">
        <v>10.55</v>
      </c>
      <c r="G996" s="4">
        <f t="shared" si="15"/>
        <v>10.664092664092664</v>
      </c>
    </row>
    <row r="997" spans="1:7" hidden="1" x14ac:dyDescent="0.2">
      <c r="A997" s="6">
        <v>30286</v>
      </c>
      <c r="B997">
        <v>139.4</v>
      </c>
      <c r="C997">
        <v>6.87</v>
      </c>
      <c r="D997">
        <v>12.64</v>
      </c>
      <c r="E997">
        <v>97.6</v>
      </c>
      <c r="F997">
        <v>10.54</v>
      </c>
      <c r="G997" s="4">
        <f t="shared" si="15"/>
        <v>11.028481012658228</v>
      </c>
    </row>
    <row r="998" spans="1:7" hidden="1" x14ac:dyDescent="0.2">
      <c r="A998" s="6">
        <v>30317</v>
      </c>
      <c r="B998">
        <v>144.30000000000001</v>
      </c>
      <c r="C998">
        <v>6.88</v>
      </c>
      <c r="D998">
        <v>12.57</v>
      </c>
      <c r="E998">
        <v>97.8</v>
      </c>
      <c r="F998">
        <v>10.46</v>
      </c>
      <c r="G998" s="4">
        <f t="shared" ref="G998:G1061" si="16">SP500_Price/Earnings</f>
        <v>11.479713603818617</v>
      </c>
    </row>
    <row r="999" spans="1:7" hidden="1" x14ac:dyDescent="0.2">
      <c r="A999" s="6">
        <v>30348</v>
      </c>
      <c r="B999">
        <v>146.80000000000001</v>
      </c>
      <c r="C999">
        <v>6.9</v>
      </c>
      <c r="D999">
        <v>12.49</v>
      </c>
      <c r="E999">
        <v>97.9</v>
      </c>
      <c r="F999">
        <v>10.72</v>
      </c>
      <c r="G999" s="4">
        <f t="shared" si="16"/>
        <v>11.753402722177743</v>
      </c>
    </row>
    <row r="1000" spans="1:7" hidden="1" x14ac:dyDescent="0.2">
      <c r="A1000" s="6">
        <v>30376</v>
      </c>
      <c r="B1000">
        <v>151.9</v>
      </c>
      <c r="C1000">
        <v>6.91</v>
      </c>
      <c r="D1000">
        <v>12.42</v>
      </c>
      <c r="E1000">
        <v>97.9</v>
      </c>
      <c r="F1000">
        <v>10.51</v>
      </c>
      <c r="G1000" s="4">
        <f t="shared" si="16"/>
        <v>12.230273752012883</v>
      </c>
    </row>
    <row r="1001" spans="1:7" hidden="1" x14ac:dyDescent="0.2">
      <c r="A1001" s="6">
        <v>30407</v>
      </c>
      <c r="B1001">
        <v>157.69999999999999</v>
      </c>
      <c r="C1001">
        <v>6.92</v>
      </c>
      <c r="D1001">
        <v>12.48</v>
      </c>
      <c r="E1001">
        <v>98.6</v>
      </c>
      <c r="F1001">
        <v>10.4</v>
      </c>
      <c r="G1001" s="4">
        <f t="shared" si="16"/>
        <v>12.636217948717947</v>
      </c>
    </row>
    <row r="1002" spans="1:7" hidden="1" x14ac:dyDescent="0.2">
      <c r="A1002" s="6">
        <v>30437</v>
      </c>
      <c r="B1002">
        <v>164.1</v>
      </c>
      <c r="C1002">
        <v>6.93</v>
      </c>
      <c r="D1002">
        <v>12.53</v>
      </c>
      <c r="E1002">
        <v>99.2</v>
      </c>
      <c r="F1002">
        <v>10.38</v>
      </c>
      <c r="G1002" s="4">
        <f t="shared" si="16"/>
        <v>13.096568236233042</v>
      </c>
    </row>
    <row r="1003" spans="1:7" hidden="1" x14ac:dyDescent="0.2">
      <c r="A1003" s="6">
        <v>30468</v>
      </c>
      <c r="B1003">
        <v>166.4</v>
      </c>
      <c r="C1003">
        <v>6.94</v>
      </c>
      <c r="D1003">
        <v>12.59</v>
      </c>
      <c r="E1003">
        <v>99.5</v>
      </c>
      <c r="F1003">
        <v>10.85</v>
      </c>
      <c r="G1003" s="4">
        <f t="shared" si="16"/>
        <v>13.216838760921366</v>
      </c>
    </row>
    <row r="1004" spans="1:7" hidden="1" x14ac:dyDescent="0.2">
      <c r="A1004" s="6">
        <v>30498</v>
      </c>
      <c r="B1004">
        <v>167</v>
      </c>
      <c r="C1004">
        <v>6.96</v>
      </c>
      <c r="D1004">
        <v>12.83</v>
      </c>
      <c r="E1004">
        <v>99.9</v>
      </c>
      <c r="F1004">
        <v>11.38</v>
      </c>
      <c r="G1004" s="4">
        <f t="shared" si="16"/>
        <v>13.016367887763055</v>
      </c>
    </row>
    <row r="1005" spans="1:7" hidden="1" x14ac:dyDescent="0.2">
      <c r="A1005" s="6">
        <v>30529</v>
      </c>
      <c r="B1005">
        <v>162.4</v>
      </c>
      <c r="C1005">
        <v>6.98</v>
      </c>
      <c r="D1005">
        <v>13.06</v>
      </c>
      <c r="E1005">
        <v>100.2</v>
      </c>
      <c r="F1005">
        <v>11.85</v>
      </c>
      <c r="G1005" s="4">
        <f t="shared" si="16"/>
        <v>12.434915773353753</v>
      </c>
    </row>
    <row r="1006" spans="1:7" hidden="1" x14ac:dyDescent="0.2">
      <c r="A1006" s="6">
        <v>30560</v>
      </c>
      <c r="B1006">
        <v>167.2</v>
      </c>
      <c r="C1006">
        <v>7</v>
      </c>
      <c r="D1006">
        <v>13.3</v>
      </c>
      <c r="E1006">
        <v>100.7</v>
      </c>
      <c r="F1006">
        <v>11.65</v>
      </c>
      <c r="G1006" s="4">
        <f t="shared" si="16"/>
        <v>12.571428571428569</v>
      </c>
    </row>
    <row r="1007" spans="1:7" hidden="1" x14ac:dyDescent="0.2">
      <c r="A1007" s="6">
        <v>30590</v>
      </c>
      <c r="B1007">
        <v>167.7</v>
      </c>
      <c r="C1007">
        <v>7.03</v>
      </c>
      <c r="D1007">
        <v>13.54</v>
      </c>
      <c r="E1007">
        <v>101</v>
      </c>
      <c r="F1007">
        <v>11.54</v>
      </c>
      <c r="G1007" s="4">
        <f t="shared" si="16"/>
        <v>12.385524372230428</v>
      </c>
    </row>
    <row r="1008" spans="1:7" hidden="1" x14ac:dyDescent="0.2">
      <c r="A1008" s="6">
        <v>30621</v>
      </c>
      <c r="B1008">
        <v>165.2</v>
      </c>
      <c r="C1008">
        <v>7.06</v>
      </c>
      <c r="D1008">
        <v>13.79</v>
      </c>
      <c r="E1008">
        <v>101.2</v>
      </c>
      <c r="F1008">
        <v>11.69</v>
      </c>
      <c r="G1008" s="4">
        <f t="shared" si="16"/>
        <v>11.979695431472081</v>
      </c>
    </row>
    <row r="1009" spans="1:7" hidden="1" x14ac:dyDescent="0.2">
      <c r="A1009" s="6">
        <v>30651</v>
      </c>
      <c r="B1009">
        <v>164.4</v>
      </c>
      <c r="C1009">
        <v>7.09</v>
      </c>
      <c r="D1009">
        <v>14.03</v>
      </c>
      <c r="E1009">
        <v>101.3</v>
      </c>
      <c r="F1009">
        <v>11.83</v>
      </c>
      <c r="G1009" s="4">
        <f t="shared" si="16"/>
        <v>11.717747683535283</v>
      </c>
    </row>
    <row r="1010" spans="1:7" hidden="1" x14ac:dyDescent="0.2">
      <c r="A1010" s="6">
        <v>30682</v>
      </c>
      <c r="B1010">
        <v>166.4</v>
      </c>
      <c r="C1010">
        <v>7.12</v>
      </c>
      <c r="D1010">
        <v>14.44</v>
      </c>
      <c r="E1010">
        <v>101.9</v>
      </c>
      <c r="F1010">
        <v>11.67</v>
      </c>
      <c r="G1010" s="4">
        <f t="shared" si="16"/>
        <v>11.523545706371191</v>
      </c>
    </row>
    <row r="1011" spans="1:7" hidden="1" x14ac:dyDescent="0.2">
      <c r="A1011" s="6">
        <v>30713</v>
      </c>
      <c r="B1011">
        <v>157.30000000000001</v>
      </c>
      <c r="C1011">
        <v>7.15</v>
      </c>
      <c r="D1011">
        <v>14.85</v>
      </c>
      <c r="E1011">
        <v>102.4</v>
      </c>
      <c r="F1011">
        <v>11.84</v>
      </c>
      <c r="G1011" s="4">
        <f t="shared" si="16"/>
        <v>10.592592592592593</v>
      </c>
    </row>
    <row r="1012" spans="1:7" hidden="1" x14ac:dyDescent="0.2">
      <c r="A1012" s="6">
        <v>30742</v>
      </c>
      <c r="B1012">
        <v>157.4</v>
      </c>
      <c r="C1012">
        <v>7.18</v>
      </c>
      <c r="D1012">
        <v>15.26</v>
      </c>
      <c r="E1012">
        <v>102.6</v>
      </c>
      <c r="F1012">
        <v>12.32</v>
      </c>
      <c r="G1012" s="4">
        <f t="shared" si="16"/>
        <v>10.314547837483618</v>
      </c>
    </row>
    <row r="1013" spans="1:7" hidden="1" x14ac:dyDescent="0.2">
      <c r="A1013" s="6">
        <v>30773</v>
      </c>
      <c r="B1013">
        <v>157.6</v>
      </c>
      <c r="C1013">
        <v>7.22</v>
      </c>
      <c r="D1013">
        <v>15.57</v>
      </c>
      <c r="E1013">
        <v>103.1</v>
      </c>
      <c r="F1013">
        <v>12.63</v>
      </c>
      <c r="G1013" s="4">
        <f t="shared" si="16"/>
        <v>10.122029543994861</v>
      </c>
    </row>
    <row r="1014" spans="1:7" hidden="1" x14ac:dyDescent="0.2">
      <c r="A1014" s="6">
        <v>30803</v>
      </c>
      <c r="B1014">
        <v>156.6</v>
      </c>
      <c r="C1014">
        <v>7.27</v>
      </c>
      <c r="D1014">
        <v>15.89</v>
      </c>
      <c r="E1014">
        <v>103.4</v>
      </c>
      <c r="F1014">
        <v>13.41</v>
      </c>
      <c r="G1014" s="4">
        <f t="shared" si="16"/>
        <v>9.8552548772813076</v>
      </c>
    </row>
    <row r="1015" spans="1:7" hidden="1" x14ac:dyDescent="0.2">
      <c r="A1015" s="6">
        <v>30834</v>
      </c>
      <c r="B1015">
        <v>153.1</v>
      </c>
      <c r="C1015">
        <v>7.31</v>
      </c>
      <c r="D1015">
        <v>16.2</v>
      </c>
      <c r="E1015">
        <v>103.7</v>
      </c>
      <c r="F1015">
        <v>13.56</v>
      </c>
      <c r="G1015" s="4">
        <f t="shared" si="16"/>
        <v>9.4506172839506171</v>
      </c>
    </row>
    <row r="1016" spans="1:7" hidden="1" x14ac:dyDescent="0.2">
      <c r="A1016" s="6">
        <v>30864</v>
      </c>
      <c r="B1016">
        <v>151.1</v>
      </c>
      <c r="C1016">
        <v>7.33</v>
      </c>
      <c r="D1016">
        <v>16.32</v>
      </c>
      <c r="E1016">
        <v>104.1</v>
      </c>
      <c r="F1016">
        <v>13.36</v>
      </c>
      <c r="G1016" s="4">
        <f t="shared" si="16"/>
        <v>9.2585784313725483</v>
      </c>
    </row>
    <row r="1017" spans="1:7" hidden="1" x14ac:dyDescent="0.2">
      <c r="A1017" s="6">
        <v>30895</v>
      </c>
      <c r="B1017">
        <v>164.4</v>
      </c>
      <c r="C1017">
        <v>7.36</v>
      </c>
      <c r="D1017">
        <v>16.440000000000001</v>
      </c>
      <c r="E1017">
        <v>104.5</v>
      </c>
      <c r="F1017">
        <v>12.72</v>
      </c>
      <c r="G1017" s="4">
        <f t="shared" si="16"/>
        <v>10</v>
      </c>
    </row>
    <row r="1018" spans="1:7" hidden="1" x14ac:dyDescent="0.2">
      <c r="A1018" s="6">
        <v>30926</v>
      </c>
      <c r="B1018">
        <v>166.1</v>
      </c>
      <c r="C1018">
        <v>7.38</v>
      </c>
      <c r="D1018">
        <v>16.559999999999999</v>
      </c>
      <c r="E1018">
        <v>105</v>
      </c>
      <c r="F1018">
        <v>12.52</v>
      </c>
      <c r="G1018" s="4">
        <f t="shared" si="16"/>
        <v>10.030193236714977</v>
      </c>
    </row>
    <row r="1019" spans="1:7" hidden="1" x14ac:dyDescent="0.2">
      <c r="A1019" s="6">
        <v>30956</v>
      </c>
      <c r="B1019">
        <v>164.8</v>
      </c>
      <c r="C1019">
        <v>7.43</v>
      </c>
      <c r="D1019">
        <v>16.59</v>
      </c>
      <c r="E1019">
        <v>105.3</v>
      </c>
      <c r="F1019">
        <v>12.16</v>
      </c>
      <c r="G1019" s="4">
        <f t="shared" si="16"/>
        <v>9.9336949969861372</v>
      </c>
    </row>
    <row r="1020" spans="1:7" hidden="1" x14ac:dyDescent="0.2">
      <c r="A1020" s="6">
        <v>30987</v>
      </c>
      <c r="B1020">
        <v>166.3</v>
      </c>
      <c r="C1020">
        <v>7.48</v>
      </c>
      <c r="D1020">
        <v>16.61</v>
      </c>
      <c r="E1020">
        <v>105.3</v>
      </c>
      <c r="F1020">
        <v>11.57</v>
      </c>
      <c r="G1020" s="4">
        <f t="shared" si="16"/>
        <v>10.012040939193257</v>
      </c>
    </row>
    <row r="1021" spans="1:7" hidden="1" x14ac:dyDescent="0.2">
      <c r="A1021" s="6">
        <v>31017</v>
      </c>
      <c r="B1021">
        <v>164.5</v>
      </c>
      <c r="C1021">
        <v>7.53</v>
      </c>
      <c r="D1021">
        <v>16.64</v>
      </c>
      <c r="E1021">
        <v>105.3</v>
      </c>
      <c r="F1021">
        <v>11.5</v>
      </c>
      <c r="G1021" s="4">
        <f t="shared" si="16"/>
        <v>9.8858173076923066</v>
      </c>
    </row>
    <row r="1022" spans="1:7" hidden="1" x14ac:dyDescent="0.2">
      <c r="A1022" s="6">
        <v>31048</v>
      </c>
      <c r="B1022">
        <v>171.6</v>
      </c>
      <c r="C1022">
        <v>7.57</v>
      </c>
      <c r="D1022">
        <v>16.559999999999999</v>
      </c>
      <c r="E1022">
        <v>105.5</v>
      </c>
      <c r="F1022">
        <v>11.38</v>
      </c>
      <c r="G1022" s="4">
        <f t="shared" si="16"/>
        <v>10.362318840579711</v>
      </c>
    </row>
    <row r="1023" spans="1:7" hidden="1" x14ac:dyDescent="0.2">
      <c r="A1023" s="6">
        <v>31079</v>
      </c>
      <c r="B1023">
        <v>180.9</v>
      </c>
      <c r="C1023">
        <v>7.62</v>
      </c>
      <c r="D1023">
        <v>16.47</v>
      </c>
      <c r="E1023">
        <v>106</v>
      </c>
      <c r="F1023">
        <v>11.51</v>
      </c>
      <c r="G1023" s="4">
        <f t="shared" si="16"/>
        <v>10.983606557377051</v>
      </c>
    </row>
    <row r="1024" spans="1:7" hidden="1" x14ac:dyDescent="0.2">
      <c r="A1024" s="6">
        <v>31107</v>
      </c>
      <c r="B1024">
        <v>179.4</v>
      </c>
      <c r="C1024">
        <v>7.66</v>
      </c>
      <c r="D1024">
        <v>16.39</v>
      </c>
      <c r="E1024">
        <v>106.4</v>
      </c>
      <c r="F1024">
        <v>11.86</v>
      </c>
      <c r="G1024" s="4">
        <f t="shared" si="16"/>
        <v>10.945698596705308</v>
      </c>
    </row>
    <row r="1025" spans="1:7" hidden="1" x14ac:dyDescent="0.2">
      <c r="A1025" s="6">
        <v>31138</v>
      </c>
      <c r="B1025">
        <v>180.6</v>
      </c>
      <c r="C1025">
        <v>7.69</v>
      </c>
      <c r="D1025">
        <v>16.13</v>
      </c>
      <c r="E1025">
        <v>106.9</v>
      </c>
      <c r="F1025">
        <v>11.43</v>
      </c>
      <c r="G1025" s="4">
        <f t="shared" si="16"/>
        <v>11.196528208307502</v>
      </c>
    </row>
    <row r="1026" spans="1:7" hidden="1" x14ac:dyDescent="0.2">
      <c r="A1026" s="6">
        <v>31168</v>
      </c>
      <c r="B1026">
        <v>184.9</v>
      </c>
      <c r="C1026">
        <v>7.71</v>
      </c>
      <c r="D1026">
        <v>15.87</v>
      </c>
      <c r="E1026">
        <v>107.3</v>
      </c>
      <c r="F1026">
        <v>10.85</v>
      </c>
      <c r="G1026" s="4">
        <f t="shared" si="16"/>
        <v>11.650913673597984</v>
      </c>
    </row>
    <row r="1027" spans="1:7" hidden="1" x14ac:dyDescent="0.2">
      <c r="A1027" s="6">
        <v>31199</v>
      </c>
      <c r="B1027">
        <v>188.9</v>
      </c>
      <c r="C1027">
        <v>7.74</v>
      </c>
      <c r="D1027">
        <v>15.61</v>
      </c>
      <c r="E1027">
        <v>107.6</v>
      </c>
      <c r="F1027">
        <v>10.16</v>
      </c>
      <c r="G1027" s="4">
        <f t="shared" si="16"/>
        <v>12.101217168481742</v>
      </c>
    </row>
    <row r="1028" spans="1:7" hidden="1" x14ac:dyDescent="0.2">
      <c r="A1028" s="6">
        <v>31229</v>
      </c>
      <c r="B1028">
        <v>192.5</v>
      </c>
      <c r="C1028">
        <v>7.77</v>
      </c>
      <c r="D1028">
        <v>15.48</v>
      </c>
      <c r="E1028">
        <v>107.8</v>
      </c>
      <c r="F1028">
        <v>10.31</v>
      </c>
      <c r="G1028" s="4">
        <f t="shared" si="16"/>
        <v>12.435400516795866</v>
      </c>
    </row>
    <row r="1029" spans="1:7" hidden="1" x14ac:dyDescent="0.2">
      <c r="A1029" s="6">
        <v>31260</v>
      </c>
      <c r="B1029">
        <v>188.3</v>
      </c>
      <c r="C1029">
        <v>7.81</v>
      </c>
      <c r="D1029">
        <v>15.36</v>
      </c>
      <c r="E1029">
        <v>108</v>
      </c>
      <c r="F1029">
        <v>10.33</v>
      </c>
      <c r="G1029" s="4">
        <f t="shared" si="16"/>
        <v>12.259114583333334</v>
      </c>
    </row>
    <row r="1030" spans="1:7" hidden="1" x14ac:dyDescent="0.2">
      <c r="A1030" s="6">
        <v>31291</v>
      </c>
      <c r="B1030">
        <v>184.1</v>
      </c>
      <c r="C1030">
        <v>7.84</v>
      </c>
      <c r="D1030">
        <v>15.23</v>
      </c>
      <c r="E1030">
        <v>108.3</v>
      </c>
      <c r="F1030">
        <v>10.37</v>
      </c>
      <c r="G1030" s="4">
        <f t="shared" si="16"/>
        <v>12.087984241628364</v>
      </c>
    </row>
    <row r="1031" spans="1:7" hidden="1" x14ac:dyDescent="0.2">
      <c r="A1031" s="6">
        <v>31321</v>
      </c>
      <c r="B1031">
        <v>186.2</v>
      </c>
      <c r="C1031">
        <v>7.86</v>
      </c>
      <c r="D1031">
        <v>15.02</v>
      </c>
      <c r="E1031">
        <v>108.7</v>
      </c>
      <c r="F1031">
        <v>10.24</v>
      </c>
      <c r="G1031" s="4">
        <f t="shared" si="16"/>
        <v>12.396804260985352</v>
      </c>
    </row>
    <row r="1032" spans="1:7" hidden="1" x14ac:dyDescent="0.2">
      <c r="A1032" s="6">
        <v>31352</v>
      </c>
      <c r="B1032">
        <v>197.5</v>
      </c>
      <c r="C1032">
        <v>7.88</v>
      </c>
      <c r="D1032">
        <v>14.82</v>
      </c>
      <c r="E1032">
        <v>109</v>
      </c>
      <c r="F1032">
        <v>9.7799999999999994</v>
      </c>
      <c r="G1032" s="4">
        <f t="shared" si="16"/>
        <v>13.326585695006747</v>
      </c>
    </row>
    <row r="1033" spans="1:7" hidden="1" x14ac:dyDescent="0.2">
      <c r="A1033" s="6">
        <v>31382</v>
      </c>
      <c r="B1033">
        <v>207.3</v>
      </c>
      <c r="C1033">
        <v>7.9</v>
      </c>
      <c r="D1033">
        <v>14.61</v>
      </c>
      <c r="E1033">
        <v>109.3</v>
      </c>
      <c r="F1033">
        <v>9.26</v>
      </c>
      <c r="G1033" s="4">
        <f t="shared" si="16"/>
        <v>14.188911704312117</v>
      </c>
    </row>
    <row r="1034" spans="1:7" hidden="1" x14ac:dyDescent="0.2">
      <c r="A1034" s="6">
        <v>31413</v>
      </c>
      <c r="B1034">
        <v>208.2</v>
      </c>
      <c r="C1034">
        <v>7.94</v>
      </c>
      <c r="D1034">
        <v>14.58</v>
      </c>
      <c r="E1034">
        <v>109.6</v>
      </c>
      <c r="F1034">
        <v>9.19</v>
      </c>
      <c r="G1034" s="4">
        <f t="shared" si="16"/>
        <v>14.2798353909465</v>
      </c>
    </row>
    <row r="1035" spans="1:7" hidden="1" x14ac:dyDescent="0.2">
      <c r="A1035" s="6">
        <v>31444</v>
      </c>
      <c r="B1035">
        <v>219.4</v>
      </c>
      <c r="C1035">
        <v>7.98</v>
      </c>
      <c r="D1035">
        <v>14.55</v>
      </c>
      <c r="E1035">
        <v>109.3</v>
      </c>
      <c r="F1035">
        <v>8.6999999999999993</v>
      </c>
      <c r="G1035" s="4">
        <f t="shared" si="16"/>
        <v>15.079037800687285</v>
      </c>
    </row>
    <row r="1036" spans="1:7" hidden="1" x14ac:dyDescent="0.2">
      <c r="A1036" s="6">
        <v>31472</v>
      </c>
      <c r="B1036">
        <v>232.3</v>
      </c>
      <c r="C1036">
        <v>8.02</v>
      </c>
      <c r="D1036">
        <v>14.52</v>
      </c>
      <c r="E1036">
        <v>108.8</v>
      </c>
      <c r="F1036">
        <v>7.78</v>
      </c>
      <c r="G1036" s="4">
        <f t="shared" si="16"/>
        <v>15.998622589531681</v>
      </c>
    </row>
    <row r="1037" spans="1:7" hidden="1" x14ac:dyDescent="0.2">
      <c r="A1037" s="6">
        <v>31503</v>
      </c>
      <c r="B1037">
        <v>238</v>
      </c>
      <c r="C1037">
        <v>8.0500000000000007</v>
      </c>
      <c r="D1037">
        <v>14.58</v>
      </c>
      <c r="E1037">
        <v>108.6</v>
      </c>
      <c r="F1037">
        <v>7.3</v>
      </c>
      <c r="G1037" s="4">
        <f t="shared" si="16"/>
        <v>16.323731138545952</v>
      </c>
    </row>
    <row r="1038" spans="1:7" hidden="1" x14ac:dyDescent="0.2">
      <c r="A1038" s="6">
        <v>31533</v>
      </c>
      <c r="B1038">
        <v>238.5</v>
      </c>
      <c r="C1038">
        <v>8.07</v>
      </c>
      <c r="D1038">
        <v>14.65</v>
      </c>
      <c r="E1038">
        <v>108.9</v>
      </c>
      <c r="F1038">
        <v>7.71</v>
      </c>
      <c r="G1038" s="4">
        <f t="shared" si="16"/>
        <v>16.27986348122867</v>
      </c>
    </row>
    <row r="1039" spans="1:7" hidden="1" x14ac:dyDescent="0.2">
      <c r="A1039" s="6">
        <v>31564</v>
      </c>
      <c r="B1039">
        <v>245.3</v>
      </c>
      <c r="C1039">
        <v>8.1</v>
      </c>
      <c r="D1039">
        <v>14.71</v>
      </c>
      <c r="E1039">
        <v>109.5</v>
      </c>
      <c r="F1039">
        <v>7.8</v>
      </c>
      <c r="G1039" s="4">
        <f t="shared" si="16"/>
        <v>16.675730795377294</v>
      </c>
    </row>
    <row r="1040" spans="1:7" hidden="1" x14ac:dyDescent="0.2">
      <c r="A1040" s="6">
        <v>31594</v>
      </c>
      <c r="B1040">
        <v>240.2</v>
      </c>
      <c r="C1040">
        <v>8.14</v>
      </c>
      <c r="D1040">
        <v>14.76</v>
      </c>
      <c r="E1040">
        <v>109.5</v>
      </c>
      <c r="F1040">
        <v>7.3</v>
      </c>
      <c r="G1040" s="4">
        <f t="shared" si="16"/>
        <v>16.273712737127372</v>
      </c>
    </row>
    <row r="1041" spans="1:7" hidden="1" x14ac:dyDescent="0.2">
      <c r="A1041" s="6">
        <v>31625</v>
      </c>
      <c r="B1041">
        <v>245</v>
      </c>
      <c r="C1041">
        <v>8.19</v>
      </c>
      <c r="D1041">
        <v>14.8</v>
      </c>
      <c r="E1041">
        <v>109.7</v>
      </c>
      <c r="F1041">
        <v>7.17</v>
      </c>
      <c r="G1041" s="4">
        <f t="shared" si="16"/>
        <v>16.554054054054053</v>
      </c>
    </row>
    <row r="1042" spans="1:7" hidden="1" x14ac:dyDescent="0.2">
      <c r="A1042" s="6">
        <v>31656</v>
      </c>
      <c r="B1042">
        <v>238.3</v>
      </c>
      <c r="C1042">
        <v>8.23</v>
      </c>
      <c r="D1042">
        <v>14.85</v>
      </c>
      <c r="E1042">
        <v>110.2</v>
      </c>
      <c r="F1042">
        <v>7.45</v>
      </c>
      <c r="G1042" s="4">
        <f t="shared" si="16"/>
        <v>16.047138047138048</v>
      </c>
    </row>
    <row r="1043" spans="1:7" hidden="1" x14ac:dyDescent="0.2">
      <c r="A1043" s="6">
        <v>31686</v>
      </c>
      <c r="B1043">
        <v>237.4</v>
      </c>
      <c r="C1043">
        <v>8.25</v>
      </c>
      <c r="D1043">
        <v>14.73</v>
      </c>
      <c r="E1043">
        <v>110.3</v>
      </c>
      <c r="F1043">
        <v>7.43</v>
      </c>
      <c r="G1043" s="4">
        <f t="shared" si="16"/>
        <v>16.116768499660555</v>
      </c>
    </row>
    <row r="1044" spans="1:7" hidden="1" x14ac:dyDescent="0.2">
      <c r="A1044" s="6">
        <v>31717</v>
      </c>
      <c r="B1044">
        <v>245.1</v>
      </c>
      <c r="C1044">
        <v>8.26</v>
      </c>
      <c r="D1044">
        <v>14.6</v>
      </c>
      <c r="E1044">
        <v>110.4</v>
      </c>
      <c r="F1044">
        <v>7.25</v>
      </c>
      <c r="G1044" s="4">
        <f t="shared" si="16"/>
        <v>16.787671232876711</v>
      </c>
    </row>
    <row r="1045" spans="1:7" hidden="1" x14ac:dyDescent="0.2">
      <c r="A1045" s="6">
        <v>31747</v>
      </c>
      <c r="B1045">
        <v>248.6</v>
      </c>
      <c r="C1045">
        <v>8.2799999999999994</v>
      </c>
      <c r="D1045">
        <v>14.48</v>
      </c>
      <c r="E1045">
        <v>110.5</v>
      </c>
      <c r="F1045">
        <v>7.11</v>
      </c>
      <c r="G1045" s="4">
        <f t="shared" si="16"/>
        <v>17.168508287292816</v>
      </c>
    </row>
    <row r="1046" spans="1:7" hidden="1" x14ac:dyDescent="0.2">
      <c r="A1046" s="6">
        <v>31778</v>
      </c>
      <c r="B1046">
        <v>264.5</v>
      </c>
      <c r="C1046">
        <v>8.3000000000000007</v>
      </c>
      <c r="D1046">
        <v>14.69</v>
      </c>
      <c r="E1046">
        <v>111.2</v>
      </c>
      <c r="F1046">
        <v>7.08</v>
      </c>
      <c r="G1046" s="4">
        <f t="shared" si="16"/>
        <v>18.005445881552077</v>
      </c>
    </row>
    <row r="1047" spans="1:7" hidden="1" x14ac:dyDescent="0.2">
      <c r="A1047" s="6">
        <v>31809</v>
      </c>
      <c r="B1047">
        <v>280.89999999999998</v>
      </c>
      <c r="C1047">
        <v>8.32</v>
      </c>
      <c r="D1047">
        <v>14.89</v>
      </c>
      <c r="E1047">
        <v>111.6</v>
      </c>
      <c r="F1047">
        <v>7.25</v>
      </c>
      <c r="G1047" s="4">
        <f t="shared" si="16"/>
        <v>18.86501007387508</v>
      </c>
    </row>
    <row r="1048" spans="1:7" hidden="1" x14ac:dyDescent="0.2">
      <c r="A1048" s="6">
        <v>31837</v>
      </c>
      <c r="B1048">
        <v>292.5</v>
      </c>
      <c r="C1048">
        <v>8.34</v>
      </c>
      <c r="D1048">
        <v>15.1</v>
      </c>
      <c r="E1048">
        <v>112.1</v>
      </c>
      <c r="F1048">
        <v>7.25</v>
      </c>
      <c r="G1048" s="4">
        <f t="shared" si="16"/>
        <v>19.370860927152318</v>
      </c>
    </row>
    <row r="1049" spans="1:7" hidden="1" x14ac:dyDescent="0.2">
      <c r="A1049" s="6">
        <v>31868</v>
      </c>
      <c r="B1049">
        <v>289.3</v>
      </c>
      <c r="C1049">
        <v>8.4</v>
      </c>
      <c r="D1049">
        <v>14.87</v>
      </c>
      <c r="E1049">
        <v>112.7</v>
      </c>
      <c r="F1049">
        <v>8.02</v>
      </c>
      <c r="G1049" s="4">
        <f t="shared" si="16"/>
        <v>19.455279085406861</v>
      </c>
    </row>
    <row r="1050" spans="1:7" hidden="1" x14ac:dyDescent="0.2">
      <c r="A1050" s="6">
        <v>31898</v>
      </c>
      <c r="B1050">
        <v>289.10000000000002</v>
      </c>
      <c r="C1050">
        <v>8.4600000000000009</v>
      </c>
      <c r="D1050">
        <v>14.65</v>
      </c>
      <c r="E1050">
        <v>113.1</v>
      </c>
      <c r="F1050">
        <v>8.61</v>
      </c>
      <c r="G1050" s="4">
        <f t="shared" si="16"/>
        <v>19.733788395904437</v>
      </c>
    </row>
    <row r="1051" spans="1:7" hidden="1" x14ac:dyDescent="0.2">
      <c r="A1051" s="6">
        <v>31929</v>
      </c>
      <c r="B1051">
        <v>301.39999999999998</v>
      </c>
      <c r="C1051">
        <v>8.52</v>
      </c>
      <c r="D1051">
        <v>14.42</v>
      </c>
      <c r="E1051">
        <v>113.5</v>
      </c>
      <c r="F1051">
        <v>8.4</v>
      </c>
      <c r="G1051" s="4">
        <f t="shared" si="16"/>
        <v>20.901525658807209</v>
      </c>
    </row>
    <row r="1052" spans="1:7" hidden="1" x14ac:dyDescent="0.2">
      <c r="A1052" s="6">
        <v>31959</v>
      </c>
      <c r="B1052">
        <v>310.10000000000002</v>
      </c>
      <c r="C1052">
        <v>8.57</v>
      </c>
      <c r="D1052">
        <v>14.9</v>
      </c>
      <c r="E1052">
        <v>113.8</v>
      </c>
      <c r="F1052">
        <v>8.4499999999999993</v>
      </c>
      <c r="G1052" s="4">
        <f t="shared" si="16"/>
        <v>20.812080536912752</v>
      </c>
    </row>
    <row r="1053" spans="1:7" hidden="1" x14ac:dyDescent="0.2">
      <c r="A1053" s="6">
        <v>31990</v>
      </c>
      <c r="B1053">
        <v>329.4</v>
      </c>
      <c r="C1053">
        <v>8.61</v>
      </c>
      <c r="D1053">
        <v>15.38</v>
      </c>
      <c r="E1053">
        <v>114.4</v>
      </c>
      <c r="F1053">
        <v>8.76</v>
      </c>
      <c r="G1053" s="4">
        <f t="shared" si="16"/>
        <v>21.417425227568266</v>
      </c>
    </row>
    <row r="1054" spans="1:7" hidden="1" x14ac:dyDescent="0.2">
      <c r="A1054" s="6">
        <v>32021</v>
      </c>
      <c r="B1054">
        <v>318.7</v>
      </c>
      <c r="C1054">
        <v>8.66</v>
      </c>
      <c r="D1054">
        <v>15.86</v>
      </c>
      <c r="E1054">
        <v>115</v>
      </c>
      <c r="F1054">
        <v>9.42</v>
      </c>
      <c r="G1054" s="4">
        <f t="shared" si="16"/>
        <v>20.094577553593947</v>
      </c>
    </row>
    <row r="1055" spans="1:7" hidden="1" x14ac:dyDescent="0.2">
      <c r="A1055" s="6">
        <v>32051</v>
      </c>
      <c r="B1055">
        <v>280.2</v>
      </c>
      <c r="C1055">
        <v>8.7100000000000009</v>
      </c>
      <c r="D1055">
        <v>16.41</v>
      </c>
      <c r="E1055">
        <v>115.3</v>
      </c>
      <c r="F1055">
        <v>9.52</v>
      </c>
      <c r="G1055" s="4">
        <f t="shared" si="16"/>
        <v>17.074954296160875</v>
      </c>
    </row>
    <row r="1056" spans="1:7" hidden="1" x14ac:dyDescent="0.2">
      <c r="A1056" s="6">
        <v>32082</v>
      </c>
      <c r="B1056">
        <v>245</v>
      </c>
      <c r="C1056">
        <v>8.76</v>
      </c>
      <c r="D1056">
        <v>16.95</v>
      </c>
      <c r="E1056">
        <v>115.4</v>
      </c>
      <c r="F1056">
        <v>8.86</v>
      </c>
      <c r="G1056" s="4">
        <f t="shared" si="16"/>
        <v>14.454277286135694</v>
      </c>
    </row>
    <row r="1057" spans="1:7" hidden="1" x14ac:dyDescent="0.2">
      <c r="A1057" s="6">
        <v>32112</v>
      </c>
      <c r="B1057">
        <v>241</v>
      </c>
      <c r="C1057">
        <v>8.81</v>
      </c>
      <c r="D1057">
        <v>17.5</v>
      </c>
      <c r="E1057">
        <v>115.4</v>
      </c>
      <c r="F1057">
        <v>8.99</v>
      </c>
      <c r="G1057" s="4">
        <f t="shared" si="16"/>
        <v>13.771428571428572</v>
      </c>
    </row>
    <row r="1058" spans="1:7" hidden="1" x14ac:dyDescent="0.2">
      <c r="A1058" s="6">
        <v>32143</v>
      </c>
      <c r="B1058">
        <v>250.5</v>
      </c>
      <c r="C1058">
        <v>8.86</v>
      </c>
      <c r="D1058">
        <v>17.86</v>
      </c>
      <c r="E1058">
        <v>115.7</v>
      </c>
      <c r="F1058">
        <v>8.67</v>
      </c>
      <c r="G1058" s="4">
        <f t="shared" si="16"/>
        <v>14.025755879059352</v>
      </c>
    </row>
    <row r="1059" spans="1:7" hidden="1" x14ac:dyDescent="0.2">
      <c r="A1059" s="6">
        <v>32174</v>
      </c>
      <c r="B1059">
        <v>258.10000000000002</v>
      </c>
      <c r="C1059">
        <v>8.9</v>
      </c>
      <c r="D1059">
        <v>18.23</v>
      </c>
      <c r="E1059">
        <v>116</v>
      </c>
      <c r="F1059">
        <v>8.2100000000000009</v>
      </c>
      <c r="G1059" s="4">
        <f t="shared" si="16"/>
        <v>14.157981349424027</v>
      </c>
    </row>
    <row r="1060" spans="1:7" hidden="1" x14ac:dyDescent="0.2">
      <c r="A1060" s="6">
        <v>32203</v>
      </c>
      <c r="B1060">
        <v>265.7</v>
      </c>
      <c r="C1060">
        <v>8.9499999999999993</v>
      </c>
      <c r="D1060">
        <v>18.59</v>
      </c>
      <c r="E1060">
        <v>116.5</v>
      </c>
      <c r="F1060">
        <v>8.3699999999999992</v>
      </c>
      <c r="G1060" s="4">
        <f t="shared" si="16"/>
        <v>14.292630446476601</v>
      </c>
    </row>
    <row r="1061" spans="1:7" hidden="1" x14ac:dyDescent="0.2">
      <c r="A1061" s="6">
        <v>32234</v>
      </c>
      <c r="B1061">
        <v>262.60000000000002</v>
      </c>
      <c r="C1061">
        <v>9.0399999999999991</v>
      </c>
      <c r="D1061">
        <v>19.62</v>
      </c>
      <c r="E1061">
        <v>117.1</v>
      </c>
      <c r="F1061">
        <v>8.7200000000000006</v>
      </c>
      <c r="G1061" s="4">
        <f t="shared" si="16"/>
        <v>13.384301732925586</v>
      </c>
    </row>
    <row r="1062" spans="1:7" hidden="1" x14ac:dyDescent="0.2">
      <c r="A1062" s="6">
        <v>32264</v>
      </c>
      <c r="B1062">
        <v>256.10000000000002</v>
      </c>
      <c r="C1062">
        <v>9.14</v>
      </c>
      <c r="D1062">
        <v>20.64</v>
      </c>
      <c r="E1062">
        <v>117.5</v>
      </c>
      <c r="F1062">
        <v>9.09</v>
      </c>
      <c r="G1062" s="4">
        <f t="shared" ref="G1062:G1125" si="17">SP500_Price/Earnings</f>
        <v>12.40794573643411</v>
      </c>
    </row>
    <row r="1063" spans="1:7" hidden="1" x14ac:dyDescent="0.2">
      <c r="A1063" s="6">
        <v>32295</v>
      </c>
      <c r="B1063">
        <v>270.7</v>
      </c>
      <c r="C1063">
        <v>9.23</v>
      </c>
      <c r="D1063">
        <v>21.67</v>
      </c>
      <c r="E1063">
        <v>118</v>
      </c>
      <c r="F1063">
        <v>8.92</v>
      </c>
      <c r="G1063" s="4">
        <f t="shared" si="17"/>
        <v>12.491924319335485</v>
      </c>
    </row>
    <row r="1064" spans="1:7" hidden="1" x14ac:dyDescent="0.2">
      <c r="A1064" s="6">
        <v>32325</v>
      </c>
      <c r="B1064">
        <v>269.10000000000002</v>
      </c>
      <c r="C1064">
        <v>9.31</v>
      </c>
      <c r="D1064">
        <v>22.02</v>
      </c>
      <c r="E1064">
        <v>118.5</v>
      </c>
      <c r="F1064">
        <v>9.06</v>
      </c>
      <c r="G1064" s="4">
        <f t="shared" si="17"/>
        <v>12.220708446866487</v>
      </c>
    </row>
    <row r="1065" spans="1:7" hidden="1" x14ac:dyDescent="0.2">
      <c r="A1065" s="6">
        <v>32356</v>
      </c>
      <c r="B1065">
        <v>263.7</v>
      </c>
      <c r="C1065">
        <v>9.3800000000000008</v>
      </c>
      <c r="D1065">
        <v>22.38</v>
      </c>
      <c r="E1065">
        <v>119</v>
      </c>
      <c r="F1065">
        <v>9.26</v>
      </c>
      <c r="G1065" s="4">
        <f t="shared" si="17"/>
        <v>11.7828418230563</v>
      </c>
    </row>
    <row r="1066" spans="1:7" hidden="1" x14ac:dyDescent="0.2">
      <c r="A1066" s="6">
        <v>32387</v>
      </c>
      <c r="B1066">
        <v>268</v>
      </c>
      <c r="C1066">
        <v>9.4600000000000009</v>
      </c>
      <c r="D1066">
        <v>22.73</v>
      </c>
      <c r="E1066">
        <v>119.8</v>
      </c>
      <c r="F1066">
        <v>8.98</v>
      </c>
      <c r="G1066" s="4">
        <f t="shared" si="17"/>
        <v>11.790585129784425</v>
      </c>
    </row>
    <row r="1067" spans="1:7" hidden="1" x14ac:dyDescent="0.2">
      <c r="A1067" s="6">
        <v>32417</v>
      </c>
      <c r="B1067">
        <v>277.39999999999998</v>
      </c>
      <c r="C1067">
        <v>9.5500000000000007</v>
      </c>
      <c r="D1067">
        <v>23.07</v>
      </c>
      <c r="E1067">
        <v>120.2</v>
      </c>
      <c r="F1067">
        <v>8.8000000000000007</v>
      </c>
      <c r="G1067" s="4">
        <f t="shared" si="17"/>
        <v>12.02427394885132</v>
      </c>
    </row>
    <row r="1068" spans="1:7" hidden="1" x14ac:dyDescent="0.2">
      <c r="A1068" s="6">
        <v>32448</v>
      </c>
      <c r="B1068">
        <v>271</v>
      </c>
      <c r="C1068">
        <v>9.64</v>
      </c>
      <c r="D1068">
        <v>23.42</v>
      </c>
      <c r="E1068">
        <v>120.3</v>
      </c>
      <c r="F1068">
        <v>8.9600000000000009</v>
      </c>
      <c r="G1068" s="4">
        <f t="shared" si="17"/>
        <v>11.571306575576429</v>
      </c>
    </row>
    <row r="1069" spans="1:7" hidden="1" x14ac:dyDescent="0.2">
      <c r="A1069" s="6">
        <v>32478</v>
      </c>
      <c r="B1069">
        <v>276.5</v>
      </c>
      <c r="C1069">
        <v>9.75</v>
      </c>
      <c r="D1069">
        <v>23.75</v>
      </c>
      <c r="E1069">
        <v>120.5</v>
      </c>
      <c r="F1069">
        <v>9.11</v>
      </c>
      <c r="G1069" s="4">
        <f t="shared" si="17"/>
        <v>11.642105263157895</v>
      </c>
    </row>
    <row r="1070" spans="1:7" hidden="1" x14ac:dyDescent="0.2">
      <c r="A1070" s="6">
        <v>32509</v>
      </c>
      <c r="B1070">
        <v>285.39999999999998</v>
      </c>
      <c r="C1070">
        <v>9.81</v>
      </c>
      <c r="D1070">
        <v>24.16</v>
      </c>
      <c r="E1070">
        <v>121.1</v>
      </c>
      <c r="F1070">
        <v>9.09</v>
      </c>
      <c r="G1070" s="4">
        <f t="shared" si="17"/>
        <v>11.812913907284766</v>
      </c>
    </row>
    <row r="1071" spans="1:7" hidden="1" x14ac:dyDescent="0.2">
      <c r="A1071" s="6">
        <v>32540</v>
      </c>
      <c r="B1071">
        <v>294</v>
      </c>
      <c r="C1071">
        <v>9.9</v>
      </c>
      <c r="D1071">
        <v>24.56</v>
      </c>
      <c r="E1071">
        <v>121.6</v>
      </c>
      <c r="F1071">
        <v>9.17</v>
      </c>
      <c r="G1071" s="4">
        <f t="shared" si="17"/>
        <v>11.970684039087949</v>
      </c>
    </row>
    <row r="1072" spans="1:7" hidden="1" x14ac:dyDescent="0.2">
      <c r="A1072" s="6">
        <v>32568</v>
      </c>
      <c r="B1072">
        <v>292.7</v>
      </c>
      <c r="C1072">
        <v>10.01</v>
      </c>
      <c r="D1072">
        <v>24.96</v>
      </c>
      <c r="E1072">
        <v>122.3</v>
      </c>
      <c r="F1072">
        <v>9.36</v>
      </c>
      <c r="G1072" s="4">
        <f t="shared" si="17"/>
        <v>11.726762820512819</v>
      </c>
    </row>
    <row r="1073" spans="1:7" hidden="1" x14ac:dyDescent="0.2">
      <c r="A1073" s="6">
        <v>32599</v>
      </c>
      <c r="B1073">
        <v>302.3</v>
      </c>
      <c r="C1073">
        <v>10.09</v>
      </c>
      <c r="D1073">
        <v>25.05</v>
      </c>
      <c r="E1073">
        <v>123.1</v>
      </c>
      <c r="F1073">
        <v>9.18</v>
      </c>
      <c r="G1073" s="4">
        <f t="shared" si="17"/>
        <v>12.067864271457086</v>
      </c>
    </row>
    <row r="1074" spans="1:7" hidden="1" x14ac:dyDescent="0.2">
      <c r="A1074" s="6">
        <v>32629</v>
      </c>
      <c r="B1074">
        <v>313.89999999999998</v>
      </c>
      <c r="C1074">
        <v>10.19</v>
      </c>
      <c r="D1074">
        <v>25.13</v>
      </c>
      <c r="E1074">
        <v>123.8</v>
      </c>
      <c r="F1074">
        <v>8.86</v>
      </c>
      <c r="G1074" s="4">
        <f t="shared" si="17"/>
        <v>12.491046557898926</v>
      </c>
    </row>
    <row r="1075" spans="1:7" hidden="1" x14ac:dyDescent="0.2">
      <c r="A1075" s="6">
        <v>32660</v>
      </c>
      <c r="B1075">
        <v>323.7</v>
      </c>
      <c r="C1075">
        <v>10.37</v>
      </c>
      <c r="D1075">
        <v>25.22</v>
      </c>
      <c r="E1075">
        <v>124.1</v>
      </c>
      <c r="F1075">
        <v>8.2799999999999994</v>
      </c>
      <c r="G1075" s="4">
        <f t="shared" si="17"/>
        <v>12.835051546391753</v>
      </c>
    </row>
    <row r="1076" spans="1:7" hidden="1" x14ac:dyDescent="0.2">
      <c r="A1076" s="6">
        <v>32690</v>
      </c>
      <c r="B1076">
        <v>331.9</v>
      </c>
      <c r="C1076">
        <v>10.42</v>
      </c>
      <c r="D1076">
        <v>24.71</v>
      </c>
      <c r="E1076">
        <v>124.4</v>
      </c>
      <c r="F1076">
        <v>8.02</v>
      </c>
      <c r="G1076" s="4">
        <f t="shared" si="17"/>
        <v>13.431808984216914</v>
      </c>
    </row>
    <row r="1077" spans="1:7" hidden="1" x14ac:dyDescent="0.2">
      <c r="A1077" s="6">
        <v>32721</v>
      </c>
      <c r="B1077">
        <v>346.6</v>
      </c>
      <c r="C1077">
        <v>10.55</v>
      </c>
      <c r="D1077">
        <v>24.2</v>
      </c>
      <c r="E1077">
        <v>124.6</v>
      </c>
      <c r="F1077">
        <v>8.11</v>
      </c>
      <c r="G1077" s="4">
        <f t="shared" si="17"/>
        <v>14.322314049586778</v>
      </c>
    </row>
    <row r="1078" spans="1:7" hidden="1" x14ac:dyDescent="0.2">
      <c r="A1078" s="6">
        <v>32752</v>
      </c>
      <c r="B1078">
        <v>347.3</v>
      </c>
      <c r="C1078">
        <v>10.73</v>
      </c>
      <c r="D1078">
        <v>23.69</v>
      </c>
      <c r="E1078">
        <v>125</v>
      </c>
      <c r="F1078">
        <v>8.19</v>
      </c>
      <c r="G1078" s="4">
        <f t="shared" si="17"/>
        <v>14.660194174757281</v>
      </c>
    </row>
    <row r="1079" spans="1:7" hidden="1" x14ac:dyDescent="0.2">
      <c r="A1079" s="6">
        <v>32782</v>
      </c>
      <c r="B1079">
        <v>347.4</v>
      </c>
      <c r="C1079">
        <v>10.8</v>
      </c>
      <c r="D1079">
        <v>23.43</v>
      </c>
      <c r="E1079">
        <v>125.6</v>
      </c>
      <c r="F1079">
        <v>8.01</v>
      </c>
      <c r="G1079" s="4">
        <f t="shared" si="17"/>
        <v>14.827144686299615</v>
      </c>
    </row>
    <row r="1080" spans="1:7" hidden="1" x14ac:dyDescent="0.2">
      <c r="A1080" s="6">
        <v>32813</v>
      </c>
      <c r="B1080">
        <v>340.2</v>
      </c>
      <c r="C1080">
        <v>10.92</v>
      </c>
      <c r="D1080">
        <v>23.16</v>
      </c>
      <c r="E1080">
        <v>125.9</v>
      </c>
      <c r="F1080">
        <v>7.87</v>
      </c>
      <c r="G1080" s="4">
        <f t="shared" si="17"/>
        <v>14.689119170984455</v>
      </c>
    </row>
    <row r="1081" spans="1:7" hidden="1" x14ac:dyDescent="0.2">
      <c r="A1081" s="6">
        <v>32843</v>
      </c>
      <c r="B1081">
        <v>348.6</v>
      </c>
      <c r="C1081">
        <v>11.06</v>
      </c>
      <c r="D1081">
        <v>22.87</v>
      </c>
      <c r="E1081">
        <v>126.1</v>
      </c>
      <c r="F1081">
        <v>7.84</v>
      </c>
      <c r="G1081" s="4">
        <f t="shared" si="17"/>
        <v>15.242675994752952</v>
      </c>
    </row>
    <row r="1082" spans="1:7" hidden="1" x14ac:dyDescent="0.2">
      <c r="A1082" s="6">
        <v>32874</v>
      </c>
      <c r="B1082">
        <v>339.97</v>
      </c>
      <c r="C1082">
        <v>11.14</v>
      </c>
      <c r="D1082">
        <v>22.49</v>
      </c>
      <c r="E1082">
        <v>127.4</v>
      </c>
      <c r="F1082">
        <v>8.2100000000000009</v>
      </c>
      <c r="G1082" s="4">
        <f t="shared" si="17"/>
        <v>15.116496220542466</v>
      </c>
    </row>
    <row r="1083" spans="1:7" hidden="1" x14ac:dyDescent="0.2">
      <c r="A1083" s="6">
        <v>32905</v>
      </c>
      <c r="B1083">
        <v>330.45</v>
      </c>
      <c r="C1083">
        <v>11.23</v>
      </c>
      <c r="D1083">
        <v>22.08</v>
      </c>
      <c r="E1083">
        <v>128</v>
      </c>
      <c r="F1083">
        <v>8.4700000000000006</v>
      </c>
      <c r="G1083" s="4">
        <f t="shared" si="17"/>
        <v>14.966032608695652</v>
      </c>
    </row>
    <row r="1084" spans="1:7" hidden="1" x14ac:dyDescent="0.2">
      <c r="A1084" s="6">
        <v>32933</v>
      </c>
      <c r="B1084">
        <v>338.46</v>
      </c>
      <c r="C1084">
        <v>11.32</v>
      </c>
      <c r="D1084">
        <v>21.67</v>
      </c>
      <c r="E1084">
        <v>128.69999999999999</v>
      </c>
      <c r="F1084">
        <v>8.59</v>
      </c>
      <c r="G1084" s="4">
        <f t="shared" si="17"/>
        <v>15.618827872634977</v>
      </c>
    </row>
    <row r="1085" spans="1:7" hidden="1" x14ac:dyDescent="0.2">
      <c r="A1085" s="6">
        <v>32964</v>
      </c>
      <c r="B1085">
        <v>338.18</v>
      </c>
      <c r="C1085">
        <v>11.44</v>
      </c>
      <c r="D1085">
        <v>21.53</v>
      </c>
      <c r="E1085">
        <v>128.9</v>
      </c>
      <c r="F1085">
        <v>8.7899999999999991</v>
      </c>
      <c r="G1085" s="4">
        <f t="shared" si="17"/>
        <v>15.707385044124477</v>
      </c>
    </row>
    <row r="1086" spans="1:7" hidden="1" x14ac:dyDescent="0.2">
      <c r="A1086" s="6">
        <v>32994</v>
      </c>
      <c r="B1086">
        <v>350.25</v>
      </c>
      <c r="C1086">
        <v>11.55</v>
      </c>
      <c r="D1086">
        <v>21.4</v>
      </c>
      <c r="E1086">
        <v>129.19999999999999</v>
      </c>
      <c r="F1086">
        <v>8.76</v>
      </c>
      <c r="G1086" s="4">
        <f t="shared" si="17"/>
        <v>16.366822429906541</v>
      </c>
    </row>
    <row r="1087" spans="1:7" hidden="1" x14ac:dyDescent="0.2">
      <c r="A1087" s="6">
        <v>33025</v>
      </c>
      <c r="B1087">
        <v>360.39</v>
      </c>
      <c r="C1087">
        <v>11.66</v>
      </c>
      <c r="D1087">
        <v>21.26</v>
      </c>
      <c r="E1087">
        <v>129.9</v>
      </c>
      <c r="F1087">
        <v>8.48</v>
      </c>
      <c r="G1087" s="4">
        <f t="shared" si="17"/>
        <v>16.951552210724362</v>
      </c>
    </row>
    <row r="1088" spans="1:7" hidden="1" x14ac:dyDescent="0.2">
      <c r="A1088" s="6">
        <v>33055</v>
      </c>
      <c r="B1088">
        <v>360.03</v>
      </c>
      <c r="C1088">
        <v>11.73</v>
      </c>
      <c r="D1088">
        <v>21.42</v>
      </c>
      <c r="E1088">
        <v>130.4</v>
      </c>
      <c r="F1088">
        <v>8.4700000000000006</v>
      </c>
      <c r="G1088" s="4">
        <f t="shared" si="17"/>
        <v>16.808123249299719</v>
      </c>
    </row>
    <row r="1089" spans="1:7" hidden="1" x14ac:dyDescent="0.2">
      <c r="A1089" s="6">
        <v>33086</v>
      </c>
      <c r="B1089">
        <v>330.75</v>
      </c>
      <c r="C1089">
        <v>11.78</v>
      </c>
      <c r="D1089">
        <v>21.58</v>
      </c>
      <c r="E1089">
        <v>131.6</v>
      </c>
      <c r="F1089">
        <v>8.75</v>
      </c>
      <c r="G1089" s="4">
        <f t="shared" si="17"/>
        <v>15.326691380908249</v>
      </c>
    </row>
    <row r="1090" spans="1:7" hidden="1" x14ac:dyDescent="0.2">
      <c r="A1090" s="6">
        <v>33117</v>
      </c>
      <c r="B1090">
        <v>315.41000000000003</v>
      </c>
      <c r="C1090">
        <v>11.83</v>
      </c>
      <c r="D1090">
        <v>21.74</v>
      </c>
      <c r="E1090">
        <v>132.69999999999999</v>
      </c>
      <c r="F1090">
        <v>8.89</v>
      </c>
      <c r="G1090" s="4">
        <f t="shared" si="17"/>
        <v>14.50827966881325</v>
      </c>
    </row>
    <row r="1091" spans="1:7" hidden="1" x14ac:dyDescent="0.2">
      <c r="A1091" s="6">
        <v>33147</v>
      </c>
      <c r="B1091">
        <v>307.12</v>
      </c>
      <c r="C1091">
        <v>11.93</v>
      </c>
      <c r="D1091">
        <v>21.61</v>
      </c>
      <c r="E1091">
        <v>133.5</v>
      </c>
      <c r="F1091">
        <v>8.7200000000000006</v>
      </c>
      <c r="G1091" s="4">
        <f t="shared" si="17"/>
        <v>14.211938917167979</v>
      </c>
    </row>
    <row r="1092" spans="1:7" hidden="1" x14ac:dyDescent="0.2">
      <c r="A1092" s="6">
        <v>33178</v>
      </c>
      <c r="B1092">
        <v>315.29000000000002</v>
      </c>
      <c r="C1092">
        <v>12.01</v>
      </c>
      <c r="D1092">
        <v>21.47</v>
      </c>
      <c r="E1092">
        <v>133.80000000000001</v>
      </c>
      <c r="F1092">
        <v>8.39</v>
      </c>
      <c r="G1092" s="4">
        <f t="shared" si="17"/>
        <v>14.685142058686541</v>
      </c>
    </row>
    <row r="1093" spans="1:7" hidden="1" x14ac:dyDescent="0.2">
      <c r="A1093" s="6">
        <v>33208</v>
      </c>
      <c r="B1093">
        <v>328.75</v>
      </c>
      <c r="C1093">
        <v>12.09</v>
      </c>
      <c r="D1093">
        <v>21.34</v>
      </c>
      <c r="E1093">
        <v>133.80000000000001</v>
      </c>
      <c r="F1093">
        <v>8.08</v>
      </c>
      <c r="G1093" s="4">
        <f t="shared" si="17"/>
        <v>15.405342080599812</v>
      </c>
    </row>
    <row r="1094" spans="1:7" hidden="1" x14ac:dyDescent="0.2">
      <c r="A1094" s="6">
        <v>33239</v>
      </c>
      <c r="B1094">
        <v>325.49</v>
      </c>
      <c r="C1094">
        <v>12.11</v>
      </c>
      <c r="D1094">
        <v>21.18</v>
      </c>
      <c r="E1094">
        <v>134.6</v>
      </c>
      <c r="F1094">
        <v>8.09</v>
      </c>
      <c r="G1094" s="4">
        <f t="shared" si="17"/>
        <v>15.367799811142588</v>
      </c>
    </row>
    <row r="1095" spans="1:7" hidden="1" x14ac:dyDescent="0.2">
      <c r="A1095" s="6">
        <v>33270</v>
      </c>
      <c r="B1095">
        <v>362.26</v>
      </c>
      <c r="C1095">
        <v>12.11</v>
      </c>
      <c r="D1095">
        <v>21.03</v>
      </c>
      <c r="E1095">
        <v>134.80000000000001</v>
      </c>
      <c r="F1095">
        <v>7.85</v>
      </c>
      <c r="G1095" s="4">
        <f t="shared" si="17"/>
        <v>17.225867807893483</v>
      </c>
    </row>
    <row r="1096" spans="1:7" hidden="1" x14ac:dyDescent="0.2">
      <c r="A1096" s="6">
        <v>33298</v>
      </c>
      <c r="B1096">
        <v>372.28</v>
      </c>
      <c r="C1096">
        <v>12.11</v>
      </c>
      <c r="D1096">
        <v>20.94</v>
      </c>
      <c r="E1096">
        <v>135</v>
      </c>
      <c r="F1096">
        <v>8.11</v>
      </c>
      <c r="G1096" s="4">
        <f t="shared" si="17"/>
        <v>17.778414517669528</v>
      </c>
    </row>
    <row r="1097" spans="1:7" hidden="1" x14ac:dyDescent="0.2">
      <c r="A1097" s="6">
        <v>33329</v>
      </c>
      <c r="B1097">
        <v>379.68</v>
      </c>
      <c r="C1097">
        <v>12.13</v>
      </c>
      <c r="D1097">
        <v>20.36</v>
      </c>
      <c r="E1097">
        <v>135.19999999999999</v>
      </c>
      <c r="F1097">
        <v>8.0399999999999991</v>
      </c>
      <c r="G1097" s="4">
        <f t="shared" si="17"/>
        <v>18.648330058939099</v>
      </c>
    </row>
    <row r="1098" spans="1:7" hidden="1" x14ac:dyDescent="0.2">
      <c r="A1098" s="6">
        <v>33359</v>
      </c>
      <c r="B1098">
        <v>377.99</v>
      </c>
      <c r="C1098">
        <v>12.14</v>
      </c>
      <c r="D1098">
        <v>19.86</v>
      </c>
      <c r="E1098">
        <v>135.6</v>
      </c>
      <c r="F1098">
        <v>8.07</v>
      </c>
      <c r="G1098" s="4">
        <f t="shared" si="17"/>
        <v>19.032729103726084</v>
      </c>
    </row>
    <row r="1099" spans="1:7" hidden="1" x14ac:dyDescent="0.2">
      <c r="A1099" s="6">
        <v>33390</v>
      </c>
      <c r="B1099">
        <v>378.29</v>
      </c>
      <c r="C1099">
        <v>12.15</v>
      </c>
      <c r="D1099">
        <v>19.41</v>
      </c>
      <c r="E1099">
        <v>136</v>
      </c>
      <c r="F1099">
        <v>8.2799999999999994</v>
      </c>
      <c r="G1099" s="4">
        <f t="shared" si="17"/>
        <v>19.489438433797012</v>
      </c>
    </row>
    <row r="1100" spans="1:7" hidden="1" x14ac:dyDescent="0.2">
      <c r="A1100" s="6">
        <v>33420</v>
      </c>
      <c r="B1100">
        <v>380.23</v>
      </c>
      <c r="C1100">
        <v>12.19</v>
      </c>
      <c r="D1100">
        <v>18.84</v>
      </c>
      <c r="E1100">
        <v>136.19999999999999</v>
      </c>
      <c r="F1100">
        <v>8.27</v>
      </c>
      <c r="G1100" s="4">
        <f t="shared" si="17"/>
        <v>20.182059447983015</v>
      </c>
    </row>
    <row r="1101" spans="1:7" hidden="1" x14ac:dyDescent="0.2">
      <c r="A1101" s="6">
        <v>33451</v>
      </c>
      <c r="B1101">
        <v>389.4</v>
      </c>
      <c r="C1101">
        <v>12.24</v>
      </c>
      <c r="D1101">
        <v>18.329999999999998</v>
      </c>
      <c r="E1101">
        <v>136.6</v>
      </c>
      <c r="F1101">
        <v>7.9</v>
      </c>
      <c r="G1101" s="4">
        <f t="shared" si="17"/>
        <v>21.243862520458265</v>
      </c>
    </row>
    <row r="1102" spans="1:7" hidden="1" x14ac:dyDescent="0.2">
      <c r="A1102" s="6">
        <v>33482</v>
      </c>
      <c r="B1102">
        <v>387.2</v>
      </c>
      <c r="C1102">
        <v>12.28</v>
      </c>
      <c r="D1102">
        <v>17.82</v>
      </c>
      <c r="E1102">
        <v>137.19999999999999</v>
      </c>
      <c r="F1102">
        <v>7.65</v>
      </c>
      <c r="G1102" s="4">
        <f t="shared" si="17"/>
        <v>21.728395061728396</v>
      </c>
    </row>
    <row r="1103" spans="1:7" hidden="1" x14ac:dyDescent="0.2">
      <c r="A1103" s="6">
        <v>33512</v>
      </c>
      <c r="B1103">
        <v>386.88</v>
      </c>
      <c r="C1103">
        <v>12.25</v>
      </c>
      <c r="D1103">
        <v>17.2</v>
      </c>
      <c r="E1103">
        <v>137.4</v>
      </c>
      <c r="F1103">
        <v>7.53</v>
      </c>
      <c r="G1103" s="4">
        <f t="shared" si="17"/>
        <v>22.493023255813956</v>
      </c>
    </row>
    <row r="1104" spans="1:7" hidden="1" x14ac:dyDescent="0.2">
      <c r="A1104" s="6">
        <v>33543</v>
      </c>
      <c r="B1104">
        <v>385.92</v>
      </c>
      <c r="C1104">
        <v>12.23</v>
      </c>
      <c r="D1104">
        <v>16.59</v>
      </c>
      <c r="E1104">
        <v>137.80000000000001</v>
      </c>
      <c r="F1104">
        <v>7.42</v>
      </c>
      <c r="G1104" s="4">
        <f t="shared" si="17"/>
        <v>23.2622061482821</v>
      </c>
    </row>
    <row r="1105" spans="1:7" hidden="1" x14ac:dyDescent="0.2">
      <c r="A1105" s="6">
        <v>33573</v>
      </c>
      <c r="B1105">
        <v>388.51</v>
      </c>
      <c r="C1105">
        <v>12.2</v>
      </c>
      <c r="D1105">
        <v>15.97</v>
      </c>
      <c r="E1105">
        <v>137.9</v>
      </c>
      <c r="F1105">
        <v>7.09</v>
      </c>
      <c r="G1105" s="4">
        <f t="shared" si="17"/>
        <v>24.327489041953662</v>
      </c>
    </row>
    <row r="1106" spans="1:7" hidden="1" x14ac:dyDescent="0.2">
      <c r="A1106" s="6">
        <v>33604</v>
      </c>
      <c r="B1106">
        <v>416.08</v>
      </c>
      <c r="C1106">
        <v>12.24</v>
      </c>
      <c r="D1106">
        <v>16.05</v>
      </c>
      <c r="E1106">
        <v>138.1</v>
      </c>
      <c r="F1106">
        <v>7.03</v>
      </c>
      <c r="G1106" s="4">
        <f t="shared" si="17"/>
        <v>25.923987538940807</v>
      </c>
    </row>
    <row r="1107" spans="1:7" hidden="1" x14ac:dyDescent="0.2">
      <c r="A1107" s="6">
        <v>33635</v>
      </c>
      <c r="B1107">
        <v>412.56</v>
      </c>
      <c r="C1107">
        <v>12.28</v>
      </c>
      <c r="D1107">
        <v>16.12</v>
      </c>
      <c r="E1107">
        <v>138.6</v>
      </c>
      <c r="F1107">
        <v>7.34</v>
      </c>
      <c r="G1107" s="4">
        <f t="shared" si="17"/>
        <v>25.593052109181141</v>
      </c>
    </row>
    <row r="1108" spans="1:7" hidden="1" x14ac:dyDescent="0.2">
      <c r="A1108" s="6">
        <v>33664</v>
      </c>
      <c r="B1108">
        <v>407.36</v>
      </c>
      <c r="C1108">
        <v>12.32</v>
      </c>
      <c r="D1108">
        <v>16.190000000000001</v>
      </c>
      <c r="E1108">
        <v>139.30000000000001</v>
      </c>
      <c r="F1108">
        <v>7.54</v>
      </c>
      <c r="G1108" s="4">
        <f t="shared" si="17"/>
        <v>25.161210623841878</v>
      </c>
    </row>
    <row r="1109" spans="1:7" hidden="1" x14ac:dyDescent="0.2">
      <c r="A1109" s="6">
        <v>33695</v>
      </c>
      <c r="B1109">
        <v>407.41</v>
      </c>
      <c r="C1109">
        <v>12.32</v>
      </c>
      <c r="D1109">
        <v>16.48</v>
      </c>
      <c r="E1109">
        <v>139.5</v>
      </c>
      <c r="F1109">
        <v>7.48</v>
      </c>
      <c r="G1109" s="4">
        <f t="shared" si="17"/>
        <v>24.721480582524272</v>
      </c>
    </row>
    <row r="1110" spans="1:7" hidden="1" x14ac:dyDescent="0.2">
      <c r="A1110" s="6">
        <v>33725</v>
      </c>
      <c r="B1110">
        <v>414.81</v>
      </c>
      <c r="C1110">
        <v>12.32</v>
      </c>
      <c r="D1110">
        <v>16.77</v>
      </c>
      <c r="E1110">
        <v>139.69999999999999</v>
      </c>
      <c r="F1110">
        <v>7.39</v>
      </c>
      <c r="G1110" s="4">
        <f t="shared" si="17"/>
        <v>24.735241502683365</v>
      </c>
    </row>
    <row r="1111" spans="1:7" hidden="1" x14ac:dyDescent="0.2">
      <c r="A1111" s="6">
        <v>33756</v>
      </c>
      <c r="B1111">
        <v>408.27</v>
      </c>
      <c r="C1111">
        <v>12.32</v>
      </c>
      <c r="D1111">
        <v>17.05</v>
      </c>
      <c r="E1111">
        <v>140.19999999999999</v>
      </c>
      <c r="F1111">
        <v>7.26</v>
      </c>
      <c r="G1111" s="4">
        <f t="shared" si="17"/>
        <v>23.945454545454542</v>
      </c>
    </row>
    <row r="1112" spans="1:7" hidden="1" x14ac:dyDescent="0.2">
      <c r="A1112" s="6">
        <v>33786</v>
      </c>
      <c r="B1112">
        <v>415.05</v>
      </c>
      <c r="C1112">
        <v>12.34</v>
      </c>
      <c r="D1112">
        <v>17.38</v>
      </c>
      <c r="E1112">
        <v>140.5</v>
      </c>
      <c r="F1112">
        <v>6.84</v>
      </c>
      <c r="G1112" s="4">
        <f t="shared" si="17"/>
        <v>23.880897583429231</v>
      </c>
    </row>
    <row r="1113" spans="1:7" hidden="1" x14ac:dyDescent="0.2">
      <c r="A1113" s="6">
        <v>33817</v>
      </c>
      <c r="B1113">
        <v>417.93</v>
      </c>
      <c r="C1113">
        <v>12.37</v>
      </c>
      <c r="D1113">
        <v>17.71</v>
      </c>
      <c r="E1113">
        <v>140.9</v>
      </c>
      <c r="F1113">
        <v>6.59</v>
      </c>
      <c r="G1113" s="4">
        <f t="shared" si="17"/>
        <v>23.598531902879728</v>
      </c>
    </row>
    <row r="1114" spans="1:7" hidden="1" x14ac:dyDescent="0.2">
      <c r="A1114" s="6">
        <v>33848</v>
      </c>
      <c r="B1114">
        <v>418.48</v>
      </c>
      <c r="C1114">
        <v>12.4</v>
      </c>
      <c r="D1114">
        <v>18.04</v>
      </c>
      <c r="E1114">
        <v>141.30000000000001</v>
      </c>
      <c r="F1114">
        <v>6.42</v>
      </c>
      <c r="G1114" s="4">
        <f t="shared" si="17"/>
        <v>23.197339246119736</v>
      </c>
    </row>
    <row r="1115" spans="1:7" hidden="1" x14ac:dyDescent="0.2">
      <c r="A1115" s="6">
        <v>33878</v>
      </c>
      <c r="B1115">
        <v>412.5</v>
      </c>
      <c r="C1115">
        <v>12.39</v>
      </c>
      <c r="D1115">
        <v>18.39</v>
      </c>
      <c r="E1115">
        <v>141.80000000000001</v>
      </c>
      <c r="F1115">
        <v>6.59</v>
      </c>
      <c r="G1115" s="4">
        <f t="shared" si="17"/>
        <v>22.430668841761825</v>
      </c>
    </row>
    <row r="1116" spans="1:7" hidden="1" x14ac:dyDescent="0.2">
      <c r="A1116" s="6">
        <v>33909</v>
      </c>
      <c r="B1116">
        <v>422.84</v>
      </c>
      <c r="C1116">
        <v>12.38</v>
      </c>
      <c r="D1116">
        <v>18.739999999999998</v>
      </c>
      <c r="E1116">
        <v>142</v>
      </c>
      <c r="F1116">
        <v>6.87</v>
      </c>
      <c r="G1116" s="4">
        <f t="shared" si="17"/>
        <v>22.56350053361793</v>
      </c>
    </row>
    <row r="1117" spans="1:7" hidden="1" x14ac:dyDescent="0.2">
      <c r="A1117" s="6">
        <v>33939</v>
      </c>
      <c r="B1117">
        <v>435.64</v>
      </c>
      <c r="C1117">
        <v>12.39</v>
      </c>
      <c r="D1117">
        <v>19.09</v>
      </c>
      <c r="E1117">
        <v>141.9</v>
      </c>
      <c r="F1117">
        <v>6.77</v>
      </c>
      <c r="G1117" s="4">
        <f t="shared" si="17"/>
        <v>22.820324777370349</v>
      </c>
    </row>
    <row r="1118" spans="1:7" hidden="1" x14ac:dyDescent="0.2">
      <c r="A1118" s="6">
        <v>33970</v>
      </c>
      <c r="B1118">
        <v>435.23</v>
      </c>
      <c r="C1118">
        <v>12.41</v>
      </c>
      <c r="D1118">
        <v>19.34</v>
      </c>
      <c r="E1118">
        <v>142.6</v>
      </c>
      <c r="F1118">
        <v>6.6</v>
      </c>
      <c r="G1118" s="4">
        <f t="shared" si="17"/>
        <v>22.50413650465357</v>
      </c>
    </row>
    <row r="1119" spans="1:7" hidden="1" x14ac:dyDescent="0.2">
      <c r="A1119" s="6">
        <v>34001</v>
      </c>
      <c r="B1119">
        <v>441.7</v>
      </c>
      <c r="C1119">
        <v>12.45</v>
      </c>
      <c r="D1119">
        <v>19.59</v>
      </c>
      <c r="E1119">
        <v>143.1</v>
      </c>
      <c r="F1119">
        <v>6.26</v>
      </c>
      <c r="G1119" s="4">
        <f t="shared" si="17"/>
        <v>22.547217968351198</v>
      </c>
    </row>
    <row r="1120" spans="1:7" hidden="1" x14ac:dyDescent="0.2">
      <c r="A1120" s="6">
        <v>34029</v>
      </c>
      <c r="B1120">
        <v>450.16</v>
      </c>
      <c r="C1120">
        <v>12.48</v>
      </c>
      <c r="D1120">
        <v>19.84</v>
      </c>
      <c r="E1120">
        <v>143.6</v>
      </c>
      <c r="F1120">
        <v>5.98</v>
      </c>
      <c r="G1120" s="4">
        <f t="shared" si="17"/>
        <v>22.68951612903226</v>
      </c>
    </row>
    <row r="1121" spans="1:7" hidden="1" x14ac:dyDescent="0.2">
      <c r="A1121" s="6">
        <v>34060</v>
      </c>
      <c r="B1121">
        <v>443.08</v>
      </c>
      <c r="C1121">
        <v>12.49</v>
      </c>
      <c r="D1121">
        <v>19.670000000000002</v>
      </c>
      <c r="E1121">
        <v>144</v>
      </c>
      <c r="F1121">
        <v>5.97</v>
      </c>
      <c r="G1121" s="4">
        <f t="shared" si="17"/>
        <v>22.525673614641583</v>
      </c>
    </row>
    <row r="1122" spans="1:7" hidden="1" x14ac:dyDescent="0.2">
      <c r="A1122" s="6">
        <v>34090</v>
      </c>
      <c r="B1122">
        <v>445.25</v>
      </c>
      <c r="C1122">
        <v>12.51</v>
      </c>
      <c r="D1122">
        <v>19.5</v>
      </c>
      <c r="E1122">
        <v>144.19999999999999</v>
      </c>
      <c r="F1122">
        <v>6.04</v>
      </c>
      <c r="G1122" s="4">
        <f t="shared" si="17"/>
        <v>22.833333333333332</v>
      </c>
    </row>
    <row r="1123" spans="1:7" hidden="1" x14ac:dyDescent="0.2">
      <c r="A1123" s="6">
        <v>34121</v>
      </c>
      <c r="B1123">
        <v>448.06</v>
      </c>
      <c r="C1123">
        <v>12.52</v>
      </c>
      <c r="D1123">
        <v>19.329999999999998</v>
      </c>
      <c r="E1123">
        <v>144.4</v>
      </c>
      <c r="F1123">
        <v>5.96</v>
      </c>
      <c r="G1123" s="4">
        <f t="shared" si="17"/>
        <v>23.17951370926022</v>
      </c>
    </row>
    <row r="1124" spans="1:7" hidden="1" x14ac:dyDescent="0.2">
      <c r="A1124" s="6">
        <v>34151</v>
      </c>
      <c r="B1124">
        <v>447.29</v>
      </c>
      <c r="C1124">
        <v>12.52</v>
      </c>
      <c r="D1124">
        <v>19.690000000000001</v>
      </c>
      <c r="E1124">
        <v>144.4</v>
      </c>
      <c r="F1124">
        <v>5.81</v>
      </c>
      <c r="G1124" s="4">
        <f t="shared" si="17"/>
        <v>22.716607414931438</v>
      </c>
    </row>
    <row r="1125" spans="1:7" hidden="1" x14ac:dyDescent="0.2">
      <c r="A1125" s="6">
        <v>34182</v>
      </c>
      <c r="B1125">
        <v>454.13</v>
      </c>
      <c r="C1125">
        <v>12.52</v>
      </c>
      <c r="D1125">
        <v>20.05</v>
      </c>
      <c r="E1125">
        <v>144.80000000000001</v>
      </c>
      <c r="F1125">
        <v>5.68</v>
      </c>
      <c r="G1125" s="4">
        <f t="shared" si="17"/>
        <v>22.649875311720699</v>
      </c>
    </row>
    <row r="1126" spans="1:7" hidden="1" x14ac:dyDescent="0.2">
      <c r="A1126" s="6">
        <v>34213</v>
      </c>
      <c r="B1126">
        <v>459.24</v>
      </c>
      <c r="C1126">
        <v>12.52</v>
      </c>
      <c r="D1126">
        <v>20.41</v>
      </c>
      <c r="E1126">
        <v>145.1</v>
      </c>
      <c r="F1126">
        <v>5.36</v>
      </c>
      <c r="G1126" s="4">
        <f t="shared" ref="G1126:G1189" si="18">SP500_Price/Earnings</f>
        <v>22.500734933855952</v>
      </c>
    </row>
    <row r="1127" spans="1:7" hidden="1" x14ac:dyDescent="0.2">
      <c r="A1127" s="6">
        <v>34243</v>
      </c>
      <c r="B1127">
        <v>463.9</v>
      </c>
      <c r="C1127">
        <v>12.54</v>
      </c>
      <c r="D1127">
        <v>20.9</v>
      </c>
      <c r="E1127">
        <v>145.69999999999999</v>
      </c>
      <c r="F1127">
        <v>5.33</v>
      </c>
      <c r="G1127" s="4">
        <f t="shared" si="18"/>
        <v>22.19617224880383</v>
      </c>
    </row>
    <row r="1128" spans="1:7" hidden="1" x14ac:dyDescent="0.2">
      <c r="A1128" s="6">
        <v>34274</v>
      </c>
      <c r="B1128">
        <v>462.89</v>
      </c>
      <c r="C1128">
        <v>12.56</v>
      </c>
      <c r="D1128">
        <v>21.39</v>
      </c>
      <c r="E1128">
        <v>145.80000000000001</v>
      </c>
      <c r="F1128">
        <v>5.72</v>
      </c>
      <c r="G1128" s="4">
        <f t="shared" si="18"/>
        <v>21.640486208508648</v>
      </c>
    </row>
    <row r="1129" spans="1:7" hidden="1" x14ac:dyDescent="0.2">
      <c r="A1129" s="6">
        <v>34304</v>
      </c>
      <c r="B1129">
        <v>465.95</v>
      </c>
      <c r="C1129">
        <v>12.58</v>
      </c>
      <c r="D1129">
        <v>21.89</v>
      </c>
      <c r="E1129">
        <v>145.80000000000001</v>
      </c>
      <c r="F1129">
        <v>5.77</v>
      </c>
      <c r="G1129" s="4">
        <f t="shared" si="18"/>
        <v>21.28597533120146</v>
      </c>
    </row>
    <row r="1130" spans="1:7" hidden="1" x14ac:dyDescent="0.2">
      <c r="A1130" s="6">
        <v>34335</v>
      </c>
      <c r="B1130">
        <v>472.99</v>
      </c>
      <c r="C1130">
        <v>12.62</v>
      </c>
      <c r="D1130">
        <v>22.16</v>
      </c>
      <c r="E1130">
        <v>146.19999999999999</v>
      </c>
      <c r="F1130">
        <v>5.75</v>
      </c>
      <c r="G1130" s="4">
        <f t="shared" si="18"/>
        <v>21.344314079422382</v>
      </c>
    </row>
    <row r="1131" spans="1:7" hidden="1" x14ac:dyDescent="0.2">
      <c r="A1131" s="6">
        <v>34366</v>
      </c>
      <c r="B1131">
        <v>471.58</v>
      </c>
      <c r="C1131">
        <v>12.67</v>
      </c>
      <c r="D1131">
        <v>22.43</v>
      </c>
      <c r="E1131">
        <v>146.69999999999999</v>
      </c>
      <c r="F1131">
        <v>5.97</v>
      </c>
      <c r="G1131" s="4">
        <f t="shared" si="18"/>
        <v>21.024520731163619</v>
      </c>
    </row>
    <row r="1132" spans="1:7" hidden="1" x14ac:dyDescent="0.2">
      <c r="A1132" s="6">
        <v>34394</v>
      </c>
      <c r="B1132">
        <v>463.81</v>
      </c>
      <c r="C1132">
        <v>12.71</v>
      </c>
      <c r="D1132">
        <v>22.71</v>
      </c>
      <c r="E1132">
        <v>147.19999999999999</v>
      </c>
      <c r="F1132">
        <v>6.48</v>
      </c>
      <c r="G1132" s="4">
        <f t="shared" si="18"/>
        <v>20.423161602818141</v>
      </c>
    </row>
    <row r="1133" spans="1:7" hidden="1" x14ac:dyDescent="0.2">
      <c r="A1133" s="6">
        <v>34425</v>
      </c>
      <c r="B1133">
        <v>447.23</v>
      </c>
      <c r="C1133">
        <v>12.75</v>
      </c>
      <c r="D1133">
        <v>23.54</v>
      </c>
      <c r="E1133">
        <v>147.4</v>
      </c>
      <c r="F1133">
        <v>6.97</v>
      </c>
      <c r="G1133" s="4">
        <f t="shared" si="18"/>
        <v>18.998725573491932</v>
      </c>
    </row>
    <row r="1134" spans="1:7" hidden="1" x14ac:dyDescent="0.2">
      <c r="A1134" s="6">
        <v>34455</v>
      </c>
      <c r="B1134">
        <v>450.9</v>
      </c>
      <c r="C1134">
        <v>12.8</v>
      </c>
      <c r="D1134">
        <v>24.37</v>
      </c>
      <c r="E1134">
        <v>147.5</v>
      </c>
      <c r="F1134">
        <v>7.18</v>
      </c>
      <c r="G1134" s="4">
        <f t="shared" si="18"/>
        <v>18.502256873204757</v>
      </c>
    </row>
    <row r="1135" spans="1:7" hidden="1" x14ac:dyDescent="0.2">
      <c r="A1135" s="6">
        <v>34486</v>
      </c>
      <c r="B1135">
        <v>454.83</v>
      </c>
      <c r="C1135">
        <v>12.84</v>
      </c>
      <c r="D1135">
        <v>25.2</v>
      </c>
      <c r="E1135">
        <v>148</v>
      </c>
      <c r="F1135">
        <v>7.1</v>
      </c>
      <c r="G1135" s="4">
        <f t="shared" si="18"/>
        <v>18.048809523809524</v>
      </c>
    </row>
    <row r="1136" spans="1:7" hidden="1" x14ac:dyDescent="0.2">
      <c r="A1136" s="6">
        <v>34516</v>
      </c>
      <c r="B1136">
        <v>451.4</v>
      </c>
      <c r="C1136">
        <v>12.87</v>
      </c>
      <c r="D1136">
        <v>25.91</v>
      </c>
      <c r="E1136">
        <v>148.4</v>
      </c>
      <c r="F1136">
        <v>7.3</v>
      </c>
      <c r="G1136" s="4">
        <f t="shared" si="18"/>
        <v>17.42184484754921</v>
      </c>
    </row>
    <row r="1137" spans="1:7" hidden="1" x14ac:dyDescent="0.2">
      <c r="A1137" s="6">
        <v>34547</v>
      </c>
      <c r="B1137">
        <v>464.24</v>
      </c>
      <c r="C1137">
        <v>12.9</v>
      </c>
      <c r="D1137">
        <v>26.62</v>
      </c>
      <c r="E1137">
        <v>149</v>
      </c>
      <c r="F1137">
        <v>7.24</v>
      </c>
      <c r="G1137" s="4">
        <f t="shared" si="18"/>
        <v>17.439519158527421</v>
      </c>
    </row>
    <row r="1138" spans="1:7" hidden="1" x14ac:dyDescent="0.2">
      <c r="A1138" s="6">
        <v>34578</v>
      </c>
      <c r="B1138">
        <v>466.96</v>
      </c>
      <c r="C1138">
        <v>12.92</v>
      </c>
      <c r="D1138">
        <v>27.33</v>
      </c>
      <c r="E1138">
        <v>149.4</v>
      </c>
      <c r="F1138">
        <v>7.46</v>
      </c>
      <c r="G1138" s="4">
        <f t="shared" si="18"/>
        <v>17.085986095865351</v>
      </c>
    </row>
    <row r="1139" spans="1:7" hidden="1" x14ac:dyDescent="0.2">
      <c r="A1139" s="6">
        <v>34608</v>
      </c>
      <c r="B1139">
        <v>463.81</v>
      </c>
      <c r="C1139">
        <v>13.01</v>
      </c>
      <c r="D1139">
        <v>28.42</v>
      </c>
      <c r="E1139">
        <v>149.5</v>
      </c>
      <c r="F1139">
        <v>7.74</v>
      </c>
      <c r="G1139" s="4">
        <f t="shared" si="18"/>
        <v>16.319845179451089</v>
      </c>
    </row>
    <row r="1140" spans="1:7" hidden="1" x14ac:dyDescent="0.2">
      <c r="A1140" s="6">
        <v>34639</v>
      </c>
      <c r="B1140">
        <v>461.01</v>
      </c>
      <c r="C1140">
        <v>13.1</v>
      </c>
      <c r="D1140">
        <v>29.51</v>
      </c>
      <c r="E1140">
        <v>149.69999999999999</v>
      </c>
      <c r="F1140">
        <v>7.96</v>
      </c>
      <c r="G1140" s="4">
        <f t="shared" si="18"/>
        <v>15.622161978990171</v>
      </c>
    </row>
    <row r="1141" spans="1:7" hidden="1" x14ac:dyDescent="0.2">
      <c r="A1141" s="6">
        <v>34669</v>
      </c>
      <c r="B1141">
        <v>455.19</v>
      </c>
      <c r="C1141">
        <v>13.17</v>
      </c>
      <c r="D1141">
        <v>30.6</v>
      </c>
      <c r="E1141">
        <v>149.69999999999999</v>
      </c>
      <c r="F1141">
        <v>7.81</v>
      </c>
      <c r="G1141" s="4">
        <f t="shared" si="18"/>
        <v>14.875490196078431</v>
      </c>
    </row>
    <row r="1142" spans="1:7" hidden="1" x14ac:dyDescent="0.2">
      <c r="A1142" s="6">
        <v>34700</v>
      </c>
      <c r="B1142">
        <v>465.25</v>
      </c>
      <c r="C1142">
        <v>13.18</v>
      </c>
      <c r="D1142">
        <v>31.25</v>
      </c>
      <c r="E1142">
        <v>150.30000000000001</v>
      </c>
      <c r="F1142">
        <v>7.78</v>
      </c>
      <c r="G1142" s="4">
        <f t="shared" si="18"/>
        <v>14.888</v>
      </c>
    </row>
    <row r="1143" spans="1:7" hidden="1" x14ac:dyDescent="0.2">
      <c r="A1143" s="6">
        <v>34731</v>
      </c>
      <c r="B1143">
        <v>481.92</v>
      </c>
      <c r="C1143">
        <v>13.18</v>
      </c>
      <c r="D1143">
        <v>31.9</v>
      </c>
      <c r="E1143">
        <v>150.9</v>
      </c>
      <c r="F1143">
        <v>7.47</v>
      </c>
      <c r="G1143" s="4">
        <f t="shared" si="18"/>
        <v>15.107210031347963</v>
      </c>
    </row>
    <row r="1144" spans="1:7" hidden="1" x14ac:dyDescent="0.2">
      <c r="A1144" s="6">
        <v>34759</v>
      </c>
      <c r="B1144">
        <v>493.15</v>
      </c>
      <c r="C1144">
        <v>13.17</v>
      </c>
      <c r="D1144">
        <v>32.549999999999997</v>
      </c>
      <c r="E1144">
        <v>151.4</v>
      </c>
      <c r="F1144">
        <v>7.2</v>
      </c>
      <c r="G1144" s="4">
        <f t="shared" si="18"/>
        <v>15.150537634408602</v>
      </c>
    </row>
    <row r="1145" spans="1:7" hidden="1" x14ac:dyDescent="0.2">
      <c r="A1145" s="6">
        <v>34790</v>
      </c>
      <c r="B1145">
        <v>507.91</v>
      </c>
      <c r="C1145">
        <v>13.24</v>
      </c>
      <c r="D1145">
        <v>33.18</v>
      </c>
      <c r="E1145">
        <v>151.9</v>
      </c>
      <c r="F1145">
        <v>7.06</v>
      </c>
      <c r="G1145" s="4">
        <f t="shared" si="18"/>
        <v>15.307715491259795</v>
      </c>
    </row>
    <row r="1146" spans="1:7" hidden="1" x14ac:dyDescent="0.2">
      <c r="A1146" s="6">
        <v>34820</v>
      </c>
      <c r="B1146">
        <v>523.80999999999995</v>
      </c>
      <c r="C1146">
        <v>13.31</v>
      </c>
      <c r="D1146">
        <v>33.799999999999997</v>
      </c>
      <c r="E1146">
        <v>152.19999999999999</v>
      </c>
      <c r="F1146">
        <v>6.63</v>
      </c>
      <c r="G1146" s="4">
        <f t="shared" si="18"/>
        <v>15.497337278106508</v>
      </c>
    </row>
    <row r="1147" spans="1:7" hidden="1" x14ac:dyDescent="0.2">
      <c r="A1147" s="6">
        <v>34851</v>
      </c>
      <c r="B1147">
        <v>539.35</v>
      </c>
      <c r="C1147">
        <v>13.36</v>
      </c>
      <c r="D1147">
        <v>34.43</v>
      </c>
      <c r="E1147">
        <v>152.5</v>
      </c>
      <c r="F1147">
        <v>6.17</v>
      </c>
      <c r="G1147" s="4">
        <f t="shared" si="18"/>
        <v>15.66511762997386</v>
      </c>
    </row>
    <row r="1148" spans="1:7" hidden="1" x14ac:dyDescent="0.2">
      <c r="A1148" s="6">
        <v>34881</v>
      </c>
      <c r="B1148">
        <v>557.37</v>
      </c>
      <c r="C1148">
        <v>13.44</v>
      </c>
      <c r="D1148">
        <v>34.68</v>
      </c>
      <c r="E1148">
        <v>152.5</v>
      </c>
      <c r="F1148">
        <v>6.28</v>
      </c>
      <c r="G1148" s="4">
        <f t="shared" si="18"/>
        <v>16.071799307958479</v>
      </c>
    </row>
    <row r="1149" spans="1:7" hidden="1" x14ac:dyDescent="0.2">
      <c r="A1149" s="6">
        <v>34912</v>
      </c>
      <c r="B1149">
        <v>559.11</v>
      </c>
      <c r="C1149">
        <v>13.51</v>
      </c>
      <c r="D1149">
        <v>34.93</v>
      </c>
      <c r="E1149">
        <v>152.9</v>
      </c>
      <c r="F1149">
        <v>6.49</v>
      </c>
      <c r="G1149" s="4">
        <f t="shared" si="18"/>
        <v>16.006584597766963</v>
      </c>
    </row>
    <row r="1150" spans="1:7" hidden="1" x14ac:dyDescent="0.2">
      <c r="A1150" s="6">
        <v>34943</v>
      </c>
      <c r="B1150">
        <v>578.77</v>
      </c>
      <c r="C1150">
        <v>13.58</v>
      </c>
      <c r="D1150">
        <v>35.18</v>
      </c>
      <c r="E1150">
        <v>153.19999999999999</v>
      </c>
      <c r="F1150">
        <v>6.2</v>
      </c>
      <c r="G1150" s="4">
        <f t="shared" si="18"/>
        <v>16.451677089255259</v>
      </c>
    </row>
    <row r="1151" spans="1:7" hidden="1" x14ac:dyDescent="0.2">
      <c r="A1151" s="6">
        <v>34973</v>
      </c>
      <c r="B1151">
        <v>582.91999999999996</v>
      </c>
      <c r="C1151">
        <v>13.65</v>
      </c>
      <c r="D1151">
        <v>34.770000000000003</v>
      </c>
      <c r="E1151">
        <v>153.69999999999999</v>
      </c>
      <c r="F1151">
        <v>6.04</v>
      </c>
      <c r="G1151" s="4">
        <f t="shared" si="18"/>
        <v>16.765027322404368</v>
      </c>
    </row>
    <row r="1152" spans="1:7" hidden="1" x14ac:dyDescent="0.2">
      <c r="A1152" s="6">
        <v>35004</v>
      </c>
      <c r="B1152">
        <v>595.53</v>
      </c>
      <c r="C1152">
        <v>13.72</v>
      </c>
      <c r="D1152">
        <v>34.369999999999997</v>
      </c>
      <c r="E1152">
        <v>153.6</v>
      </c>
      <c r="F1152">
        <v>5.93</v>
      </c>
      <c r="G1152" s="4">
        <f t="shared" si="18"/>
        <v>17.327029386092523</v>
      </c>
    </row>
    <row r="1153" spans="1:7" hidden="1" x14ac:dyDescent="0.2">
      <c r="A1153" s="6">
        <v>35034</v>
      </c>
      <c r="B1153">
        <v>614.57000000000005</v>
      </c>
      <c r="C1153">
        <v>13.79</v>
      </c>
      <c r="D1153">
        <v>33.96</v>
      </c>
      <c r="E1153">
        <v>153.5</v>
      </c>
      <c r="F1153">
        <v>5.71</v>
      </c>
      <c r="G1153" s="4">
        <f t="shared" si="18"/>
        <v>18.096878680800945</v>
      </c>
    </row>
    <row r="1154" spans="1:7" hidden="1" x14ac:dyDescent="0.2">
      <c r="A1154" s="6">
        <v>35065</v>
      </c>
      <c r="B1154">
        <v>614.41999999999996</v>
      </c>
      <c r="C1154">
        <v>13.89</v>
      </c>
      <c r="D1154">
        <v>33.99</v>
      </c>
      <c r="E1154">
        <v>154.4</v>
      </c>
      <c r="F1154">
        <v>5.65</v>
      </c>
      <c r="G1154" s="4">
        <f t="shared" si="18"/>
        <v>18.076493086201822</v>
      </c>
    </row>
    <row r="1155" spans="1:7" hidden="1" x14ac:dyDescent="0.2">
      <c r="A1155" s="6">
        <v>35096</v>
      </c>
      <c r="B1155">
        <v>649.54</v>
      </c>
      <c r="C1155">
        <v>14</v>
      </c>
      <c r="D1155">
        <v>34.01</v>
      </c>
      <c r="E1155">
        <v>154.9</v>
      </c>
      <c r="F1155">
        <v>5.81</v>
      </c>
      <c r="G1155" s="4">
        <f t="shared" si="18"/>
        <v>19.098500441046752</v>
      </c>
    </row>
    <row r="1156" spans="1:7" hidden="1" x14ac:dyDescent="0.2">
      <c r="A1156" s="6">
        <v>35125</v>
      </c>
      <c r="B1156">
        <v>647.07000000000005</v>
      </c>
      <c r="C1156">
        <v>14.1</v>
      </c>
      <c r="D1156">
        <v>34.04</v>
      </c>
      <c r="E1156">
        <v>155.69999999999999</v>
      </c>
      <c r="F1156">
        <v>6.27</v>
      </c>
      <c r="G1156" s="4">
        <f t="shared" si="18"/>
        <v>19.009106933019979</v>
      </c>
    </row>
    <row r="1157" spans="1:7" hidden="1" x14ac:dyDescent="0.2">
      <c r="A1157" s="6">
        <v>35156</v>
      </c>
      <c r="B1157">
        <v>647.16999999999996</v>
      </c>
      <c r="C1157">
        <v>14.16</v>
      </c>
      <c r="D1157">
        <v>34.33</v>
      </c>
      <c r="E1157">
        <v>156.30000000000001</v>
      </c>
      <c r="F1157">
        <v>6.51</v>
      </c>
      <c r="G1157" s="4">
        <f t="shared" si="18"/>
        <v>18.851441887561897</v>
      </c>
    </row>
    <row r="1158" spans="1:7" hidden="1" x14ac:dyDescent="0.2">
      <c r="A1158" s="6">
        <v>35186</v>
      </c>
      <c r="B1158">
        <v>661.23</v>
      </c>
      <c r="C1158">
        <v>14.21</v>
      </c>
      <c r="D1158">
        <v>34.619999999999997</v>
      </c>
      <c r="E1158">
        <v>156.6</v>
      </c>
      <c r="F1158">
        <v>6.74</v>
      </c>
      <c r="G1158" s="4">
        <f t="shared" si="18"/>
        <v>19.099653379549395</v>
      </c>
    </row>
    <row r="1159" spans="1:7" hidden="1" x14ac:dyDescent="0.2">
      <c r="A1159" s="6">
        <v>35217</v>
      </c>
      <c r="B1159">
        <v>668.5</v>
      </c>
      <c r="C1159">
        <v>14.27</v>
      </c>
      <c r="D1159">
        <v>34.909999999999997</v>
      </c>
      <c r="E1159">
        <v>156.69999999999999</v>
      </c>
      <c r="F1159">
        <v>6.91</v>
      </c>
      <c r="G1159" s="4">
        <f t="shared" si="18"/>
        <v>19.149240905184762</v>
      </c>
    </row>
    <row r="1160" spans="1:7" hidden="1" x14ac:dyDescent="0.2">
      <c r="A1160" s="6">
        <v>35247</v>
      </c>
      <c r="B1160">
        <v>644.07000000000005</v>
      </c>
      <c r="C1160">
        <v>14.4</v>
      </c>
      <c r="D1160">
        <v>35.270000000000003</v>
      </c>
      <c r="E1160">
        <v>157</v>
      </c>
      <c r="F1160">
        <v>6.87</v>
      </c>
      <c r="G1160" s="4">
        <f t="shared" si="18"/>
        <v>18.261128437765805</v>
      </c>
    </row>
    <row r="1161" spans="1:7" hidden="1" x14ac:dyDescent="0.2">
      <c r="A1161" s="6">
        <v>35278</v>
      </c>
      <c r="B1161">
        <v>662.68</v>
      </c>
      <c r="C1161">
        <v>14.53</v>
      </c>
      <c r="D1161">
        <v>35.64</v>
      </c>
      <c r="E1161">
        <v>157.30000000000001</v>
      </c>
      <c r="F1161">
        <v>6.64</v>
      </c>
      <c r="G1161" s="4">
        <f t="shared" si="18"/>
        <v>18.593714927048257</v>
      </c>
    </row>
    <row r="1162" spans="1:7" hidden="1" x14ac:dyDescent="0.2">
      <c r="A1162" s="6">
        <v>35309</v>
      </c>
      <c r="B1162">
        <v>674.88</v>
      </c>
      <c r="C1162">
        <v>14.66</v>
      </c>
      <c r="D1162">
        <v>36</v>
      </c>
      <c r="E1162">
        <v>157.80000000000001</v>
      </c>
      <c r="F1162">
        <v>6.83</v>
      </c>
      <c r="G1162" s="4">
        <f t="shared" si="18"/>
        <v>18.746666666666666</v>
      </c>
    </row>
    <row r="1163" spans="1:7" hidden="1" x14ac:dyDescent="0.2">
      <c r="A1163" s="6">
        <v>35339</v>
      </c>
      <c r="B1163">
        <v>701.46</v>
      </c>
      <c r="C1163">
        <v>14.74</v>
      </c>
      <c r="D1163">
        <v>36.909999999999997</v>
      </c>
      <c r="E1163">
        <v>158.30000000000001</v>
      </c>
      <c r="F1163">
        <v>6.53</v>
      </c>
      <c r="G1163" s="4">
        <f t="shared" si="18"/>
        <v>19.004605797886754</v>
      </c>
    </row>
    <row r="1164" spans="1:7" hidden="1" x14ac:dyDescent="0.2">
      <c r="A1164" s="6">
        <v>35370</v>
      </c>
      <c r="B1164">
        <v>735.67</v>
      </c>
      <c r="C1164">
        <v>14.82</v>
      </c>
      <c r="D1164">
        <v>37.82</v>
      </c>
      <c r="E1164">
        <v>158.6</v>
      </c>
      <c r="F1164">
        <v>6.2</v>
      </c>
      <c r="G1164" s="4">
        <f t="shared" si="18"/>
        <v>19.451877313590693</v>
      </c>
    </row>
    <row r="1165" spans="1:7" hidden="1" x14ac:dyDescent="0.2">
      <c r="A1165" s="6">
        <v>35400</v>
      </c>
      <c r="B1165">
        <v>743.25</v>
      </c>
      <c r="C1165">
        <v>14.9</v>
      </c>
      <c r="D1165">
        <v>38.729999999999997</v>
      </c>
      <c r="E1165">
        <v>158.6</v>
      </c>
      <c r="F1165">
        <v>6.3</v>
      </c>
      <c r="G1165" s="4">
        <f t="shared" si="18"/>
        <v>19.190549961270335</v>
      </c>
    </row>
    <row r="1166" spans="1:7" hidden="1" x14ac:dyDescent="0.2">
      <c r="A1166" s="6">
        <v>35431</v>
      </c>
      <c r="B1166">
        <v>766.22</v>
      </c>
      <c r="C1166">
        <v>14.95</v>
      </c>
      <c r="D1166">
        <v>39.229999999999997</v>
      </c>
      <c r="E1166">
        <v>159.1</v>
      </c>
      <c r="F1166">
        <v>6.58</v>
      </c>
      <c r="G1166" s="4">
        <f t="shared" si="18"/>
        <v>19.531481009431559</v>
      </c>
    </row>
    <row r="1167" spans="1:7" hidden="1" x14ac:dyDescent="0.2">
      <c r="A1167" s="6">
        <v>35462</v>
      </c>
      <c r="B1167">
        <v>798.39</v>
      </c>
      <c r="C1167">
        <v>15.01</v>
      </c>
      <c r="D1167">
        <v>39.74</v>
      </c>
      <c r="E1167">
        <v>159.6</v>
      </c>
      <c r="F1167">
        <v>6.42</v>
      </c>
      <c r="G1167" s="4">
        <f t="shared" si="18"/>
        <v>20.09033719174635</v>
      </c>
    </row>
    <row r="1168" spans="1:7" hidden="1" x14ac:dyDescent="0.2">
      <c r="A1168" s="6">
        <v>35490</v>
      </c>
      <c r="B1168">
        <v>792.16</v>
      </c>
      <c r="C1168">
        <v>15.06</v>
      </c>
      <c r="D1168">
        <v>40.24</v>
      </c>
      <c r="E1168">
        <v>160</v>
      </c>
      <c r="F1168">
        <v>6.69</v>
      </c>
      <c r="G1168" s="4">
        <f t="shared" si="18"/>
        <v>19.685884691848905</v>
      </c>
    </row>
    <row r="1169" spans="1:7" hidden="1" x14ac:dyDescent="0.2">
      <c r="A1169" s="6">
        <v>35521</v>
      </c>
      <c r="B1169">
        <v>763.93</v>
      </c>
      <c r="C1169">
        <v>15.09</v>
      </c>
      <c r="D1169">
        <v>40.340000000000003</v>
      </c>
      <c r="E1169">
        <v>160.19999999999999</v>
      </c>
      <c r="F1169">
        <v>6.89</v>
      </c>
      <c r="G1169" s="4">
        <f t="shared" si="18"/>
        <v>18.937283093703517</v>
      </c>
    </row>
    <row r="1170" spans="1:7" hidden="1" x14ac:dyDescent="0.2">
      <c r="A1170" s="6">
        <v>35551</v>
      </c>
      <c r="B1170">
        <v>833.09</v>
      </c>
      <c r="C1170">
        <v>15.13</v>
      </c>
      <c r="D1170">
        <v>40.450000000000003</v>
      </c>
      <c r="E1170">
        <v>160.1</v>
      </c>
      <c r="F1170">
        <v>6.71</v>
      </c>
      <c r="G1170" s="4">
        <f t="shared" si="18"/>
        <v>20.595550061804698</v>
      </c>
    </row>
    <row r="1171" spans="1:7" hidden="1" x14ac:dyDescent="0.2">
      <c r="A1171" s="6">
        <v>35582</v>
      </c>
      <c r="B1171">
        <v>876.29</v>
      </c>
      <c r="C1171">
        <v>15.16</v>
      </c>
      <c r="D1171">
        <v>40.549999999999997</v>
      </c>
      <c r="E1171">
        <v>160.30000000000001</v>
      </c>
      <c r="F1171">
        <v>6.49</v>
      </c>
      <c r="G1171" s="4">
        <f t="shared" si="18"/>
        <v>21.610110974106043</v>
      </c>
    </row>
    <row r="1172" spans="1:7" hidden="1" x14ac:dyDescent="0.2">
      <c r="A1172" s="6">
        <v>35612</v>
      </c>
      <c r="B1172">
        <v>925.29</v>
      </c>
      <c r="C1172">
        <v>15.22</v>
      </c>
      <c r="D1172">
        <v>40.58</v>
      </c>
      <c r="E1172">
        <v>160.5</v>
      </c>
      <c r="F1172">
        <v>6.22</v>
      </c>
      <c r="G1172" s="4">
        <f t="shared" si="18"/>
        <v>22.801626416954164</v>
      </c>
    </row>
    <row r="1173" spans="1:7" hidden="1" x14ac:dyDescent="0.2">
      <c r="A1173" s="6">
        <v>35643</v>
      </c>
      <c r="B1173">
        <v>927.24</v>
      </c>
      <c r="C1173">
        <v>15.27</v>
      </c>
      <c r="D1173">
        <v>40.61</v>
      </c>
      <c r="E1173">
        <v>160.80000000000001</v>
      </c>
      <c r="F1173">
        <v>6.3</v>
      </c>
      <c r="G1173" s="4">
        <f t="shared" si="18"/>
        <v>22.832799803004185</v>
      </c>
    </row>
    <row r="1174" spans="1:7" hidden="1" x14ac:dyDescent="0.2">
      <c r="A1174" s="6">
        <v>35674</v>
      </c>
      <c r="B1174">
        <v>937.02</v>
      </c>
      <c r="C1174">
        <v>15.33</v>
      </c>
      <c r="D1174">
        <v>40.64</v>
      </c>
      <c r="E1174">
        <v>161.19999999999999</v>
      </c>
      <c r="F1174">
        <v>6.21</v>
      </c>
      <c r="G1174" s="4">
        <f t="shared" si="18"/>
        <v>23.056594488188974</v>
      </c>
    </row>
    <row r="1175" spans="1:7" hidden="1" x14ac:dyDescent="0.2">
      <c r="A1175" s="6">
        <v>35704</v>
      </c>
      <c r="B1175">
        <v>951.16</v>
      </c>
      <c r="C1175">
        <v>15.39</v>
      </c>
      <c r="D1175">
        <v>40.33</v>
      </c>
      <c r="E1175">
        <v>161.6</v>
      </c>
      <c r="F1175">
        <v>6.03</v>
      </c>
      <c r="G1175" s="4">
        <f t="shared" si="18"/>
        <v>23.584428465162411</v>
      </c>
    </row>
    <row r="1176" spans="1:7" hidden="1" x14ac:dyDescent="0.2">
      <c r="A1176" s="6">
        <v>35735</v>
      </c>
      <c r="B1176">
        <v>938.92</v>
      </c>
      <c r="C1176">
        <v>15.44</v>
      </c>
      <c r="D1176">
        <v>40.03</v>
      </c>
      <c r="E1176">
        <v>161.5</v>
      </c>
      <c r="F1176">
        <v>5.88</v>
      </c>
      <c r="G1176" s="4">
        <f t="shared" si="18"/>
        <v>23.455408443667249</v>
      </c>
    </row>
    <row r="1177" spans="1:7" hidden="1" x14ac:dyDescent="0.2">
      <c r="A1177" s="6">
        <v>35765</v>
      </c>
      <c r="B1177">
        <v>962.37</v>
      </c>
      <c r="C1177">
        <v>15.5</v>
      </c>
      <c r="D1177">
        <v>39.72</v>
      </c>
      <c r="E1177">
        <v>161.30000000000001</v>
      </c>
      <c r="F1177">
        <v>5.81</v>
      </c>
      <c r="G1177" s="4">
        <f t="shared" si="18"/>
        <v>24.228851963746223</v>
      </c>
    </row>
    <row r="1178" spans="1:7" hidden="1" x14ac:dyDescent="0.2">
      <c r="A1178" s="6">
        <v>35796</v>
      </c>
      <c r="B1178">
        <v>963.36</v>
      </c>
      <c r="C1178">
        <v>15.55</v>
      </c>
      <c r="D1178">
        <v>39.659999999999997</v>
      </c>
      <c r="E1178">
        <v>161.6</v>
      </c>
      <c r="F1178">
        <v>5.54</v>
      </c>
      <c r="G1178" s="4">
        <f t="shared" si="18"/>
        <v>24.290468986384269</v>
      </c>
    </row>
    <row r="1179" spans="1:7" hidden="1" x14ac:dyDescent="0.2">
      <c r="A1179" s="6">
        <v>35827</v>
      </c>
      <c r="B1179">
        <v>1023.74</v>
      </c>
      <c r="C1179">
        <v>15.6</v>
      </c>
      <c r="D1179">
        <v>39.6</v>
      </c>
      <c r="E1179">
        <v>161.9</v>
      </c>
      <c r="F1179">
        <v>5.57</v>
      </c>
      <c r="G1179" s="4">
        <f t="shared" si="18"/>
        <v>25.852020202020203</v>
      </c>
    </row>
    <row r="1180" spans="1:7" hidden="1" x14ac:dyDescent="0.2">
      <c r="A1180" s="6">
        <v>35855</v>
      </c>
      <c r="B1180">
        <v>1076.83</v>
      </c>
      <c r="C1180">
        <v>15.64</v>
      </c>
      <c r="D1180">
        <v>39.54</v>
      </c>
      <c r="E1180">
        <v>162.19999999999999</v>
      </c>
      <c r="F1180">
        <v>5.65</v>
      </c>
      <c r="G1180" s="4">
        <f t="shared" si="18"/>
        <v>27.233940313606475</v>
      </c>
    </row>
    <row r="1181" spans="1:7" hidden="1" x14ac:dyDescent="0.2">
      <c r="A1181" s="6">
        <v>35886</v>
      </c>
      <c r="B1181">
        <v>1112.2</v>
      </c>
      <c r="C1181">
        <v>15.75</v>
      </c>
      <c r="D1181">
        <v>39.35</v>
      </c>
      <c r="E1181">
        <v>162.5</v>
      </c>
      <c r="F1181">
        <v>5.64</v>
      </c>
      <c r="G1181" s="4">
        <f t="shared" si="18"/>
        <v>28.264294790343076</v>
      </c>
    </row>
    <row r="1182" spans="1:7" hidden="1" x14ac:dyDescent="0.2">
      <c r="A1182" s="6">
        <v>35916</v>
      </c>
      <c r="B1182">
        <v>1108.42</v>
      </c>
      <c r="C1182">
        <v>15.85</v>
      </c>
      <c r="D1182">
        <v>39.159999999999997</v>
      </c>
      <c r="E1182">
        <v>162.80000000000001</v>
      </c>
      <c r="F1182">
        <v>5.65</v>
      </c>
      <c r="G1182" s="4">
        <f t="shared" si="18"/>
        <v>28.304902962206338</v>
      </c>
    </row>
    <row r="1183" spans="1:7" hidden="1" x14ac:dyDescent="0.2">
      <c r="A1183" s="6">
        <v>35947</v>
      </c>
      <c r="B1183">
        <v>1108.3900000000001</v>
      </c>
      <c r="C1183">
        <v>15.95</v>
      </c>
      <c r="D1183">
        <v>38.97</v>
      </c>
      <c r="E1183">
        <v>163</v>
      </c>
      <c r="F1183">
        <v>5.5</v>
      </c>
      <c r="G1183" s="4">
        <f t="shared" si="18"/>
        <v>28.442134975622277</v>
      </c>
    </row>
    <row r="1184" spans="1:7" hidden="1" x14ac:dyDescent="0.2">
      <c r="A1184" s="6">
        <v>35977</v>
      </c>
      <c r="B1184">
        <v>1156.58</v>
      </c>
      <c r="C1184">
        <v>16.02</v>
      </c>
      <c r="D1184">
        <v>38.68</v>
      </c>
      <c r="E1184">
        <v>163.19999999999999</v>
      </c>
      <c r="F1184">
        <v>5.46</v>
      </c>
      <c r="G1184" s="4">
        <f t="shared" si="18"/>
        <v>29.901240951396069</v>
      </c>
    </row>
    <row r="1185" spans="1:7" hidden="1" x14ac:dyDescent="0.2">
      <c r="A1185" s="6">
        <v>36008</v>
      </c>
      <c r="B1185">
        <v>1074.6199999999999</v>
      </c>
      <c r="C1185">
        <v>16.079999999999998</v>
      </c>
      <c r="D1185">
        <v>38.380000000000003</v>
      </c>
      <c r="E1185">
        <v>163.4</v>
      </c>
      <c r="F1185">
        <v>5.34</v>
      </c>
      <c r="G1185" s="4">
        <f t="shared" si="18"/>
        <v>27.999478895257941</v>
      </c>
    </row>
    <row r="1186" spans="1:7" hidden="1" x14ac:dyDescent="0.2">
      <c r="A1186" s="6">
        <v>36039</v>
      </c>
      <c r="B1186">
        <v>1020.64</v>
      </c>
      <c r="C1186">
        <v>16.14</v>
      </c>
      <c r="D1186">
        <v>38.090000000000003</v>
      </c>
      <c r="E1186">
        <v>163.6</v>
      </c>
      <c r="F1186">
        <v>4.8099999999999996</v>
      </c>
      <c r="G1186" s="4">
        <f t="shared" si="18"/>
        <v>26.795484379102124</v>
      </c>
    </row>
    <row r="1187" spans="1:7" hidden="1" x14ac:dyDescent="0.2">
      <c r="A1187" s="6">
        <v>36069</v>
      </c>
      <c r="B1187">
        <v>1032.47</v>
      </c>
      <c r="C1187">
        <v>16.170000000000002</v>
      </c>
      <c r="D1187">
        <v>37.96</v>
      </c>
      <c r="E1187">
        <v>164</v>
      </c>
      <c r="F1187">
        <v>4.53</v>
      </c>
      <c r="G1187" s="4">
        <f t="shared" si="18"/>
        <v>27.198893572181245</v>
      </c>
    </row>
    <row r="1188" spans="1:7" hidden="1" x14ac:dyDescent="0.2">
      <c r="A1188" s="6">
        <v>36100</v>
      </c>
      <c r="B1188">
        <v>1144.43</v>
      </c>
      <c r="C1188">
        <v>16.18</v>
      </c>
      <c r="D1188">
        <v>37.840000000000003</v>
      </c>
      <c r="E1188">
        <v>164</v>
      </c>
      <c r="F1188">
        <v>4.83</v>
      </c>
      <c r="G1188" s="4">
        <f t="shared" si="18"/>
        <v>30.243921775898517</v>
      </c>
    </row>
    <row r="1189" spans="1:7" hidden="1" x14ac:dyDescent="0.2">
      <c r="A1189" s="6">
        <v>36130</v>
      </c>
      <c r="B1189">
        <v>1190.05</v>
      </c>
      <c r="C1189">
        <v>16.2</v>
      </c>
      <c r="D1189">
        <v>37.71</v>
      </c>
      <c r="E1189">
        <v>163.9</v>
      </c>
      <c r="F1189">
        <v>4.6500000000000004</v>
      </c>
      <c r="G1189" s="4">
        <f t="shared" si="18"/>
        <v>31.557942190400421</v>
      </c>
    </row>
    <row r="1190" spans="1:7" hidden="1" x14ac:dyDescent="0.2">
      <c r="A1190" s="6">
        <v>36161</v>
      </c>
      <c r="B1190">
        <v>1248.77</v>
      </c>
      <c r="C1190">
        <v>16.28</v>
      </c>
      <c r="D1190">
        <v>37.93</v>
      </c>
      <c r="E1190">
        <v>164.3</v>
      </c>
      <c r="F1190">
        <v>4.72</v>
      </c>
      <c r="G1190" s="4">
        <f t="shared" ref="G1190:G1253" si="19">SP500_Price/Earnings</f>
        <v>32.923016082256787</v>
      </c>
    </row>
    <row r="1191" spans="1:7" hidden="1" x14ac:dyDescent="0.2">
      <c r="A1191" s="6">
        <v>36192</v>
      </c>
      <c r="B1191">
        <v>1246.58</v>
      </c>
      <c r="C1191">
        <v>16.37</v>
      </c>
      <c r="D1191">
        <v>38.159999999999997</v>
      </c>
      <c r="E1191">
        <v>164.5</v>
      </c>
      <c r="F1191">
        <v>5</v>
      </c>
      <c r="G1191" s="4">
        <f t="shared" si="19"/>
        <v>32.667190775681341</v>
      </c>
    </row>
    <row r="1192" spans="1:7" hidden="1" x14ac:dyDescent="0.2">
      <c r="A1192" s="6">
        <v>36220</v>
      </c>
      <c r="B1192">
        <v>1281.6600000000001</v>
      </c>
      <c r="C1192">
        <v>16.45</v>
      </c>
      <c r="D1192">
        <v>38.380000000000003</v>
      </c>
      <c r="E1192">
        <v>165</v>
      </c>
      <c r="F1192">
        <v>5.23</v>
      </c>
      <c r="G1192" s="4">
        <f t="shared" si="19"/>
        <v>33.39395518499218</v>
      </c>
    </row>
    <row r="1193" spans="1:7" hidden="1" x14ac:dyDescent="0.2">
      <c r="A1193" s="6">
        <v>36251</v>
      </c>
      <c r="B1193">
        <v>1334.76</v>
      </c>
      <c r="C1193">
        <v>16.45</v>
      </c>
      <c r="D1193">
        <v>39.26</v>
      </c>
      <c r="E1193">
        <v>166.2</v>
      </c>
      <c r="F1193">
        <v>5.18</v>
      </c>
      <c r="G1193" s="4">
        <f t="shared" si="19"/>
        <v>33.997962302598069</v>
      </c>
    </row>
    <row r="1194" spans="1:7" hidden="1" x14ac:dyDescent="0.2">
      <c r="A1194" s="6">
        <v>36281</v>
      </c>
      <c r="B1194">
        <v>1332.07</v>
      </c>
      <c r="C1194">
        <v>16.45</v>
      </c>
      <c r="D1194">
        <v>40.14</v>
      </c>
      <c r="E1194">
        <v>166.2</v>
      </c>
      <c r="F1194">
        <v>5.54</v>
      </c>
      <c r="G1194" s="4">
        <f t="shared" si="19"/>
        <v>33.185600398604883</v>
      </c>
    </row>
    <row r="1195" spans="1:7" hidden="1" x14ac:dyDescent="0.2">
      <c r="A1195" s="6">
        <v>36312</v>
      </c>
      <c r="B1195">
        <v>1322.55</v>
      </c>
      <c r="C1195">
        <v>16.45</v>
      </c>
      <c r="D1195">
        <v>41.02</v>
      </c>
      <c r="E1195">
        <v>166.2</v>
      </c>
      <c r="F1195">
        <v>5.9</v>
      </c>
      <c r="G1195" s="4">
        <f t="shared" si="19"/>
        <v>32.241589468551922</v>
      </c>
    </row>
    <row r="1196" spans="1:7" hidden="1" x14ac:dyDescent="0.2">
      <c r="A1196" s="6">
        <v>36342</v>
      </c>
      <c r="B1196">
        <v>1380.99</v>
      </c>
      <c r="C1196">
        <v>16.510000000000002</v>
      </c>
      <c r="D1196">
        <v>42</v>
      </c>
      <c r="E1196">
        <v>166.7</v>
      </c>
      <c r="F1196">
        <v>5.79</v>
      </c>
      <c r="G1196" s="4">
        <f t="shared" si="19"/>
        <v>32.880714285714284</v>
      </c>
    </row>
    <row r="1197" spans="1:7" hidden="1" x14ac:dyDescent="0.2">
      <c r="A1197" s="6">
        <v>36373</v>
      </c>
      <c r="B1197">
        <v>1327.49</v>
      </c>
      <c r="C1197">
        <v>16.579999999999998</v>
      </c>
      <c r="D1197">
        <v>42.98</v>
      </c>
      <c r="E1197">
        <v>167.1</v>
      </c>
      <c r="F1197">
        <v>5.94</v>
      </c>
      <c r="G1197" s="4">
        <f t="shared" si="19"/>
        <v>30.886226151698466</v>
      </c>
    </row>
    <row r="1198" spans="1:7" hidden="1" x14ac:dyDescent="0.2">
      <c r="A1198" s="6">
        <v>36404</v>
      </c>
      <c r="B1198">
        <v>1318.17</v>
      </c>
      <c r="C1198">
        <v>16.64</v>
      </c>
      <c r="D1198">
        <v>43.96</v>
      </c>
      <c r="E1198">
        <v>167.9</v>
      </c>
      <c r="F1198">
        <v>5.92</v>
      </c>
      <c r="G1198" s="4">
        <f t="shared" si="19"/>
        <v>29.985668789808919</v>
      </c>
    </row>
    <row r="1199" spans="1:7" hidden="1" x14ac:dyDescent="0.2">
      <c r="A1199" s="6">
        <v>36434</v>
      </c>
      <c r="B1199">
        <v>1300.01</v>
      </c>
      <c r="C1199">
        <v>16.66</v>
      </c>
      <c r="D1199">
        <v>45.36</v>
      </c>
      <c r="E1199">
        <v>168.2</v>
      </c>
      <c r="F1199">
        <v>6.11</v>
      </c>
      <c r="G1199" s="4">
        <f t="shared" si="19"/>
        <v>28.659832451499117</v>
      </c>
    </row>
    <row r="1200" spans="1:7" hidden="1" x14ac:dyDescent="0.2">
      <c r="A1200" s="6">
        <v>36465</v>
      </c>
      <c r="B1200">
        <v>1391</v>
      </c>
      <c r="C1200">
        <v>16.670000000000002</v>
      </c>
      <c r="D1200">
        <v>46.77</v>
      </c>
      <c r="E1200">
        <v>168.3</v>
      </c>
      <c r="F1200">
        <v>6.03</v>
      </c>
      <c r="G1200" s="4">
        <f t="shared" si="19"/>
        <v>29.7412871498824</v>
      </c>
    </row>
    <row r="1201" spans="1:7" hidden="1" x14ac:dyDescent="0.2">
      <c r="A1201" s="6">
        <v>36495</v>
      </c>
      <c r="B1201">
        <v>1428.68</v>
      </c>
      <c r="C1201">
        <v>16.690000000000001</v>
      </c>
      <c r="D1201">
        <v>48.17</v>
      </c>
      <c r="E1201">
        <v>168.3</v>
      </c>
      <c r="F1201">
        <v>6.28</v>
      </c>
      <c r="G1201" s="4">
        <f t="shared" si="19"/>
        <v>29.659123936059789</v>
      </c>
    </row>
    <row r="1202" spans="1:7" hidden="1" x14ac:dyDescent="0.2">
      <c r="A1202" s="6">
        <v>36526</v>
      </c>
      <c r="B1202">
        <v>1425.59</v>
      </c>
      <c r="C1202">
        <v>16.71</v>
      </c>
      <c r="D1202">
        <v>49.1</v>
      </c>
      <c r="E1202">
        <v>168.8</v>
      </c>
      <c r="F1202">
        <v>6.66</v>
      </c>
      <c r="G1202" s="4">
        <f t="shared" si="19"/>
        <v>29.034419551934825</v>
      </c>
    </row>
    <row r="1203" spans="1:7" hidden="1" x14ac:dyDescent="0.2">
      <c r="A1203" s="6">
        <v>36557</v>
      </c>
      <c r="B1203">
        <v>1388.87</v>
      </c>
      <c r="C1203">
        <v>16.739999999999998</v>
      </c>
      <c r="D1203">
        <v>50.02</v>
      </c>
      <c r="E1203">
        <v>169.8</v>
      </c>
      <c r="F1203">
        <v>6.52</v>
      </c>
      <c r="G1203" s="4">
        <f t="shared" si="19"/>
        <v>27.766293482606955</v>
      </c>
    </row>
    <row r="1204" spans="1:7" hidden="1" x14ac:dyDescent="0.2">
      <c r="A1204" s="6">
        <v>36586</v>
      </c>
      <c r="B1204">
        <v>1442.21</v>
      </c>
      <c r="C1204">
        <v>16.760000000000002</v>
      </c>
      <c r="D1204">
        <v>50.95</v>
      </c>
      <c r="E1204">
        <v>171.2</v>
      </c>
      <c r="F1204">
        <v>6.26</v>
      </c>
      <c r="G1204" s="4">
        <f t="shared" si="19"/>
        <v>28.306378802747791</v>
      </c>
    </row>
    <row r="1205" spans="1:7" hidden="1" x14ac:dyDescent="0.2">
      <c r="A1205" s="6">
        <v>36617</v>
      </c>
      <c r="B1205">
        <v>1461.36</v>
      </c>
      <c r="C1205">
        <v>16.739999999999998</v>
      </c>
      <c r="D1205">
        <v>51.27</v>
      </c>
      <c r="E1205">
        <v>171.3</v>
      </c>
      <c r="F1205">
        <v>5.99</v>
      </c>
      <c r="G1205" s="4">
        <f t="shared" si="19"/>
        <v>28.503218256290225</v>
      </c>
    </row>
    <row r="1206" spans="1:7" hidden="1" x14ac:dyDescent="0.2">
      <c r="A1206" s="6">
        <v>36647</v>
      </c>
      <c r="B1206">
        <v>1418.48</v>
      </c>
      <c r="C1206">
        <v>16.72</v>
      </c>
      <c r="D1206">
        <v>51.6</v>
      </c>
      <c r="E1206">
        <v>171.5</v>
      </c>
      <c r="F1206">
        <v>6.44</v>
      </c>
      <c r="G1206" s="4">
        <f t="shared" si="19"/>
        <v>27.489922480620155</v>
      </c>
    </row>
    <row r="1207" spans="1:7" hidden="1" x14ac:dyDescent="0.2">
      <c r="A1207" s="6">
        <v>36678</v>
      </c>
      <c r="B1207">
        <v>1461.96</v>
      </c>
      <c r="C1207">
        <v>16.7</v>
      </c>
      <c r="D1207">
        <v>51.92</v>
      </c>
      <c r="E1207">
        <v>172.4</v>
      </c>
      <c r="F1207">
        <v>6.1</v>
      </c>
      <c r="G1207" s="4">
        <f t="shared" si="19"/>
        <v>28.157935285053927</v>
      </c>
    </row>
    <row r="1208" spans="1:7" hidden="1" x14ac:dyDescent="0.2">
      <c r="A1208" s="6">
        <v>36708</v>
      </c>
      <c r="B1208">
        <v>1473</v>
      </c>
      <c r="C1208">
        <v>16.579999999999998</v>
      </c>
      <c r="D1208">
        <v>52.51</v>
      </c>
      <c r="E1208">
        <v>172.8</v>
      </c>
      <c r="F1208">
        <v>6.05</v>
      </c>
      <c r="G1208" s="4">
        <f t="shared" si="19"/>
        <v>28.051799657208154</v>
      </c>
    </row>
    <row r="1209" spans="1:7" hidden="1" x14ac:dyDescent="0.2">
      <c r="A1209" s="6">
        <v>36739</v>
      </c>
      <c r="B1209">
        <v>1485.46</v>
      </c>
      <c r="C1209">
        <v>16.47</v>
      </c>
      <c r="D1209">
        <v>53.11</v>
      </c>
      <c r="E1209">
        <v>172.8</v>
      </c>
      <c r="F1209">
        <v>5.83</v>
      </c>
      <c r="G1209" s="4">
        <f t="shared" si="19"/>
        <v>27.96949726981736</v>
      </c>
    </row>
    <row r="1210" spans="1:7" hidden="1" x14ac:dyDescent="0.2">
      <c r="A1210" s="6">
        <v>36770</v>
      </c>
      <c r="B1210">
        <v>1468.05</v>
      </c>
      <c r="C1210">
        <v>16.350000000000001</v>
      </c>
      <c r="D1210">
        <v>53.7</v>
      </c>
      <c r="E1210">
        <v>173.7</v>
      </c>
      <c r="F1210">
        <v>5.8</v>
      </c>
      <c r="G1210" s="4">
        <f t="shared" si="19"/>
        <v>27.337988826815639</v>
      </c>
    </row>
    <row r="1211" spans="1:7" hidden="1" x14ac:dyDescent="0.2">
      <c r="A1211" s="6">
        <v>36800</v>
      </c>
      <c r="B1211">
        <v>1390.14</v>
      </c>
      <c r="C1211">
        <v>16.32</v>
      </c>
      <c r="D1211">
        <v>52.47</v>
      </c>
      <c r="E1211">
        <v>174</v>
      </c>
      <c r="F1211">
        <v>5.74</v>
      </c>
      <c r="G1211" s="4">
        <f t="shared" si="19"/>
        <v>26.493996569468269</v>
      </c>
    </row>
    <row r="1212" spans="1:7" hidden="1" x14ac:dyDescent="0.2">
      <c r="A1212" s="6">
        <v>36831</v>
      </c>
      <c r="B1212">
        <v>1378.04</v>
      </c>
      <c r="C1212">
        <v>16.3</v>
      </c>
      <c r="D1212">
        <v>51.23</v>
      </c>
      <c r="E1212">
        <v>174.1</v>
      </c>
      <c r="F1212">
        <v>5.72</v>
      </c>
      <c r="G1212" s="4">
        <f t="shared" si="19"/>
        <v>26.899082568807341</v>
      </c>
    </row>
    <row r="1213" spans="1:7" x14ac:dyDescent="0.2">
      <c r="A1213" s="6">
        <v>36861</v>
      </c>
      <c r="B1213">
        <v>1330.93</v>
      </c>
      <c r="C1213">
        <v>16.27</v>
      </c>
      <c r="D1213">
        <v>50</v>
      </c>
      <c r="E1213">
        <v>174</v>
      </c>
      <c r="F1213">
        <v>5.24</v>
      </c>
      <c r="G1213" s="4">
        <f t="shared" si="19"/>
        <v>26.618600000000001</v>
      </c>
    </row>
    <row r="1214" spans="1:7" x14ac:dyDescent="0.2">
      <c r="A1214" s="6">
        <v>36892</v>
      </c>
      <c r="B1214">
        <v>1335.63</v>
      </c>
      <c r="C1214">
        <v>16.170000000000002</v>
      </c>
      <c r="D1214">
        <v>48.48</v>
      </c>
      <c r="E1214">
        <v>175.1</v>
      </c>
      <c r="F1214">
        <v>5.16</v>
      </c>
      <c r="G1214" s="4">
        <f t="shared" si="19"/>
        <v>27.550123762376241</v>
      </c>
    </row>
    <row r="1215" spans="1:7" x14ac:dyDescent="0.2">
      <c r="A1215" s="6">
        <v>36923</v>
      </c>
      <c r="B1215">
        <v>1305.75</v>
      </c>
      <c r="C1215">
        <v>16.07</v>
      </c>
      <c r="D1215">
        <v>46.96</v>
      </c>
      <c r="E1215">
        <v>175.8</v>
      </c>
      <c r="F1215">
        <v>5.0999999999999996</v>
      </c>
      <c r="G1215" s="4">
        <f t="shared" si="19"/>
        <v>27.805579216354342</v>
      </c>
    </row>
    <row r="1216" spans="1:7" x14ac:dyDescent="0.2">
      <c r="A1216" s="6">
        <v>36951</v>
      </c>
      <c r="B1216">
        <v>1185.8499999999999</v>
      </c>
      <c r="C1216">
        <v>15.97</v>
      </c>
      <c r="D1216">
        <v>45.44</v>
      </c>
      <c r="E1216">
        <v>176.2</v>
      </c>
      <c r="F1216">
        <v>4.8899999999999997</v>
      </c>
      <c r="G1216" s="4">
        <f t="shared" si="19"/>
        <v>26.097051056338028</v>
      </c>
    </row>
    <row r="1217" spans="1:7" x14ac:dyDescent="0.2">
      <c r="A1217" s="6">
        <v>36982</v>
      </c>
      <c r="B1217">
        <v>1189.8399999999999</v>
      </c>
      <c r="C1217">
        <v>15.88</v>
      </c>
      <c r="D1217">
        <v>42.56</v>
      </c>
      <c r="E1217">
        <v>176.9</v>
      </c>
      <c r="F1217">
        <v>5.14</v>
      </c>
      <c r="G1217" s="4">
        <f t="shared" si="19"/>
        <v>27.95676691729323</v>
      </c>
    </row>
    <row r="1218" spans="1:7" x14ac:dyDescent="0.2">
      <c r="A1218" s="6">
        <v>37012</v>
      </c>
      <c r="B1218">
        <v>1270.3699999999999</v>
      </c>
      <c r="C1218">
        <v>15.78</v>
      </c>
      <c r="D1218">
        <v>39.67</v>
      </c>
      <c r="E1218">
        <v>177.7</v>
      </c>
      <c r="F1218">
        <v>5.39</v>
      </c>
      <c r="G1218" s="4">
        <f t="shared" si="19"/>
        <v>32.023443408116961</v>
      </c>
    </row>
    <row r="1219" spans="1:7" x14ac:dyDescent="0.2">
      <c r="A1219" s="6">
        <v>37043</v>
      </c>
      <c r="B1219">
        <v>1238.71</v>
      </c>
      <c r="C1219">
        <v>15.69</v>
      </c>
      <c r="D1219">
        <v>36.79</v>
      </c>
      <c r="E1219">
        <v>178</v>
      </c>
      <c r="F1219">
        <v>5.28</v>
      </c>
      <c r="G1219" s="4">
        <f t="shared" si="19"/>
        <v>33.669747213916828</v>
      </c>
    </row>
    <row r="1220" spans="1:7" x14ac:dyDescent="0.2">
      <c r="A1220" s="6">
        <v>37073</v>
      </c>
      <c r="B1220">
        <v>1204.45</v>
      </c>
      <c r="C1220">
        <v>15.71</v>
      </c>
      <c r="D1220">
        <v>33.96</v>
      </c>
      <c r="E1220">
        <v>177.5</v>
      </c>
      <c r="F1220">
        <v>5.24</v>
      </c>
      <c r="G1220" s="4">
        <f t="shared" si="19"/>
        <v>35.466725559481745</v>
      </c>
    </row>
    <row r="1221" spans="1:7" x14ac:dyDescent="0.2">
      <c r="A1221" s="6">
        <v>37104</v>
      </c>
      <c r="B1221">
        <v>1178.5</v>
      </c>
      <c r="C1221">
        <v>15.72</v>
      </c>
      <c r="D1221">
        <v>31.14</v>
      </c>
      <c r="E1221">
        <v>177.5</v>
      </c>
      <c r="F1221">
        <v>4.97</v>
      </c>
      <c r="G1221" s="4">
        <f t="shared" si="19"/>
        <v>37.845215157353884</v>
      </c>
    </row>
    <row r="1222" spans="1:7" x14ac:dyDescent="0.2">
      <c r="A1222" s="6">
        <v>37135</v>
      </c>
      <c r="B1222">
        <v>1044.6400000000001</v>
      </c>
      <c r="C1222">
        <v>15.74</v>
      </c>
      <c r="D1222">
        <v>28.31</v>
      </c>
      <c r="E1222">
        <v>178.3</v>
      </c>
      <c r="F1222">
        <v>4.7300000000000004</v>
      </c>
      <c r="G1222" s="4">
        <f t="shared" si="19"/>
        <v>36.900035323207355</v>
      </c>
    </row>
    <row r="1223" spans="1:7" x14ac:dyDescent="0.2">
      <c r="A1223" s="6">
        <v>37165</v>
      </c>
      <c r="B1223">
        <v>1076.5899999999999</v>
      </c>
      <c r="C1223">
        <v>15.74</v>
      </c>
      <c r="D1223">
        <v>27.1</v>
      </c>
      <c r="E1223">
        <v>177.7</v>
      </c>
      <c r="F1223">
        <v>4.57</v>
      </c>
      <c r="G1223" s="4">
        <f t="shared" si="19"/>
        <v>39.726568265682651</v>
      </c>
    </row>
    <row r="1224" spans="1:7" x14ac:dyDescent="0.2">
      <c r="A1224" s="6">
        <v>37196</v>
      </c>
      <c r="B1224">
        <v>1129.68</v>
      </c>
      <c r="C1224">
        <v>15.74</v>
      </c>
      <c r="D1224">
        <v>25.9</v>
      </c>
      <c r="E1224">
        <v>177.4</v>
      </c>
      <c r="F1224">
        <v>4.6500000000000004</v>
      </c>
      <c r="G1224" s="4">
        <f t="shared" si="19"/>
        <v>43.61698841698842</v>
      </c>
    </row>
    <row r="1225" spans="1:7" x14ac:dyDescent="0.2">
      <c r="A1225" s="6">
        <v>37226</v>
      </c>
      <c r="B1225">
        <v>1144.93</v>
      </c>
      <c r="C1225">
        <v>15.74</v>
      </c>
      <c r="D1225">
        <v>24.69</v>
      </c>
      <c r="E1225">
        <v>176.7</v>
      </c>
      <c r="F1225">
        <v>5.09</v>
      </c>
      <c r="G1225" s="4">
        <f t="shared" si="19"/>
        <v>46.37221547185095</v>
      </c>
    </row>
    <row r="1226" spans="1:7" x14ac:dyDescent="0.2">
      <c r="A1226" s="6">
        <v>37257</v>
      </c>
      <c r="B1226">
        <v>1140.21</v>
      </c>
      <c r="C1226">
        <v>15.74</v>
      </c>
      <c r="D1226">
        <v>24.69</v>
      </c>
      <c r="E1226">
        <v>177.1</v>
      </c>
      <c r="F1226">
        <v>5.04</v>
      </c>
      <c r="G1226" s="4">
        <f t="shared" si="19"/>
        <v>46.181044957472658</v>
      </c>
    </row>
    <row r="1227" spans="1:7" x14ac:dyDescent="0.2">
      <c r="A1227" s="6">
        <v>37288</v>
      </c>
      <c r="B1227">
        <v>1100.67</v>
      </c>
      <c r="C1227">
        <v>15.73</v>
      </c>
      <c r="D1227">
        <v>24.7</v>
      </c>
      <c r="E1227">
        <v>177.8</v>
      </c>
      <c r="F1227">
        <v>4.91</v>
      </c>
      <c r="G1227" s="4">
        <f t="shared" si="19"/>
        <v>44.561538461538468</v>
      </c>
    </row>
    <row r="1228" spans="1:7" x14ac:dyDescent="0.2">
      <c r="A1228" s="6">
        <v>37316</v>
      </c>
      <c r="B1228">
        <v>1153.79</v>
      </c>
      <c r="C1228">
        <v>15.73</v>
      </c>
      <c r="D1228">
        <v>24.7</v>
      </c>
      <c r="E1228">
        <v>178.8</v>
      </c>
      <c r="F1228">
        <v>5.28</v>
      </c>
      <c r="G1228" s="4">
        <f t="shared" si="19"/>
        <v>46.712145748987851</v>
      </c>
    </row>
    <row r="1229" spans="1:7" x14ac:dyDescent="0.2">
      <c r="A1229" s="6">
        <v>37347</v>
      </c>
      <c r="B1229">
        <v>1111.93</v>
      </c>
      <c r="C1229">
        <v>15.83</v>
      </c>
      <c r="D1229">
        <v>25.38</v>
      </c>
      <c r="E1229">
        <v>179.8</v>
      </c>
      <c r="F1229">
        <v>5.21</v>
      </c>
      <c r="G1229" s="4">
        <f t="shared" si="19"/>
        <v>43.811268715524037</v>
      </c>
    </row>
    <row r="1230" spans="1:7" x14ac:dyDescent="0.2">
      <c r="A1230" s="6">
        <v>37377</v>
      </c>
      <c r="B1230">
        <v>1079.25</v>
      </c>
      <c r="C1230">
        <v>15.94</v>
      </c>
      <c r="D1230">
        <v>26.06</v>
      </c>
      <c r="E1230">
        <v>179.8</v>
      </c>
      <c r="F1230">
        <v>5.16</v>
      </c>
      <c r="G1230" s="4">
        <f t="shared" si="19"/>
        <v>41.414044512663089</v>
      </c>
    </row>
    <row r="1231" spans="1:7" x14ac:dyDescent="0.2">
      <c r="A1231" s="6">
        <v>37408</v>
      </c>
      <c r="B1231">
        <v>1014.02</v>
      </c>
      <c r="C1231">
        <v>16.04</v>
      </c>
      <c r="D1231">
        <v>26.74</v>
      </c>
      <c r="E1231">
        <v>179.9</v>
      </c>
      <c r="F1231">
        <v>4.93</v>
      </c>
      <c r="G1231" s="4">
        <f t="shared" si="19"/>
        <v>37.921465968586389</v>
      </c>
    </row>
    <row r="1232" spans="1:7" x14ac:dyDescent="0.2">
      <c r="A1232" s="6">
        <v>37438</v>
      </c>
      <c r="B1232">
        <v>903.59</v>
      </c>
      <c r="C1232">
        <v>15.96</v>
      </c>
      <c r="D1232">
        <v>27.84</v>
      </c>
      <c r="E1232">
        <v>180.1</v>
      </c>
      <c r="F1232">
        <v>4.6500000000000004</v>
      </c>
      <c r="G1232" s="4">
        <f t="shared" si="19"/>
        <v>32.456537356321839</v>
      </c>
    </row>
    <row r="1233" spans="1:7" x14ac:dyDescent="0.2">
      <c r="A1233" s="6">
        <v>37469</v>
      </c>
      <c r="B1233">
        <v>912.55</v>
      </c>
      <c r="C1233">
        <v>15.88</v>
      </c>
      <c r="D1233">
        <v>28.94</v>
      </c>
      <c r="E1233">
        <v>180.7</v>
      </c>
      <c r="F1233">
        <v>4.26</v>
      </c>
      <c r="G1233" s="4">
        <f t="shared" si="19"/>
        <v>31.532480995162402</v>
      </c>
    </row>
    <row r="1234" spans="1:7" x14ac:dyDescent="0.2">
      <c r="A1234" s="6">
        <v>37500</v>
      </c>
      <c r="B1234">
        <v>867.81</v>
      </c>
      <c r="C1234">
        <v>15.8</v>
      </c>
      <c r="D1234">
        <v>30.04</v>
      </c>
      <c r="E1234">
        <v>181</v>
      </c>
      <c r="F1234">
        <v>3.87</v>
      </c>
      <c r="G1234" s="4">
        <f t="shared" si="19"/>
        <v>28.888482023968042</v>
      </c>
    </row>
    <row r="1235" spans="1:7" x14ac:dyDescent="0.2">
      <c r="A1235" s="6">
        <v>37530</v>
      </c>
      <c r="B1235">
        <v>854.63</v>
      </c>
      <c r="C1235">
        <v>15.89</v>
      </c>
      <c r="D1235">
        <v>29.22</v>
      </c>
      <c r="E1235">
        <v>181.3</v>
      </c>
      <c r="F1235">
        <v>3.94</v>
      </c>
      <c r="G1235" s="4">
        <f t="shared" si="19"/>
        <v>29.248117727583846</v>
      </c>
    </row>
    <row r="1236" spans="1:7" x14ac:dyDescent="0.2">
      <c r="A1236" s="6">
        <v>37561</v>
      </c>
      <c r="B1236">
        <v>909.93</v>
      </c>
      <c r="C1236">
        <v>15.98</v>
      </c>
      <c r="D1236">
        <v>28.41</v>
      </c>
      <c r="E1236">
        <v>181.3</v>
      </c>
      <c r="F1236">
        <v>4.05</v>
      </c>
      <c r="G1236" s="4">
        <f t="shared" si="19"/>
        <v>32.028511087645192</v>
      </c>
    </row>
    <row r="1237" spans="1:7" x14ac:dyDescent="0.2">
      <c r="A1237" s="6">
        <v>37591</v>
      </c>
      <c r="B1237">
        <v>899.18</v>
      </c>
      <c r="C1237">
        <v>16.07</v>
      </c>
      <c r="D1237">
        <v>27.59</v>
      </c>
      <c r="E1237">
        <v>180.9</v>
      </c>
      <c r="F1237">
        <v>4.03</v>
      </c>
      <c r="G1237" s="4">
        <f t="shared" si="19"/>
        <v>32.590793765857192</v>
      </c>
    </row>
    <row r="1238" spans="1:7" x14ac:dyDescent="0.2">
      <c r="A1238" s="6">
        <v>37622</v>
      </c>
      <c r="B1238">
        <v>895.84</v>
      </c>
      <c r="C1238">
        <v>16.12</v>
      </c>
      <c r="D1238">
        <v>28.5</v>
      </c>
      <c r="E1238">
        <v>181.7</v>
      </c>
      <c r="F1238">
        <v>4.05</v>
      </c>
      <c r="G1238" s="4">
        <f t="shared" si="19"/>
        <v>31.432982456140351</v>
      </c>
    </row>
    <row r="1239" spans="1:7" x14ac:dyDescent="0.2">
      <c r="A1239" s="6">
        <v>37653</v>
      </c>
      <c r="B1239">
        <v>837.03</v>
      </c>
      <c r="C1239">
        <v>16.170000000000002</v>
      </c>
      <c r="D1239">
        <v>29.41</v>
      </c>
      <c r="E1239">
        <v>183.1</v>
      </c>
      <c r="F1239">
        <v>3.9</v>
      </c>
      <c r="G1239" s="4">
        <f t="shared" si="19"/>
        <v>28.460727643658618</v>
      </c>
    </row>
    <row r="1240" spans="1:7" x14ac:dyDescent="0.2">
      <c r="A1240" s="6">
        <v>37681</v>
      </c>
      <c r="B1240">
        <v>846.63</v>
      </c>
      <c r="C1240">
        <v>16.22</v>
      </c>
      <c r="D1240">
        <v>30.32</v>
      </c>
      <c r="E1240">
        <v>184.2</v>
      </c>
      <c r="F1240">
        <v>3.81</v>
      </c>
      <c r="G1240" s="4">
        <f t="shared" si="19"/>
        <v>27.923153034300793</v>
      </c>
    </row>
    <row r="1241" spans="1:7" x14ac:dyDescent="0.2">
      <c r="A1241" s="6">
        <v>37712</v>
      </c>
      <c r="B1241">
        <v>890.03</v>
      </c>
      <c r="C1241">
        <v>16.2</v>
      </c>
      <c r="D1241">
        <v>31.73</v>
      </c>
      <c r="E1241">
        <v>183.8</v>
      </c>
      <c r="F1241">
        <v>3.96</v>
      </c>
      <c r="G1241" s="4">
        <f t="shared" si="19"/>
        <v>28.050110305704379</v>
      </c>
    </row>
    <row r="1242" spans="1:7" x14ac:dyDescent="0.2">
      <c r="A1242" s="6">
        <v>37742</v>
      </c>
      <c r="B1242">
        <v>935.96</v>
      </c>
      <c r="C1242">
        <v>16.190000000000001</v>
      </c>
      <c r="D1242">
        <v>33.14</v>
      </c>
      <c r="E1242">
        <v>183.5</v>
      </c>
      <c r="F1242">
        <v>3.57</v>
      </c>
      <c r="G1242" s="4">
        <f t="shared" si="19"/>
        <v>28.242607121303561</v>
      </c>
    </row>
    <row r="1243" spans="1:7" x14ac:dyDescent="0.2">
      <c r="A1243" s="6">
        <v>37773</v>
      </c>
      <c r="B1243">
        <v>988</v>
      </c>
      <c r="C1243">
        <v>16.170000000000002</v>
      </c>
      <c r="D1243">
        <v>34.549999999999997</v>
      </c>
      <c r="E1243">
        <v>183.7</v>
      </c>
      <c r="F1243">
        <v>3.33</v>
      </c>
      <c r="G1243" s="4">
        <f t="shared" si="19"/>
        <v>28.596237337192477</v>
      </c>
    </row>
    <row r="1244" spans="1:7" x14ac:dyDescent="0.2">
      <c r="A1244" s="6">
        <v>37803</v>
      </c>
      <c r="B1244">
        <v>992.54</v>
      </c>
      <c r="C1244">
        <v>16.309999999999999</v>
      </c>
      <c r="D1244">
        <v>35.89</v>
      </c>
      <c r="E1244">
        <v>183.9</v>
      </c>
      <c r="F1244">
        <v>3.98</v>
      </c>
      <c r="G1244" s="4">
        <f t="shared" si="19"/>
        <v>27.655057118974643</v>
      </c>
    </row>
    <row r="1245" spans="1:7" x14ac:dyDescent="0.2">
      <c r="A1245" s="6">
        <v>37834</v>
      </c>
      <c r="B1245">
        <v>989.53</v>
      </c>
      <c r="C1245">
        <v>16.45</v>
      </c>
      <c r="D1245">
        <v>37.24</v>
      </c>
      <c r="E1245">
        <v>184.6</v>
      </c>
      <c r="F1245">
        <v>4.45</v>
      </c>
      <c r="G1245" s="4">
        <f t="shared" si="19"/>
        <v>26.571697099892585</v>
      </c>
    </row>
    <row r="1246" spans="1:7" x14ac:dyDescent="0.2">
      <c r="A1246" s="6">
        <v>37865</v>
      </c>
      <c r="B1246">
        <v>1019.44</v>
      </c>
      <c r="C1246">
        <v>16.59</v>
      </c>
      <c r="D1246">
        <v>38.58</v>
      </c>
      <c r="E1246">
        <v>185.2</v>
      </c>
      <c r="F1246">
        <v>4.2699999999999996</v>
      </c>
      <c r="G1246" s="4">
        <f t="shared" si="19"/>
        <v>26.424053913945052</v>
      </c>
    </row>
    <row r="1247" spans="1:7" x14ac:dyDescent="0.2">
      <c r="A1247" s="6">
        <v>37895</v>
      </c>
      <c r="B1247">
        <v>1038.73</v>
      </c>
      <c r="C1247">
        <v>16.86</v>
      </c>
      <c r="D1247">
        <v>41.97</v>
      </c>
      <c r="E1247">
        <v>185</v>
      </c>
      <c r="F1247">
        <v>4.29</v>
      </c>
      <c r="G1247" s="4">
        <f t="shared" si="19"/>
        <v>24.749344770073865</v>
      </c>
    </row>
    <row r="1248" spans="1:7" x14ac:dyDescent="0.2">
      <c r="A1248" s="6">
        <v>37926</v>
      </c>
      <c r="B1248">
        <v>1049.9000000000001</v>
      </c>
      <c r="C1248">
        <v>17.12</v>
      </c>
      <c r="D1248">
        <v>45.35</v>
      </c>
      <c r="E1248">
        <v>184.5</v>
      </c>
      <c r="F1248">
        <v>4.3</v>
      </c>
      <c r="G1248" s="4">
        <f t="shared" si="19"/>
        <v>23.151047409040796</v>
      </c>
    </row>
    <row r="1249" spans="1:7" x14ac:dyDescent="0.2">
      <c r="A1249" s="6">
        <v>37956</v>
      </c>
      <c r="B1249">
        <v>1080.6400000000001</v>
      </c>
      <c r="C1249">
        <v>17.39</v>
      </c>
      <c r="D1249">
        <v>48.74</v>
      </c>
      <c r="E1249">
        <v>184.3</v>
      </c>
      <c r="F1249">
        <v>4.2699999999999996</v>
      </c>
      <c r="G1249" s="4">
        <f t="shared" si="19"/>
        <v>22.171522363561756</v>
      </c>
    </row>
    <row r="1250" spans="1:7" x14ac:dyDescent="0.2">
      <c r="A1250" s="6">
        <v>37987</v>
      </c>
      <c r="B1250">
        <v>1132.52</v>
      </c>
      <c r="C1250">
        <v>17.600000000000001</v>
      </c>
      <c r="D1250">
        <v>49.83</v>
      </c>
      <c r="E1250">
        <v>185.2</v>
      </c>
      <c r="F1250">
        <v>4.1500000000000004</v>
      </c>
      <c r="G1250" s="4">
        <f t="shared" si="19"/>
        <v>22.727674091912505</v>
      </c>
    </row>
    <row r="1251" spans="1:7" x14ac:dyDescent="0.2">
      <c r="A1251" s="6">
        <v>38018</v>
      </c>
      <c r="B1251">
        <v>1143.3599999999999</v>
      </c>
      <c r="C1251">
        <v>17.809999999999999</v>
      </c>
      <c r="D1251">
        <v>50.91</v>
      </c>
      <c r="E1251">
        <v>186.2</v>
      </c>
      <c r="F1251">
        <v>4.08</v>
      </c>
      <c r="G1251" s="4">
        <f t="shared" si="19"/>
        <v>22.45845609899823</v>
      </c>
    </row>
    <row r="1252" spans="1:7" x14ac:dyDescent="0.2">
      <c r="A1252" s="6">
        <v>38047</v>
      </c>
      <c r="B1252">
        <v>1123.98</v>
      </c>
      <c r="C1252">
        <v>18.02</v>
      </c>
      <c r="D1252">
        <v>52</v>
      </c>
      <c r="E1252">
        <v>187.4</v>
      </c>
      <c r="F1252">
        <v>3.83</v>
      </c>
      <c r="G1252" s="4">
        <f t="shared" si="19"/>
        <v>21.615000000000002</v>
      </c>
    </row>
    <row r="1253" spans="1:7" x14ac:dyDescent="0.2">
      <c r="A1253" s="6">
        <v>38078</v>
      </c>
      <c r="B1253">
        <v>1133.3599999999999</v>
      </c>
      <c r="C1253">
        <v>18.21</v>
      </c>
      <c r="D1253">
        <v>53.38</v>
      </c>
      <c r="E1253">
        <v>188</v>
      </c>
      <c r="F1253">
        <v>4.3499999999999996</v>
      </c>
      <c r="G1253" s="4">
        <f t="shared" si="19"/>
        <v>21.231922068190329</v>
      </c>
    </row>
    <row r="1254" spans="1:7" x14ac:dyDescent="0.2">
      <c r="A1254" s="6">
        <v>38108</v>
      </c>
      <c r="B1254">
        <v>1102.78</v>
      </c>
      <c r="C1254">
        <v>18.41</v>
      </c>
      <c r="D1254">
        <v>54.77</v>
      </c>
      <c r="E1254">
        <v>189.1</v>
      </c>
      <c r="F1254">
        <v>4.72</v>
      </c>
      <c r="G1254" s="4">
        <f t="shared" ref="G1254:G1317" si="20">SP500_Price/Earnings</f>
        <v>20.134745298521086</v>
      </c>
    </row>
    <row r="1255" spans="1:7" x14ac:dyDescent="0.2">
      <c r="A1255" s="6">
        <v>38139</v>
      </c>
      <c r="B1255">
        <v>1132.76</v>
      </c>
      <c r="C1255">
        <v>18.600000000000001</v>
      </c>
      <c r="D1255">
        <v>56.15</v>
      </c>
      <c r="E1255">
        <v>189.7</v>
      </c>
      <c r="F1255">
        <v>4.7300000000000004</v>
      </c>
      <c r="G1255" s="4">
        <f t="shared" si="20"/>
        <v>20.173820124666072</v>
      </c>
    </row>
    <row r="1256" spans="1:7" x14ac:dyDescent="0.2">
      <c r="A1256" s="6">
        <v>38169</v>
      </c>
      <c r="B1256">
        <v>1105.8499999999999</v>
      </c>
      <c r="C1256">
        <v>18.79</v>
      </c>
      <c r="D1256">
        <v>56.69</v>
      </c>
      <c r="E1256">
        <v>189.4</v>
      </c>
      <c r="F1256">
        <v>4.5</v>
      </c>
      <c r="G1256" s="4">
        <f t="shared" si="20"/>
        <v>19.506967719174458</v>
      </c>
    </row>
    <row r="1257" spans="1:7" x14ac:dyDescent="0.2">
      <c r="A1257" s="6">
        <v>38200</v>
      </c>
      <c r="B1257">
        <v>1088.94</v>
      </c>
      <c r="C1257">
        <v>18.97</v>
      </c>
      <c r="D1257">
        <v>57.23</v>
      </c>
      <c r="E1257">
        <v>189.5</v>
      </c>
      <c r="F1257">
        <v>4.28</v>
      </c>
      <c r="G1257" s="4">
        <f t="shared" si="20"/>
        <v>19.027433164424256</v>
      </c>
    </row>
    <row r="1258" spans="1:7" x14ac:dyDescent="0.2">
      <c r="A1258" s="6">
        <v>38231</v>
      </c>
      <c r="B1258">
        <v>1117.6600000000001</v>
      </c>
      <c r="C1258">
        <v>19.16</v>
      </c>
      <c r="D1258">
        <v>57.77</v>
      </c>
      <c r="E1258">
        <v>189.9</v>
      </c>
      <c r="F1258">
        <v>4.13</v>
      </c>
      <c r="G1258" s="4">
        <f t="shared" si="20"/>
        <v>19.346719750735677</v>
      </c>
    </row>
    <row r="1259" spans="1:7" x14ac:dyDescent="0.2">
      <c r="A1259" s="6">
        <v>38261</v>
      </c>
      <c r="B1259">
        <v>1117.21</v>
      </c>
      <c r="C1259">
        <v>19.25</v>
      </c>
      <c r="D1259">
        <v>58.03</v>
      </c>
      <c r="E1259">
        <v>190.9</v>
      </c>
      <c r="F1259">
        <v>4.0999999999999996</v>
      </c>
      <c r="G1259" s="4">
        <f t="shared" si="20"/>
        <v>19.25228330174048</v>
      </c>
    </row>
    <row r="1260" spans="1:7" x14ac:dyDescent="0.2">
      <c r="A1260" s="6">
        <v>38292</v>
      </c>
      <c r="B1260">
        <v>1168.94</v>
      </c>
      <c r="C1260">
        <v>19.350000000000001</v>
      </c>
      <c r="D1260">
        <v>58.29</v>
      </c>
      <c r="E1260">
        <v>191</v>
      </c>
      <c r="F1260">
        <v>4.1900000000000004</v>
      </c>
      <c r="G1260" s="4">
        <f t="shared" si="20"/>
        <v>20.053868588094012</v>
      </c>
    </row>
    <row r="1261" spans="1:7" x14ac:dyDescent="0.2">
      <c r="A1261" s="6">
        <v>38322</v>
      </c>
      <c r="B1261">
        <v>1199.21</v>
      </c>
      <c r="C1261">
        <v>19.440000000000001</v>
      </c>
      <c r="D1261">
        <v>58.55</v>
      </c>
      <c r="E1261">
        <v>190.3</v>
      </c>
      <c r="F1261">
        <v>4.2300000000000004</v>
      </c>
      <c r="G1261" s="4">
        <f t="shared" si="20"/>
        <v>20.481810418445775</v>
      </c>
    </row>
    <row r="1262" spans="1:7" x14ac:dyDescent="0.2">
      <c r="A1262" s="6">
        <v>38353</v>
      </c>
      <c r="B1262">
        <v>1181.4100000000001</v>
      </c>
      <c r="C1262">
        <v>19.7</v>
      </c>
      <c r="D1262">
        <v>59.11</v>
      </c>
      <c r="E1262">
        <v>190.7</v>
      </c>
      <c r="F1262">
        <v>4.22</v>
      </c>
      <c r="G1262" s="4">
        <f t="shared" si="20"/>
        <v>19.986635087125698</v>
      </c>
    </row>
    <row r="1263" spans="1:7" x14ac:dyDescent="0.2">
      <c r="A1263" s="6">
        <v>38384</v>
      </c>
      <c r="B1263">
        <v>1199.6300000000001</v>
      </c>
      <c r="C1263">
        <v>19.97</v>
      </c>
      <c r="D1263">
        <v>59.66</v>
      </c>
      <c r="E1263">
        <v>191.8</v>
      </c>
      <c r="F1263">
        <v>4.17</v>
      </c>
      <c r="G1263" s="4">
        <f t="shared" si="20"/>
        <v>20.107777405296684</v>
      </c>
    </row>
    <row r="1264" spans="1:7" x14ac:dyDescent="0.2">
      <c r="A1264" s="6">
        <v>38412</v>
      </c>
      <c r="B1264">
        <v>1194.9000000000001</v>
      </c>
      <c r="C1264">
        <v>20.23</v>
      </c>
      <c r="D1264">
        <v>60.22</v>
      </c>
      <c r="E1264">
        <v>193.3</v>
      </c>
      <c r="F1264">
        <v>4.5</v>
      </c>
      <c r="G1264" s="4">
        <f t="shared" si="20"/>
        <v>19.842245101295251</v>
      </c>
    </row>
    <row r="1265" spans="1:7" x14ac:dyDescent="0.2">
      <c r="A1265" s="6">
        <v>38443</v>
      </c>
      <c r="B1265">
        <v>1164.43</v>
      </c>
      <c r="C1265">
        <v>20.46</v>
      </c>
      <c r="D1265">
        <v>61.23</v>
      </c>
      <c r="E1265">
        <v>194.6</v>
      </c>
      <c r="F1265">
        <v>4.34</v>
      </c>
      <c r="G1265" s="4">
        <f t="shared" si="20"/>
        <v>19.017311775273562</v>
      </c>
    </row>
    <row r="1266" spans="1:7" x14ac:dyDescent="0.2">
      <c r="A1266" s="6">
        <v>38473</v>
      </c>
      <c r="B1266">
        <v>1178.28</v>
      </c>
      <c r="C1266">
        <v>20.7</v>
      </c>
      <c r="D1266">
        <v>62.25</v>
      </c>
      <c r="E1266">
        <v>194.4</v>
      </c>
      <c r="F1266">
        <v>4.1399999999999997</v>
      </c>
      <c r="G1266" s="4">
        <f t="shared" si="20"/>
        <v>18.928192771084337</v>
      </c>
    </row>
    <row r="1267" spans="1:7" x14ac:dyDescent="0.2">
      <c r="A1267" s="6">
        <v>38504</v>
      </c>
      <c r="B1267">
        <v>1202.25</v>
      </c>
      <c r="C1267">
        <v>20.93</v>
      </c>
      <c r="D1267">
        <v>63.26</v>
      </c>
      <c r="E1267">
        <v>194.5</v>
      </c>
      <c r="F1267">
        <v>4</v>
      </c>
      <c r="G1267" s="4">
        <f t="shared" si="20"/>
        <v>19.004900411002215</v>
      </c>
    </row>
    <row r="1268" spans="1:7" x14ac:dyDescent="0.2">
      <c r="A1268" s="6">
        <v>38534</v>
      </c>
      <c r="B1268">
        <v>1222.24</v>
      </c>
      <c r="C1268">
        <v>21.11</v>
      </c>
      <c r="D1268">
        <v>64.33</v>
      </c>
      <c r="E1268">
        <v>195.4</v>
      </c>
      <c r="F1268">
        <v>4.18</v>
      </c>
      <c r="G1268" s="4">
        <f t="shared" si="20"/>
        <v>18.999533654593503</v>
      </c>
    </row>
    <row r="1269" spans="1:7" x14ac:dyDescent="0.2">
      <c r="A1269" s="6">
        <v>38565</v>
      </c>
      <c r="B1269">
        <v>1224.27</v>
      </c>
      <c r="C1269">
        <v>21.29</v>
      </c>
      <c r="D1269">
        <v>65.400000000000006</v>
      </c>
      <c r="E1269">
        <v>196.4</v>
      </c>
      <c r="F1269">
        <v>4.26</v>
      </c>
      <c r="G1269" s="4">
        <f t="shared" si="20"/>
        <v>18.719724770642198</v>
      </c>
    </row>
    <row r="1270" spans="1:7" x14ac:dyDescent="0.2">
      <c r="A1270" s="6">
        <v>38596</v>
      </c>
      <c r="B1270">
        <v>1225.92</v>
      </c>
      <c r="C1270">
        <v>21.47</v>
      </c>
      <c r="D1270">
        <v>66.47</v>
      </c>
      <c r="E1270">
        <v>198.8</v>
      </c>
      <c r="F1270">
        <v>4.2</v>
      </c>
      <c r="G1270" s="4">
        <f t="shared" si="20"/>
        <v>18.443207462012939</v>
      </c>
    </row>
    <row r="1271" spans="1:7" x14ac:dyDescent="0.2">
      <c r="A1271" s="6">
        <v>38626</v>
      </c>
      <c r="B1271">
        <v>1191.96</v>
      </c>
      <c r="C1271">
        <v>21.72</v>
      </c>
      <c r="D1271">
        <v>67.59</v>
      </c>
      <c r="E1271">
        <v>199.2</v>
      </c>
      <c r="F1271">
        <v>4.46</v>
      </c>
      <c r="G1271" s="4">
        <f t="shared" si="20"/>
        <v>17.635153129161118</v>
      </c>
    </row>
    <row r="1272" spans="1:7" x14ac:dyDescent="0.2">
      <c r="A1272" s="6">
        <v>38657</v>
      </c>
      <c r="B1272">
        <v>1237.3699999999999</v>
      </c>
      <c r="C1272">
        <v>21.97</v>
      </c>
      <c r="D1272">
        <v>68.709999999999994</v>
      </c>
      <c r="E1272">
        <v>197.6</v>
      </c>
      <c r="F1272">
        <v>4.54</v>
      </c>
      <c r="G1272" s="4">
        <f t="shared" si="20"/>
        <v>18.008586814146412</v>
      </c>
    </row>
    <row r="1273" spans="1:7" x14ac:dyDescent="0.2">
      <c r="A1273" s="6">
        <v>38687</v>
      </c>
      <c r="B1273">
        <v>1262.07</v>
      </c>
      <c r="C1273">
        <v>22.22</v>
      </c>
      <c r="D1273">
        <v>69.83</v>
      </c>
      <c r="E1273">
        <v>196.8</v>
      </c>
      <c r="F1273">
        <v>4.47</v>
      </c>
      <c r="G1273" s="4">
        <f t="shared" si="20"/>
        <v>18.073464127165973</v>
      </c>
    </row>
    <row r="1274" spans="1:7" x14ac:dyDescent="0.2">
      <c r="A1274" s="6">
        <v>38718</v>
      </c>
      <c r="B1274">
        <v>1278.73</v>
      </c>
      <c r="C1274">
        <v>22.41</v>
      </c>
      <c r="D1274">
        <v>70.78</v>
      </c>
      <c r="E1274">
        <v>198.3</v>
      </c>
      <c r="F1274">
        <v>4.42</v>
      </c>
      <c r="G1274" s="4">
        <f t="shared" si="20"/>
        <v>18.066261655834982</v>
      </c>
    </row>
    <row r="1275" spans="1:7" x14ac:dyDescent="0.2">
      <c r="A1275" s="6">
        <v>38749</v>
      </c>
      <c r="B1275">
        <v>1276.6500000000001</v>
      </c>
      <c r="C1275">
        <v>22.59</v>
      </c>
      <c r="D1275">
        <v>71.72</v>
      </c>
      <c r="E1275">
        <v>198.7</v>
      </c>
      <c r="F1275">
        <v>4.57</v>
      </c>
      <c r="G1275" s="4">
        <f t="shared" si="20"/>
        <v>17.800474065811489</v>
      </c>
    </row>
    <row r="1276" spans="1:7" x14ac:dyDescent="0.2">
      <c r="A1276" s="6">
        <v>38777</v>
      </c>
      <c r="B1276">
        <v>1293.74</v>
      </c>
      <c r="C1276">
        <v>22.78</v>
      </c>
      <c r="D1276">
        <v>72.67</v>
      </c>
      <c r="E1276">
        <v>199.8</v>
      </c>
      <c r="F1276">
        <v>4.72</v>
      </c>
      <c r="G1276" s="4">
        <f t="shared" si="20"/>
        <v>17.802944819044999</v>
      </c>
    </row>
    <row r="1277" spans="1:7" x14ac:dyDescent="0.2">
      <c r="A1277" s="6">
        <v>38808</v>
      </c>
      <c r="B1277">
        <v>1302.17</v>
      </c>
      <c r="C1277">
        <v>23</v>
      </c>
      <c r="D1277">
        <v>73.28</v>
      </c>
      <c r="E1277">
        <v>201.5</v>
      </c>
      <c r="F1277">
        <v>4.99</v>
      </c>
      <c r="G1277" s="4">
        <f t="shared" si="20"/>
        <v>17.769787117903931</v>
      </c>
    </row>
    <row r="1278" spans="1:7" x14ac:dyDescent="0.2">
      <c r="A1278" s="6">
        <v>38838</v>
      </c>
      <c r="B1278">
        <v>1290.01</v>
      </c>
      <c r="C1278">
        <v>23.22</v>
      </c>
      <c r="D1278">
        <v>73.88</v>
      </c>
      <c r="E1278">
        <v>202.5</v>
      </c>
      <c r="F1278">
        <v>5.1100000000000003</v>
      </c>
      <c r="G1278" s="4">
        <f t="shared" si="20"/>
        <v>17.460882512181918</v>
      </c>
    </row>
    <row r="1279" spans="1:7" x14ac:dyDescent="0.2">
      <c r="A1279" s="6">
        <v>38869</v>
      </c>
      <c r="B1279">
        <v>1253.17</v>
      </c>
      <c r="C1279">
        <v>23.44</v>
      </c>
      <c r="D1279">
        <v>74.489999999999995</v>
      </c>
      <c r="E1279">
        <v>202.9</v>
      </c>
      <c r="F1279">
        <v>5.1100000000000003</v>
      </c>
      <c r="G1279" s="4">
        <f t="shared" si="20"/>
        <v>16.82333199087126</v>
      </c>
    </row>
    <row r="1280" spans="1:7" x14ac:dyDescent="0.2">
      <c r="A1280" s="6">
        <v>38899</v>
      </c>
      <c r="B1280">
        <v>1260.24</v>
      </c>
      <c r="C1280">
        <v>23.66</v>
      </c>
      <c r="D1280">
        <v>75.849999999999994</v>
      </c>
      <c r="E1280">
        <v>203.5</v>
      </c>
      <c r="F1280">
        <v>5.09</v>
      </c>
      <c r="G1280" s="4">
        <f t="shared" si="20"/>
        <v>16.614897824653923</v>
      </c>
    </row>
    <row r="1281" spans="1:7" x14ac:dyDescent="0.2">
      <c r="A1281" s="6">
        <v>38930</v>
      </c>
      <c r="B1281">
        <v>1287.1500000000001</v>
      </c>
      <c r="C1281">
        <v>23.88</v>
      </c>
      <c r="D1281">
        <v>77.209999999999994</v>
      </c>
      <c r="E1281">
        <v>203.9</v>
      </c>
      <c r="F1281">
        <v>4.88</v>
      </c>
      <c r="G1281" s="4">
        <f t="shared" si="20"/>
        <v>16.670768035228601</v>
      </c>
    </row>
    <row r="1282" spans="1:7" x14ac:dyDescent="0.2">
      <c r="A1282" s="6">
        <v>38961</v>
      </c>
      <c r="B1282">
        <v>1317.74</v>
      </c>
      <c r="C1282">
        <v>24.1</v>
      </c>
      <c r="D1282">
        <v>78.569999999999993</v>
      </c>
      <c r="E1282">
        <v>202.9</v>
      </c>
      <c r="F1282">
        <v>4.72</v>
      </c>
      <c r="G1282" s="4">
        <f t="shared" si="20"/>
        <v>16.771541300750926</v>
      </c>
    </row>
    <row r="1283" spans="1:7" x14ac:dyDescent="0.2">
      <c r="A1283" s="6">
        <v>38991</v>
      </c>
      <c r="B1283">
        <v>1363.38</v>
      </c>
      <c r="C1283">
        <v>24.36</v>
      </c>
      <c r="D1283">
        <v>79.55</v>
      </c>
      <c r="E1283">
        <v>201.8</v>
      </c>
      <c r="F1283">
        <v>4.7300000000000004</v>
      </c>
      <c r="G1283" s="4">
        <f t="shared" si="20"/>
        <v>17.138654934003775</v>
      </c>
    </row>
    <row r="1284" spans="1:7" x14ac:dyDescent="0.2">
      <c r="A1284" s="6">
        <v>39022</v>
      </c>
      <c r="B1284">
        <v>1388.64</v>
      </c>
      <c r="C1284">
        <v>24.62</v>
      </c>
      <c r="D1284">
        <v>80.53</v>
      </c>
      <c r="E1284">
        <v>201.5</v>
      </c>
      <c r="F1284">
        <v>4.5999999999999996</v>
      </c>
      <c r="G1284" s="4">
        <f t="shared" si="20"/>
        <v>17.243760089407676</v>
      </c>
    </row>
    <row r="1285" spans="1:7" x14ac:dyDescent="0.2">
      <c r="A1285" s="6">
        <v>39052</v>
      </c>
      <c r="B1285">
        <v>1416.42</v>
      </c>
      <c r="C1285">
        <v>24.88</v>
      </c>
      <c r="D1285">
        <v>81.510000000000005</v>
      </c>
      <c r="E1285">
        <v>201.8</v>
      </c>
      <c r="F1285">
        <v>4.5599999999999996</v>
      </c>
      <c r="G1285" s="4">
        <f t="shared" si="20"/>
        <v>17.377254324622747</v>
      </c>
    </row>
    <row r="1286" spans="1:7" x14ac:dyDescent="0.2">
      <c r="A1286" s="6">
        <v>39083</v>
      </c>
      <c r="B1286">
        <v>1424.16</v>
      </c>
      <c r="C1286">
        <v>25.08</v>
      </c>
      <c r="D1286">
        <v>82.06</v>
      </c>
      <c r="E1286">
        <v>202.42</v>
      </c>
      <c r="F1286">
        <v>4.76</v>
      </c>
      <c r="G1286" s="4">
        <f t="shared" si="20"/>
        <v>17.355106019985378</v>
      </c>
    </row>
    <row r="1287" spans="1:7" x14ac:dyDescent="0.2">
      <c r="A1287" s="6">
        <v>39114</v>
      </c>
      <c r="B1287">
        <v>1444.8</v>
      </c>
      <c r="C1287">
        <v>25.29</v>
      </c>
      <c r="D1287">
        <v>82.6</v>
      </c>
      <c r="E1287">
        <v>203.5</v>
      </c>
      <c r="F1287">
        <v>4.72</v>
      </c>
      <c r="G1287" s="4">
        <f t="shared" si="20"/>
        <v>17.491525423728813</v>
      </c>
    </row>
    <row r="1288" spans="1:7" x14ac:dyDescent="0.2">
      <c r="A1288" s="6">
        <v>39142</v>
      </c>
      <c r="B1288">
        <v>1406.95</v>
      </c>
      <c r="C1288">
        <v>25.49</v>
      </c>
      <c r="D1288">
        <v>83.15</v>
      </c>
      <c r="E1288">
        <v>205.35</v>
      </c>
      <c r="F1288">
        <v>4.5599999999999996</v>
      </c>
      <c r="G1288" s="4">
        <f t="shared" si="20"/>
        <v>16.92062537582682</v>
      </c>
    </row>
    <row r="1289" spans="1:7" x14ac:dyDescent="0.2">
      <c r="A1289" s="6">
        <v>39173</v>
      </c>
      <c r="B1289">
        <v>1463.64</v>
      </c>
      <c r="C1289">
        <v>25.72</v>
      </c>
      <c r="D1289">
        <v>83.74</v>
      </c>
      <c r="E1289">
        <v>206.69</v>
      </c>
      <c r="F1289">
        <v>4.6900000000000004</v>
      </c>
      <c r="G1289" s="4">
        <f t="shared" si="20"/>
        <v>17.478385478863149</v>
      </c>
    </row>
    <row r="1290" spans="1:7" x14ac:dyDescent="0.2">
      <c r="A1290" s="6">
        <v>39203</v>
      </c>
      <c r="B1290">
        <v>1511.14</v>
      </c>
      <c r="C1290">
        <v>25.94</v>
      </c>
      <c r="D1290">
        <v>84.33</v>
      </c>
      <c r="E1290">
        <v>207.95</v>
      </c>
      <c r="F1290">
        <v>4.75</v>
      </c>
      <c r="G1290" s="4">
        <f t="shared" si="20"/>
        <v>17.919364401755011</v>
      </c>
    </row>
    <row r="1291" spans="1:7" x14ac:dyDescent="0.2">
      <c r="A1291" s="6">
        <v>39234</v>
      </c>
      <c r="B1291">
        <v>1514.19</v>
      </c>
      <c r="C1291">
        <v>26.17</v>
      </c>
      <c r="D1291">
        <v>84.92</v>
      </c>
      <c r="E1291">
        <v>208.35</v>
      </c>
      <c r="F1291">
        <v>5.0999999999999996</v>
      </c>
      <c r="G1291" s="4">
        <f t="shared" si="20"/>
        <v>17.830781912388129</v>
      </c>
    </row>
    <row r="1292" spans="1:7" x14ac:dyDescent="0.2">
      <c r="A1292" s="6">
        <v>39264</v>
      </c>
      <c r="B1292">
        <v>1520.71</v>
      </c>
      <c r="C1292">
        <v>26.44</v>
      </c>
      <c r="D1292">
        <v>82.81</v>
      </c>
      <c r="E1292">
        <v>208.3</v>
      </c>
      <c r="F1292">
        <v>5</v>
      </c>
      <c r="G1292" s="4">
        <f t="shared" si="20"/>
        <v>18.363844946262528</v>
      </c>
    </row>
    <row r="1293" spans="1:7" x14ac:dyDescent="0.2">
      <c r="A1293" s="6">
        <v>39295</v>
      </c>
      <c r="B1293">
        <v>1454.62</v>
      </c>
      <c r="C1293">
        <v>26.71</v>
      </c>
      <c r="D1293">
        <v>80.709999999999994</v>
      </c>
      <c r="E1293">
        <v>207.92</v>
      </c>
      <c r="F1293">
        <v>4.67</v>
      </c>
      <c r="G1293" s="4">
        <f t="shared" si="20"/>
        <v>18.02279767067278</v>
      </c>
    </row>
    <row r="1294" spans="1:7" x14ac:dyDescent="0.2">
      <c r="A1294" s="6">
        <v>39326</v>
      </c>
      <c r="B1294">
        <v>1497.12</v>
      </c>
      <c r="C1294">
        <v>26.98</v>
      </c>
      <c r="D1294">
        <v>78.599999999999994</v>
      </c>
      <c r="E1294">
        <v>208.49</v>
      </c>
      <c r="F1294">
        <v>4.5199999999999996</v>
      </c>
      <c r="G1294" s="4">
        <f t="shared" si="20"/>
        <v>19.047328244274809</v>
      </c>
    </row>
    <row r="1295" spans="1:7" x14ac:dyDescent="0.2">
      <c r="A1295" s="6">
        <v>39356</v>
      </c>
      <c r="B1295">
        <v>1539.66</v>
      </c>
      <c r="C1295">
        <v>27.23</v>
      </c>
      <c r="D1295">
        <v>74.459999999999994</v>
      </c>
      <c r="E1295">
        <v>208.94</v>
      </c>
      <c r="F1295">
        <v>4.53</v>
      </c>
      <c r="G1295" s="4">
        <f t="shared" si="20"/>
        <v>20.677679290894442</v>
      </c>
    </row>
    <row r="1296" spans="1:7" x14ac:dyDescent="0.2">
      <c r="A1296" s="6">
        <v>39387</v>
      </c>
      <c r="B1296">
        <v>1463.39</v>
      </c>
      <c r="C1296">
        <v>27.48</v>
      </c>
      <c r="D1296">
        <v>70.319999999999993</v>
      </c>
      <c r="E1296">
        <v>210.18</v>
      </c>
      <c r="F1296">
        <v>4.1500000000000004</v>
      </c>
      <c r="G1296" s="4">
        <f t="shared" si="20"/>
        <v>20.810437997724691</v>
      </c>
    </row>
    <row r="1297" spans="1:7" x14ac:dyDescent="0.2">
      <c r="A1297" s="6">
        <v>39417</v>
      </c>
      <c r="B1297">
        <v>1479.22</v>
      </c>
      <c r="C1297">
        <v>27.73</v>
      </c>
      <c r="D1297">
        <v>66.180000000000007</v>
      </c>
      <c r="E1297">
        <v>210.04</v>
      </c>
      <c r="F1297">
        <v>4.0999999999999996</v>
      </c>
      <c r="G1297" s="4">
        <f t="shared" si="20"/>
        <v>22.351465699607129</v>
      </c>
    </row>
    <row r="1298" spans="1:7" x14ac:dyDescent="0.2">
      <c r="A1298" s="6">
        <v>39448</v>
      </c>
      <c r="B1298">
        <v>1378.76</v>
      </c>
      <c r="C1298">
        <v>27.92</v>
      </c>
      <c r="D1298">
        <v>64.25</v>
      </c>
      <c r="E1298">
        <v>211.08</v>
      </c>
      <c r="F1298">
        <v>3.74</v>
      </c>
      <c r="G1298" s="4">
        <f t="shared" si="20"/>
        <v>21.459299610894941</v>
      </c>
    </row>
    <row r="1299" spans="1:7" x14ac:dyDescent="0.2">
      <c r="A1299" s="6">
        <v>39479</v>
      </c>
      <c r="B1299">
        <v>1354.87</v>
      </c>
      <c r="C1299">
        <v>28.11</v>
      </c>
      <c r="D1299">
        <v>62.32</v>
      </c>
      <c r="E1299">
        <v>211.69</v>
      </c>
      <c r="F1299">
        <v>3.74</v>
      </c>
      <c r="G1299" s="4">
        <f t="shared" si="20"/>
        <v>21.740532734274709</v>
      </c>
    </row>
    <row r="1300" spans="1:7" x14ac:dyDescent="0.2">
      <c r="A1300" s="6">
        <v>39508</v>
      </c>
      <c r="B1300">
        <v>1316.94</v>
      </c>
      <c r="C1300">
        <v>28.3</v>
      </c>
      <c r="D1300">
        <v>60.39</v>
      </c>
      <c r="E1300">
        <v>213.53</v>
      </c>
      <c r="F1300">
        <v>3.51</v>
      </c>
      <c r="G1300" s="4">
        <f t="shared" si="20"/>
        <v>21.807252856433184</v>
      </c>
    </row>
    <row r="1301" spans="1:7" x14ac:dyDescent="0.2">
      <c r="A1301" s="6">
        <v>39539</v>
      </c>
      <c r="B1301">
        <v>1370.47</v>
      </c>
      <c r="C1301">
        <v>28.44</v>
      </c>
      <c r="D1301">
        <v>57.38</v>
      </c>
      <c r="E1301">
        <v>214.82</v>
      </c>
      <c r="F1301">
        <v>3.68</v>
      </c>
      <c r="G1301" s="4">
        <f t="shared" si="20"/>
        <v>23.8841059602649</v>
      </c>
    </row>
    <row r="1302" spans="1:7" x14ac:dyDescent="0.2">
      <c r="A1302" s="6">
        <v>39569</v>
      </c>
      <c r="B1302">
        <v>1403.22</v>
      </c>
      <c r="C1302">
        <v>28.57</v>
      </c>
      <c r="D1302">
        <v>54.38</v>
      </c>
      <c r="E1302">
        <v>216.63</v>
      </c>
      <c r="F1302">
        <v>3.88</v>
      </c>
      <c r="G1302" s="4">
        <f t="shared" si="20"/>
        <v>25.803972048547259</v>
      </c>
    </row>
    <row r="1303" spans="1:7" x14ac:dyDescent="0.2">
      <c r="A1303" s="6">
        <v>39600</v>
      </c>
      <c r="B1303">
        <v>1341.25</v>
      </c>
      <c r="C1303">
        <v>28.71</v>
      </c>
      <c r="D1303">
        <v>51.37</v>
      </c>
      <c r="E1303">
        <v>218.81</v>
      </c>
      <c r="F1303">
        <v>4.0999999999999996</v>
      </c>
      <c r="G1303" s="4">
        <f t="shared" si="20"/>
        <v>26.109597041074558</v>
      </c>
    </row>
    <row r="1304" spans="1:7" x14ac:dyDescent="0.2">
      <c r="A1304" s="6">
        <v>39630</v>
      </c>
      <c r="B1304">
        <v>1257.33</v>
      </c>
      <c r="C1304">
        <v>28.76</v>
      </c>
      <c r="D1304">
        <v>49.56</v>
      </c>
      <c r="E1304">
        <v>219.96</v>
      </c>
      <c r="F1304">
        <v>4.01</v>
      </c>
      <c r="G1304" s="4">
        <f t="shared" si="20"/>
        <v>25.369854721549633</v>
      </c>
    </row>
    <row r="1305" spans="1:7" x14ac:dyDescent="0.2">
      <c r="A1305" s="6">
        <v>39661</v>
      </c>
      <c r="B1305">
        <v>1281.47</v>
      </c>
      <c r="C1305">
        <v>28.8</v>
      </c>
      <c r="D1305">
        <v>47.76</v>
      </c>
      <c r="E1305">
        <v>219.09</v>
      </c>
      <c r="F1305">
        <v>3.89</v>
      </c>
      <c r="G1305" s="4">
        <f t="shared" si="20"/>
        <v>26.831448911222783</v>
      </c>
    </row>
    <row r="1306" spans="1:7" x14ac:dyDescent="0.2">
      <c r="A1306" s="6">
        <v>39692</v>
      </c>
      <c r="B1306">
        <v>1216.95</v>
      </c>
      <c r="C1306">
        <v>28.85</v>
      </c>
      <c r="D1306">
        <v>45.95</v>
      </c>
      <c r="E1306">
        <v>218.78</v>
      </c>
      <c r="F1306">
        <v>3.69</v>
      </c>
      <c r="G1306" s="4">
        <f t="shared" si="20"/>
        <v>26.484221980413491</v>
      </c>
    </row>
    <row r="1307" spans="1:7" x14ac:dyDescent="0.2">
      <c r="A1307" s="6">
        <v>39722</v>
      </c>
      <c r="B1307">
        <v>968.8</v>
      </c>
      <c r="C1307">
        <v>28.7</v>
      </c>
      <c r="D1307">
        <v>35.590000000000003</v>
      </c>
      <c r="E1307">
        <v>216.57</v>
      </c>
      <c r="F1307">
        <v>3.81</v>
      </c>
      <c r="G1307" s="4">
        <f t="shared" si="20"/>
        <v>27.221129530767065</v>
      </c>
    </row>
    <row r="1308" spans="1:7" x14ac:dyDescent="0.2">
      <c r="A1308" s="6">
        <v>39753</v>
      </c>
      <c r="B1308">
        <v>883.04</v>
      </c>
      <c r="C1308">
        <v>28.54</v>
      </c>
      <c r="D1308">
        <v>25.24</v>
      </c>
      <c r="E1308">
        <v>212.43</v>
      </c>
      <c r="F1308">
        <v>3.53</v>
      </c>
      <c r="G1308" s="4">
        <f t="shared" si="20"/>
        <v>34.985736925515056</v>
      </c>
    </row>
    <row r="1309" spans="1:7" x14ac:dyDescent="0.2">
      <c r="A1309" s="6">
        <v>39783</v>
      </c>
      <c r="B1309">
        <v>877.56</v>
      </c>
      <c r="C1309">
        <v>28.39</v>
      </c>
      <c r="D1309">
        <v>14.88</v>
      </c>
      <c r="E1309">
        <v>210.23</v>
      </c>
      <c r="F1309">
        <v>2.42</v>
      </c>
      <c r="G1309" s="4">
        <f t="shared" si="20"/>
        <v>58.975806451612897</v>
      </c>
    </row>
    <row r="1310" spans="1:7" x14ac:dyDescent="0.2">
      <c r="A1310" s="6">
        <v>39814</v>
      </c>
      <c r="B1310">
        <v>865.58</v>
      </c>
      <c r="C1310">
        <v>28.01</v>
      </c>
      <c r="D1310">
        <v>12.21</v>
      </c>
      <c r="E1310">
        <v>211.14</v>
      </c>
      <c r="F1310">
        <v>2.52</v>
      </c>
      <c r="G1310" s="4">
        <f t="shared" si="20"/>
        <v>70.891072891072895</v>
      </c>
    </row>
    <row r="1311" spans="1:7" x14ac:dyDescent="0.2">
      <c r="A1311" s="6">
        <v>39845</v>
      </c>
      <c r="B1311">
        <v>805.23</v>
      </c>
      <c r="C1311">
        <v>27.64</v>
      </c>
      <c r="D1311">
        <v>9.5299999999999994</v>
      </c>
      <c r="E1311">
        <v>212.19</v>
      </c>
      <c r="F1311">
        <v>2.87</v>
      </c>
      <c r="G1311" s="4">
        <f t="shared" si="20"/>
        <v>84.494228751311653</v>
      </c>
    </row>
    <row r="1312" spans="1:7" x14ac:dyDescent="0.2">
      <c r="A1312" s="6">
        <v>39873</v>
      </c>
      <c r="B1312">
        <v>757.13</v>
      </c>
      <c r="C1312">
        <v>27.26</v>
      </c>
      <c r="D1312">
        <v>6.86</v>
      </c>
      <c r="E1312">
        <v>212.71</v>
      </c>
      <c r="F1312">
        <v>2.82</v>
      </c>
      <c r="G1312" s="4">
        <f t="shared" si="20"/>
        <v>110.36880466472303</v>
      </c>
    </row>
    <row r="1313" spans="1:7" x14ac:dyDescent="0.2">
      <c r="A1313" s="6">
        <v>39904</v>
      </c>
      <c r="B1313">
        <v>848.15</v>
      </c>
      <c r="C1313">
        <v>26.7</v>
      </c>
      <c r="D1313">
        <v>7.08</v>
      </c>
      <c r="E1313">
        <v>213.24</v>
      </c>
      <c r="F1313">
        <v>2.93</v>
      </c>
      <c r="G1313" s="4">
        <f t="shared" si="20"/>
        <v>119.795197740113</v>
      </c>
    </row>
    <row r="1314" spans="1:7" x14ac:dyDescent="0.2">
      <c r="A1314" s="6">
        <v>39934</v>
      </c>
      <c r="B1314">
        <v>902.41</v>
      </c>
      <c r="C1314">
        <v>26.15</v>
      </c>
      <c r="D1314">
        <v>7.29</v>
      </c>
      <c r="E1314">
        <v>213.86</v>
      </c>
      <c r="F1314">
        <v>3.29</v>
      </c>
      <c r="G1314" s="4">
        <f t="shared" si="20"/>
        <v>123.78737997256515</v>
      </c>
    </row>
    <row r="1315" spans="1:7" x14ac:dyDescent="0.2">
      <c r="A1315" s="6">
        <v>39965</v>
      </c>
      <c r="B1315">
        <v>926.12</v>
      </c>
      <c r="C1315">
        <v>25.59</v>
      </c>
      <c r="D1315">
        <v>7.51</v>
      </c>
      <c r="E1315">
        <v>215.69</v>
      </c>
      <c r="F1315">
        <v>3.72</v>
      </c>
      <c r="G1315" s="4">
        <f t="shared" si="20"/>
        <v>123.31824234354195</v>
      </c>
    </row>
    <row r="1316" spans="1:7" x14ac:dyDescent="0.2">
      <c r="A1316" s="6">
        <v>39995</v>
      </c>
      <c r="B1316">
        <v>935.82</v>
      </c>
      <c r="C1316">
        <v>25.03</v>
      </c>
      <c r="D1316">
        <v>9.19</v>
      </c>
      <c r="E1316">
        <v>215.35</v>
      </c>
      <c r="F1316">
        <v>3.56</v>
      </c>
      <c r="G1316" s="4">
        <f t="shared" si="20"/>
        <v>101.83025027203483</v>
      </c>
    </row>
    <row r="1317" spans="1:7" x14ac:dyDescent="0.2">
      <c r="A1317" s="6">
        <v>40026</v>
      </c>
      <c r="B1317">
        <v>1009.73</v>
      </c>
      <c r="C1317">
        <v>24.46</v>
      </c>
      <c r="D1317">
        <v>10.86</v>
      </c>
      <c r="E1317">
        <v>215.83</v>
      </c>
      <c r="F1317">
        <v>3.59</v>
      </c>
      <c r="G1317" s="4">
        <f t="shared" si="20"/>
        <v>92.976979742173114</v>
      </c>
    </row>
    <row r="1318" spans="1:7" x14ac:dyDescent="0.2">
      <c r="A1318" s="6">
        <v>40057</v>
      </c>
      <c r="B1318">
        <v>1044.55</v>
      </c>
      <c r="C1318">
        <v>23.9</v>
      </c>
      <c r="D1318">
        <v>12.54</v>
      </c>
      <c r="E1318">
        <v>215.97</v>
      </c>
      <c r="F1318">
        <v>3.4</v>
      </c>
      <c r="G1318" s="4">
        <f t="shared" ref="G1318:G1381" si="21">SP500_Price/Earnings</f>
        <v>83.297448165869227</v>
      </c>
    </row>
    <row r="1319" spans="1:7" x14ac:dyDescent="0.2">
      <c r="A1319" s="6">
        <v>40087</v>
      </c>
      <c r="B1319">
        <v>1067.6600000000001</v>
      </c>
      <c r="C1319">
        <v>23.4</v>
      </c>
      <c r="D1319">
        <v>25.35</v>
      </c>
      <c r="E1319">
        <v>216.18</v>
      </c>
      <c r="F1319">
        <v>3.39</v>
      </c>
      <c r="G1319" s="4">
        <f t="shared" si="21"/>
        <v>42.116765285996053</v>
      </c>
    </row>
    <row r="1320" spans="1:7" x14ac:dyDescent="0.2">
      <c r="A1320" s="6">
        <v>40118</v>
      </c>
      <c r="B1320">
        <v>1088.07</v>
      </c>
      <c r="C1320">
        <v>22.91</v>
      </c>
      <c r="D1320">
        <v>38.159999999999997</v>
      </c>
      <c r="E1320">
        <v>216.33</v>
      </c>
      <c r="F1320">
        <v>3.4</v>
      </c>
      <c r="G1320" s="4">
        <f t="shared" si="21"/>
        <v>28.513364779874216</v>
      </c>
    </row>
    <row r="1321" spans="1:7" x14ac:dyDescent="0.2">
      <c r="A1321" s="6">
        <v>40148</v>
      </c>
      <c r="B1321">
        <v>1110.3800000000001</v>
      </c>
      <c r="C1321">
        <v>22.41</v>
      </c>
      <c r="D1321">
        <v>50.97</v>
      </c>
      <c r="E1321">
        <v>215.95</v>
      </c>
      <c r="F1321">
        <v>3.59</v>
      </c>
      <c r="G1321" s="4">
        <f t="shared" si="21"/>
        <v>21.784971551893275</v>
      </c>
    </row>
    <row r="1322" spans="1:7" x14ac:dyDescent="0.2">
      <c r="A1322" s="6">
        <v>40179</v>
      </c>
      <c r="B1322">
        <v>1123.58</v>
      </c>
      <c r="C1322">
        <v>22.24</v>
      </c>
      <c r="D1322">
        <v>54.29</v>
      </c>
      <c r="E1322">
        <v>216.69</v>
      </c>
      <c r="F1322">
        <v>3.73</v>
      </c>
      <c r="G1322" s="4">
        <f t="shared" si="21"/>
        <v>20.695892429545037</v>
      </c>
    </row>
    <row r="1323" spans="1:7" x14ac:dyDescent="0.2">
      <c r="A1323" s="6">
        <v>40210</v>
      </c>
      <c r="B1323">
        <v>1089.1600000000001</v>
      </c>
      <c r="C1323">
        <v>22.07</v>
      </c>
      <c r="D1323">
        <v>57.61</v>
      </c>
      <c r="E1323">
        <v>216.74</v>
      </c>
      <c r="F1323">
        <v>3.69</v>
      </c>
      <c r="G1323" s="4">
        <f t="shared" si="21"/>
        <v>18.905745530289881</v>
      </c>
    </row>
    <row r="1324" spans="1:7" x14ac:dyDescent="0.2">
      <c r="A1324" s="6">
        <v>40238</v>
      </c>
      <c r="B1324">
        <v>1152.05</v>
      </c>
      <c r="C1324">
        <v>21.9</v>
      </c>
      <c r="D1324">
        <v>60.93</v>
      </c>
      <c r="E1324">
        <v>217.63</v>
      </c>
      <c r="F1324">
        <v>3.73</v>
      </c>
      <c r="G1324" s="4">
        <f t="shared" si="21"/>
        <v>18.907763006729034</v>
      </c>
    </row>
    <row r="1325" spans="1:7" x14ac:dyDescent="0.2">
      <c r="A1325" s="6">
        <v>40269</v>
      </c>
      <c r="B1325">
        <v>1197.32</v>
      </c>
      <c r="C1325">
        <v>21.95</v>
      </c>
      <c r="D1325">
        <v>62.99</v>
      </c>
      <c r="E1325">
        <v>218.01</v>
      </c>
      <c r="F1325">
        <v>3.85</v>
      </c>
      <c r="G1325" s="4">
        <f t="shared" si="21"/>
        <v>19.00809652325766</v>
      </c>
    </row>
    <row r="1326" spans="1:7" x14ac:dyDescent="0.2">
      <c r="A1326" s="6">
        <v>40299</v>
      </c>
      <c r="B1326">
        <v>1125.06</v>
      </c>
      <c r="C1326">
        <v>21.99</v>
      </c>
      <c r="D1326">
        <v>65.040000000000006</v>
      </c>
      <c r="E1326">
        <v>218.18</v>
      </c>
      <c r="F1326">
        <v>3.42</v>
      </c>
      <c r="G1326" s="4">
        <f t="shared" si="21"/>
        <v>17.297970479704794</v>
      </c>
    </row>
    <row r="1327" spans="1:7" x14ac:dyDescent="0.2">
      <c r="A1327" s="6">
        <v>40330</v>
      </c>
      <c r="B1327">
        <v>1083.3599999999999</v>
      </c>
      <c r="C1327">
        <v>22.04</v>
      </c>
      <c r="D1327">
        <v>67.099999999999994</v>
      </c>
      <c r="E1327">
        <v>217.97</v>
      </c>
      <c r="F1327">
        <v>3.2</v>
      </c>
      <c r="G1327" s="4">
        <f t="shared" si="21"/>
        <v>16.145454545454545</v>
      </c>
    </row>
    <row r="1328" spans="1:7" x14ac:dyDescent="0.2">
      <c r="A1328" s="6">
        <v>40360</v>
      </c>
      <c r="B1328">
        <v>1079.8</v>
      </c>
      <c r="C1328">
        <v>22.14</v>
      </c>
      <c r="D1328">
        <v>68.69</v>
      </c>
      <c r="E1328">
        <v>218.01</v>
      </c>
      <c r="F1328">
        <v>3.01</v>
      </c>
      <c r="G1328" s="4">
        <f t="shared" si="21"/>
        <v>15.71990100451303</v>
      </c>
    </row>
    <row r="1329" spans="1:7" x14ac:dyDescent="0.2">
      <c r="A1329" s="6">
        <v>40391</v>
      </c>
      <c r="B1329">
        <v>1087.28</v>
      </c>
      <c r="C1329">
        <v>22.25</v>
      </c>
      <c r="D1329">
        <v>70.27</v>
      </c>
      <c r="E1329">
        <v>218.31</v>
      </c>
      <c r="F1329">
        <v>2.7</v>
      </c>
      <c r="G1329" s="4">
        <f t="shared" si="21"/>
        <v>15.472890280347233</v>
      </c>
    </row>
    <row r="1330" spans="1:7" x14ac:dyDescent="0.2">
      <c r="A1330" s="6">
        <v>40422</v>
      </c>
      <c r="B1330">
        <v>1122.08</v>
      </c>
      <c r="C1330">
        <v>22.35</v>
      </c>
      <c r="D1330">
        <v>71.86</v>
      </c>
      <c r="E1330">
        <v>218.44</v>
      </c>
      <c r="F1330">
        <v>2.65</v>
      </c>
      <c r="G1330" s="4">
        <f t="shared" si="21"/>
        <v>15.614806568327301</v>
      </c>
    </row>
    <row r="1331" spans="1:7" x14ac:dyDescent="0.2">
      <c r="A1331" s="6">
        <v>40452</v>
      </c>
      <c r="B1331">
        <v>1171.58</v>
      </c>
      <c r="C1331">
        <v>22.48</v>
      </c>
      <c r="D1331">
        <v>73.69</v>
      </c>
      <c r="E1331">
        <v>218.71</v>
      </c>
      <c r="F1331">
        <v>2.54</v>
      </c>
      <c r="G1331" s="4">
        <f t="shared" si="21"/>
        <v>15.89876509702809</v>
      </c>
    </row>
    <row r="1332" spans="1:7" x14ac:dyDescent="0.2">
      <c r="A1332" s="6">
        <v>40483</v>
      </c>
      <c r="B1332">
        <v>1198.8900000000001</v>
      </c>
      <c r="C1332">
        <v>22.6</v>
      </c>
      <c r="D1332">
        <v>75.52</v>
      </c>
      <c r="E1332">
        <v>218.8</v>
      </c>
      <c r="F1332">
        <v>2.76</v>
      </c>
      <c r="G1332" s="4">
        <f t="shared" si="21"/>
        <v>15.875132415254239</v>
      </c>
    </row>
    <row r="1333" spans="1:7" x14ac:dyDescent="0.2">
      <c r="A1333" s="6">
        <v>40513</v>
      </c>
      <c r="B1333">
        <v>1241.53</v>
      </c>
      <c r="C1333">
        <v>22.73</v>
      </c>
      <c r="D1333">
        <v>77.349999999999994</v>
      </c>
      <c r="E1333">
        <v>219.18</v>
      </c>
      <c r="F1333">
        <v>3.29</v>
      </c>
      <c r="G1333" s="4">
        <f t="shared" si="21"/>
        <v>16.050808015513898</v>
      </c>
    </row>
    <row r="1334" spans="1:7" x14ac:dyDescent="0.2">
      <c r="A1334" s="6">
        <v>40544</v>
      </c>
      <c r="B1334">
        <v>1282.6199999999999</v>
      </c>
      <c r="C1334">
        <v>22.96</v>
      </c>
      <c r="D1334">
        <v>78.67</v>
      </c>
      <c r="E1334">
        <v>220.22</v>
      </c>
      <c r="F1334">
        <v>3.39</v>
      </c>
      <c r="G1334" s="4">
        <f t="shared" si="21"/>
        <v>16.303800686411591</v>
      </c>
    </row>
    <row r="1335" spans="1:7" x14ac:dyDescent="0.2">
      <c r="A1335" s="6">
        <v>40575</v>
      </c>
      <c r="B1335">
        <v>1321.12</v>
      </c>
      <c r="C1335">
        <v>23.2</v>
      </c>
      <c r="D1335">
        <v>79.989999999999995</v>
      </c>
      <c r="E1335">
        <v>221.31</v>
      </c>
      <c r="F1335">
        <v>3.58</v>
      </c>
      <c r="G1335" s="4">
        <f t="shared" si="21"/>
        <v>16.516064508063508</v>
      </c>
    </row>
    <row r="1336" spans="1:7" x14ac:dyDescent="0.2">
      <c r="A1336" s="6">
        <v>40603</v>
      </c>
      <c r="B1336">
        <v>1304.49</v>
      </c>
      <c r="C1336">
        <v>23.43</v>
      </c>
      <c r="D1336">
        <v>81.31</v>
      </c>
      <c r="E1336">
        <v>223.47</v>
      </c>
      <c r="F1336">
        <v>3.41</v>
      </c>
      <c r="G1336" s="4">
        <f t="shared" si="21"/>
        <v>16.043414094207353</v>
      </c>
    </row>
    <row r="1337" spans="1:7" x14ac:dyDescent="0.2">
      <c r="A1337" s="6">
        <v>40634</v>
      </c>
      <c r="B1337">
        <v>1331.51</v>
      </c>
      <c r="C1337">
        <v>23.73</v>
      </c>
      <c r="D1337">
        <v>82.16</v>
      </c>
      <c r="E1337">
        <v>224.91</v>
      </c>
      <c r="F1337">
        <v>3.46</v>
      </c>
      <c r="G1337" s="4">
        <f t="shared" si="21"/>
        <v>16.206304771178189</v>
      </c>
    </row>
    <row r="1338" spans="1:7" x14ac:dyDescent="0.2">
      <c r="A1338" s="6">
        <v>40664</v>
      </c>
      <c r="B1338">
        <v>1338.31</v>
      </c>
      <c r="C1338">
        <v>24.04</v>
      </c>
      <c r="D1338">
        <v>83.02</v>
      </c>
      <c r="E1338">
        <v>225.96</v>
      </c>
      <c r="F1338">
        <v>3.17</v>
      </c>
      <c r="G1338" s="4">
        <f t="shared" si="21"/>
        <v>16.120332450012047</v>
      </c>
    </row>
    <row r="1339" spans="1:7" x14ac:dyDescent="0.2">
      <c r="A1339" s="6">
        <v>40695</v>
      </c>
      <c r="B1339">
        <v>1287.29</v>
      </c>
      <c r="C1339">
        <v>24.34</v>
      </c>
      <c r="D1339">
        <v>83.87</v>
      </c>
      <c r="E1339">
        <v>225.72</v>
      </c>
      <c r="F1339">
        <v>3</v>
      </c>
      <c r="G1339" s="4">
        <f t="shared" si="21"/>
        <v>15.348634791939906</v>
      </c>
    </row>
    <row r="1340" spans="1:7" x14ac:dyDescent="0.2">
      <c r="A1340" s="6">
        <v>40725</v>
      </c>
      <c r="B1340">
        <v>1325.19</v>
      </c>
      <c r="C1340">
        <v>24.62</v>
      </c>
      <c r="D1340">
        <v>84.91</v>
      </c>
      <c r="E1340">
        <v>225.92</v>
      </c>
      <c r="F1340">
        <v>3</v>
      </c>
      <c r="G1340" s="4">
        <f t="shared" si="21"/>
        <v>15.606995642444943</v>
      </c>
    </row>
    <row r="1341" spans="1:7" x14ac:dyDescent="0.2">
      <c r="A1341" s="6">
        <v>40756</v>
      </c>
      <c r="B1341">
        <v>1185.31</v>
      </c>
      <c r="C1341">
        <v>24.9</v>
      </c>
      <c r="D1341">
        <v>85.94</v>
      </c>
      <c r="E1341">
        <v>226.54</v>
      </c>
      <c r="F1341">
        <v>2.2999999999999998</v>
      </c>
      <c r="G1341" s="4">
        <f t="shared" si="21"/>
        <v>13.792296951361415</v>
      </c>
    </row>
    <row r="1342" spans="1:7" x14ac:dyDescent="0.2">
      <c r="A1342" s="6">
        <v>40787</v>
      </c>
      <c r="B1342">
        <v>1173.8800000000001</v>
      </c>
      <c r="C1342">
        <v>25.18</v>
      </c>
      <c r="D1342">
        <v>86.98</v>
      </c>
      <c r="E1342">
        <v>226.89</v>
      </c>
      <c r="F1342">
        <v>1.98</v>
      </c>
      <c r="G1342" s="4">
        <f t="shared" si="21"/>
        <v>13.495976086456658</v>
      </c>
    </row>
    <row r="1343" spans="1:7" x14ac:dyDescent="0.2">
      <c r="A1343" s="6">
        <v>40817</v>
      </c>
      <c r="B1343">
        <v>1207.22</v>
      </c>
      <c r="C1343">
        <v>25.6</v>
      </c>
      <c r="D1343">
        <v>86.97</v>
      </c>
      <c r="E1343">
        <v>226.42</v>
      </c>
      <c r="F1343">
        <v>2.15</v>
      </c>
      <c r="G1343" s="4">
        <f t="shared" si="21"/>
        <v>13.880878463838105</v>
      </c>
    </row>
    <row r="1344" spans="1:7" x14ac:dyDescent="0.2">
      <c r="A1344" s="6">
        <v>40848</v>
      </c>
      <c r="B1344">
        <v>1226.42</v>
      </c>
      <c r="C1344">
        <v>26.01</v>
      </c>
      <c r="D1344">
        <v>86.96</v>
      </c>
      <c r="E1344">
        <v>226.23</v>
      </c>
      <c r="F1344">
        <v>2.0099999999999998</v>
      </c>
      <c r="G1344" s="4">
        <f t="shared" si="21"/>
        <v>14.103265869365227</v>
      </c>
    </row>
    <row r="1345" spans="1:7" x14ac:dyDescent="0.2">
      <c r="A1345" s="6">
        <v>40878</v>
      </c>
      <c r="B1345">
        <v>1243.32</v>
      </c>
      <c r="C1345">
        <v>26.43</v>
      </c>
      <c r="D1345">
        <v>86.95</v>
      </c>
      <c r="E1345">
        <v>225.67</v>
      </c>
      <c r="F1345">
        <v>1.98</v>
      </c>
      <c r="G1345" s="4">
        <f t="shared" si="21"/>
        <v>14.299252443933295</v>
      </c>
    </row>
    <row r="1346" spans="1:7" x14ac:dyDescent="0.2">
      <c r="A1346" s="6">
        <v>40909</v>
      </c>
      <c r="B1346">
        <v>1300.58</v>
      </c>
      <c r="C1346">
        <v>26.74</v>
      </c>
      <c r="D1346">
        <v>87.48</v>
      </c>
      <c r="E1346">
        <v>226.66</v>
      </c>
      <c r="F1346">
        <v>1.97</v>
      </c>
      <c r="G1346" s="4">
        <f t="shared" si="21"/>
        <v>14.867169638774575</v>
      </c>
    </row>
    <row r="1347" spans="1:7" x14ac:dyDescent="0.2">
      <c r="A1347" s="6">
        <v>40940</v>
      </c>
      <c r="B1347">
        <v>1352.49</v>
      </c>
      <c r="C1347">
        <v>27.04</v>
      </c>
      <c r="D1347">
        <v>88.01</v>
      </c>
      <c r="E1347">
        <v>227.66</v>
      </c>
      <c r="F1347">
        <v>1.97</v>
      </c>
      <c r="G1347" s="4">
        <f t="shared" si="21"/>
        <v>15.367458243381433</v>
      </c>
    </row>
    <row r="1348" spans="1:7" x14ac:dyDescent="0.2">
      <c r="A1348" s="6">
        <v>40969</v>
      </c>
      <c r="B1348">
        <v>1389.24</v>
      </c>
      <c r="C1348">
        <v>27.35</v>
      </c>
      <c r="D1348">
        <v>88.54</v>
      </c>
      <c r="E1348">
        <v>229.39</v>
      </c>
      <c r="F1348">
        <v>2.17</v>
      </c>
      <c r="G1348" s="4">
        <f t="shared" si="21"/>
        <v>15.69053535125367</v>
      </c>
    </row>
    <row r="1349" spans="1:7" x14ac:dyDescent="0.2">
      <c r="A1349" s="6">
        <v>41000</v>
      </c>
      <c r="B1349">
        <v>1386.43</v>
      </c>
      <c r="C1349">
        <v>27.67</v>
      </c>
      <c r="D1349">
        <v>88.33</v>
      </c>
      <c r="E1349">
        <v>230.09</v>
      </c>
      <c r="F1349">
        <v>2.0499999999999998</v>
      </c>
      <c r="G1349" s="4">
        <f t="shared" si="21"/>
        <v>15.696026265142082</v>
      </c>
    </row>
    <row r="1350" spans="1:7" x14ac:dyDescent="0.2">
      <c r="A1350" s="6">
        <v>41030</v>
      </c>
      <c r="B1350">
        <v>1341.27</v>
      </c>
      <c r="C1350">
        <v>28</v>
      </c>
      <c r="D1350">
        <v>88.13</v>
      </c>
      <c r="E1350">
        <v>229.81</v>
      </c>
      <c r="F1350">
        <v>1.8</v>
      </c>
      <c r="G1350" s="4">
        <f t="shared" si="21"/>
        <v>15.219221604447975</v>
      </c>
    </row>
    <row r="1351" spans="1:7" x14ac:dyDescent="0.2">
      <c r="A1351" s="6">
        <v>41061</v>
      </c>
      <c r="B1351">
        <v>1323.48</v>
      </c>
      <c r="C1351">
        <v>28.32</v>
      </c>
      <c r="D1351">
        <v>87.92</v>
      </c>
      <c r="E1351">
        <v>229.48</v>
      </c>
      <c r="F1351">
        <v>1.62</v>
      </c>
      <c r="G1351" s="4">
        <f t="shared" si="21"/>
        <v>15.053230209281164</v>
      </c>
    </row>
    <row r="1352" spans="1:7" x14ac:dyDescent="0.2">
      <c r="A1352" s="6">
        <v>41091</v>
      </c>
      <c r="B1352">
        <v>1359.78</v>
      </c>
      <c r="C1352">
        <v>28.74</v>
      </c>
      <c r="D1352">
        <v>87.45</v>
      </c>
      <c r="E1352">
        <v>229.1</v>
      </c>
      <c r="F1352">
        <v>1.53</v>
      </c>
      <c r="G1352" s="4">
        <f t="shared" si="21"/>
        <v>15.549228130360206</v>
      </c>
    </row>
    <row r="1353" spans="1:7" x14ac:dyDescent="0.2">
      <c r="A1353" s="6">
        <v>41122</v>
      </c>
      <c r="B1353">
        <v>1403.45</v>
      </c>
      <c r="C1353">
        <v>29.17</v>
      </c>
      <c r="D1353">
        <v>86.97</v>
      </c>
      <c r="E1353">
        <v>230.38</v>
      </c>
      <c r="F1353">
        <v>1.68</v>
      </c>
      <c r="G1353" s="4">
        <f t="shared" si="21"/>
        <v>16.137173738070601</v>
      </c>
    </row>
    <row r="1354" spans="1:7" x14ac:dyDescent="0.2">
      <c r="A1354" s="6">
        <v>41153</v>
      </c>
      <c r="B1354">
        <v>1443.42</v>
      </c>
      <c r="C1354">
        <v>29.59</v>
      </c>
      <c r="D1354">
        <v>86.5</v>
      </c>
      <c r="E1354">
        <v>231.41</v>
      </c>
      <c r="F1354">
        <v>1.72</v>
      </c>
      <c r="G1354" s="4">
        <f t="shared" si="21"/>
        <v>16.68693641618497</v>
      </c>
    </row>
    <row r="1355" spans="1:7" x14ac:dyDescent="0.2">
      <c r="A1355" s="6">
        <v>41183</v>
      </c>
      <c r="B1355">
        <v>1437.82</v>
      </c>
      <c r="C1355">
        <v>30.14</v>
      </c>
      <c r="D1355">
        <v>86.5</v>
      </c>
      <c r="E1355">
        <v>231.32</v>
      </c>
      <c r="F1355">
        <v>1.75</v>
      </c>
      <c r="G1355" s="4">
        <f t="shared" si="21"/>
        <v>16.622196531791907</v>
      </c>
    </row>
    <row r="1356" spans="1:7" x14ac:dyDescent="0.2">
      <c r="A1356" s="6">
        <v>41214</v>
      </c>
      <c r="B1356">
        <v>1394.51</v>
      </c>
      <c r="C1356">
        <v>30.7</v>
      </c>
      <c r="D1356">
        <v>86.51</v>
      </c>
      <c r="E1356">
        <v>230.22</v>
      </c>
      <c r="F1356">
        <v>1.65</v>
      </c>
      <c r="G1356" s="4">
        <f t="shared" si="21"/>
        <v>16.119639348052246</v>
      </c>
    </row>
    <row r="1357" spans="1:7" x14ac:dyDescent="0.2">
      <c r="A1357" s="6">
        <v>41244</v>
      </c>
      <c r="B1357">
        <v>1422.29</v>
      </c>
      <c r="C1357">
        <v>31.25</v>
      </c>
      <c r="D1357">
        <v>86.51</v>
      </c>
      <c r="E1357">
        <v>229.6</v>
      </c>
      <c r="F1357">
        <v>1.72</v>
      </c>
      <c r="G1357" s="4">
        <f t="shared" si="21"/>
        <v>16.440758293838861</v>
      </c>
    </row>
    <row r="1358" spans="1:7" x14ac:dyDescent="0.2">
      <c r="A1358" s="6">
        <v>41275</v>
      </c>
      <c r="B1358">
        <v>1480.4</v>
      </c>
      <c r="C1358">
        <v>31.54</v>
      </c>
      <c r="D1358">
        <v>86.91</v>
      </c>
      <c r="E1358">
        <v>230.28</v>
      </c>
      <c r="F1358">
        <v>1.91</v>
      </c>
      <c r="G1358" s="4">
        <f t="shared" si="21"/>
        <v>17.033713036474516</v>
      </c>
    </row>
    <row r="1359" spans="1:7" x14ac:dyDescent="0.2">
      <c r="A1359" s="6">
        <v>41306</v>
      </c>
      <c r="B1359">
        <v>1512.31</v>
      </c>
      <c r="C1359">
        <v>31.82</v>
      </c>
      <c r="D1359">
        <v>87.3</v>
      </c>
      <c r="E1359">
        <v>232.17</v>
      </c>
      <c r="F1359">
        <v>1.98</v>
      </c>
      <c r="G1359" s="4">
        <f t="shared" si="21"/>
        <v>17.323138602520046</v>
      </c>
    </row>
    <row r="1360" spans="1:7" x14ac:dyDescent="0.2">
      <c r="A1360" s="6">
        <v>41334</v>
      </c>
      <c r="B1360">
        <v>1550.83</v>
      </c>
      <c r="C1360">
        <v>32.11</v>
      </c>
      <c r="D1360">
        <v>87.7</v>
      </c>
      <c r="E1360">
        <v>232.77</v>
      </c>
      <c r="F1360">
        <v>1.96</v>
      </c>
      <c r="G1360" s="4">
        <f t="shared" si="21"/>
        <v>17.683352337514251</v>
      </c>
    </row>
    <row r="1361" spans="1:7" x14ac:dyDescent="0.2">
      <c r="A1361" s="6">
        <v>41365</v>
      </c>
      <c r="B1361">
        <v>1570.7</v>
      </c>
      <c r="C1361">
        <v>32.5</v>
      </c>
      <c r="D1361">
        <v>88.78</v>
      </c>
      <c r="E1361">
        <v>232.53</v>
      </c>
      <c r="F1361">
        <v>1.76</v>
      </c>
      <c r="G1361" s="4">
        <f t="shared" si="21"/>
        <v>17.692047758504167</v>
      </c>
    </row>
    <row r="1362" spans="1:7" x14ac:dyDescent="0.2">
      <c r="A1362" s="6">
        <v>41395</v>
      </c>
      <c r="B1362">
        <v>1639.84</v>
      </c>
      <c r="C1362">
        <v>32.880000000000003</v>
      </c>
      <c r="D1362">
        <v>89.87</v>
      </c>
      <c r="E1362">
        <v>232.94</v>
      </c>
      <c r="F1362">
        <v>1.93</v>
      </c>
      <c r="G1362" s="4">
        <f t="shared" si="21"/>
        <v>18.246800934683431</v>
      </c>
    </row>
    <row r="1363" spans="1:7" x14ac:dyDescent="0.2">
      <c r="A1363" s="6">
        <v>41426</v>
      </c>
      <c r="B1363">
        <v>1618.77</v>
      </c>
      <c r="C1363">
        <v>33.270000000000003</v>
      </c>
      <c r="D1363">
        <v>90.95</v>
      </c>
      <c r="E1363">
        <v>233.5</v>
      </c>
      <c r="F1363">
        <v>2.2999999999999998</v>
      </c>
      <c r="G1363" s="4">
        <f t="shared" si="21"/>
        <v>17.798460692688291</v>
      </c>
    </row>
    <row r="1364" spans="1:7" x14ac:dyDescent="0.2">
      <c r="A1364" s="6">
        <v>41456</v>
      </c>
      <c r="B1364">
        <v>1668.68</v>
      </c>
      <c r="C1364">
        <v>33.65</v>
      </c>
      <c r="D1364">
        <v>92.09</v>
      </c>
      <c r="E1364">
        <v>233.6</v>
      </c>
      <c r="F1364">
        <v>2.58</v>
      </c>
      <c r="G1364" s="4">
        <f t="shared" si="21"/>
        <v>18.120099902269519</v>
      </c>
    </row>
    <row r="1365" spans="1:7" x14ac:dyDescent="0.2">
      <c r="A1365" s="6">
        <v>41487</v>
      </c>
      <c r="B1365">
        <v>1670.09</v>
      </c>
      <c r="C1365">
        <v>34.020000000000003</v>
      </c>
      <c r="D1365">
        <v>93.23</v>
      </c>
      <c r="E1365">
        <v>233.88</v>
      </c>
      <c r="F1365">
        <v>2.74</v>
      </c>
      <c r="G1365" s="4">
        <f t="shared" si="21"/>
        <v>17.913654403089133</v>
      </c>
    </row>
    <row r="1366" spans="1:7" x14ac:dyDescent="0.2">
      <c r="A1366" s="6">
        <v>41518</v>
      </c>
      <c r="B1366">
        <v>1687.17</v>
      </c>
      <c r="C1366">
        <v>34.4</v>
      </c>
      <c r="D1366">
        <v>94.37</v>
      </c>
      <c r="E1366">
        <v>234.15</v>
      </c>
      <c r="F1366">
        <v>2.81</v>
      </c>
      <c r="G1366" s="4">
        <f t="shared" si="21"/>
        <v>17.878245205043974</v>
      </c>
    </row>
    <row r="1367" spans="1:7" x14ac:dyDescent="0.2">
      <c r="A1367" s="6">
        <v>41548</v>
      </c>
      <c r="B1367">
        <v>1720.03</v>
      </c>
      <c r="C1367">
        <v>34.6</v>
      </c>
      <c r="D1367">
        <v>96.31</v>
      </c>
      <c r="E1367">
        <v>233.55</v>
      </c>
      <c r="F1367">
        <v>2.62</v>
      </c>
      <c r="G1367" s="4">
        <f t="shared" si="21"/>
        <v>17.859308483023568</v>
      </c>
    </row>
    <row r="1368" spans="1:7" x14ac:dyDescent="0.2">
      <c r="A1368" s="6">
        <v>41579</v>
      </c>
      <c r="B1368">
        <v>1783.54</v>
      </c>
      <c r="C1368">
        <v>34.79</v>
      </c>
      <c r="D1368">
        <v>98.26</v>
      </c>
      <c r="E1368">
        <v>233.07</v>
      </c>
      <c r="F1368">
        <v>2.72</v>
      </c>
      <c r="G1368" s="4">
        <f t="shared" si="21"/>
        <v>18.151231426826786</v>
      </c>
    </row>
    <row r="1369" spans="1:7" x14ac:dyDescent="0.2">
      <c r="A1369" s="6">
        <v>41609</v>
      </c>
      <c r="B1369">
        <v>1807.78</v>
      </c>
      <c r="C1369">
        <v>34.99</v>
      </c>
      <c r="D1369">
        <v>100.2</v>
      </c>
      <c r="E1369">
        <v>233.05</v>
      </c>
      <c r="F1369">
        <v>2.9</v>
      </c>
      <c r="G1369" s="4">
        <f t="shared" si="21"/>
        <v>18.041716566866267</v>
      </c>
    </row>
    <row r="1370" spans="1:7" x14ac:dyDescent="0.2">
      <c r="A1370" s="6">
        <v>41640</v>
      </c>
      <c r="B1370">
        <v>1822.36</v>
      </c>
      <c r="C1370">
        <v>35.4</v>
      </c>
      <c r="D1370">
        <v>100.42</v>
      </c>
      <c r="E1370">
        <v>233.92</v>
      </c>
      <c r="F1370">
        <v>2.86</v>
      </c>
      <c r="G1370" s="4">
        <f t="shared" si="21"/>
        <v>18.147380999800834</v>
      </c>
    </row>
    <row r="1371" spans="1:7" x14ac:dyDescent="0.2">
      <c r="A1371" s="6">
        <v>41671</v>
      </c>
      <c r="B1371">
        <v>1817.04</v>
      </c>
      <c r="C1371">
        <v>35.82</v>
      </c>
      <c r="D1371">
        <v>100.63</v>
      </c>
      <c r="E1371">
        <v>234.78</v>
      </c>
      <c r="F1371">
        <v>2.71</v>
      </c>
      <c r="G1371" s="4">
        <f t="shared" si="21"/>
        <v>18.05664314816655</v>
      </c>
    </row>
    <row r="1372" spans="1:7" x14ac:dyDescent="0.2">
      <c r="A1372" s="6">
        <v>41699</v>
      </c>
      <c r="B1372">
        <v>1863.52</v>
      </c>
      <c r="C1372">
        <v>36.229999999999997</v>
      </c>
      <c r="D1372">
        <v>100.85</v>
      </c>
      <c r="E1372">
        <v>236.29</v>
      </c>
      <c r="F1372">
        <v>2.72</v>
      </c>
      <c r="G1372" s="4">
        <f t="shared" si="21"/>
        <v>18.478135845314824</v>
      </c>
    </row>
    <row r="1373" spans="1:7" x14ac:dyDescent="0.2">
      <c r="A1373" s="6">
        <v>41730</v>
      </c>
      <c r="B1373">
        <v>1864.26</v>
      </c>
      <c r="C1373">
        <v>36.61</v>
      </c>
      <c r="D1373">
        <v>101.61</v>
      </c>
      <c r="E1373">
        <v>237.07</v>
      </c>
      <c r="F1373">
        <v>2.71</v>
      </c>
      <c r="G1373" s="4">
        <f t="shared" si="21"/>
        <v>18.347209920283436</v>
      </c>
    </row>
    <row r="1374" spans="1:7" x14ac:dyDescent="0.2">
      <c r="A1374" s="6">
        <v>41760</v>
      </c>
      <c r="B1374">
        <v>1889.77</v>
      </c>
      <c r="C1374">
        <v>37</v>
      </c>
      <c r="D1374">
        <v>102.36</v>
      </c>
      <c r="E1374">
        <v>237.9</v>
      </c>
      <c r="F1374">
        <v>2.56</v>
      </c>
      <c r="G1374" s="4">
        <f t="shared" si="21"/>
        <v>18.461996873778819</v>
      </c>
    </row>
    <row r="1375" spans="1:7" x14ac:dyDescent="0.2">
      <c r="A1375" s="6">
        <v>41791</v>
      </c>
      <c r="B1375">
        <v>1947.09</v>
      </c>
      <c r="C1375">
        <v>37.380000000000003</v>
      </c>
      <c r="D1375">
        <v>103.12</v>
      </c>
      <c r="E1375">
        <v>238.34</v>
      </c>
      <c r="F1375">
        <v>2.6</v>
      </c>
      <c r="G1375" s="4">
        <f t="shared" si="21"/>
        <v>18.881788207913111</v>
      </c>
    </row>
    <row r="1376" spans="1:7" x14ac:dyDescent="0.2">
      <c r="A1376" s="6">
        <v>41821</v>
      </c>
      <c r="B1376">
        <v>1973.1</v>
      </c>
      <c r="C1376">
        <v>37.75</v>
      </c>
      <c r="D1376">
        <v>104.07</v>
      </c>
      <c r="E1376">
        <v>238.25</v>
      </c>
      <c r="F1376">
        <v>2.54</v>
      </c>
      <c r="G1376" s="4">
        <f t="shared" si="21"/>
        <v>18.959354280772558</v>
      </c>
    </row>
    <row r="1377" spans="1:7" x14ac:dyDescent="0.2">
      <c r="A1377" s="6">
        <v>41852</v>
      </c>
      <c r="B1377">
        <v>1961.53</v>
      </c>
      <c r="C1377">
        <v>38.119999999999997</v>
      </c>
      <c r="D1377">
        <v>105.01</v>
      </c>
      <c r="E1377">
        <v>237.85</v>
      </c>
      <c r="F1377">
        <v>2.42</v>
      </c>
      <c r="G1377" s="4">
        <f t="shared" si="21"/>
        <v>18.679459099133414</v>
      </c>
    </row>
    <row r="1378" spans="1:7" x14ac:dyDescent="0.2">
      <c r="A1378" s="6">
        <v>41883</v>
      </c>
      <c r="B1378">
        <v>1993.23</v>
      </c>
      <c r="C1378">
        <v>38.49</v>
      </c>
      <c r="D1378">
        <v>105.96</v>
      </c>
      <c r="E1378">
        <v>238.03</v>
      </c>
      <c r="F1378">
        <v>2.5299999999999998</v>
      </c>
      <c r="G1378" s="4">
        <f t="shared" si="21"/>
        <v>18.811155152887885</v>
      </c>
    </row>
    <row r="1379" spans="1:7" x14ac:dyDescent="0.2">
      <c r="A1379" s="6">
        <v>41913</v>
      </c>
      <c r="B1379">
        <v>1937.27</v>
      </c>
      <c r="C1379">
        <v>38.81</v>
      </c>
      <c r="D1379">
        <v>104.74</v>
      </c>
      <c r="E1379">
        <v>237.43</v>
      </c>
      <c r="F1379">
        <v>2.2999999999999998</v>
      </c>
      <c r="G1379" s="4">
        <f t="shared" si="21"/>
        <v>18.495990070651136</v>
      </c>
    </row>
    <row r="1380" spans="1:7" x14ac:dyDescent="0.2">
      <c r="A1380" s="6">
        <v>41944</v>
      </c>
      <c r="B1380">
        <v>2044.57</v>
      </c>
      <c r="C1380">
        <v>39.119999999999997</v>
      </c>
      <c r="D1380">
        <v>103.53</v>
      </c>
      <c r="E1380">
        <v>236.15</v>
      </c>
      <c r="F1380">
        <v>2.33</v>
      </c>
      <c r="G1380" s="4">
        <f t="shared" si="21"/>
        <v>19.748575292185841</v>
      </c>
    </row>
    <row r="1381" spans="1:7" x14ac:dyDescent="0.2">
      <c r="A1381" s="6">
        <v>41974</v>
      </c>
      <c r="B1381">
        <v>2054.27</v>
      </c>
      <c r="C1381">
        <v>39.44</v>
      </c>
      <c r="D1381">
        <v>102.31</v>
      </c>
      <c r="E1381">
        <v>234.81</v>
      </c>
      <c r="F1381">
        <v>2.21</v>
      </c>
      <c r="G1381" s="4">
        <f t="shared" si="21"/>
        <v>20.078877920046917</v>
      </c>
    </row>
    <row r="1382" spans="1:7" x14ac:dyDescent="0.2">
      <c r="A1382" s="6">
        <v>42005</v>
      </c>
      <c r="B1382">
        <v>2028.18</v>
      </c>
      <c r="C1382">
        <v>39.9</v>
      </c>
      <c r="D1382">
        <v>101.29</v>
      </c>
      <c r="E1382">
        <v>233.71</v>
      </c>
      <c r="F1382">
        <v>1.88</v>
      </c>
      <c r="G1382" s="4">
        <f t="shared" ref="G1382:G1393" si="22">SP500_Price/Earnings</f>
        <v>20.023496890117485</v>
      </c>
    </row>
    <row r="1383" spans="1:7" x14ac:dyDescent="0.2">
      <c r="A1383" s="6">
        <v>42036</v>
      </c>
      <c r="B1383">
        <v>2082.1999999999998</v>
      </c>
      <c r="C1383">
        <v>40.35</v>
      </c>
      <c r="D1383">
        <v>100.27</v>
      </c>
      <c r="E1383">
        <v>234.72</v>
      </c>
      <c r="F1383">
        <v>1.98</v>
      </c>
      <c r="G1383" s="4">
        <f t="shared" si="22"/>
        <v>20.765931983644158</v>
      </c>
    </row>
    <row r="1384" spans="1:7" x14ac:dyDescent="0.2">
      <c r="A1384" s="6">
        <v>42064</v>
      </c>
      <c r="B1384">
        <v>2079.9899999999998</v>
      </c>
      <c r="C1384">
        <v>40.81</v>
      </c>
      <c r="D1384">
        <v>99.25</v>
      </c>
      <c r="E1384">
        <v>236.12</v>
      </c>
      <c r="F1384">
        <v>2.04</v>
      </c>
      <c r="G1384" s="4">
        <f t="shared" si="22"/>
        <v>20.957078085642316</v>
      </c>
    </row>
    <row r="1385" spans="1:7" x14ac:dyDescent="0.2">
      <c r="A1385" s="6">
        <v>42095</v>
      </c>
      <c r="B1385">
        <v>2094.86</v>
      </c>
      <c r="C1385">
        <v>41.12</v>
      </c>
      <c r="D1385">
        <v>97.8</v>
      </c>
      <c r="E1385">
        <v>236.6</v>
      </c>
      <c r="F1385">
        <v>1.94</v>
      </c>
      <c r="G1385" s="4">
        <f t="shared" si="22"/>
        <v>21.419836400817999</v>
      </c>
    </row>
    <row r="1386" spans="1:7" x14ac:dyDescent="0.2">
      <c r="A1386" s="6">
        <v>42125</v>
      </c>
      <c r="B1386">
        <v>2111.94</v>
      </c>
      <c r="C1386">
        <v>41.43</v>
      </c>
      <c r="D1386">
        <v>96.36</v>
      </c>
      <c r="E1386">
        <v>237.81</v>
      </c>
      <c r="F1386">
        <v>2.2000000000000002</v>
      </c>
      <c r="G1386" s="4">
        <f t="shared" si="22"/>
        <v>21.917185554171855</v>
      </c>
    </row>
    <row r="1387" spans="1:7" x14ac:dyDescent="0.2">
      <c r="A1387" s="6">
        <v>42156</v>
      </c>
      <c r="B1387">
        <v>2099.29</v>
      </c>
      <c r="C1387">
        <v>41.74</v>
      </c>
      <c r="D1387">
        <v>94.91</v>
      </c>
      <c r="E1387">
        <v>238.64</v>
      </c>
      <c r="F1387">
        <v>2.36</v>
      </c>
      <c r="G1387" s="4">
        <f t="shared" si="22"/>
        <v>22.118744073332632</v>
      </c>
    </row>
    <row r="1388" spans="1:7" x14ac:dyDescent="0.2">
      <c r="A1388" s="6">
        <v>42186</v>
      </c>
      <c r="B1388">
        <v>2094.14</v>
      </c>
      <c r="C1388">
        <v>42</v>
      </c>
      <c r="D1388">
        <v>93.49</v>
      </c>
      <c r="E1388">
        <v>238.65</v>
      </c>
      <c r="F1388">
        <v>2.3199999999999998</v>
      </c>
      <c r="G1388" s="4">
        <f t="shared" si="22"/>
        <v>22.399614932078297</v>
      </c>
    </row>
    <row r="1389" spans="1:7" x14ac:dyDescent="0.2">
      <c r="A1389" s="6">
        <v>42217</v>
      </c>
      <c r="B1389">
        <v>2039.87</v>
      </c>
      <c r="C1389">
        <v>42.25</v>
      </c>
      <c r="D1389">
        <v>92.08</v>
      </c>
      <c r="E1389">
        <v>238.32</v>
      </c>
      <c r="F1389">
        <v>2.17</v>
      </c>
      <c r="G1389" s="4">
        <f t="shared" si="22"/>
        <v>22.153236316246741</v>
      </c>
    </row>
    <row r="1390" spans="1:7" x14ac:dyDescent="0.2">
      <c r="A1390" s="6">
        <v>42248</v>
      </c>
      <c r="B1390">
        <v>1944.41</v>
      </c>
      <c r="C1390">
        <v>42.51</v>
      </c>
      <c r="D1390">
        <v>90.66</v>
      </c>
      <c r="E1390">
        <v>237.94</v>
      </c>
      <c r="F1390">
        <v>2.17</v>
      </c>
      <c r="G1390" s="4">
        <f t="shared" si="22"/>
        <v>21.447275534965808</v>
      </c>
    </row>
    <row r="1391" spans="1:7" x14ac:dyDescent="0.2">
      <c r="A1391" s="6">
        <v>42278</v>
      </c>
      <c r="B1391">
        <v>2024.81</v>
      </c>
      <c r="C1391">
        <v>42.8</v>
      </c>
      <c r="D1391">
        <v>89.28</v>
      </c>
      <c r="E1391">
        <v>237.84</v>
      </c>
      <c r="F1391">
        <v>2.0699999999999998</v>
      </c>
      <c r="G1391" s="4">
        <f t="shared" si="22"/>
        <v>22.679323476702507</v>
      </c>
    </row>
    <row r="1392" spans="1:7" x14ac:dyDescent="0.2">
      <c r="A1392" s="6">
        <v>42309</v>
      </c>
      <c r="B1392">
        <v>2080.62</v>
      </c>
      <c r="C1392">
        <v>43.1</v>
      </c>
      <c r="D1392">
        <v>87.91</v>
      </c>
      <c r="E1392">
        <v>237.34</v>
      </c>
      <c r="F1392">
        <v>2.2599999999999998</v>
      </c>
      <c r="G1392" s="4">
        <f t="shared" si="22"/>
        <v>23.667614605846889</v>
      </c>
    </row>
    <row r="1393" spans="1:7" x14ac:dyDescent="0.2">
      <c r="A1393" s="6">
        <v>42339</v>
      </c>
      <c r="B1393">
        <v>2054.08</v>
      </c>
      <c r="C1393">
        <v>43.39</v>
      </c>
      <c r="D1393">
        <v>86.53</v>
      </c>
      <c r="E1393">
        <v>236.53</v>
      </c>
      <c r="F1393">
        <v>2.2400000000000002</v>
      </c>
      <c r="G1393" s="4">
        <f t="shared" si="22"/>
        <v>23.738356639315843</v>
      </c>
    </row>
    <row r="1394" spans="1:7" hidden="1" x14ac:dyDescent="0.2">
      <c r="A1394" s="7" t="s">
        <v>9</v>
      </c>
      <c r="B1394" s="3">
        <f t="shared" ref="B1394:G1394" si="23">MAX(B2:B1393)</f>
        <v>2111.94</v>
      </c>
      <c r="C1394" s="3">
        <f t="shared" si="23"/>
        <v>43.39</v>
      </c>
      <c r="D1394" s="3">
        <f t="shared" si="23"/>
        <v>105.96</v>
      </c>
      <c r="E1394" s="3">
        <f t="shared" si="23"/>
        <v>238.65</v>
      </c>
      <c r="F1394" s="3">
        <f t="shared" si="23"/>
        <v>15.32</v>
      </c>
      <c r="G1394" s="5">
        <f t="shared" si="23"/>
        <v>123.78737997256515</v>
      </c>
    </row>
    <row r="1395" spans="1:7" hidden="1" x14ac:dyDescent="0.2">
      <c r="A1395" s="7" t="s">
        <v>10</v>
      </c>
      <c r="B1395" s="3">
        <f t="shared" ref="B1395:G1395" si="24">MIN(B2:B1393)</f>
        <v>4.7699999999999996</v>
      </c>
      <c r="C1395" s="3">
        <f t="shared" si="24"/>
        <v>0.22</v>
      </c>
      <c r="D1395" s="3">
        <f t="shared" si="24"/>
        <v>0.28999999999999998</v>
      </c>
      <c r="E1395" s="3">
        <f t="shared" si="24"/>
        <v>7.52</v>
      </c>
      <c r="F1395" s="3">
        <f t="shared" si="24"/>
        <v>1.53</v>
      </c>
      <c r="G1395" s="5">
        <f t="shared" si="24"/>
        <v>5.3125</v>
      </c>
    </row>
  </sheetData>
  <autoFilter ref="A1:F1395">
    <filterColumn colId="0">
      <customFilters>
        <customFilter operator="greaterThanOrEqual" val="36861"/>
      </customFilters>
    </filterColumn>
  </autoFilter>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B050"/>
  </sheetPr>
  <dimension ref="A1:G1396"/>
  <sheetViews>
    <sheetView workbookViewId="0">
      <pane xSplit="1" ySplit="1" topLeftCell="B1379" activePane="bottomRight" state="frozen"/>
      <selection activeCell="T397" sqref="T397"/>
      <selection pane="topRight" activeCell="T397" sqref="T397"/>
      <selection pane="bottomLeft" activeCell="T397" sqref="T397"/>
      <selection pane="bottomRight" activeCell="B1379" sqref="B1379"/>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 min="7" max="7" width="17.6640625" style="4" bestFit="1" customWidth="1"/>
  </cols>
  <sheetData>
    <row r="1" spans="1:7" ht="107" customHeight="1" x14ac:dyDescent="0.2">
      <c r="A1" s="7" t="s">
        <v>3</v>
      </c>
      <c r="B1" t="s">
        <v>6</v>
      </c>
      <c r="C1" t="s">
        <v>4</v>
      </c>
      <c r="D1" t="s">
        <v>5</v>
      </c>
      <c r="E1" t="s">
        <v>7</v>
      </c>
      <c r="F1" t="s">
        <v>8</v>
      </c>
      <c r="G1" s="4" t="s">
        <v>12</v>
      </c>
    </row>
    <row r="2" spans="1:7" x14ac:dyDescent="0.2">
      <c r="A2" s="6">
        <v>1</v>
      </c>
      <c r="B2">
        <v>6.1</v>
      </c>
      <c r="C2">
        <v>0.22</v>
      </c>
      <c r="D2">
        <v>0.48</v>
      </c>
      <c r="E2">
        <v>7.9</v>
      </c>
      <c r="F2">
        <v>3.15</v>
      </c>
      <c r="G2" s="4">
        <f t="shared" ref="G2:G37" si="0">SP500_Price/Earnings</f>
        <v>12.708333333333334</v>
      </c>
    </row>
    <row r="3" spans="1:7" x14ac:dyDescent="0.2">
      <c r="A3" s="6">
        <v>32</v>
      </c>
      <c r="B3">
        <v>6.21</v>
      </c>
      <c r="C3">
        <v>0.23</v>
      </c>
      <c r="D3">
        <v>0.48</v>
      </c>
      <c r="E3">
        <v>7.99</v>
      </c>
      <c r="F3">
        <v>3.15</v>
      </c>
      <c r="G3" s="4">
        <f t="shared" si="0"/>
        <v>12.9375</v>
      </c>
    </row>
    <row r="4" spans="1:7" x14ac:dyDescent="0.2">
      <c r="A4" s="6">
        <v>61</v>
      </c>
      <c r="B4">
        <v>6.26</v>
      </c>
      <c r="C4">
        <v>0.23</v>
      </c>
      <c r="D4">
        <v>0.48</v>
      </c>
      <c r="E4">
        <v>7.99</v>
      </c>
      <c r="F4">
        <v>3.14</v>
      </c>
      <c r="G4" s="4">
        <f t="shared" si="0"/>
        <v>13.041666666666666</v>
      </c>
    </row>
    <row r="5" spans="1:7" x14ac:dyDescent="0.2">
      <c r="A5" s="6">
        <v>92</v>
      </c>
      <c r="B5">
        <v>6.34</v>
      </c>
      <c r="C5">
        <v>0.24</v>
      </c>
      <c r="D5">
        <v>0.48</v>
      </c>
      <c r="E5">
        <v>7.99</v>
      </c>
      <c r="F5">
        <v>3.14</v>
      </c>
      <c r="G5" s="4">
        <f t="shared" si="0"/>
        <v>13.208333333333334</v>
      </c>
    </row>
    <row r="6" spans="1:7" x14ac:dyDescent="0.2">
      <c r="A6" s="6">
        <v>122</v>
      </c>
      <c r="B6">
        <v>6.04</v>
      </c>
      <c r="C6">
        <v>0.25</v>
      </c>
      <c r="D6">
        <v>0.48</v>
      </c>
      <c r="E6">
        <v>7.8</v>
      </c>
      <c r="F6">
        <v>3.13</v>
      </c>
      <c r="G6" s="4">
        <f t="shared" si="0"/>
        <v>12.583333333333334</v>
      </c>
    </row>
    <row r="7" spans="1:7" x14ac:dyDescent="0.2">
      <c r="A7" s="6">
        <v>153</v>
      </c>
      <c r="B7">
        <v>5.86</v>
      </c>
      <c r="C7">
        <v>0.26</v>
      </c>
      <c r="D7">
        <v>0.48</v>
      </c>
      <c r="E7">
        <v>7.71</v>
      </c>
      <c r="F7">
        <v>3.13</v>
      </c>
      <c r="G7" s="4">
        <f t="shared" si="0"/>
        <v>12.208333333333334</v>
      </c>
    </row>
    <row r="8" spans="1:7" x14ac:dyDescent="0.2">
      <c r="A8" s="6">
        <v>183</v>
      </c>
      <c r="B8">
        <v>5.86</v>
      </c>
      <c r="C8">
        <v>0.26</v>
      </c>
      <c r="D8">
        <v>0.48</v>
      </c>
      <c r="E8">
        <v>7.8</v>
      </c>
      <c r="F8">
        <v>3.13</v>
      </c>
      <c r="G8" s="4">
        <f t="shared" si="0"/>
        <v>12.208333333333334</v>
      </c>
    </row>
    <row r="9" spans="1:7" x14ac:dyDescent="0.2">
      <c r="A9" s="6">
        <v>214</v>
      </c>
      <c r="B9">
        <v>5.94</v>
      </c>
      <c r="C9">
        <v>0.27</v>
      </c>
      <c r="D9">
        <v>0.48</v>
      </c>
      <c r="E9">
        <v>7.71</v>
      </c>
      <c r="F9">
        <v>3.12</v>
      </c>
      <c r="G9" s="4">
        <f t="shared" si="0"/>
        <v>12.375000000000002</v>
      </c>
    </row>
    <row r="10" spans="1:7" x14ac:dyDescent="0.2">
      <c r="A10" s="6">
        <v>245</v>
      </c>
      <c r="B10">
        <v>5.8</v>
      </c>
      <c r="C10">
        <v>0.28000000000000003</v>
      </c>
      <c r="D10">
        <v>0.48</v>
      </c>
      <c r="E10">
        <v>7.8</v>
      </c>
      <c r="F10">
        <v>3.12</v>
      </c>
      <c r="G10" s="4">
        <f t="shared" si="0"/>
        <v>12.083333333333334</v>
      </c>
    </row>
    <row r="11" spans="1:7" x14ac:dyDescent="0.2">
      <c r="A11" s="6">
        <v>275</v>
      </c>
      <c r="B11">
        <v>6.01</v>
      </c>
      <c r="C11">
        <v>0.28000000000000003</v>
      </c>
      <c r="D11">
        <v>0.48</v>
      </c>
      <c r="E11">
        <v>7.71</v>
      </c>
      <c r="F11">
        <v>3.11</v>
      </c>
      <c r="G11" s="4">
        <f t="shared" si="0"/>
        <v>12.520833333333334</v>
      </c>
    </row>
    <row r="12" spans="1:7" x14ac:dyDescent="0.2">
      <c r="A12" s="6">
        <v>306</v>
      </c>
      <c r="B12">
        <v>6.48</v>
      </c>
      <c r="C12">
        <v>0.28999999999999998</v>
      </c>
      <c r="D12">
        <v>0.48</v>
      </c>
      <c r="E12">
        <v>7.71</v>
      </c>
      <c r="F12">
        <v>3.11</v>
      </c>
      <c r="G12" s="4">
        <f t="shared" si="0"/>
        <v>13.500000000000002</v>
      </c>
    </row>
    <row r="13" spans="1:7" x14ac:dyDescent="0.2">
      <c r="A13" s="6">
        <v>336</v>
      </c>
      <c r="B13">
        <v>6.87</v>
      </c>
      <c r="C13">
        <v>0.3</v>
      </c>
      <c r="D13">
        <v>0.48</v>
      </c>
      <c r="E13">
        <v>7.61</v>
      </c>
      <c r="F13">
        <v>3.1</v>
      </c>
      <c r="G13" s="4">
        <f t="shared" si="0"/>
        <v>14.3125</v>
      </c>
    </row>
    <row r="14" spans="1:7" x14ac:dyDescent="0.2">
      <c r="A14" s="6">
        <v>367</v>
      </c>
      <c r="B14">
        <v>7.07</v>
      </c>
      <c r="C14">
        <v>0.3</v>
      </c>
      <c r="D14">
        <v>0.48</v>
      </c>
      <c r="E14">
        <v>7.71</v>
      </c>
      <c r="F14">
        <v>3.1</v>
      </c>
      <c r="G14" s="4">
        <f t="shared" si="0"/>
        <v>14.729166666666668</v>
      </c>
    </row>
    <row r="15" spans="1:7" x14ac:dyDescent="0.2">
      <c r="A15" s="6">
        <v>398</v>
      </c>
      <c r="B15">
        <v>7.25</v>
      </c>
      <c r="C15">
        <v>0.3</v>
      </c>
      <c r="D15">
        <v>0.48</v>
      </c>
      <c r="E15">
        <v>7.61</v>
      </c>
      <c r="F15">
        <v>3.11</v>
      </c>
      <c r="G15" s="4">
        <f t="shared" si="0"/>
        <v>15.104166666666668</v>
      </c>
    </row>
    <row r="16" spans="1:7" x14ac:dyDescent="0.2">
      <c r="A16" s="6">
        <v>426</v>
      </c>
      <c r="B16">
        <v>7.51</v>
      </c>
      <c r="C16">
        <v>0.3</v>
      </c>
      <c r="D16">
        <v>0.48</v>
      </c>
      <c r="E16">
        <v>7.61</v>
      </c>
      <c r="F16">
        <v>3.11</v>
      </c>
      <c r="G16" s="4">
        <f t="shared" si="0"/>
        <v>15.645833333333334</v>
      </c>
    </row>
    <row r="17" spans="1:7" x14ac:dyDescent="0.2">
      <c r="A17" s="6">
        <v>457</v>
      </c>
      <c r="B17">
        <v>8.14</v>
      </c>
      <c r="C17">
        <v>0.31</v>
      </c>
      <c r="D17">
        <v>0.49</v>
      </c>
      <c r="E17">
        <v>7.52</v>
      </c>
      <c r="F17">
        <v>3.12</v>
      </c>
      <c r="G17" s="4">
        <f t="shared" si="0"/>
        <v>16.612244897959187</v>
      </c>
    </row>
    <row r="18" spans="1:7" x14ac:dyDescent="0.2">
      <c r="A18" s="6">
        <v>487</v>
      </c>
      <c r="B18">
        <v>7.73</v>
      </c>
      <c r="C18">
        <v>0.31</v>
      </c>
      <c r="D18">
        <v>0.49</v>
      </c>
      <c r="E18">
        <v>7.52</v>
      </c>
      <c r="F18">
        <v>3.13</v>
      </c>
      <c r="G18" s="4">
        <f t="shared" si="0"/>
        <v>15.775510204081634</v>
      </c>
    </row>
    <row r="19" spans="1:7" x14ac:dyDescent="0.2">
      <c r="A19" s="6">
        <v>518</v>
      </c>
      <c r="B19">
        <v>8.5</v>
      </c>
      <c r="C19">
        <v>0.31</v>
      </c>
      <c r="D19">
        <v>0.49</v>
      </c>
      <c r="E19">
        <v>7.52</v>
      </c>
      <c r="F19">
        <v>3.13</v>
      </c>
      <c r="G19" s="4">
        <f t="shared" si="0"/>
        <v>17.346938775510203</v>
      </c>
    </row>
    <row r="20" spans="1:7" x14ac:dyDescent="0.2">
      <c r="A20" s="6">
        <v>548</v>
      </c>
      <c r="B20">
        <v>7.93</v>
      </c>
      <c r="C20">
        <v>0.31</v>
      </c>
      <c r="D20">
        <v>0.49</v>
      </c>
      <c r="E20">
        <v>7.61</v>
      </c>
      <c r="F20">
        <v>3.14</v>
      </c>
      <c r="G20" s="4">
        <f t="shared" si="0"/>
        <v>16.183673469387756</v>
      </c>
    </row>
    <row r="21" spans="1:7" x14ac:dyDescent="0.2">
      <c r="A21" s="6">
        <v>579</v>
      </c>
      <c r="B21">
        <v>8.0399999999999991</v>
      </c>
      <c r="C21">
        <v>0.31</v>
      </c>
      <c r="D21">
        <v>0.49</v>
      </c>
      <c r="E21">
        <v>7.71</v>
      </c>
      <c r="F21">
        <v>3.15</v>
      </c>
      <c r="G21" s="4">
        <f t="shared" si="0"/>
        <v>16.408163265306122</v>
      </c>
    </row>
    <row r="22" spans="1:7" x14ac:dyDescent="0.2">
      <c r="A22" s="6">
        <v>610</v>
      </c>
      <c r="B22">
        <v>8</v>
      </c>
      <c r="C22">
        <v>0.32</v>
      </c>
      <c r="D22">
        <v>0.49</v>
      </c>
      <c r="E22">
        <v>7.8</v>
      </c>
      <c r="F22">
        <v>3.15</v>
      </c>
      <c r="G22" s="4">
        <f t="shared" si="0"/>
        <v>16.326530612244898</v>
      </c>
    </row>
    <row r="23" spans="1:7" x14ac:dyDescent="0.2">
      <c r="A23" s="6">
        <v>640</v>
      </c>
      <c r="B23">
        <v>7.91</v>
      </c>
      <c r="C23">
        <v>0.32</v>
      </c>
      <c r="D23">
        <v>0.5</v>
      </c>
      <c r="E23">
        <v>7.8</v>
      </c>
      <c r="F23">
        <v>3.16</v>
      </c>
      <c r="G23" s="4">
        <f t="shared" si="0"/>
        <v>15.82</v>
      </c>
    </row>
    <row r="24" spans="1:7" x14ac:dyDescent="0.2">
      <c r="A24" s="6">
        <v>671</v>
      </c>
      <c r="B24">
        <v>8.08</v>
      </c>
      <c r="C24">
        <v>0.32</v>
      </c>
      <c r="D24">
        <v>0.5</v>
      </c>
      <c r="E24">
        <v>7.9</v>
      </c>
      <c r="F24">
        <v>3.17</v>
      </c>
      <c r="G24" s="4">
        <f t="shared" si="0"/>
        <v>16.16</v>
      </c>
    </row>
    <row r="25" spans="1:7" x14ac:dyDescent="0.2">
      <c r="A25" s="6">
        <v>701</v>
      </c>
      <c r="B25">
        <v>7.95</v>
      </c>
      <c r="C25">
        <v>0.32</v>
      </c>
      <c r="D25">
        <v>0.5</v>
      </c>
      <c r="E25">
        <v>7.99</v>
      </c>
      <c r="F25">
        <v>3.17</v>
      </c>
      <c r="G25" s="4">
        <f t="shared" si="0"/>
        <v>15.9</v>
      </c>
    </row>
    <row r="26" spans="1:7" x14ac:dyDescent="0.2">
      <c r="A26" s="6">
        <v>732</v>
      </c>
      <c r="B26">
        <v>8.1199999999999992</v>
      </c>
      <c r="C26">
        <v>0.32</v>
      </c>
      <c r="D26">
        <v>0.51</v>
      </c>
      <c r="E26">
        <v>7.9</v>
      </c>
      <c r="F26">
        <v>3.18</v>
      </c>
      <c r="G26" s="4">
        <f t="shared" si="0"/>
        <v>15.921568627450979</v>
      </c>
    </row>
    <row r="27" spans="1:7" x14ac:dyDescent="0.2">
      <c r="A27" s="6">
        <v>763</v>
      </c>
      <c r="B27">
        <v>8.19</v>
      </c>
      <c r="C27">
        <v>0.32</v>
      </c>
      <c r="D27">
        <v>0.52</v>
      </c>
      <c r="E27">
        <v>7.9</v>
      </c>
      <c r="F27">
        <v>3.19</v>
      </c>
      <c r="G27" s="4">
        <f t="shared" si="0"/>
        <v>15.749999999999998</v>
      </c>
    </row>
    <row r="28" spans="1:7" x14ac:dyDescent="0.2">
      <c r="A28" s="6">
        <v>791</v>
      </c>
      <c r="B28">
        <v>8.1999999999999993</v>
      </c>
      <c r="C28">
        <v>0.32</v>
      </c>
      <c r="D28">
        <v>0.53</v>
      </c>
      <c r="E28">
        <v>7.9</v>
      </c>
      <c r="F28">
        <v>3.2</v>
      </c>
      <c r="G28" s="4">
        <f t="shared" si="0"/>
        <v>15.471698113207545</v>
      </c>
    </row>
    <row r="29" spans="1:7" x14ac:dyDescent="0.2">
      <c r="A29" s="6">
        <v>822</v>
      </c>
      <c r="B29">
        <v>8.48</v>
      </c>
      <c r="C29">
        <v>0.32</v>
      </c>
      <c r="D29">
        <v>0.54</v>
      </c>
      <c r="E29">
        <v>7.99</v>
      </c>
      <c r="F29">
        <v>3.21</v>
      </c>
      <c r="G29" s="4">
        <f t="shared" si="0"/>
        <v>15.703703703703704</v>
      </c>
    </row>
    <row r="30" spans="1:7" x14ac:dyDescent="0.2">
      <c r="A30" s="6">
        <v>852</v>
      </c>
      <c r="B30">
        <v>8.4600000000000009</v>
      </c>
      <c r="C30">
        <v>0.32</v>
      </c>
      <c r="D30">
        <v>0.55000000000000004</v>
      </c>
      <c r="E30">
        <v>8.09</v>
      </c>
      <c r="F30">
        <v>3.22</v>
      </c>
      <c r="G30" s="4">
        <f t="shared" si="0"/>
        <v>15.381818181818183</v>
      </c>
    </row>
    <row r="31" spans="1:7" x14ac:dyDescent="0.2">
      <c r="A31" s="6">
        <v>883</v>
      </c>
      <c r="B31">
        <v>8.41</v>
      </c>
      <c r="C31">
        <v>0.33</v>
      </c>
      <c r="D31">
        <v>0.56000000000000005</v>
      </c>
      <c r="E31">
        <v>8.18</v>
      </c>
      <c r="F31">
        <v>3.23</v>
      </c>
      <c r="G31" s="4">
        <f t="shared" si="0"/>
        <v>15.017857142857142</v>
      </c>
    </row>
    <row r="32" spans="1:7" x14ac:dyDescent="0.2">
      <c r="A32" s="6">
        <v>913</v>
      </c>
      <c r="B32">
        <v>8.6</v>
      </c>
      <c r="C32">
        <v>0.33</v>
      </c>
      <c r="D32">
        <v>0.57999999999999996</v>
      </c>
      <c r="E32">
        <v>8.18</v>
      </c>
      <c r="F32">
        <v>3.24</v>
      </c>
      <c r="G32" s="4">
        <f t="shared" si="0"/>
        <v>14.827586206896552</v>
      </c>
    </row>
    <row r="33" spans="1:7" x14ac:dyDescent="0.2">
      <c r="A33" s="6">
        <v>944</v>
      </c>
      <c r="B33">
        <v>8.83</v>
      </c>
      <c r="C33">
        <v>0.33</v>
      </c>
      <c r="D33">
        <v>0.59</v>
      </c>
      <c r="E33">
        <v>8.09</v>
      </c>
      <c r="F33">
        <v>3.25</v>
      </c>
      <c r="G33" s="4">
        <f t="shared" si="0"/>
        <v>14.966101694915254</v>
      </c>
    </row>
    <row r="34" spans="1:7" x14ac:dyDescent="0.2">
      <c r="A34" s="6">
        <v>975</v>
      </c>
      <c r="B34">
        <v>8.85</v>
      </c>
      <c r="C34">
        <v>0.33</v>
      </c>
      <c r="D34">
        <v>0.6</v>
      </c>
      <c r="E34">
        <v>8.18</v>
      </c>
      <c r="F34">
        <v>3.26</v>
      </c>
      <c r="G34" s="4">
        <f t="shared" si="0"/>
        <v>14.75</v>
      </c>
    </row>
    <row r="35" spans="1:7" x14ac:dyDescent="0.2">
      <c r="A35" s="6">
        <v>1005</v>
      </c>
      <c r="B35">
        <v>8.57</v>
      </c>
      <c r="C35">
        <v>0.33</v>
      </c>
      <c r="D35">
        <v>0.61</v>
      </c>
      <c r="E35">
        <v>8.75</v>
      </c>
      <c r="F35">
        <v>3.27</v>
      </c>
      <c r="G35" s="4">
        <f t="shared" si="0"/>
        <v>14.049180327868854</v>
      </c>
    </row>
    <row r="36" spans="1:7" x14ac:dyDescent="0.2">
      <c r="A36" s="6">
        <v>1036</v>
      </c>
      <c r="B36">
        <v>8.24</v>
      </c>
      <c r="C36">
        <v>0.33</v>
      </c>
      <c r="D36">
        <v>0.62</v>
      </c>
      <c r="E36">
        <v>8.4700000000000006</v>
      </c>
      <c r="F36">
        <v>3.28</v>
      </c>
      <c r="G36" s="4">
        <f t="shared" si="0"/>
        <v>13.290322580645162</v>
      </c>
    </row>
    <row r="37" spans="1:7" x14ac:dyDescent="0.2">
      <c r="A37" s="6">
        <v>1066</v>
      </c>
      <c r="B37">
        <v>8.0500000000000007</v>
      </c>
      <c r="C37">
        <v>0.33</v>
      </c>
      <c r="D37">
        <v>0.63</v>
      </c>
      <c r="E37">
        <v>8.56</v>
      </c>
      <c r="F37">
        <v>3.29</v>
      </c>
      <c r="G37" s="4">
        <f t="shared" si="0"/>
        <v>12.777777777777779</v>
      </c>
    </row>
    <row r="38" spans="1:7" x14ac:dyDescent="0.2">
      <c r="A38" s="6">
        <v>1097</v>
      </c>
      <c r="B38">
        <v>8.4600000000000009</v>
      </c>
      <c r="C38">
        <v>0.33</v>
      </c>
      <c r="D38">
        <v>0.62</v>
      </c>
      <c r="E38">
        <v>8.66</v>
      </c>
      <c r="F38">
        <v>3.3</v>
      </c>
      <c r="G38" s="4">
        <f t="shared" ref="G38:G101" si="1">SP500_Price/Earnings</f>
        <v>13.645161290322582</v>
      </c>
    </row>
    <row r="39" spans="1:7" x14ac:dyDescent="0.2">
      <c r="A39" s="6">
        <v>1128</v>
      </c>
      <c r="B39">
        <v>8.41</v>
      </c>
      <c r="C39">
        <v>0.33</v>
      </c>
      <c r="D39">
        <v>0.61</v>
      </c>
      <c r="E39">
        <v>8.66</v>
      </c>
      <c r="F39">
        <v>3.31</v>
      </c>
      <c r="G39" s="4">
        <f t="shared" si="1"/>
        <v>13.78688524590164</v>
      </c>
    </row>
    <row r="40" spans="1:7" x14ac:dyDescent="0.2">
      <c r="A40" s="6">
        <v>1156</v>
      </c>
      <c r="B40">
        <v>8.08</v>
      </c>
      <c r="C40">
        <v>0.34</v>
      </c>
      <c r="D40">
        <v>0.6</v>
      </c>
      <c r="E40">
        <v>8.3699999999999992</v>
      </c>
      <c r="F40">
        <v>3.32</v>
      </c>
      <c r="G40" s="4">
        <f t="shared" si="1"/>
        <v>13.466666666666667</v>
      </c>
    </row>
    <row r="41" spans="1:7" x14ac:dyDescent="0.2">
      <c r="A41" s="6">
        <v>1187</v>
      </c>
      <c r="B41">
        <v>7.75</v>
      </c>
      <c r="C41">
        <v>0.34</v>
      </c>
      <c r="D41">
        <v>0.6</v>
      </c>
      <c r="E41">
        <v>8.3699999999999992</v>
      </c>
      <c r="F41">
        <v>3.33</v>
      </c>
      <c r="G41" s="4">
        <f t="shared" si="1"/>
        <v>12.916666666666668</v>
      </c>
    </row>
    <row r="42" spans="1:7" x14ac:dyDescent="0.2">
      <c r="A42" s="6">
        <v>1217</v>
      </c>
      <c r="B42">
        <v>7.6</v>
      </c>
      <c r="C42">
        <v>0.34</v>
      </c>
      <c r="D42">
        <v>0.59</v>
      </c>
      <c r="E42">
        <v>8.18</v>
      </c>
      <c r="F42">
        <v>3.33</v>
      </c>
      <c r="G42" s="4">
        <f t="shared" si="1"/>
        <v>12.881355932203389</v>
      </c>
    </row>
    <row r="43" spans="1:7" x14ac:dyDescent="0.2">
      <c r="A43" s="6">
        <v>1248</v>
      </c>
      <c r="B43">
        <v>7.18</v>
      </c>
      <c r="C43">
        <v>0.34</v>
      </c>
      <c r="D43">
        <v>0.57999999999999996</v>
      </c>
      <c r="E43">
        <v>8.18</v>
      </c>
      <c r="F43">
        <v>3.34</v>
      </c>
      <c r="G43" s="4">
        <f t="shared" si="1"/>
        <v>12.379310344827587</v>
      </c>
    </row>
    <row r="44" spans="1:7" x14ac:dyDescent="0.2">
      <c r="A44" s="6">
        <v>1278</v>
      </c>
      <c r="B44">
        <v>6.85</v>
      </c>
      <c r="C44">
        <v>0.34</v>
      </c>
      <c r="D44">
        <v>0.56999999999999995</v>
      </c>
      <c r="E44">
        <v>8.18</v>
      </c>
      <c r="F44">
        <v>3.35</v>
      </c>
      <c r="G44" s="4">
        <f t="shared" si="1"/>
        <v>12.017543859649123</v>
      </c>
    </row>
    <row r="45" spans="1:7" x14ac:dyDescent="0.2">
      <c r="A45" s="6">
        <v>1309</v>
      </c>
      <c r="B45">
        <v>6.63</v>
      </c>
      <c r="C45">
        <v>0.34</v>
      </c>
      <c r="D45">
        <v>0.56000000000000005</v>
      </c>
      <c r="E45">
        <v>8.18</v>
      </c>
      <c r="F45">
        <v>3.36</v>
      </c>
      <c r="G45" s="4">
        <f t="shared" si="1"/>
        <v>11.839285714285714</v>
      </c>
    </row>
    <row r="46" spans="1:7" x14ac:dyDescent="0.2">
      <c r="A46" s="6">
        <v>1340</v>
      </c>
      <c r="B46">
        <v>6.47</v>
      </c>
      <c r="C46">
        <v>0.34</v>
      </c>
      <c r="D46">
        <v>0.56000000000000005</v>
      </c>
      <c r="E46">
        <v>8.2799999999999994</v>
      </c>
      <c r="F46">
        <v>3.37</v>
      </c>
      <c r="G46" s="4">
        <f t="shared" si="1"/>
        <v>11.553571428571427</v>
      </c>
    </row>
    <row r="47" spans="1:7" x14ac:dyDescent="0.2">
      <c r="A47" s="6">
        <v>1370</v>
      </c>
      <c r="B47">
        <v>6.26</v>
      </c>
      <c r="C47">
        <v>0.35</v>
      </c>
      <c r="D47">
        <v>0.55000000000000004</v>
      </c>
      <c r="E47">
        <v>8.18</v>
      </c>
      <c r="F47">
        <v>3.37</v>
      </c>
      <c r="G47" s="4">
        <f t="shared" si="1"/>
        <v>11.381818181818181</v>
      </c>
    </row>
    <row r="48" spans="1:7" x14ac:dyDescent="0.2">
      <c r="A48" s="6">
        <v>1401</v>
      </c>
      <c r="B48">
        <v>6.28</v>
      </c>
      <c r="C48">
        <v>0.35</v>
      </c>
      <c r="D48">
        <v>0.54</v>
      </c>
      <c r="E48">
        <v>8.09</v>
      </c>
      <c r="F48">
        <v>3.38</v>
      </c>
      <c r="G48" s="4">
        <f t="shared" si="1"/>
        <v>11.62962962962963</v>
      </c>
    </row>
    <row r="49" spans="1:7" x14ac:dyDescent="0.2">
      <c r="A49" s="6">
        <v>1431</v>
      </c>
      <c r="B49">
        <v>6.57</v>
      </c>
      <c r="C49">
        <v>0.35</v>
      </c>
      <c r="D49">
        <v>0.53</v>
      </c>
      <c r="E49">
        <v>8.09</v>
      </c>
      <c r="F49">
        <v>3.39</v>
      </c>
      <c r="G49" s="4">
        <f t="shared" si="1"/>
        <v>12.39622641509434</v>
      </c>
    </row>
    <row r="50" spans="1:7" x14ac:dyDescent="0.2">
      <c r="A50" s="6">
        <v>1462</v>
      </c>
      <c r="B50">
        <v>6.68</v>
      </c>
      <c r="C50">
        <v>0.35</v>
      </c>
      <c r="D50">
        <v>0.53</v>
      </c>
      <c r="E50">
        <v>8.2799999999999994</v>
      </c>
      <c r="F50">
        <v>3.4</v>
      </c>
      <c r="G50" s="4">
        <f t="shared" si="1"/>
        <v>12.603773584905658</v>
      </c>
    </row>
    <row r="51" spans="1:7" x14ac:dyDescent="0.2">
      <c r="A51" s="6">
        <v>1493</v>
      </c>
      <c r="B51">
        <v>6.5</v>
      </c>
      <c r="C51">
        <v>0.34</v>
      </c>
      <c r="D51">
        <v>0.52</v>
      </c>
      <c r="E51">
        <v>8.4700000000000006</v>
      </c>
      <c r="F51">
        <v>3.41</v>
      </c>
      <c r="G51" s="4">
        <f t="shared" si="1"/>
        <v>12.5</v>
      </c>
    </row>
    <row r="52" spans="1:7" x14ac:dyDescent="0.2">
      <c r="A52" s="6">
        <v>1522</v>
      </c>
      <c r="B52">
        <v>6.48</v>
      </c>
      <c r="C52">
        <v>0.34</v>
      </c>
      <c r="D52">
        <v>0.52</v>
      </c>
      <c r="E52">
        <v>8.3699999999999992</v>
      </c>
      <c r="F52">
        <v>3.41</v>
      </c>
      <c r="G52" s="4">
        <f t="shared" si="1"/>
        <v>12.461538461538462</v>
      </c>
    </row>
    <row r="53" spans="1:7" x14ac:dyDescent="0.2">
      <c r="A53" s="6">
        <v>1553</v>
      </c>
      <c r="B53">
        <v>6.64</v>
      </c>
      <c r="C53">
        <v>0.34</v>
      </c>
      <c r="D53">
        <v>0.52</v>
      </c>
      <c r="E53">
        <v>8.2799999999999994</v>
      </c>
      <c r="F53">
        <v>3.42</v>
      </c>
      <c r="G53" s="4">
        <f t="shared" si="1"/>
        <v>12.769230769230768</v>
      </c>
    </row>
    <row r="54" spans="1:7" x14ac:dyDescent="0.2">
      <c r="A54" s="6">
        <v>1583</v>
      </c>
      <c r="B54">
        <v>6.5</v>
      </c>
      <c r="C54">
        <v>0.33</v>
      </c>
      <c r="D54">
        <v>0.51</v>
      </c>
      <c r="E54">
        <v>8.09</v>
      </c>
      <c r="F54">
        <v>3.43</v>
      </c>
      <c r="G54" s="4">
        <f t="shared" si="1"/>
        <v>12.745098039215685</v>
      </c>
    </row>
    <row r="55" spans="1:7" x14ac:dyDescent="0.2">
      <c r="A55" s="6">
        <v>1614</v>
      </c>
      <c r="B55">
        <v>6.51</v>
      </c>
      <c r="C55">
        <v>0.33</v>
      </c>
      <c r="D55">
        <v>0.51</v>
      </c>
      <c r="E55">
        <v>8.09</v>
      </c>
      <c r="F55">
        <v>3.43</v>
      </c>
      <c r="G55" s="4">
        <f t="shared" si="1"/>
        <v>12.76470588235294</v>
      </c>
    </row>
    <row r="56" spans="1:7" x14ac:dyDescent="0.2">
      <c r="A56" s="6">
        <v>1644</v>
      </c>
      <c r="B56">
        <v>6.78</v>
      </c>
      <c r="C56">
        <v>0.33</v>
      </c>
      <c r="D56">
        <v>0.51</v>
      </c>
      <c r="E56">
        <v>8.09</v>
      </c>
      <c r="F56">
        <v>3.44</v>
      </c>
      <c r="G56" s="4">
        <f t="shared" si="1"/>
        <v>13.294117647058824</v>
      </c>
    </row>
    <row r="57" spans="1:7" x14ac:dyDescent="0.2">
      <c r="A57" s="6">
        <v>1675</v>
      </c>
      <c r="B57">
        <v>7.01</v>
      </c>
      <c r="C57">
        <v>0.32</v>
      </c>
      <c r="D57">
        <v>0.5</v>
      </c>
      <c r="E57">
        <v>8.18</v>
      </c>
      <c r="F57">
        <v>3.45</v>
      </c>
      <c r="G57" s="4">
        <f t="shared" si="1"/>
        <v>14.02</v>
      </c>
    </row>
    <row r="58" spans="1:7" x14ac:dyDescent="0.2">
      <c r="A58" s="6">
        <v>1706</v>
      </c>
      <c r="B58">
        <v>7.32</v>
      </c>
      <c r="C58">
        <v>0.32</v>
      </c>
      <c r="D58">
        <v>0.5</v>
      </c>
      <c r="E58">
        <v>8.2799999999999994</v>
      </c>
      <c r="F58">
        <v>3.45</v>
      </c>
      <c r="G58" s="4">
        <f t="shared" si="1"/>
        <v>14.64</v>
      </c>
    </row>
    <row r="59" spans="1:7" x14ac:dyDescent="0.2">
      <c r="A59" s="6">
        <v>1736</v>
      </c>
      <c r="B59">
        <v>7.75</v>
      </c>
      <c r="C59">
        <v>0.32</v>
      </c>
      <c r="D59">
        <v>0.5</v>
      </c>
      <c r="E59">
        <v>8.2799999999999994</v>
      </c>
      <c r="F59">
        <v>3.46</v>
      </c>
      <c r="G59" s="4">
        <f t="shared" si="1"/>
        <v>15.5</v>
      </c>
    </row>
    <row r="60" spans="1:7" x14ac:dyDescent="0.2">
      <c r="A60" s="6">
        <v>1767</v>
      </c>
      <c r="B60">
        <v>8.17</v>
      </c>
      <c r="C60">
        <v>0.31</v>
      </c>
      <c r="D60">
        <v>0.49</v>
      </c>
      <c r="E60">
        <v>8.4700000000000006</v>
      </c>
      <c r="F60">
        <v>3.47</v>
      </c>
      <c r="G60" s="4">
        <f t="shared" si="1"/>
        <v>16.673469387755102</v>
      </c>
    </row>
    <row r="61" spans="1:7" x14ac:dyDescent="0.2">
      <c r="A61" s="6">
        <v>1797</v>
      </c>
      <c r="B61">
        <v>8.25</v>
      </c>
      <c r="C61">
        <v>0.31</v>
      </c>
      <c r="D61">
        <v>0.49</v>
      </c>
      <c r="E61">
        <v>8.4700000000000006</v>
      </c>
      <c r="F61">
        <v>3.47</v>
      </c>
      <c r="G61" s="4">
        <f t="shared" si="1"/>
        <v>16.836734693877553</v>
      </c>
    </row>
    <row r="62" spans="1:7" x14ac:dyDescent="0.2">
      <c r="A62" s="6">
        <v>1828</v>
      </c>
      <c r="B62">
        <v>8.43</v>
      </c>
      <c r="C62">
        <v>0.31</v>
      </c>
      <c r="D62">
        <v>0.51</v>
      </c>
      <c r="E62">
        <v>8.4700000000000006</v>
      </c>
      <c r="F62">
        <v>3.48</v>
      </c>
      <c r="G62" s="4">
        <f t="shared" si="1"/>
        <v>16.52941176470588</v>
      </c>
    </row>
    <row r="63" spans="1:7" x14ac:dyDescent="0.2">
      <c r="A63" s="6">
        <v>1859</v>
      </c>
      <c r="B63">
        <v>8.8000000000000007</v>
      </c>
      <c r="C63">
        <v>0.31</v>
      </c>
      <c r="D63">
        <v>0.52</v>
      </c>
      <c r="E63">
        <v>8.4700000000000006</v>
      </c>
      <c r="F63">
        <v>3.48</v>
      </c>
      <c r="G63" s="4">
        <f t="shared" si="1"/>
        <v>16.923076923076923</v>
      </c>
    </row>
    <row r="64" spans="1:7" x14ac:dyDescent="0.2">
      <c r="A64" s="6">
        <v>1887</v>
      </c>
      <c r="B64">
        <v>9.0500000000000007</v>
      </c>
      <c r="C64">
        <v>0.32</v>
      </c>
      <c r="D64">
        <v>0.54</v>
      </c>
      <c r="E64">
        <v>8.3699999999999992</v>
      </c>
      <c r="F64">
        <v>3.47</v>
      </c>
      <c r="G64" s="4">
        <f t="shared" si="1"/>
        <v>16.75925925925926</v>
      </c>
    </row>
    <row r="65" spans="1:7" x14ac:dyDescent="0.2">
      <c r="A65" s="6">
        <v>1918</v>
      </c>
      <c r="B65">
        <v>8.94</v>
      </c>
      <c r="C65">
        <v>0.32</v>
      </c>
      <c r="D65">
        <v>0.55000000000000004</v>
      </c>
      <c r="E65">
        <v>8.3699999999999992</v>
      </c>
      <c r="F65">
        <v>3.47</v>
      </c>
      <c r="G65" s="4">
        <f t="shared" si="1"/>
        <v>16.254545454545454</v>
      </c>
    </row>
    <row r="66" spans="1:7" x14ac:dyDescent="0.2">
      <c r="A66" s="6">
        <v>1948</v>
      </c>
      <c r="B66">
        <v>8.5</v>
      </c>
      <c r="C66">
        <v>0.32</v>
      </c>
      <c r="D66">
        <v>0.56000000000000005</v>
      </c>
      <c r="E66">
        <v>8.2799999999999994</v>
      </c>
      <c r="F66">
        <v>3.46</v>
      </c>
      <c r="G66" s="4">
        <f t="shared" si="1"/>
        <v>15.178571428571427</v>
      </c>
    </row>
    <row r="67" spans="1:7" x14ac:dyDescent="0.2">
      <c r="A67" s="6">
        <v>1979</v>
      </c>
      <c r="B67">
        <v>8.6</v>
      </c>
      <c r="C67">
        <v>0.32</v>
      </c>
      <c r="D67">
        <v>0.57999999999999996</v>
      </c>
      <c r="E67">
        <v>8.2799999999999994</v>
      </c>
      <c r="F67">
        <v>3.46</v>
      </c>
      <c r="G67" s="4">
        <f t="shared" si="1"/>
        <v>14.827586206896552</v>
      </c>
    </row>
    <row r="68" spans="1:7" x14ac:dyDescent="0.2">
      <c r="A68" s="6">
        <v>2009</v>
      </c>
      <c r="B68">
        <v>8.8699999999999992</v>
      </c>
      <c r="C68">
        <v>0.32</v>
      </c>
      <c r="D68">
        <v>0.59</v>
      </c>
      <c r="E68">
        <v>8.2799999999999994</v>
      </c>
      <c r="F68">
        <v>3.46</v>
      </c>
      <c r="G68" s="4">
        <f t="shared" si="1"/>
        <v>15.033898305084746</v>
      </c>
    </row>
    <row r="69" spans="1:7" x14ac:dyDescent="0.2">
      <c r="A69" s="6">
        <v>2040</v>
      </c>
      <c r="B69">
        <v>9.1999999999999993</v>
      </c>
      <c r="C69">
        <v>0.32</v>
      </c>
      <c r="D69">
        <v>0.61</v>
      </c>
      <c r="E69">
        <v>8.3699999999999992</v>
      </c>
      <c r="F69">
        <v>3.45</v>
      </c>
      <c r="G69" s="4">
        <f t="shared" si="1"/>
        <v>15.081967213114753</v>
      </c>
    </row>
    <row r="70" spans="1:7" x14ac:dyDescent="0.2">
      <c r="A70" s="6">
        <v>2071</v>
      </c>
      <c r="B70">
        <v>9.23</v>
      </c>
      <c r="C70">
        <v>0.33</v>
      </c>
      <c r="D70">
        <v>0.63</v>
      </c>
      <c r="E70">
        <v>8.2799999999999994</v>
      </c>
      <c r="F70">
        <v>3.45</v>
      </c>
      <c r="G70" s="4">
        <f t="shared" si="1"/>
        <v>14.650793650793652</v>
      </c>
    </row>
    <row r="71" spans="1:7" x14ac:dyDescent="0.2">
      <c r="A71" s="6">
        <v>2101</v>
      </c>
      <c r="B71">
        <v>9.36</v>
      </c>
      <c r="C71">
        <v>0.33</v>
      </c>
      <c r="D71">
        <v>0.64</v>
      </c>
      <c r="E71">
        <v>8.2799999999999994</v>
      </c>
      <c r="F71">
        <v>3.44</v>
      </c>
      <c r="G71" s="4">
        <f t="shared" si="1"/>
        <v>14.624999999999998</v>
      </c>
    </row>
    <row r="72" spans="1:7" x14ac:dyDescent="0.2">
      <c r="A72" s="6">
        <v>2132</v>
      </c>
      <c r="B72">
        <v>9.31</v>
      </c>
      <c r="C72">
        <v>0.33</v>
      </c>
      <c r="D72">
        <v>0.66</v>
      </c>
      <c r="E72">
        <v>8.3699999999999992</v>
      </c>
      <c r="F72">
        <v>3.44</v>
      </c>
      <c r="G72" s="4">
        <f t="shared" si="1"/>
        <v>14.106060606060606</v>
      </c>
    </row>
    <row r="73" spans="1:7" x14ac:dyDescent="0.2">
      <c r="A73" s="6">
        <v>2162</v>
      </c>
      <c r="B73">
        <v>9.5399999999999991</v>
      </c>
      <c r="C73">
        <v>0.33</v>
      </c>
      <c r="D73">
        <v>0.67</v>
      </c>
      <c r="E73">
        <v>8.4700000000000006</v>
      </c>
      <c r="F73">
        <v>3.43</v>
      </c>
      <c r="G73" s="4">
        <f t="shared" si="1"/>
        <v>14.238805970149251</v>
      </c>
    </row>
    <row r="74" spans="1:7" x14ac:dyDescent="0.2">
      <c r="A74" s="6">
        <v>2193</v>
      </c>
      <c r="B74">
        <v>9.8699999999999992</v>
      </c>
      <c r="C74">
        <v>0.34</v>
      </c>
      <c r="D74">
        <v>0.68</v>
      </c>
      <c r="E74">
        <v>8.4700000000000006</v>
      </c>
      <c r="F74">
        <v>3.43</v>
      </c>
      <c r="G74" s="4">
        <f t="shared" si="1"/>
        <v>14.514705882352938</v>
      </c>
    </row>
    <row r="75" spans="1:7" x14ac:dyDescent="0.2">
      <c r="A75" s="6">
        <v>2224</v>
      </c>
      <c r="B75">
        <v>9.8000000000000007</v>
      </c>
      <c r="C75">
        <v>0.34</v>
      </c>
      <c r="D75">
        <v>0.69</v>
      </c>
      <c r="E75">
        <v>8.4700000000000006</v>
      </c>
      <c r="F75">
        <v>3.45</v>
      </c>
      <c r="G75" s="4">
        <f t="shared" si="1"/>
        <v>14.20289855072464</v>
      </c>
    </row>
    <row r="76" spans="1:7" x14ac:dyDescent="0.2">
      <c r="A76" s="6">
        <v>2252</v>
      </c>
      <c r="B76">
        <v>9.56</v>
      </c>
      <c r="C76">
        <v>0.35</v>
      </c>
      <c r="D76">
        <v>0.69</v>
      </c>
      <c r="E76">
        <v>8.4700000000000006</v>
      </c>
      <c r="F76">
        <v>3.47</v>
      </c>
      <c r="G76" s="4">
        <f t="shared" si="1"/>
        <v>13.855072463768117</v>
      </c>
    </row>
    <row r="77" spans="1:7" x14ac:dyDescent="0.2">
      <c r="A77" s="6">
        <v>2283</v>
      </c>
      <c r="B77">
        <v>9.43</v>
      </c>
      <c r="C77">
        <v>0.35</v>
      </c>
      <c r="D77">
        <v>0.7</v>
      </c>
      <c r="E77">
        <v>8.4700000000000006</v>
      </c>
      <c r="F77">
        <v>3.49</v>
      </c>
      <c r="G77" s="4">
        <f t="shared" si="1"/>
        <v>13.471428571428572</v>
      </c>
    </row>
    <row r="78" spans="1:7" x14ac:dyDescent="0.2">
      <c r="A78" s="6">
        <v>2313</v>
      </c>
      <c r="B78">
        <v>9.18</v>
      </c>
      <c r="C78">
        <v>0.36</v>
      </c>
      <c r="D78">
        <v>0.71</v>
      </c>
      <c r="E78">
        <v>8.56</v>
      </c>
      <c r="F78">
        <v>3.51</v>
      </c>
      <c r="G78" s="4">
        <f t="shared" si="1"/>
        <v>12.929577464788732</v>
      </c>
    </row>
    <row r="79" spans="1:7" x14ac:dyDescent="0.2">
      <c r="A79" s="6">
        <v>2344</v>
      </c>
      <c r="B79">
        <v>9.3000000000000007</v>
      </c>
      <c r="C79">
        <v>0.36</v>
      </c>
      <c r="D79">
        <v>0.71</v>
      </c>
      <c r="E79">
        <v>8.56</v>
      </c>
      <c r="F79">
        <v>3.53</v>
      </c>
      <c r="G79" s="4">
        <f t="shared" si="1"/>
        <v>13.098591549295776</v>
      </c>
    </row>
    <row r="80" spans="1:7" x14ac:dyDescent="0.2">
      <c r="A80" s="6">
        <v>2374</v>
      </c>
      <c r="B80">
        <v>9.06</v>
      </c>
      <c r="C80">
        <v>0.37</v>
      </c>
      <c r="D80">
        <v>0.72</v>
      </c>
      <c r="E80">
        <v>8.2799999999999994</v>
      </c>
      <c r="F80">
        <v>3.55</v>
      </c>
      <c r="G80" s="4">
        <f t="shared" si="1"/>
        <v>12.583333333333334</v>
      </c>
    </row>
    <row r="81" spans="1:7" x14ac:dyDescent="0.2">
      <c r="A81" s="6">
        <v>2405</v>
      </c>
      <c r="B81">
        <v>9.73</v>
      </c>
      <c r="C81">
        <v>0.38</v>
      </c>
      <c r="D81">
        <v>0.73</v>
      </c>
      <c r="E81">
        <v>8.4700000000000006</v>
      </c>
      <c r="F81">
        <v>3.57</v>
      </c>
      <c r="G81" s="4">
        <f t="shared" si="1"/>
        <v>13.328767123287673</v>
      </c>
    </row>
    <row r="82" spans="1:7" x14ac:dyDescent="0.2">
      <c r="A82" s="6">
        <v>2436</v>
      </c>
      <c r="B82">
        <v>10.029999999999999</v>
      </c>
      <c r="C82">
        <v>0.38</v>
      </c>
      <c r="D82">
        <v>0.74</v>
      </c>
      <c r="E82">
        <v>8.56</v>
      </c>
      <c r="F82">
        <v>3.59</v>
      </c>
      <c r="G82" s="4">
        <f t="shared" si="1"/>
        <v>13.554054054054053</v>
      </c>
    </row>
    <row r="83" spans="1:7" x14ac:dyDescent="0.2">
      <c r="A83" s="6">
        <v>2466</v>
      </c>
      <c r="B83">
        <v>9.73</v>
      </c>
      <c r="C83">
        <v>0.39</v>
      </c>
      <c r="D83">
        <v>0.74</v>
      </c>
      <c r="E83">
        <v>8.75</v>
      </c>
      <c r="F83">
        <v>3.61</v>
      </c>
      <c r="G83" s="4">
        <f t="shared" si="1"/>
        <v>13.148648648648649</v>
      </c>
    </row>
    <row r="84" spans="1:7" x14ac:dyDescent="0.2">
      <c r="A84" s="6">
        <v>2497</v>
      </c>
      <c r="B84">
        <v>9.93</v>
      </c>
      <c r="C84">
        <v>0.39</v>
      </c>
      <c r="D84">
        <v>0.75</v>
      </c>
      <c r="E84">
        <v>8.85</v>
      </c>
      <c r="F84">
        <v>3.63</v>
      </c>
      <c r="G84" s="4">
        <f t="shared" si="1"/>
        <v>13.24</v>
      </c>
    </row>
    <row r="85" spans="1:7" x14ac:dyDescent="0.2">
      <c r="A85" s="6">
        <v>2527</v>
      </c>
      <c r="B85">
        <v>9.84</v>
      </c>
      <c r="C85">
        <v>0.4</v>
      </c>
      <c r="D85">
        <v>0.76</v>
      </c>
      <c r="E85">
        <v>8.94</v>
      </c>
      <c r="F85">
        <v>3.65</v>
      </c>
      <c r="G85" s="4">
        <f t="shared" si="1"/>
        <v>12.947368421052632</v>
      </c>
    </row>
    <row r="86" spans="1:7" x14ac:dyDescent="0.2">
      <c r="A86" s="6">
        <v>2558</v>
      </c>
      <c r="B86">
        <v>9.56</v>
      </c>
      <c r="C86">
        <v>0.4</v>
      </c>
      <c r="D86">
        <v>0.75</v>
      </c>
      <c r="E86">
        <v>8.85</v>
      </c>
      <c r="F86">
        <v>3.67</v>
      </c>
      <c r="G86" s="4">
        <f t="shared" si="1"/>
        <v>12.746666666666668</v>
      </c>
    </row>
    <row r="87" spans="1:7" x14ac:dyDescent="0.2">
      <c r="A87" s="6">
        <v>2589</v>
      </c>
      <c r="B87">
        <v>9.26</v>
      </c>
      <c r="C87">
        <v>0.41</v>
      </c>
      <c r="D87">
        <v>0.74</v>
      </c>
      <c r="E87">
        <v>9.0399999999999991</v>
      </c>
      <c r="F87">
        <v>3.69</v>
      </c>
      <c r="G87" s="4">
        <f t="shared" si="1"/>
        <v>12.513513513513514</v>
      </c>
    </row>
    <row r="88" spans="1:7" x14ac:dyDescent="0.2">
      <c r="A88" s="6">
        <v>2617</v>
      </c>
      <c r="B88">
        <v>8.35</v>
      </c>
      <c r="C88">
        <v>0.41</v>
      </c>
      <c r="D88">
        <v>0.73</v>
      </c>
      <c r="E88">
        <v>8.94</v>
      </c>
      <c r="F88">
        <v>3.7</v>
      </c>
      <c r="G88" s="4">
        <f t="shared" si="1"/>
        <v>11.438356164383562</v>
      </c>
    </row>
    <row r="89" spans="1:7" x14ac:dyDescent="0.2">
      <c r="A89" s="6">
        <v>2648</v>
      </c>
      <c r="B89">
        <v>8.39</v>
      </c>
      <c r="C89">
        <v>0.41</v>
      </c>
      <c r="D89">
        <v>0.73</v>
      </c>
      <c r="E89">
        <v>8.94</v>
      </c>
      <c r="F89">
        <v>3.72</v>
      </c>
      <c r="G89" s="4">
        <f t="shared" si="1"/>
        <v>11.493150684931507</v>
      </c>
    </row>
    <row r="90" spans="1:7" x14ac:dyDescent="0.2">
      <c r="A90" s="6">
        <v>2678</v>
      </c>
      <c r="B90">
        <v>8.1</v>
      </c>
      <c r="C90">
        <v>0.42</v>
      </c>
      <c r="D90">
        <v>0.72</v>
      </c>
      <c r="E90">
        <v>9.1300000000000008</v>
      </c>
      <c r="F90">
        <v>3.74</v>
      </c>
      <c r="G90" s="4">
        <f t="shared" si="1"/>
        <v>11.25</v>
      </c>
    </row>
    <row r="91" spans="1:7" x14ac:dyDescent="0.2">
      <c r="A91" s="6">
        <v>2709</v>
      </c>
      <c r="B91">
        <v>7.84</v>
      </c>
      <c r="C91">
        <v>0.42</v>
      </c>
      <c r="D91">
        <v>0.71</v>
      </c>
      <c r="E91">
        <v>9.23</v>
      </c>
      <c r="F91">
        <v>3.75</v>
      </c>
      <c r="G91" s="4">
        <f t="shared" si="1"/>
        <v>11.04225352112676</v>
      </c>
    </row>
    <row r="92" spans="1:7" x14ac:dyDescent="0.2">
      <c r="A92" s="6">
        <v>2739</v>
      </c>
      <c r="B92">
        <v>8.14</v>
      </c>
      <c r="C92">
        <v>0.42</v>
      </c>
      <c r="D92">
        <v>0.7</v>
      </c>
      <c r="E92">
        <v>9.23</v>
      </c>
      <c r="F92">
        <v>3.77</v>
      </c>
      <c r="G92" s="4">
        <f t="shared" si="1"/>
        <v>11.62857142857143</v>
      </c>
    </row>
    <row r="93" spans="1:7" x14ac:dyDescent="0.2">
      <c r="A93" s="6">
        <v>2770</v>
      </c>
      <c r="B93">
        <v>7.53</v>
      </c>
      <c r="C93">
        <v>0.43</v>
      </c>
      <c r="D93">
        <v>0.69</v>
      </c>
      <c r="E93">
        <v>9.23</v>
      </c>
      <c r="F93">
        <v>3.79</v>
      </c>
      <c r="G93" s="4">
        <f t="shared" si="1"/>
        <v>10.913043478260871</v>
      </c>
    </row>
    <row r="94" spans="1:7" x14ac:dyDescent="0.2">
      <c r="A94" s="6">
        <v>2801</v>
      </c>
      <c r="B94">
        <v>7.45</v>
      </c>
      <c r="C94">
        <v>0.43</v>
      </c>
      <c r="D94">
        <v>0.69</v>
      </c>
      <c r="E94">
        <v>9.23</v>
      </c>
      <c r="F94">
        <v>3.8</v>
      </c>
      <c r="G94" s="4">
        <f t="shared" si="1"/>
        <v>10.797101449275363</v>
      </c>
    </row>
    <row r="95" spans="1:7" x14ac:dyDescent="0.2">
      <c r="A95" s="6">
        <v>2831</v>
      </c>
      <c r="B95">
        <v>6.64</v>
      </c>
      <c r="C95">
        <v>0.43</v>
      </c>
      <c r="D95">
        <v>0.68</v>
      </c>
      <c r="E95">
        <v>9.32</v>
      </c>
      <c r="F95">
        <v>3.82</v>
      </c>
      <c r="G95" s="4">
        <f t="shared" si="1"/>
        <v>9.7647058823529402</v>
      </c>
    </row>
    <row r="96" spans="1:7" x14ac:dyDescent="0.2">
      <c r="A96" s="6">
        <v>2862</v>
      </c>
      <c r="B96">
        <v>6.25</v>
      </c>
      <c r="C96">
        <v>0.44</v>
      </c>
      <c r="D96">
        <v>0.67</v>
      </c>
      <c r="E96">
        <v>8.94</v>
      </c>
      <c r="F96">
        <v>3.84</v>
      </c>
      <c r="G96" s="4">
        <f t="shared" si="1"/>
        <v>9.3283582089552226</v>
      </c>
    </row>
    <row r="97" spans="1:7" x14ac:dyDescent="0.2">
      <c r="A97" s="6">
        <v>2892</v>
      </c>
      <c r="B97">
        <v>6.57</v>
      </c>
      <c r="C97">
        <v>0.44</v>
      </c>
      <c r="D97">
        <v>0.66</v>
      </c>
      <c r="E97">
        <v>8.75</v>
      </c>
      <c r="F97">
        <v>3.85</v>
      </c>
      <c r="G97" s="4">
        <f t="shared" si="1"/>
        <v>9.954545454545455</v>
      </c>
    </row>
    <row r="98" spans="1:7" x14ac:dyDescent="0.2">
      <c r="A98" s="6">
        <v>2923</v>
      </c>
      <c r="B98">
        <v>6.85</v>
      </c>
      <c r="C98">
        <v>0.44</v>
      </c>
      <c r="D98">
        <v>0.65</v>
      </c>
      <c r="E98">
        <v>8.66</v>
      </c>
      <c r="F98">
        <v>3.87</v>
      </c>
      <c r="G98" s="4">
        <f t="shared" si="1"/>
        <v>10.538461538461538</v>
      </c>
    </row>
    <row r="99" spans="1:7" x14ac:dyDescent="0.2">
      <c r="A99" s="6">
        <v>2954</v>
      </c>
      <c r="B99">
        <v>6.6</v>
      </c>
      <c r="C99">
        <v>0.43</v>
      </c>
      <c r="D99">
        <v>0.65</v>
      </c>
      <c r="E99">
        <v>8.56</v>
      </c>
      <c r="F99">
        <v>3.86</v>
      </c>
      <c r="G99" s="4">
        <f t="shared" si="1"/>
        <v>10.153846153846153</v>
      </c>
    </row>
    <row r="100" spans="1:7" x14ac:dyDescent="0.2">
      <c r="A100" s="6">
        <v>2983</v>
      </c>
      <c r="B100">
        <v>6.87</v>
      </c>
      <c r="C100">
        <v>0.43</v>
      </c>
      <c r="D100">
        <v>0.64</v>
      </c>
      <c r="E100">
        <v>8.56</v>
      </c>
      <c r="F100">
        <v>3.85</v>
      </c>
      <c r="G100" s="4">
        <f t="shared" si="1"/>
        <v>10.734375</v>
      </c>
    </row>
    <row r="101" spans="1:7" x14ac:dyDescent="0.2">
      <c r="A101" s="6">
        <v>3014</v>
      </c>
      <c r="B101">
        <v>7.24</v>
      </c>
      <c r="C101">
        <v>0.43</v>
      </c>
      <c r="D101">
        <v>0.63</v>
      </c>
      <c r="E101">
        <v>8.66</v>
      </c>
      <c r="F101">
        <v>3.84</v>
      </c>
      <c r="G101" s="4">
        <f t="shared" si="1"/>
        <v>11.492063492063492</v>
      </c>
    </row>
    <row r="102" spans="1:7" x14ac:dyDescent="0.2">
      <c r="A102" s="6">
        <v>3044</v>
      </c>
      <c r="B102">
        <v>7.63</v>
      </c>
      <c r="C102">
        <v>0.42</v>
      </c>
      <c r="D102">
        <v>0.63</v>
      </c>
      <c r="E102">
        <v>8.66</v>
      </c>
      <c r="F102">
        <v>3.83</v>
      </c>
      <c r="G102" s="4">
        <f t="shared" ref="G102:G165" si="2">SP500_Price/Earnings</f>
        <v>12.111111111111111</v>
      </c>
    </row>
    <row r="103" spans="1:7" x14ac:dyDescent="0.2">
      <c r="A103" s="6">
        <v>3075</v>
      </c>
      <c r="B103">
        <v>7.64</v>
      </c>
      <c r="C103">
        <v>0.42</v>
      </c>
      <c r="D103">
        <v>0.62</v>
      </c>
      <c r="E103">
        <v>8.66</v>
      </c>
      <c r="F103">
        <v>3.82</v>
      </c>
      <c r="G103" s="4">
        <f t="shared" si="2"/>
        <v>12.32258064516129</v>
      </c>
    </row>
    <row r="104" spans="1:7" x14ac:dyDescent="0.2">
      <c r="A104" s="6">
        <v>3105</v>
      </c>
      <c r="B104">
        <v>7.92</v>
      </c>
      <c r="C104">
        <v>0.42</v>
      </c>
      <c r="D104">
        <v>0.61</v>
      </c>
      <c r="E104">
        <v>8.75</v>
      </c>
      <c r="F104">
        <v>3.81</v>
      </c>
      <c r="G104" s="4">
        <f t="shared" si="2"/>
        <v>12.983606557377049</v>
      </c>
    </row>
    <row r="105" spans="1:7" x14ac:dyDescent="0.2">
      <c r="A105" s="6">
        <v>3136</v>
      </c>
      <c r="B105">
        <v>8.26</v>
      </c>
      <c r="C105">
        <v>0.41</v>
      </c>
      <c r="D105">
        <v>0.61</v>
      </c>
      <c r="E105">
        <v>8.75</v>
      </c>
      <c r="F105">
        <v>3.81</v>
      </c>
      <c r="G105" s="4">
        <f t="shared" si="2"/>
        <v>13.540983606557377</v>
      </c>
    </row>
    <row r="106" spans="1:7" x14ac:dyDescent="0.2">
      <c r="A106" s="6">
        <v>3167</v>
      </c>
      <c r="B106">
        <v>8.17</v>
      </c>
      <c r="C106">
        <v>0.41</v>
      </c>
      <c r="D106">
        <v>0.6</v>
      </c>
      <c r="E106">
        <v>8.75</v>
      </c>
      <c r="F106">
        <v>3.8</v>
      </c>
      <c r="G106" s="4">
        <f t="shared" si="2"/>
        <v>13.616666666666667</v>
      </c>
    </row>
    <row r="107" spans="1:7" x14ac:dyDescent="0.2">
      <c r="A107" s="6">
        <v>3197</v>
      </c>
      <c r="B107">
        <v>8.27</v>
      </c>
      <c r="C107">
        <v>0.41</v>
      </c>
      <c r="D107">
        <v>0.59</v>
      </c>
      <c r="E107">
        <v>8.85</v>
      </c>
      <c r="F107">
        <v>3.79</v>
      </c>
      <c r="G107" s="4">
        <f t="shared" si="2"/>
        <v>14.016949152542374</v>
      </c>
    </row>
    <row r="108" spans="1:7" x14ac:dyDescent="0.2">
      <c r="A108" s="6">
        <v>3228</v>
      </c>
      <c r="B108">
        <v>8.83</v>
      </c>
      <c r="C108">
        <v>0.4</v>
      </c>
      <c r="D108">
        <v>0.59</v>
      </c>
      <c r="E108">
        <v>8.94</v>
      </c>
      <c r="F108">
        <v>3.78</v>
      </c>
      <c r="G108" s="4">
        <f t="shared" si="2"/>
        <v>14.966101694915254</v>
      </c>
    </row>
    <row r="109" spans="1:7" x14ac:dyDescent="0.2">
      <c r="A109" s="6">
        <v>3258</v>
      </c>
      <c r="B109">
        <v>9.0299999999999994</v>
      </c>
      <c r="C109">
        <v>0.4</v>
      </c>
      <c r="D109">
        <v>0.57999999999999996</v>
      </c>
      <c r="E109">
        <v>9.0399999999999991</v>
      </c>
      <c r="F109">
        <v>3.77</v>
      </c>
      <c r="G109" s="4">
        <f t="shared" si="2"/>
        <v>15.568965517241379</v>
      </c>
    </row>
    <row r="110" spans="1:7" x14ac:dyDescent="0.2">
      <c r="A110" s="6">
        <v>3289</v>
      </c>
      <c r="B110">
        <v>9.06</v>
      </c>
      <c r="C110">
        <v>0.4</v>
      </c>
      <c r="D110">
        <v>0.59</v>
      </c>
      <c r="E110">
        <v>8.94</v>
      </c>
      <c r="F110">
        <v>3.76</v>
      </c>
      <c r="G110" s="4">
        <f t="shared" si="2"/>
        <v>15.355932203389832</v>
      </c>
    </row>
    <row r="111" spans="1:7" x14ac:dyDescent="0.2">
      <c r="A111" s="6">
        <v>3320</v>
      </c>
      <c r="B111">
        <v>8.8000000000000007</v>
      </c>
      <c r="C111">
        <v>0.41</v>
      </c>
      <c r="D111">
        <v>0.61</v>
      </c>
      <c r="E111">
        <v>9.0399999999999991</v>
      </c>
      <c r="F111">
        <v>3.77</v>
      </c>
      <c r="G111" s="4">
        <f t="shared" si="2"/>
        <v>14.426229508196723</v>
      </c>
    </row>
    <row r="112" spans="1:7" x14ac:dyDescent="0.2">
      <c r="A112" s="6">
        <v>3348</v>
      </c>
      <c r="B112">
        <v>8.92</v>
      </c>
      <c r="C112">
        <v>0.41</v>
      </c>
      <c r="D112">
        <v>0.63</v>
      </c>
      <c r="E112">
        <v>9.0399999999999991</v>
      </c>
      <c r="F112">
        <v>3.78</v>
      </c>
      <c r="G112" s="4">
        <f t="shared" si="2"/>
        <v>14.158730158730158</v>
      </c>
    </row>
    <row r="113" spans="1:7" x14ac:dyDescent="0.2">
      <c r="A113" s="6">
        <v>3379</v>
      </c>
      <c r="B113">
        <v>9.32</v>
      </c>
      <c r="C113">
        <v>0.41</v>
      </c>
      <c r="D113">
        <v>0.64</v>
      </c>
      <c r="E113">
        <v>9.23</v>
      </c>
      <c r="F113">
        <v>3.8</v>
      </c>
      <c r="G113" s="4">
        <f t="shared" si="2"/>
        <v>14.5625</v>
      </c>
    </row>
    <row r="114" spans="1:7" x14ac:dyDescent="0.2">
      <c r="A114" s="6">
        <v>3409</v>
      </c>
      <c r="B114">
        <v>9.6300000000000008</v>
      </c>
      <c r="C114">
        <v>0.42</v>
      </c>
      <c r="D114">
        <v>0.66</v>
      </c>
      <c r="E114">
        <v>9.32</v>
      </c>
      <c r="F114">
        <v>3.81</v>
      </c>
      <c r="G114" s="4">
        <f t="shared" si="2"/>
        <v>14.590909090909092</v>
      </c>
    </row>
    <row r="115" spans="1:7" x14ac:dyDescent="0.2">
      <c r="A115" s="6">
        <v>3440</v>
      </c>
      <c r="B115">
        <v>9.8000000000000007</v>
      </c>
      <c r="C115">
        <v>0.42</v>
      </c>
      <c r="D115">
        <v>0.67</v>
      </c>
      <c r="E115">
        <v>9.42</v>
      </c>
      <c r="F115">
        <v>3.82</v>
      </c>
      <c r="G115" s="4">
        <f t="shared" si="2"/>
        <v>14.626865671641792</v>
      </c>
    </row>
    <row r="116" spans="1:7" x14ac:dyDescent="0.2">
      <c r="A116" s="6">
        <v>3470</v>
      </c>
      <c r="B116">
        <v>9.94</v>
      </c>
      <c r="C116">
        <v>0.42</v>
      </c>
      <c r="D116">
        <v>0.69</v>
      </c>
      <c r="E116">
        <v>9.42</v>
      </c>
      <c r="F116">
        <v>3.83</v>
      </c>
      <c r="G116" s="4">
        <f t="shared" si="2"/>
        <v>14.405797101449275</v>
      </c>
    </row>
    <row r="117" spans="1:7" x14ac:dyDescent="0.2">
      <c r="A117" s="6">
        <v>3501</v>
      </c>
      <c r="B117">
        <v>10.18</v>
      </c>
      <c r="C117">
        <v>0.43</v>
      </c>
      <c r="D117">
        <v>0.7</v>
      </c>
      <c r="E117">
        <v>9.51</v>
      </c>
      <c r="F117">
        <v>3.85</v>
      </c>
      <c r="G117" s="4">
        <f t="shared" si="2"/>
        <v>14.542857142857143</v>
      </c>
    </row>
    <row r="118" spans="1:7" x14ac:dyDescent="0.2">
      <c r="A118" s="6">
        <v>3532</v>
      </c>
      <c r="B118">
        <v>10.19</v>
      </c>
      <c r="C118">
        <v>0.43</v>
      </c>
      <c r="D118">
        <v>0.71</v>
      </c>
      <c r="E118">
        <v>9.61</v>
      </c>
      <c r="F118">
        <v>3.86</v>
      </c>
      <c r="G118" s="4">
        <f t="shared" si="2"/>
        <v>14.352112676056338</v>
      </c>
    </row>
    <row r="119" spans="1:7" x14ac:dyDescent="0.2">
      <c r="A119" s="6">
        <v>3562</v>
      </c>
      <c r="B119">
        <v>10.23</v>
      </c>
      <c r="C119">
        <v>0.43</v>
      </c>
      <c r="D119">
        <v>0.73</v>
      </c>
      <c r="E119">
        <v>9.8000000000000007</v>
      </c>
      <c r="F119">
        <v>3.87</v>
      </c>
      <c r="G119" s="4">
        <f t="shared" si="2"/>
        <v>14.013698630136988</v>
      </c>
    </row>
    <row r="120" spans="1:7" x14ac:dyDescent="0.2">
      <c r="A120" s="6">
        <v>3593</v>
      </c>
      <c r="B120">
        <v>10.18</v>
      </c>
      <c r="C120">
        <v>0.44</v>
      </c>
      <c r="D120">
        <v>0.74</v>
      </c>
      <c r="E120">
        <v>9.9</v>
      </c>
      <c r="F120">
        <v>3.88</v>
      </c>
      <c r="G120" s="4">
        <f t="shared" si="2"/>
        <v>13.756756756756756</v>
      </c>
    </row>
    <row r="121" spans="1:7" x14ac:dyDescent="0.2">
      <c r="A121" s="6">
        <v>3623</v>
      </c>
      <c r="B121">
        <v>10.3</v>
      </c>
      <c r="C121">
        <v>0.44</v>
      </c>
      <c r="D121">
        <v>0.76</v>
      </c>
      <c r="E121">
        <v>9.99</v>
      </c>
      <c r="F121">
        <v>3.9</v>
      </c>
      <c r="G121" s="4">
        <f t="shared" si="2"/>
        <v>13.55263157894737</v>
      </c>
    </row>
    <row r="122" spans="1:7" x14ac:dyDescent="0.2">
      <c r="A122" s="6">
        <v>3654</v>
      </c>
      <c r="B122">
        <v>10.08</v>
      </c>
      <c r="C122">
        <v>0.44</v>
      </c>
      <c r="D122">
        <v>0.76</v>
      </c>
      <c r="E122">
        <v>9.9</v>
      </c>
      <c r="F122">
        <v>3.91</v>
      </c>
      <c r="G122" s="4">
        <f t="shared" si="2"/>
        <v>13.263157894736842</v>
      </c>
    </row>
    <row r="123" spans="1:7" x14ac:dyDescent="0.2">
      <c r="A123" s="6">
        <v>3685</v>
      </c>
      <c r="B123">
        <v>9.7200000000000006</v>
      </c>
      <c r="C123">
        <v>0.45</v>
      </c>
      <c r="D123">
        <v>0.76</v>
      </c>
      <c r="E123">
        <v>9.9</v>
      </c>
      <c r="F123">
        <v>3.92</v>
      </c>
      <c r="G123" s="4">
        <f t="shared" si="2"/>
        <v>12.789473684210527</v>
      </c>
    </row>
    <row r="124" spans="1:7" x14ac:dyDescent="0.2">
      <c r="A124" s="6">
        <v>3713</v>
      </c>
      <c r="B124">
        <v>9.9600000000000009</v>
      </c>
      <c r="C124">
        <v>0.45</v>
      </c>
      <c r="D124">
        <v>0.75</v>
      </c>
      <c r="E124">
        <v>10.09</v>
      </c>
      <c r="F124">
        <v>3.92</v>
      </c>
      <c r="G124" s="4">
        <f t="shared" si="2"/>
        <v>13.280000000000001</v>
      </c>
    </row>
    <row r="125" spans="1:7" x14ac:dyDescent="0.2">
      <c r="A125" s="6">
        <v>3744</v>
      </c>
      <c r="B125">
        <v>9.7200000000000006</v>
      </c>
      <c r="C125">
        <v>0.45</v>
      </c>
      <c r="D125">
        <v>0.75</v>
      </c>
      <c r="E125">
        <v>10.18</v>
      </c>
      <c r="F125">
        <v>3.93</v>
      </c>
      <c r="G125" s="4">
        <f t="shared" si="2"/>
        <v>12.96</v>
      </c>
    </row>
    <row r="126" spans="1:7" x14ac:dyDescent="0.2">
      <c r="A126" s="6">
        <v>3774</v>
      </c>
      <c r="B126">
        <v>9.56</v>
      </c>
      <c r="C126">
        <v>0.45</v>
      </c>
      <c r="D126">
        <v>0.75</v>
      </c>
      <c r="E126">
        <v>9.99</v>
      </c>
      <c r="F126">
        <v>3.93</v>
      </c>
      <c r="G126" s="4">
        <f t="shared" si="2"/>
        <v>12.746666666666668</v>
      </c>
    </row>
    <row r="127" spans="1:7" x14ac:dyDescent="0.2">
      <c r="A127" s="6">
        <v>3805</v>
      </c>
      <c r="B127">
        <v>9.1</v>
      </c>
      <c r="C127">
        <v>0.46</v>
      </c>
      <c r="D127">
        <v>0.74</v>
      </c>
      <c r="E127">
        <v>9.9</v>
      </c>
      <c r="F127">
        <v>3.94</v>
      </c>
      <c r="G127" s="4">
        <f t="shared" si="2"/>
        <v>12.297297297297296</v>
      </c>
    </row>
    <row r="128" spans="1:7" x14ac:dyDescent="0.2">
      <c r="A128" s="6">
        <v>3835</v>
      </c>
      <c r="B128">
        <v>8.64</v>
      </c>
      <c r="C128">
        <v>0.46</v>
      </c>
      <c r="D128">
        <v>0.74</v>
      </c>
      <c r="E128">
        <v>9.9</v>
      </c>
      <c r="F128">
        <v>3.95</v>
      </c>
      <c r="G128" s="4">
        <f t="shared" si="2"/>
        <v>11.675675675675677</v>
      </c>
    </row>
    <row r="129" spans="1:7" x14ac:dyDescent="0.2">
      <c r="A129" s="6">
        <v>3866</v>
      </c>
      <c r="B129">
        <v>8.85</v>
      </c>
      <c r="C129">
        <v>0.46</v>
      </c>
      <c r="D129">
        <v>0.74</v>
      </c>
      <c r="E129">
        <v>9.8000000000000007</v>
      </c>
      <c r="F129">
        <v>3.95</v>
      </c>
      <c r="G129" s="4">
        <f t="shared" si="2"/>
        <v>11.95945945945946</v>
      </c>
    </row>
    <row r="130" spans="1:7" x14ac:dyDescent="0.2">
      <c r="A130" s="6">
        <v>3897</v>
      </c>
      <c r="B130">
        <v>8.91</v>
      </c>
      <c r="C130">
        <v>0.46</v>
      </c>
      <c r="D130">
        <v>0.74</v>
      </c>
      <c r="E130">
        <v>9.6999999999999993</v>
      </c>
      <c r="F130">
        <v>3.96</v>
      </c>
      <c r="G130" s="4">
        <f t="shared" si="2"/>
        <v>12.04054054054054</v>
      </c>
    </row>
    <row r="131" spans="1:7" x14ac:dyDescent="0.2">
      <c r="A131" s="6">
        <v>3927</v>
      </c>
      <c r="B131">
        <v>9.32</v>
      </c>
      <c r="C131">
        <v>0.47</v>
      </c>
      <c r="D131">
        <v>0.73</v>
      </c>
      <c r="E131">
        <v>9.42</v>
      </c>
      <c r="F131">
        <v>3.96</v>
      </c>
      <c r="G131" s="4">
        <f t="shared" si="2"/>
        <v>12.767123287671234</v>
      </c>
    </row>
    <row r="132" spans="1:7" x14ac:dyDescent="0.2">
      <c r="A132" s="6">
        <v>3958</v>
      </c>
      <c r="B132">
        <v>9.31</v>
      </c>
      <c r="C132">
        <v>0.47</v>
      </c>
      <c r="D132">
        <v>0.73</v>
      </c>
      <c r="E132">
        <v>9.23</v>
      </c>
      <c r="F132">
        <v>3.97</v>
      </c>
      <c r="G132" s="4">
        <f t="shared" si="2"/>
        <v>12.753424657534248</v>
      </c>
    </row>
    <row r="133" spans="1:7" x14ac:dyDescent="0.2">
      <c r="A133" s="6">
        <v>3988</v>
      </c>
      <c r="B133">
        <v>9.0500000000000007</v>
      </c>
      <c r="C133">
        <v>0.47</v>
      </c>
      <c r="D133">
        <v>0.73</v>
      </c>
      <c r="E133">
        <v>9.23</v>
      </c>
      <c r="F133">
        <v>3.97</v>
      </c>
      <c r="G133" s="4">
        <f t="shared" si="2"/>
        <v>12.397260273972604</v>
      </c>
    </row>
    <row r="134" spans="1:7" x14ac:dyDescent="0.2">
      <c r="A134" s="6">
        <v>4019</v>
      </c>
      <c r="B134">
        <v>9.27</v>
      </c>
      <c r="C134">
        <v>0.47</v>
      </c>
      <c r="D134">
        <v>0.72</v>
      </c>
      <c r="E134">
        <v>9.23</v>
      </c>
      <c r="F134">
        <v>3.98</v>
      </c>
      <c r="G134" s="4">
        <f t="shared" si="2"/>
        <v>12.875</v>
      </c>
    </row>
    <row r="135" spans="1:7" x14ac:dyDescent="0.2">
      <c r="A135" s="6">
        <v>4050</v>
      </c>
      <c r="B135">
        <v>9.43</v>
      </c>
      <c r="C135">
        <v>0.47</v>
      </c>
      <c r="D135">
        <v>0.71</v>
      </c>
      <c r="E135">
        <v>8.94</v>
      </c>
      <c r="F135">
        <v>3.98</v>
      </c>
      <c r="G135" s="4">
        <f t="shared" si="2"/>
        <v>13.28169014084507</v>
      </c>
    </row>
    <row r="136" spans="1:7" x14ac:dyDescent="0.2">
      <c r="A136" s="6">
        <v>4078</v>
      </c>
      <c r="B136">
        <v>9.32</v>
      </c>
      <c r="C136">
        <v>0.47</v>
      </c>
      <c r="D136">
        <v>0.69</v>
      </c>
      <c r="E136">
        <v>9.0399999999999991</v>
      </c>
      <c r="F136">
        <v>3.98</v>
      </c>
      <c r="G136" s="4">
        <f t="shared" si="2"/>
        <v>13.507246376811596</v>
      </c>
    </row>
    <row r="137" spans="1:7" x14ac:dyDescent="0.2">
      <c r="A137" s="6">
        <v>4109</v>
      </c>
      <c r="B137">
        <v>9.2799999999999994</v>
      </c>
      <c r="C137">
        <v>0.47</v>
      </c>
      <c r="D137">
        <v>0.68</v>
      </c>
      <c r="E137">
        <v>8.75</v>
      </c>
      <c r="F137">
        <v>3.99</v>
      </c>
      <c r="G137" s="4">
        <f t="shared" si="2"/>
        <v>13.647058823529409</v>
      </c>
    </row>
    <row r="138" spans="1:7" x14ac:dyDescent="0.2">
      <c r="A138" s="6">
        <v>4139</v>
      </c>
      <c r="B138">
        <v>9.48</v>
      </c>
      <c r="C138">
        <v>0.47</v>
      </c>
      <c r="D138">
        <v>0.67</v>
      </c>
      <c r="E138">
        <v>8.75</v>
      </c>
      <c r="F138">
        <v>3.99</v>
      </c>
      <c r="G138" s="4">
        <f t="shared" si="2"/>
        <v>14.149253731343283</v>
      </c>
    </row>
    <row r="139" spans="1:7" x14ac:dyDescent="0.2">
      <c r="A139" s="6">
        <v>4170</v>
      </c>
      <c r="B139">
        <v>9.67</v>
      </c>
      <c r="C139">
        <v>0.47</v>
      </c>
      <c r="D139">
        <v>0.66</v>
      </c>
      <c r="E139">
        <v>8.75</v>
      </c>
      <c r="F139">
        <v>3.99</v>
      </c>
      <c r="G139" s="4">
        <f t="shared" si="2"/>
        <v>14.65151515151515</v>
      </c>
    </row>
    <row r="140" spans="1:7" x14ac:dyDescent="0.2">
      <c r="A140" s="6">
        <v>4200</v>
      </c>
      <c r="B140">
        <v>9.6300000000000008</v>
      </c>
      <c r="C140">
        <v>0.47</v>
      </c>
      <c r="D140">
        <v>0.65</v>
      </c>
      <c r="E140">
        <v>8.85</v>
      </c>
      <c r="F140">
        <v>4</v>
      </c>
      <c r="G140" s="4">
        <f t="shared" si="2"/>
        <v>14.815384615384616</v>
      </c>
    </row>
    <row r="141" spans="1:7" x14ac:dyDescent="0.2">
      <c r="A141" s="6">
        <v>4231</v>
      </c>
      <c r="B141">
        <v>9.17</v>
      </c>
      <c r="C141">
        <v>0.47</v>
      </c>
      <c r="D141">
        <v>0.64</v>
      </c>
      <c r="E141">
        <v>9.1300000000000008</v>
      </c>
      <c r="F141">
        <v>4</v>
      </c>
      <c r="G141" s="4">
        <f t="shared" si="2"/>
        <v>14.328125</v>
      </c>
    </row>
    <row r="142" spans="1:7" x14ac:dyDescent="0.2">
      <c r="A142" s="6">
        <v>4262</v>
      </c>
      <c r="B142">
        <v>8.67</v>
      </c>
      <c r="C142">
        <v>0.47</v>
      </c>
      <c r="D142">
        <v>0.63</v>
      </c>
      <c r="E142">
        <v>9.23</v>
      </c>
      <c r="F142">
        <v>4</v>
      </c>
      <c r="G142" s="4">
        <f t="shared" si="2"/>
        <v>13.761904761904761</v>
      </c>
    </row>
    <row r="143" spans="1:7" x14ac:dyDescent="0.2">
      <c r="A143" s="6">
        <v>4292</v>
      </c>
      <c r="B143">
        <v>8.7200000000000006</v>
      </c>
      <c r="C143">
        <v>0.47</v>
      </c>
      <c r="D143">
        <v>0.61</v>
      </c>
      <c r="E143">
        <v>9.23</v>
      </c>
      <c r="F143">
        <v>4</v>
      </c>
      <c r="G143" s="4">
        <f t="shared" si="2"/>
        <v>14.295081967213116</v>
      </c>
    </row>
    <row r="144" spans="1:7" x14ac:dyDescent="0.2">
      <c r="A144" s="6">
        <v>4323</v>
      </c>
      <c r="B144">
        <v>9.07</v>
      </c>
      <c r="C144">
        <v>0.47</v>
      </c>
      <c r="D144">
        <v>0.6</v>
      </c>
      <c r="E144">
        <v>9.1300000000000008</v>
      </c>
      <c r="F144">
        <v>4</v>
      </c>
      <c r="G144" s="4">
        <f t="shared" si="2"/>
        <v>15.116666666666667</v>
      </c>
    </row>
    <row r="145" spans="1:7" x14ac:dyDescent="0.2">
      <c r="A145" s="6">
        <v>4353</v>
      </c>
      <c r="B145">
        <v>9.11</v>
      </c>
      <c r="C145">
        <v>0.47</v>
      </c>
      <c r="D145">
        <v>0.59</v>
      </c>
      <c r="E145">
        <v>9.0399999999999991</v>
      </c>
      <c r="F145">
        <v>4.01</v>
      </c>
      <c r="G145" s="4">
        <f t="shared" si="2"/>
        <v>15.440677966101696</v>
      </c>
    </row>
    <row r="146" spans="1:7" x14ac:dyDescent="0.2">
      <c r="A146" s="6">
        <v>4384</v>
      </c>
      <c r="B146">
        <v>9.1199999999999992</v>
      </c>
      <c r="C146">
        <v>0.47</v>
      </c>
      <c r="D146">
        <v>0.6</v>
      </c>
      <c r="E146">
        <v>9.1300000000000008</v>
      </c>
      <c r="F146">
        <v>4.01</v>
      </c>
      <c r="G146" s="4">
        <f t="shared" si="2"/>
        <v>15.2</v>
      </c>
    </row>
    <row r="147" spans="1:7" x14ac:dyDescent="0.2">
      <c r="A147" s="6">
        <v>4415</v>
      </c>
      <c r="B147">
        <v>9.0399999999999991</v>
      </c>
      <c r="C147">
        <v>0.47</v>
      </c>
      <c r="D147">
        <v>0.61</v>
      </c>
      <c r="E147">
        <v>9.23</v>
      </c>
      <c r="F147">
        <v>4.05</v>
      </c>
      <c r="G147" s="4">
        <f t="shared" si="2"/>
        <v>14.81967213114754</v>
      </c>
    </row>
    <row r="148" spans="1:7" x14ac:dyDescent="0.2">
      <c r="A148" s="6">
        <v>4444</v>
      </c>
      <c r="B148">
        <v>9.3000000000000007</v>
      </c>
      <c r="C148">
        <v>0.47</v>
      </c>
      <c r="D148">
        <v>0.62</v>
      </c>
      <c r="E148">
        <v>9.42</v>
      </c>
      <c r="F148">
        <v>4.08</v>
      </c>
      <c r="G148" s="4">
        <f t="shared" si="2"/>
        <v>15.000000000000002</v>
      </c>
    </row>
    <row r="149" spans="1:7" x14ac:dyDescent="0.2">
      <c r="A149" s="6">
        <v>4475</v>
      </c>
      <c r="B149">
        <v>9.59</v>
      </c>
      <c r="C149">
        <v>0.47</v>
      </c>
      <c r="D149">
        <v>0.63</v>
      </c>
      <c r="E149">
        <v>9.6999999999999993</v>
      </c>
      <c r="F149">
        <v>4.12</v>
      </c>
      <c r="G149" s="4">
        <f t="shared" si="2"/>
        <v>15.222222222222221</v>
      </c>
    </row>
    <row r="150" spans="1:7" x14ac:dyDescent="0.2">
      <c r="A150" s="6">
        <v>4505</v>
      </c>
      <c r="B150">
        <v>9.58</v>
      </c>
      <c r="C150">
        <v>0.47</v>
      </c>
      <c r="D150">
        <v>0.64</v>
      </c>
      <c r="E150">
        <v>9.6999999999999993</v>
      </c>
      <c r="F150">
        <v>4.16</v>
      </c>
      <c r="G150" s="4">
        <f t="shared" si="2"/>
        <v>14.96875</v>
      </c>
    </row>
    <row r="151" spans="1:7" x14ac:dyDescent="0.2">
      <c r="A151" s="6">
        <v>4536</v>
      </c>
      <c r="B151">
        <v>9.58</v>
      </c>
      <c r="C151">
        <v>0.47</v>
      </c>
      <c r="D151">
        <v>0.65</v>
      </c>
      <c r="E151">
        <v>9.61</v>
      </c>
      <c r="F151">
        <v>4.1900000000000004</v>
      </c>
      <c r="G151" s="4">
        <f t="shared" si="2"/>
        <v>14.738461538461538</v>
      </c>
    </row>
    <row r="152" spans="1:7" x14ac:dyDescent="0.2">
      <c r="A152" s="6">
        <v>4566</v>
      </c>
      <c r="B152">
        <v>9.59</v>
      </c>
      <c r="C152">
        <v>0.48</v>
      </c>
      <c r="D152">
        <v>0.65</v>
      </c>
      <c r="E152">
        <v>9.61</v>
      </c>
      <c r="F152">
        <v>4.2300000000000004</v>
      </c>
      <c r="G152" s="4">
        <f t="shared" si="2"/>
        <v>14.753846153846153</v>
      </c>
    </row>
    <row r="153" spans="1:7" x14ac:dyDescent="0.2">
      <c r="A153" s="6">
        <v>4597</v>
      </c>
      <c r="B153">
        <v>9.81</v>
      </c>
      <c r="C153">
        <v>0.48</v>
      </c>
      <c r="D153">
        <v>0.66</v>
      </c>
      <c r="E153">
        <v>9.6999999999999993</v>
      </c>
      <c r="F153">
        <v>4.2699999999999996</v>
      </c>
      <c r="G153" s="4">
        <f t="shared" si="2"/>
        <v>14.863636363636363</v>
      </c>
    </row>
    <row r="154" spans="1:7" x14ac:dyDescent="0.2">
      <c r="A154" s="6">
        <v>4628</v>
      </c>
      <c r="B154">
        <v>9.86</v>
      </c>
      <c r="C154">
        <v>0.48</v>
      </c>
      <c r="D154">
        <v>0.67</v>
      </c>
      <c r="E154">
        <v>9.8000000000000007</v>
      </c>
      <c r="F154">
        <v>4.3</v>
      </c>
      <c r="G154" s="4">
        <f t="shared" si="2"/>
        <v>14.71641791044776</v>
      </c>
    </row>
    <row r="155" spans="1:7" x14ac:dyDescent="0.2">
      <c r="A155" s="6">
        <v>4658</v>
      </c>
      <c r="B155">
        <v>9.84</v>
      </c>
      <c r="C155">
        <v>0.48</v>
      </c>
      <c r="D155">
        <v>0.68</v>
      </c>
      <c r="E155">
        <v>9.8000000000000007</v>
      </c>
      <c r="F155">
        <v>4.34</v>
      </c>
      <c r="G155" s="4">
        <f t="shared" si="2"/>
        <v>14.470588235294116</v>
      </c>
    </row>
    <row r="156" spans="1:7" x14ac:dyDescent="0.2">
      <c r="A156" s="6">
        <v>4689</v>
      </c>
      <c r="B156">
        <v>9.73</v>
      </c>
      <c r="C156">
        <v>0.48</v>
      </c>
      <c r="D156">
        <v>0.69</v>
      </c>
      <c r="E156">
        <v>9.8000000000000007</v>
      </c>
      <c r="F156">
        <v>4.38</v>
      </c>
      <c r="G156" s="4">
        <f t="shared" si="2"/>
        <v>14.10144927536232</v>
      </c>
    </row>
    <row r="157" spans="1:7" x14ac:dyDescent="0.2">
      <c r="A157" s="6">
        <v>4719</v>
      </c>
      <c r="B157">
        <v>9.3800000000000008</v>
      </c>
      <c r="C157">
        <v>0.48</v>
      </c>
      <c r="D157">
        <v>0.7</v>
      </c>
      <c r="E157">
        <v>9.6999999999999993</v>
      </c>
      <c r="F157">
        <v>4.41</v>
      </c>
      <c r="G157" s="4">
        <f t="shared" si="2"/>
        <v>13.400000000000002</v>
      </c>
    </row>
    <row r="158" spans="1:7" x14ac:dyDescent="0.2">
      <c r="A158" s="6">
        <v>4750</v>
      </c>
      <c r="B158">
        <v>9.3000000000000007</v>
      </c>
      <c r="C158">
        <v>0.48</v>
      </c>
      <c r="D158">
        <v>0.69</v>
      </c>
      <c r="E158">
        <v>9.8000000000000007</v>
      </c>
      <c r="F158">
        <v>4.45</v>
      </c>
      <c r="G158" s="4">
        <f t="shared" si="2"/>
        <v>13.478260869565219</v>
      </c>
    </row>
    <row r="159" spans="1:7" x14ac:dyDescent="0.2">
      <c r="A159" s="6">
        <v>4781</v>
      </c>
      <c r="B159">
        <v>8.9700000000000006</v>
      </c>
      <c r="C159">
        <v>0.48</v>
      </c>
      <c r="D159">
        <v>0.69</v>
      </c>
      <c r="E159">
        <v>9.8000000000000007</v>
      </c>
      <c r="F159">
        <v>4.43</v>
      </c>
      <c r="G159" s="4">
        <f t="shared" si="2"/>
        <v>13.000000000000002</v>
      </c>
    </row>
    <row r="160" spans="1:7" x14ac:dyDescent="0.2">
      <c r="A160" s="6">
        <v>4809</v>
      </c>
      <c r="B160">
        <v>8.8000000000000007</v>
      </c>
      <c r="C160">
        <v>0.48</v>
      </c>
      <c r="D160">
        <v>0.68</v>
      </c>
      <c r="E160">
        <v>9.8000000000000007</v>
      </c>
      <c r="F160">
        <v>4.4000000000000004</v>
      </c>
      <c r="G160" s="4">
        <f t="shared" si="2"/>
        <v>12.941176470588236</v>
      </c>
    </row>
    <row r="161" spans="1:7" x14ac:dyDescent="0.2">
      <c r="A161" s="6">
        <v>4840</v>
      </c>
      <c r="B161">
        <v>8.7899999999999991</v>
      </c>
      <c r="C161">
        <v>0.48</v>
      </c>
      <c r="D161">
        <v>0.68</v>
      </c>
      <c r="E161">
        <v>9.8000000000000007</v>
      </c>
      <c r="F161">
        <v>4.38</v>
      </c>
      <c r="G161" s="4">
        <f t="shared" si="2"/>
        <v>12.926470588235292</v>
      </c>
    </row>
    <row r="162" spans="1:7" x14ac:dyDescent="0.2">
      <c r="A162" s="6">
        <v>4870</v>
      </c>
      <c r="B162">
        <v>8.5500000000000007</v>
      </c>
      <c r="C162">
        <v>0.48</v>
      </c>
      <c r="D162">
        <v>0.67</v>
      </c>
      <c r="E162">
        <v>9.6999999999999993</v>
      </c>
      <c r="F162">
        <v>4.3499999999999996</v>
      </c>
      <c r="G162" s="4">
        <f t="shared" si="2"/>
        <v>12.761194029850747</v>
      </c>
    </row>
    <row r="163" spans="1:7" x14ac:dyDescent="0.2">
      <c r="A163" s="6">
        <v>4901</v>
      </c>
      <c r="B163">
        <v>8.1199999999999992</v>
      </c>
      <c r="C163">
        <v>0.48</v>
      </c>
      <c r="D163">
        <v>0.67</v>
      </c>
      <c r="E163">
        <v>9.8000000000000007</v>
      </c>
      <c r="F163">
        <v>4.33</v>
      </c>
      <c r="G163" s="4">
        <f t="shared" si="2"/>
        <v>12.119402985074625</v>
      </c>
    </row>
    <row r="164" spans="1:7" x14ac:dyDescent="0.2">
      <c r="A164" s="6">
        <v>4931</v>
      </c>
      <c r="B164">
        <v>8.23</v>
      </c>
      <c r="C164">
        <v>0.48</v>
      </c>
      <c r="D164">
        <v>0.66</v>
      </c>
      <c r="E164">
        <v>9.9</v>
      </c>
      <c r="F164">
        <v>4.3</v>
      </c>
      <c r="G164" s="4">
        <f t="shared" si="2"/>
        <v>12.469696969696971</v>
      </c>
    </row>
    <row r="165" spans="1:7" x14ac:dyDescent="0.2">
      <c r="A165" s="6">
        <v>4962</v>
      </c>
      <c r="B165">
        <v>8.4499999999999993</v>
      </c>
      <c r="C165">
        <v>0.48</v>
      </c>
      <c r="D165">
        <v>0.65</v>
      </c>
      <c r="E165">
        <v>9.9</v>
      </c>
      <c r="F165">
        <v>4.28</v>
      </c>
      <c r="G165" s="4">
        <f t="shared" si="2"/>
        <v>12.999999999999998</v>
      </c>
    </row>
    <row r="166" spans="1:7" x14ac:dyDescent="0.2">
      <c r="A166" s="6">
        <v>4993</v>
      </c>
      <c r="B166">
        <v>8.5299999999999994</v>
      </c>
      <c r="C166">
        <v>0.48</v>
      </c>
      <c r="D166">
        <v>0.65</v>
      </c>
      <c r="E166">
        <v>10</v>
      </c>
      <c r="F166">
        <v>4.26</v>
      </c>
      <c r="G166" s="4">
        <f t="shared" ref="G166:G229" si="3">SP500_Price/Earnings</f>
        <v>13.123076923076921</v>
      </c>
    </row>
    <row r="167" spans="1:7" x14ac:dyDescent="0.2">
      <c r="A167" s="6">
        <v>5023</v>
      </c>
      <c r="B167">
        <v>8.26</v>
      </c>
      <c r="C167">
        <v>0.48</v>
      </c>
      <c r="D167">
        <v>0.64</v>
      </c>
      <c r="E167">
        <v>10</v>
      </c>
      <c r="F167">
        <v>4.2300000000000004</v>
      </c>
      <c r="G167" s="4">
        <f t="shared" si="3"/>
        <v>12.90625</v>
      </c>
    </row>
    <row r="168" spans="1:7" x14ac:dyDescent="0.2">
      <c r="A168" s="6">
        <v>5054</v>
      </c>
      <c r="B168">
        <v>8.0500000000000007</v>
      </c>
      <c r="C168">
        <v>0.48</v>
      </c>
      <c r="D168">
        <v>0.64</v>
      </c>
      <c r="E168">
        <v>10.1</v>
      </c>
      <c r="F168">
        <v>4.21</v>
      </c>
      <c r="G168" s="4">
        <f t="shared" si="3"/>
        <v>12.578125</v>
      </c>
    </row>
    <row r="169" spans="1:7" x14ac:dyDescent="0.2">
      <c r="A169" s="6">
        <v>5084</v>
      </c>
      <c r="B169">
        <v>8.0399999999999991</v>
      </c>
      <c r="C169">
        <v>0.48</v>
      </c>
      <c r="D169">
        <v>0.63</v>
      </c>
      <c r="E169">
        <v>10</v>
      </c>
      <c r="F169">
        <v>4.18</v>
      </c>
      <c r="G169" s="4">
        <f t="shared" si="3"/>
        <v>12.761904761904761</v>
      </c>
    </row>
    <row r="170" spans="1:7" x14ac:dyDescent="0.2">
      <c r="A170" s="6">
        <v>5115</v>
      </c>
      <c r="B170">
        <v>8.3699999999999992</v>
      </c>
      <c r="C170">
        <v>0.47</v>
      </c>
      <c r="D170">
        <v>0.62</v>
      </c>
      <c r="E170">
        <v>10</v>
      </c>
      <c r="F170">
        <v>4.16</v>
      </c>
      <c r="G170" s="4">
        <f t="shared" si="3"/>
        <v>13.499999999999998</v>
      </c>
    </row>
    <row r="171" spans="1:7" x14ac:dyDescent="0.2">
      <c r="A171" s="6">
        <v>5146</v>
      </c>
      <c r="B171">
        <v>8.48</v>
      </c>
      <c r="C171">
        <v>0.47</v>
      </c>
      <c r="D171">
        <v>0.61</v>
      </c>
      <c r="E171">
        <v>9.9</v>
      </c>
      <c r="F171">
        <v>4.17</v>
      </c>
      <c r="G171" s="4">
        <f t="shared" si="3"/>
        <v>13.901639344262296</v>
      </c>
    </row>
    <row r="172" spans="1:7" x14ac:dyDescent="0.2">
      <c r="A172" s="6">
        <v>5174</v>
      </c>
      <c r="B172">
        <v>8.32</v>
      </c>
      <c r="C172">
        <v>0.47</v>
      </c>
      <c r="D172">
        <v>0.6</v>
      </c>
      <c r="E172">
        <v>9.9</v>
      </c>
      <c r="F172">
        <v>4.17</v>
      </c>
      <c r="G172" s="4">
        <f t="shared" si="3"/>
        <v>13.866666666666667</v>
      </c>
    </row>
    <row r="173" spans="1:7" x14ac:dyDescent="0.2">
      <c r="A173" s="6">
        <v>5205</v>
      </c>
      <c r="B173">
        <v>8.1199999999999992</v>
      </c>
      <c r="C173">
        <v>0.46</v>
      </c>
      <c r="D173">
        <v>0.59</v>
      </c>
      <c r="E173">
        <v>9.8000000000000007</v>
      </c>
      <c r="F173">
        <v>4.18</v>
      </c>
      <c r="G173" s="4">
        <f t="shared" si="3"/>
        <v>13.762711864406779</v>
      </c>
    </row>
    <row r="174" spans="1:7" x14ac:dyDescent="0.2">
      <c r="A174" s="6">
        <v>5235</v>
      </c>
      <c r="B174">
        <v>8.17</v>
      </c>
      <c r="C174">
        <v>0.46</v>
      </c>
      <c r="D174">
        <v>0.57999999999999996</v>
      </c>
      <c r="E174">
        <v>9.9</v>
      </c>
      <c r="F174">
        <v>4.1900000000000004</v>
      </c>
      <c r="G174" s="4">
        <f t="shared" si="3"/>
        <v>14.086206896551724</v>
      </c>
    </row>
    <row r="175" spans="1:7" x14ac:dyDescent="0.2">
      <c r="A175" s="6">
        <v>5266</v>
      </c>
      <c r="B175">
        <v>8.1300000000000008</v>
      </c>
      <c r="C175">
        <v>0.45</v>
      </c>
      <c r="D175">
        <v>0.56999999999999995</v>
      </c>
      <c r="E175">
        <v>9.9</v>
      </c>
      <c r="F175">
        <v>4.1900000000000004</v>
      </c>
      <c r="G175" s="4">
        <f t="shared" si="3"/>
        <v>14.263157894736844</v>
      </c>
    </row>
    <row r="176" spans="1:7" x14ac:dyDescent="0.2">
      <c r="A176" s="6">
        <v>5296</v>
      </c>
      <c r="B176">
        <v>7.68</v>
      </c>
      <c r="C176">
        <v>0.45</v>
      </c>
      <c r="D176">
        <v>0.56999999999999995</v>
      </c>
      <c r="E176">
        <v>10</v>
      </c>
      <c r="F176">
        <v>4.2</v>
      </c>
      <c r="G176" s="4">
        <f t="shared" si="3"/>
        <v>13.473684210526317</v>
      </c>
    </row>
    <row r="177" spans="1:7" x14ac:dyDescent="0.2">
      <c r="A177" s="6">
        <v>5327</v>
      </c>
      <c r="B177">
        <v>7.68</v>
      </c>
      <c r="C177">
        <v>0.44</v>
      </c>
      <c r="D177">
        <v>0.56000000000000005</v>
      </c>
      <c r="E177">
        <v>10.199999999999999</v>
      </c>
      <c r="F177">
        <v>4.21</v>
      </c>
      <c r="G177" s="4">
        <f t="shared" si="3"/>
        <v>13.714285714285712</v>
      </c>
    </row>
    <row r="178" spans="1:7" x14ac:dyDescent="0.2">
      <c r="A178" s="6">
        <v>5358</v>
      </c>
      <c r="B178">
        <v>7.68</v>
      </c>
      <c r="C178">
        <v>0.43</v>
      </c>
      <c r="D178">
        <v>0.55000000000000004</v>
      </c>
      <c r="E178">
        <v>10.199999999999999</v>
      </c>
      <c r="F178">
        <v>4.21</v>
      </c>
      <c r="G178" s="4">
        <f t="shared" si="3"/>
        <v>13.963636363636361</v>
      </c>
    </row>
    <row r="179" spans="1:7" x14ac:dyDescent="0.2">
      <c r="A179" s="6">
        <v>5388</v>
      </c>
      <c r="B179">
        <v>7.68</v>
      </c>
      <c r="C179">
        <v>0.43</v>
      </c>
      <c r="D179">
        <v>0.54</v>
      </c>
      <c r="E179">
        <v>10.1</v>
      </c>
      <c r="F179">
        <v>4.22</v>
      </c>
      <c r="G179" s="4">
        <f t="shared" si="3"/>
        <v>14.222222222222221</v>
      </c>
    </row>
    <row r="180" spans="1:7" x14ac:dyDescent="0.2">
      <c r="A180" s="6">
        <v>5419</v>
      </c>
      <c r="B180">
        <v>7.68</v>
      </c>
      <c r="C180">
        <v>0.42</v>
      </c>
      <c r="D180">
        <v>0.53</v>
      </c>
      <c r="E180">
        <v>10.199999999999999</v>
      </c>
      <c r="F180">
        <v>4.2300000000000004</v>
      </c>
      <c r="G180" s="4">
        <f t="shared" si="3"/>
        <v>14.490566037735848</v>
      </c>
    </row>
    <row r="181" spans="1:7" x14ac:dyDescent="0.2">
      <c r="A181" s="6">
        <v>5449</v>
      </c>
      <c r="B181">
        <v>7.35</v>
      </c>
      <c r="C181">
        <v>0.42</v>
      </c>
      <c r="D181">
        <v>0.52</v>
      </c>
      <c r="E181">
        <v>10.1</v>
      </c>
      <c r="F181">
        <v>4.2300000000000004</v>
      </c>
      <c r="G181" s="4">
        <f t="shared" si="3"/>
        <v>14.134615384615383</v>
      </c>
    </row>
    <row r="182" spans="1:7" x14ac:dyDescent="0.2">
      <c r="A182" s="6">
        <v>5480</v>
      </c>
      <c r="B182">
        <v>7.48</v>
      </c>
      <c r="C182">
        <v>0.42</v>
      </c>
      <c r="D182">
        <v>0.55000000000000004</v>
      </c>
      <c r="E182">
        <v>10.1</v>
      </c>
      <c r="F182">
        <v>4.24</v>
      </c>
      <c r="G182" s="4">
        <f t="shared" si="3"/>
        <v>13.6</v>
      </c>
    </row>
    <row r="183" spans="1:7" x14ac:dyDescent="0.2">
      <c r="A183" s="6">
        <v>5511</v>
      </c>
      <c r="B183">
        <v>7.38</v>
      </c>
      <c r="C183">
        <v>0.42</v>
      </c>
      <c r="D183">
        <v>0.57999999999999996</v>
      </c>
      <c r="E183">
        <v>10</v>
      </c>
      <c r="F183">
        <v>4.22</v>
      </c>
      <c r="G183" s="4">
        <f t="shared" si="3"/>
        <v>12.724137931034484</v>
      </c>
    </row>
    <row r="184" spans="1:7" x14ac:dyDescent="0.2">
      <c r="A184" s="6">
        <v>5539</v>
      </c>
      <c r="B184">
        <v>7.57</v>
      </c>
      <c r="C184">
        <v>0.42</v>
      </c>
      <c r="D184">
        <v>0.61</v>
      </c>
      <c r="E184">
        <v>9.9</v>
      </c>
      <c r="F184">
        <v>4.21</v>
      </c>
      <c r="G184" s="4">
        <f t="shared" si="3"/>
        <v>12.409836065573771</v>
      </c>
    </row>
    <row r="185" spans="1:7" x14ac:dyDescent="0.2">
      <c r="A185" s="6">
        <v>5570</v>
      </c>
      <c r="B185">
        <v>8.14</v>
      </c>
      <c r="C185">
        <v>0.42</v>
      </c>
      <c r="D185">
        <v>0.64</v>
      </c>
      <c r="E185">
        <v>10</v>
      </c>
      <c r="F185">
        <v>4.1900000000000004</v>
      </c>
      <c r="G185" s="4">
        <f t="shared" si="3"/>
        <v>12.71875</v>
      </c>
    </row>
    <row r="186" spans="1:7" x14ac:dyDescent="0.2">
      <c r="A186" s="6">
        <v>5600</v>
      </c>
      <c r="B186">
        <v>7.95</v>
      </c>
      <c r="C186">
        <v>0.42</v>
      </c>
      <c r="D186">
        <v>0.67</v>
      </c>
      <c r="E186">
        <v>10.1</v>
      </c>
      <c r="F186">
        <v>4.18</v>
      </c>
      <c r="G186" s="4">
        <f t="shared" si="3"/>
        <v>11.865671641791044</v>
      </c>
    </row>
    <row r="187" spans="1:7" x14ac:dyDescent="0.2">
      <c r="A187" s="6">
        <v>5631</v>
      </c>
      <c r="B187">
        <v>8.0399999999999991</v>
      </c>
      <c r="C187">
        <v>0.42</v>
      </c>
      <c r="D187">
        <v>0.7</v>
      </c>
      <c r="E187">
        <v>10.1</v>
      </c>
      <c r="F187">
        <v>4.16</v>
      </c>
      <c r="G187" s="4">
        <f t="shared" si="3"/>
        <v>11.485714285714286</v>
      </c>
    </row>
    <row r="188" spans="1:7" x14ac:dyDescent="0.2">
      <c r="A188" s="6">
        <v>5661</v>
      </c>
      <c r="B188">
        <v>8.01</v>
      </c>
      <c r="C188">
        <v>0.43</v>
      </c>
      <c r="D188">
        <v>0.73</v>
      </c>
      <c r="E188">
        <v>10.1</v>
      </c>
      <c r="F188">
        <v>4.1399999999999997</v>
      </c>
      <c r="G188" s="4">
        <f t="shared" si="3"/>
        <v>10.972602739726028</v>
      </c>
    </row>
    <row r="189" spans="1:7" x14ac:dyDescent="0.2">
      <c r="A189" s="6">
        <v>5692</v>
      </c>
      <c r="B189">
        <v>8.35</v>
      </c>
      <c r="C189">
        <v>0.43</v>
      </c>
      <c r="D189">
        <v>0.76</v>
      </c>
      <c r="E189">
        <v>10.1</v>
      </c>
      <c r="F189">
        <v>4.13</v>
      </c>
      <c r="G189" s="4">
        <f t="shared" si="3"/>
        <v>10.986842105263158</v>
      </c>
    </row>
    <row r="190" spans="1:7" x14ac:dyDescent="0.2">
      <c r="A190" s="6">
        <v>5723</v>
      </c>
      <c r="B190">
        <v>8.66</v>
      </c>
      <c r="C190">
        <v>0.43</v>
      </c>
      <c r="D190">
        <v>0.79</v>
      </c>
      <c r="E190">
        <v>10.1</v>
      </c>
      <c r="F190">
        <v>4.1100000000000003</v>
      </c>
      <c r="G190" s="4">
        <f t="shared" si="3"/>
        <v>10.962025316455696</v>
      </c>
    </row>
    <row r="191" spans="1:7" x14ac:dyDescent="0.2">
      <c r="A191" s="6">
        <v>5753</v>
      </c>
      <c r="B191">
        <v>9.14</v>
      </c>
      <c r="C191">
        <v>0.43</v>
      </c>
      <c r="D191">
        <v>0.82</v>
      </c>
      <c r="E191">
        <v>10.199999999999999</v>
      </c>
      <c r="F191">
        <v>4.0999999999999996</v>
      </c>
      <c r="G191" s="4">
        <f t="shared" si="3"/>
        <v>11.146341463414636</v>
      </c>
    </row>
    <row r="192" spans="1:7" x14ac:dyDescent="0.2">
      <c r="A192" s="6">
        <v>5784</v>
      </c>
      <c r="B192">
        <v>9.4600000000000009</v>
      </c>
      <c r="C192">
        <v>0.43</v>
      </c>
      <c r="D192">
        <v>0.85</v>
      </c>
      <c r="E192">
        <v>10.3</v>
      </c>
      <c r="F192">
        <v>4.08</v>
      </c>
      <c r="G192" s="4">
        <f t="shared" si="3"/>
        <v>11.129411764705884</v>
      </c>
    </row>
    <row r="193" spans="1:7" x14ac:dyDescent="0.2">
      <c r="A193" s="6">
        <v>5814</v>
      </c>
      <c r="B193">
        <v>9.48</v>
      </c>
      <c r="C193">
        <v>0.43</v>
      </c>
      <c r="D193">
        <v>0.88</v>
      </c>
      <c r="E193">
        <v>10.3</v>
      </c>
      <c r="F193">
        <v>4.07</v>
      </c>
      <c r="G193" s="4">
        <f t="shared" si="3"/>
        <v>10.772727272727273</v>
      </c>
    </row>
    <row r="194" spans="1:7" x14ac:dyDescent="0.2">
      <c r="A194" s="6">
        <v>5845</v>
      </c>
      <c r="B194">
        <v>9.33</v>
      </c>
      <c r="C194">
        <v>0.44</v>
      </c>
      <c r="D194">
        <v>0.93</v>
      </c>
      <c r="E194">
        <v>10.4</v>
      </c>
      <c r="F194">
        <v>4.05</v>
      </c>
      <c r="G194" s="4">
        <f t="shared" si="3"/>
        <v>10.032258064516128</v>
      </c>
    </row>
    <row r="195" spans="1:7" x14ac:dyDescent="0.2">
      <c r="A195" s="6">
        <v>5876</v>
      </c>
      <c r="B195">
        <v>9.1999999999999993</v>
      </c>
      <c r="C195">
        <v>0.45</v>
      </c>
      <c r="D195">
        <v>0.99</v>
      </c>
      <c r="E195">
        <v>10.4</v>
      </c>
      <c r="F195">
        <v>4.0599999999999996</v>
      </c>
      <c r="G195" s="4">
        <f t="shared" si="3"/>
        <v>9.2929292929292924</v>
      </c>
    </row>
    <row r="196" spans="1:7" x14ac:dyDescent="0.2">
      <c r="A196" s="6">
        <v>5905</v>
      </c>
      <c r="B196">
        <v>9.17</v>
      </c>
      <c r="C196">
        <v>0.46</v>
      </c>
      <c r="D196">
        <v>1.04</v>
      </c>
      <c r="E196">
        <v>10.5</v>
      </c>
      <c r="F196">
        <v>4.08</v>
      </c>
      <c r="G196" s="4">
        <f t="shared" si="3"/>
        <v>8.8173076923076916</v>
      </c>
    </row>
    <row r="197" spans="1:7" x14ac:dyDescent="0.2">
      <c r="A197" s="6">
        <v>5936</v>
      </c>
      <c r="B197">
        <v>9.07</v>
      </c>
      <c r="C197">
        <v>0.47</v>
      </c>
      <c r="D197">
        <v>1.1000000000000001</v>
      </c>
      <c r="E197">
        <v>10.6</v>
      </c>
      <c r="F197">
        <v>4.09</v>
      </c>
      <c r="G197" s="4">
        <f t="shared" si="3"/>
        <v>8.2454545454545443</v>
      </c>
    </row>
    <row r="198" spans="1:7" x14ac:dyDescent="0.2">
      <c r="A198" s="6">
        <v>5966</v>
      </c>
      <c r="B198">
        <v>9.27</v>
      </c>
      <c r="C198">
        <v>0.48</v>
      </c>
      <c r="D198">
        <v>1.1499999999999999</v>
      </c>
      <c r="E198">
        <v>10.7</v>
      </c>
      <c r="F198">
        <v>4.1100000000000003</v>
      </c>
      <c r="G198" s="4">
        <f t="shared" si="3"/>
        <v>8.0608695652173914</v>
      </c>
    </row>
    <row r="199" spans="1:7" x14ac:dyDescent="0.2">
      <c r="A199" s="6">
        <v>5997</v>
      </c>
      <c r="B199">
        <v>9.36</v>
      </c>
      <c r="C199">
        <v>0.49</v>
      </c>
      <c r="D199">
        <v>1.21</v>
      </c>
      <c r="E199">
        <v>10.8</v>
      </c>
      <c r="F199">
        <v>4.13</v>
      </c>
      <c r="G199" s="4">
        <f t="shared" si="3"/>
        <v>7.7355371900826446</v>
      </c>
    </row>
    <row r="200" spans="1:7" x14ac:dyDescent="0.2">
      <c r="A200" s="6">
        <v>6027</v>
      </c>
      <c r="B200">
        <v>9.23</v>
      </c>
      <c r="C200">
        <v>0.51</v>
      </c>
      <c r="D200">
        <v>1.26</v>
      </c>
      <c r="E200">
        <v>10.8</v>
      </c>
      <c r="F200">
        <v>4.1399999999999997</v>
      </c>
      <c r="G200" s="4">
        <f t="shared" si="3"/>
        <v>7.325396825396826</v>
      </c>
    </row>
    <row r="201" spans="1:7" x14ac:dyDescent="0.2">
      <c r="A201" s="6">
        <v>6058</v>
      </c>
      <c r="B201">
        <v>9.3000000000000007</v>
      </c>
      <c r="C201">
        <v>0.52</v>
      </c>
      <c r="D201">
        <v>1.31</v>
      </c>
      <c r="E201">
        <v>10.9</v>
      </c>
      <c r="F201">
        <v>4.16</v>
      </c>
      <c r="G201" s="4">
        <f t="shared" si="3"/>
        <v>7.0992366412213741</v>
      </c>
    </row>
    <row r="202" spans="1:7" x14ac:dyDescent="0.2">
      <c r="A202" s="6">
        <v>6089</v>
      </c>
      <c r="B202">
        <v>9.68</v>
      </c>
      <c r="C202">
        <v>0.53</v>
      </c>
      <c r="D202">
        <v>1.37</v>
      </c>
      <c r="E202">
        <v>11.1</v>
      </c>
      <c r="F202">
        <v>4.17</v>
      </c>
      <c r="G202" s="4">
        <f t="shared" si="3"/>
        <v>7.0656934306569337</v>
      </c>
    </row>
    <row r="203" spans="1:7" x14ac:dyDescent="0.2">
      <c r="A203" s="6">
        <v>6119</v>
      </c>
      <c r="B203">
        <v>9.98</v>
      </c>
      <c r="C203">
        <v>0.54</v>
      </c>
      <c r="D203">
        <v>1.42</v>
      </c>
      <c r="E203">
        <v>11.3</v>
      </c>
      <c r="F203">
        <v>4.1900000000000004</v>
      </c>
      <c r="G203" s="4">
        <f t="shared" si="3"/>
        <v>7.0281690140845079</v>
      </c>
    </row>
    <row r="204" spans="1:7" x14ac:dyDescent="0.2">
      <c r="A204" s="6">
        <v>6150</v>
      </c>
      <c r="B204">
        <v>10.210000000000001</v>
      </c>
      <c r="C204">
        <v>0.55000000000000004</v>
      </c>
      <c r="D204">
        <v>1.48</v>
      </c>
      <c r="E204">
        <v>11.5</v>
      </c>
      <c r="F204">
        <v>4.2</v>
      </c>
      <c r="G204" s="4">
        <f t="shared" si="3"/>
        <v>6.8986486486486491</v>
      </c>
    </row>
    <row r="205" spans="1:7" x14ac:dyDescent="0.2">
      <c r="A205" s="6">
        <v>6180</v>
      </c>
      <c r="B205">
        <v>9.8000000000000007</v>
      </c>
      <c r="C205">
        <v>0.56000000000000005</v>
      </c>
      <c r="D205">
        <v>1.53</v>
      </c>
      <c r="E205">
        <v>11.6</v>
      </c>
      <c r="F205">
        <v>4.21</v>
      </c>
      <c r="G205" s="4">
        <f t="shared" si="3"/>
        <v>6.405228758169935</v>
      </c>
    </row>
    <row r="206" spans="1:7" x14ac:dyDescent="0.2">
      <c r="A206" s="6">
        <v>6211</v>
      </c>
      <c r="B206">
        <v>9.57</v>
      </c>
      <c r="C206">
        <v>0.56999999999999995</v>
      </c>
      <c r="D206">
        <v>1.51</v>
      </c>
      <c r="E206">
        <v>11.7</v>
      </c>
      <c r="F206">
        <v>4.2300000000000004</v>
      </c>
      <c r="G206" s="4">
        <f t="shared" si="3"/>
        <v>6.3377483443708611</v>
      </c>
    </row>
    <row r="207" spans="1:7" x14ac:dyDescent="0.2">
      <c r="A207" s="6">
        <v>6242</v>
      </c>
      <c r="B207">
        <v>9.0299999999999994</v>
      </c>
      <c r="C207">
        <v>0.57999999999999996</v>
      </c>
      <c r="D207">
        <v>1.49</v>
      </c>
      <c r="E207">
        <v>12</v>
      </c>
      <c r="F207">
        <v>4.26</v>
      </c>
      <c r="G207" s="4">
        <f t="shared" si="3"/>
        <v>6.0604026845637584</v>
      </c>
    </row>
    <row r="208" spans="1:7" x14ac:dyDescent="0.2">
      <c r="A208" s="6">
        <v>6270</v>
      </c>
      <c r="B208">
        <v>9.31</v>
      </c>
      <c r="C208">
        <v>0.59</v>
      </c>
      <c r="D208">
        <v>1.47</v>
      </c>
      <c r="E208">
        <v>12</v>
      </c>
      <c r="F208">
        <v>4.29</v>
      </c>
      <c r="G208" s="4">
        <f t="shared" si="3"/>
        <v>6.3333333333333339</v>
      </c>
    </row>
    <row r="209" spans="1:7" x14ac:dyDescent="0.2">
      <c r="A209" s="6">
        <v>6301</v>
      </c>
      <c r="B209">
        <v>9.17</v>
      </c>
      <c r="C209">
        <v>0.6</v>
      </c>
      <c r="D209">
        <v>1.45</v>
      </c>
      <c r="E209">
        <v>12.6</v>
      </c>
      <c r="F209">
        <v>4.32</v>
      </c>
      <c r="G209" s="4">
        <f t="shared" si="3"/>
        <v>6.3241379310344827</v>
      </c>
    </row>
    <row r="210" spans="1:7" x14ac:dyDescent="0.2">
      <c r="A210" s="6">
        <v>6331</v>
      </c>
      <c r="B210">
        <v>8.86</v>
      </c>
      <c r="C210">
        <v>0.61</v>
      </c>
      <c r="D210">
        <v>1.43</v>
      </c>
      <c r="E210">
        <v>12.8</v>
      </c>
      <c r="F210">
        <v>4.34</v>
      </c>
      <c r="G210" s="4">
        <f t="shared" si="3"/>
        <v>6.1958041958041958</v>
      </c>
    </row>
    <row r="211" spans="1:7" x14ac:dyDescent="0.2">
      <c r="A211" s="6">
        <v>6362</v>
      </c>
      <c r="B211">
        <v>9.0399999999999991</v>
      </c>
      <c r="C211">
        <v>0.63</v>
      </c>
      <c r="D211">
        <v>1.41</v>
      </c>
      <c r="E211">
        <v>13</v>
      </c>
      <c r="F211">
        <v>4.37</v>
      </c>
      <c r="G211" s="4">
        <f t="shared" si="3"/>
        <v>6.4113475177304959</v>
      </c>
    </row>
    <row r="212" spans="1:7" x14ac:dyDescent="0.2">
      <c r="A212" s="6">
        <v>6392</v>
      </c>
      <c r="B212">
        <v>8.7899999999999991</v>
      </c>
      <c r="C212">
        <v>0.64</v>
      </c>
      <c r="D212">
        <v>1.38</v>
      </c>
      <c r="E212">
        <v>12.8</v>
      </c>
      <c r="F212">
        <v>4.4000000000000004</v>
      </c>
      <c r="G212" s="4">
        <f t="shared" si="3"/>
        <v>6.3695652173913047</v>
      </c>
    </row>
    <row r="213" spans="1:7" x14ac:dyDescent="0.2">
      <c r="A213" s="6">
        <v>6423</v>
      </c>
      <c r="B213">
        <v>8.5299999999999994</v>
      </c>
      <c r="C213">
        <v>0.65</v>
      </c>
      <c r="D213">
        <v>1.36</v>
      </c>
      <c r="E213">
        <v>13</v>
      </c>
      <c r="F213">
        <v>4.43</v>
      </c>
      <c r="G213" s="4">
        <f t="shared" si="3"/>
        <v>6.2720588235294112</v>
      </c>
    </row>
    <row r="214" spans="1:7" x14ac:dyDescent="0.2">
      <c r="A214" s="6">
        <v>6454</v>
      </c>
      <c r="B214">
        <v>8.1199999999999992</v>
      </c>
      <c r="C214">
        <v>0.66</v>
      </c>
      <c r="D214">
        <v>1.34</v>
      </c>
      <c r="E214">
        <v>13.3</v>
      </c>
      <c r="F214">
        <v>4.46</v>
      </c>
      <c r="G214" s="4">
        <f t="shared" si="3"/>
        <v>6.0597014925373127</v>
      </c>
    </row>
    <row r="215" spans="1:7" x14ac:dyDescent="0.2">
      <c r="A215" s="6">
        <v>6484</v>
      </c>
      <c r="B215">
        <v>7.68</v>
      </c>
      <c r="C215">
        <v>0.67</v>
      </c>
      <c r="D215">
        <v>1.32</v>
      </c>
      <c r="E215">
        <v>13.5</v>
      </c>
      <c r="F215">
        <v>4.49</v>
      </c>
      <c r="G215" s="4">
        <f t="shared" si="3"/>
        <v>5.8181818181818175</v>
      </c>
    </row>
    <row r="216" spans="1:7" x14ac:dyDescent="0.2">
      <c r="A216" s="6">
        <v>6515</v>
      </c>
      <c r="B216">
        <v>7.04</v>
      </c>
      <c r="C216">
        <v>0.68</v>
      </c>
      <c r="D216">
        <v>1.3</v>
      </c>
      <c r="E216">
        <v>13.5</v>
      </c>
      <c r="F216">
        <v>4.51</v>
      </c>
      <c r="G216" s="4">
        <f t="shared" si="3"/>
        <v>5.4153846153846148</v>
      </c>
    </row>
    <row r="217" spans="1:7" x14ac:dyDescent="0.2">
      <c r="A217" s="6">
        <v>6545</v>
      </c>
      <c r="B217">
        <v>6.8</v>
      </c>
      <c r="C217">
        <v>0.69</v>
      </c>
      <c r="D217">
        <v>1.28</v>
      </c>
      <c r="E217">
        <v>13.7</v>
      </c>
      <c r="F217">
        <v>4.54</v>
      </c>
      <c r="G217" s="4">
        <f t="shared" si="3"/>
        <v>5.3125</v>
      </c>
    </row>
    <row r="218" spans="1:7" x14ac:dyDescent="0.2">
      <c r="A218" s="6">
        <v>6576</v>
      </c>
      <c r="B218">
        <v>7.21</v>
      </c>
      <c r="C218">
        <v>0.68</v>
      </c>
      <c r="D218">
        <v>1.26</v>
      </c>
      <c r="E218">
        <v>14</v>
      </c>
      <c r="F218">
        <v>4.57</v>
      </c>
      <c r="G218" s="4">
        <f t="shared" si="3"/>
        <v>5.7222222222222223</v>
      </c>
    </row>
    <row r="219" spans="1:7" x14ac:dyDescent="0.2">
      <c r="A219" s="6">
        <v>6607</v>
      </c>
      <c r="B219">
        <v>7.43</v>
      </c>
      <c r="C219">
        <v>0.67</v>
      </c>
      <c r="D219">
        <v>1.23</v>
      </c>
      <c r="E219">
        <v>14.1</v>
      </c>
      <c r="F219">
        <v>4.5599999999999996</v>
      </c>
      <c r="G219" s="4">
        <f t="shared" si="3"/>
        <v>6.0406504065040645</v>
      </c>
    </row>
    <row r="220" spans="1:7" x14ac:dyDescent="0.2">
      <c r="A220" s="6">
        <v>6635</v>
      </c>
      <c r="B220">
        <v>7.28</v>
      </c>
      <c r="C220">
        <v>0.66</v>
      </c>
      <c r="D220">
        <v>1.21</v>
      </c>
      <c r="E220">
        <v>14</v>
      </c>
      <c r="F220">
        <v>4.5599999999999996</v>
      </c>
      <c r="G220" s="4">
        <f t="shared" si="3"/>
        <v>6.0165289256198351</v>
      </c>
    </row>
    <row r="221" spans="1:7" x14ac:dyDescent="0.2">
      <c r="A221" s="6">
        <v>6666</v>
      </c>
      <c r="B221">
        <v>7.21</v>
      </c>
      <c r="C221">
        <v>0.65</v>
      </c>
      <c r="D221">
        <v>1.18</v>
      </c>
      <c r="E221">
        <v>14.2</v>
      </c>
      <c r="F221">
        <v>4.55</v>
      </c>
      <c r="G221" s="4">
        <f t="shared" si="3"/>
        <v>6.1101694915254239</v>
      </c>
    </row>
    <row r="222" spans="1:7" x14ac:dyDescent="0.2">
      <c r="A222" s="6">
        <v>6696</v>
      </c>
      <c r="B222">
        <v>7.44</v>
      </c>
      <c r="C222">
        <v>0.64</v>
      </c>
      <c r="D222">
        <v>1.1599999999999999</v>
      </c>
      <c r="E222">
        <v>14.5</v>
      </c>
      <c r="F222">
        <v>4.55</v>
      </c>
      <c r="G222" s="4">
        <f t="shared" si="3"/>
        <v>6.4137931034482767</v>
      </c>
    </row>
    <row r="223" spans="1:7" x14ac:dyDescent="0.2">
      <c r="A223" s="6">
        <v>6727</v>
      </c>
      <c r="B223">
        <v>7.45</v>
      </c>
      <c r="C223">
        <v>0.63</v>
      </c>
      <c r="D223">
        <v>1.1399999999999999</v>
      </c>
      <c r="E223">
        <v>14.7</v>
      </c>
      <c r="F223">
        <v>4.54</v>
      </c>
      <c r="G223" s="4">
        <f t="shared" si="3"/>
        <v>6.5350877192982466</v>
      </c>
    </row>
    <row r="224" spans="1:7" x14ac:dyDescent="0.2">
      <c r="A224" s="6">
        <v>6757</v>
      </c>
      <c r="B224">
        <v>7.51</v>
      </c>
      <c r="C224">
        <v>0.62</v>
      </c>
      <c r="D224">
        <v>1.1100000000000001</v>
      </c>
      <c r="E224">
        <v>15.1</v>
      </c>
      <c r="F224">
        <v>4.54</v>
      </c>
      <c r="G224" s="4">
        <f t="shared" si="3"/>
        <v>6.7657657657657646</v>
      </c>
    </row>
    <row r="225" spans="1:7" x14ac:dyDescent="0.2">
      <c r="A225" s="6">
        <v>6788</v>
      </c>
      <c r="B225">
        <v>7.58</v>
      </c>
      <c r="C225">
        <v>0.61</v>
      </c>
      <c r="D225">
        <v>1.0900000000000001</v>
      </c>
      <c r="E225">
        <v>15.4</v>
      </c>
      <c r="F225">
        <v>4.53</v>
      </c>
      <c r="G225" s="4">
        <f t="shared" si="3"/>
        <v>6.9541284403669721</v>
      </c>
    </row>
    <row r="226" spans="1:7" x14ac:dyDescent="0.2">
      <c r="A226" s="6">
        <v>6819</v>
      </c>
      <c r="B226">
        <v>7.54</v>
      </c>
      <c r="C226">
        <v>0.6</v>
      </c>
      <c r="D226">
        <v>1.06</v>
      </c>
      <c r="E226">
        <v>15.7</v>
      </c>
      <c r="F226">
        <v>4.5199999999999996</v>
      </c>
      <c r="G226" s="4">
        <f t="shared" si="3"/>
        <v>7.1132075471698109</v>
      </c>
    </row>
    <row r="227" spans="1:7" x14ac:dyDescent="0.2">
      <c r="A227" s="6">
        <v>6849</v>
      </c>
      <c r="B227">
        <v>7.86</v>
      </c>
      <c r="C227">
        <v>0.59</v>
      </c>
      <c r="D227">
        <v>1.04</v>
      </c>
      <c r="E227">
        <v>16</v>
      </c>
      <c r="F227">
        <v>4.5199999999999996</v>
      </c>
      <c r="G227" s="4">
        <f t="shared" si="3"/>
        <v>7.5576923076923075</v>
      </c>
    </row>
    <row r="228" spans="1:7" x14ac:dyDescent="0.2">
      <c r="A228" s="6">
        <v>6880</v>
      </c>
      <c r="B228">
        <v>8.06</v>
      </c>
      <c r="C228">
        <v>0.57999999999999996</v>
      </c>
      <c r="D228">
        <v>1.01</v>
      </c>
      <c r="E228">
        <v>16.3</v>
      </c>
      <c r="F228">
        <v>4.51</v>
      </c>
      <c r="G228" s="4">
        <f t="shared" si="3"/>
        <v>7.9801980198019802</v>
      </c>
    </row>
    <row r="229" spans="1:7" x14ac:dyDescent="0.2">
      <c r="A229" s="6">
        <v>6910</v>
      </c>
      <c r="B229">
        <v>7.9</v>
      </c>
      <c r="C229">
        <v>0.56999999999999995</v>
      </c>
      <c r="D229">
        <v>0.99</v>
      </c>
      <c r="E229">
        <v>16.5</v>
      </c>
      <c r="F229">
        <v>4.51</v>
      </c>
      <c r="G229" s="4">
        <f t="shared" si="3"/>
        <v>7.9797979797979801</v>
      </c>
    </row>
    <row r="230" spans="1:7" x14ac:dyDescent="0.2">
      <c r="A230" s="6">
        <v>6941</v>
      </c>
      <c r="B230">
        <v>7.85</v>
      </c>
      <c r="C230">
        <v>0.56999999999999995</v>
      </c>
      <c r="D230">
        <v>0.98</v>
      </c>
      <c r="E230">
        <v>16.5</v>
      </c>
      <c r="F230">
        <v>4.5</v>
      </c>
      <c r="G230" s="4">
        <f t="shared" ref="G230:G293" si="4">SP500_Price/Earnings</f>
        <v>8.0102040816326525</v>
      </c>
    </row>
    <row r="231" spans="1:7" x14ac:dyDescent="0.2">
      <c r="A231" s="6">
        <v>6972</v>
      </c>
      <c r="B231">
        <v>7.88</v>
      </c>
      <c r="C231">
        <v>0.56000000000000005</v>
      </c>
      <c r="D231">
        <v>0.98</v>
      </c>
      <c r="E231">
        <v>16.2</v>
      </c>
      <c r="F231">
        <v>4.54</v>
      </c>
      <c r="G231" s="4">
        <f t="shared" si="4"/>
        <v>8.0408163265306118</v>
      </c>
    </row>
    <row r="232" spans="1:7" x14ac:dyDescent="0.2">
      <c r="A232" s="6">
        <v>7000</v>
      </c>
      <c r="B232">
        <v>8.1199999999999992</v>
      </c>
      <c r="C232">
        <v>0.56000000000000005</v>
      </c>
      <c r="D232">
        <v>0.97</v>
      </c>
      <c r="E232">
        <v>16.399999999999999</v>
      </c>
      <c r="F232">
        <v>4.58</v>
      </c>
      <c r="G232" s="4">
        <f t="shared" si="4"/>
        <v>8.3711340206185554</v>
      </c>
    </row>
    <row r="233" spans="1:7" x14ac:dyDescent="0.2">
      <c r="A233" s="6">
        <v>7031</v>
      </c>
      <c r="B233">
        <v>8.39</v>
      </c>
      <c r="C233">
        <v>0.56000000000000005</v>
      </c>
      <c r="D233">
        <v>0.97</v>
      </c>
      <c r="E233">
        <v>16.7</v>
      </c>
      <c r="F233">
        <v>4.62</v>
      </c>
      <c r="G233" s="4">
        <f t="shared" si="4"/>
        <v>8.6494845360824755</v>
      </c>
    </row>
    <row r="234" spans="1:7" x14ac:dyDescent="0.2">
      <c r="A234" s="6">
        <v>7061</v>
      </c>
      <c r="B234">
        <v>8.9700000000000006</v>
      </c>
      <c r="C234">
        <v>0.55000000000000004</v>
      </c>
      <c r="D234">
        <v>0.96</v>
      </c>
      <c r="E234">
        <v>16.899999999999999</v>
      </c>
      <c r="F234">
        <v>4.66</v>
      </c>
      <c r="G234" s="4">
        <f t="shared" si="4"/>
        <v>9.3437500000000018</v>
      </c>
    </row>
    <row r="235" spans="1:7" x14ac:dyDescent="0.2">
      <c r="A235" s="6">
        <v>7092</v>
      </c>
      <c r="B235">
        <v>9.2100000000000009</v>
      </c>
      <c r="C235">
        <v>0.55000000000000004</v>
      </c>
      <c r="D235">
        <v>0.96</v>
      </c>
      <c r="E235">
        <v>16.899999999999999</v>
      </c>
      <c r="F235">
        <v>4.7</v>
      </c>
      <c r="G235" s="4">
        <f t="shared" si="4"/>
        <v>9.5937500000000018</v>
      </c>
    </row>
    <row r="236" spans="1:7" x14ac:dyDescent="0.2">
      <c r="A236" s="6">
        <v>7122</v>
      </c>
      <c r="B236">
        <v>9.51</v>
      </c>
      <c r="C236">
        <v>0.55000000000000004</v>
      </c>
      <c r="D236">
        <v>0.95</v>
      </c>
      <c r="E236">
        <v>17.399999999999999</v>
      </c>
      <c r="F236">
        <v>4.7300000000000004</v>
      </c>
      <c r="G236" s="4">
        <f t="shared" si="4"/>
        <v>10.010526315789473</v>
      </c>
    </row>
    <row r="237" spans="1:7" x14ac:dyDescent="0.2">
      <c r="A237" s="6">
        <v>7153</v>
      </c>
      <c r="B237">
        <v>8.8699999999999992</v>
      </c>
      <c r="C237">
        <v>0.54</v>
      </c>
      <c r="D237">
        <v>0.95</v>
      </c>
      <c r="E237">
        <v>17.7</v>
      </c>
      <c r="F237">
        <v>4.7699999999999996</v>
      </c>
      <c r="G237" s="4">
        <f t="shared" si="4"/>
        <v>9.3368421052631572</v>
      </c>
    </row>
    <row r="238" spans="1:7" x14ac:dyDescent="0.2">
      <c r="A238" s="6">
        <v>7184</v>
      </c>
      <c r="B238">
        <v>9.01</v>
      </c>
      <c r="C238">
        <v>0.54</v>
      </c>
      <c r="D238">
        <v>0.94</v>
      </c>
      <c r="E238">
        <v>17.8</v>
      </c>
      <c r="F238">
        <v>4.8099999999999996</v>
      </c>
      <c r="G238" s="4">
        <f t="shared" si="4"/>
        <v>9.585106382978724</v>
      </c>
    </row>
    <row r="239" spans="1:7" x14ac:dyDescent="0.2">
      <c r="A239" s="6">
        <v>7214</v>
      </c>
      <c r="B239">
        <v>9.4700000000000006</v>
      </c>
      <c r="C239">
        <v>0.54</v>
      </c>
      <c r="D239">
        <v>0.94</v>
      </c>
      <c r="E239">
        <v>18.100000000000001</v>
      </c>
      <c r="F239">
        <v>4.8499999999999996</v>
      </c>
      <c r="G239" s="4">
        <f t="shared" si="4"/>
        <v>10.074468085106384</v>
      </c>
    </row>
    <row r="240" spans="1:7" x14ac:dyDescent="0.2">
      <c r="A240" s="6">
        <v>7245</v>
      </c>
      <c r="B240">
        <v>9.19</v>
      </c>
      <c r="C240">
        <v>0.53</v>
      </c>
      <c r="D240">
        <v>0.94</v>
      </c>
      <c r="E240">
        <v>18.5</v>
      </c>
      <c r="F240">
        <v>4.8899999999999997</v>
      </c>
      <c r="G240" s="4">
        <f t="shared" si="4"/>
        <v>9.7765957446808507</v>
      </c>
    </row>
    <row r="241" spans="1:7" x14ac:dyDescent="0.2">
      <c r="A241" s="6">
        <v>7275</v>
      </c>
      <c r="B241">
        <v>8.92</v>
      </c>
      <c r="C241">
        <v>0.53</v>
      </c>
      <c r="D241">
        <v>0.93</v>
      </c>
      <c r="E241">
        <v>18.899999999999999</v>
      </c>
      <c r="F241">
        <v>4.93</v>
      </c>
      <c r="G241" s="4">
        <f t="shared" si="4"/>
        <v>9.5913978494623642</v>
      </c>
    </row>
    <row r="242" spans="1:7" x14ac:dyDescent="0.2">
      <c r="A242" s="6">
        <v>7306</v>
      </c>
      <c r="B242">
        <v>8.83</v>
      </c>
      <c r="C242">
        <v>0.53</v>
      </c>
      <c r="D242">
        <v>0.92</v>
      </c>
      <c r="E242">
        <v>19.3</v>
      </c>
      <c r="F242">
        <v>4.97</v>
      </c>
      <c r="G242" s="4">
        <f t="shared" si="4"/>
        <v>9.5978260869565215</v>
      </c>
    </row>
    <row r="243" spans="1:7" x14ac:dyDescent="0.2">
      <c r="A243" s="6">
        <v>7337</v>
      </c>
      <c r="B243">
        <v>8.1</v>
      </c>
      <c r="C243">
        <v>0.53</v>
      </c>
      <c r="D243">
        <v>0.91</v>
      </c>
      <c r="E243">
        <v>19.5</v>
      </c>
      <c r="F243">
        <v>4.9800000000000004</v>
      </c>
      <c r="G243" s="4">
        <f t="shared" si="4"/>
        <v>8.9010989010988997</v>
      </c>
    </row>
    <row r="244" spans="1:7" x14ac:dyDescent="0.2">
      <c r="A244" s="6">
        <v>7366</v>
      </c>
      <c r="B244">
        <v>8.67</v>
      </c>
      <c r="C244">
        <v>0.53</v>
      </c>
      <c r="D244">
        <v>0.9</v>
      </c>
      <c r="E244">
        <v>19.7</v>
      </c>
      <c r="F244">
        <v>4.99</v>
      </c>
      <c r="G244" s="4">
        <f t="shared" si="4"/>
        <v>9.6333333333333329</v>
      </c>
    </row>
    <row r="245" spans="1:7" x14ac:dyDescent="0.2">
      <c r="A245" s="6">
        <v>7397</v>
      </c>
      <c r="B245">
        <v>8.6</v>
      </c>
      <c r="C245">
        <v>0.52</v>
      </c>
      <c r="D245">
        <v>0.89</v>
      </c>
      <c r="E245">
        <v>20.3</v>
      </c>
      <c r="F245">
        <v>5</v>
      </c>
      <c r="G245" s="4">
        <f t="shared" si="4"/>
        <v>9.6629213483146064</v>
      </c>
    </row>
    <row r="246" spans="1:7" x14ac:dyDescent="0.2">
      <c r="A246" s="6">
        <v>7427</v>
      </c>
      <c r="B246">
        <v>8.06</v>
      </c>
      <c r="C246">
        <v>0.52</v>
      </c>
      <c r="D246">
        <v>0.88</v>
      </c>
      <c r="E246">
        <v>20.6</v>
      </c>
      <c r="F246">
        <v>5.01</v>
      </c>
      <c r="G246" s="4">
        <f t="shared" si="4"/>
        <v>9.1590909090909101</v>
      </c>
    </row>
    <row r="247" spans="1:7" x14ac:dyDescent="0.2">
      <c r="A247" s="6">
        <v>7458</v>
      </c>
      <c r="B247">
        <v>7.92</v>
      </c>
      <c r="C247">
        <v>0.52</v>
      </c>
      <c r="D247">
        <v>0.86</v>
      </c>
      <c r="E247">
        <v>20.9</v>
      </c>
      <c r="F247">
        <v>5.0199999999999996</v>
      </c>
      <c r="G247" s="4">
        <f t="shared" si="4"/>
        <v>9.2093023255813957</v>
      </c>
    </row>
    <row r="248" spans="1:7" x14ac:dyDescent="0.2">
      <c r="A248" s="6">
        <v>7488</v>
      </c>
      <c r="B248">
        <v>7.91</v>
      </c>
      <c r="C248">
        <v>0.52</v>
      </c>
      <c r="D248">
        <v>0.85</v>
      </c>
      <c r="E248">
        <v>20.8</v>
      </c>
      <c r="F248">
        <v>5.03</v>
      </c>
      <c r="G248" s="4">
        <f t="shared" si="4"/>
        <v>9.3058823529411772</v>
      </c>
    </row>
    <row r="249" spans="1:7" x14ac:dyDescent="0.2">
      <c r="A249" s="6">
        <v>7519</v>
      </c>
      <c r="B249">
        <v>7.6</v>
      </c>
      <c r="C249">
        <v>0.52</v>
      </c>
      <c r="D249">
        <v>0.84</v>
      </c>
      <c r="E249">
        <v>20.3</v>
      </c>
      <c r="F249">
        <v>5.04</v>
      </c>
      <c r="G249" s="4">
        <f t="shared" si="4"/>
        <v>9.0476190476190474</v>
      </c>
    </row>
    <row r="250" spans="1:7" x14ac:dyDescent="0.2">
      <c r="A250" s="6">
        <v>7550</v>
      </c>
      <c r="B250">
        <v>7.87</v>
      </c>
      <c r="C250">
        <v>0.52</v>
      </c>
      <c r="D250">
        <v>0.83</v>
      </c>
      <c r="E250">
        <v>20</v>
      </c>
      <c r="F250">
        <v>5.05</v>
      </c>
      <c r="G250" s="4">
        <f t="shared" si="4"/>
        <v>9.4819277108433742</v>
      </c>
    </row>
    <row r="251" spans="1:7" x14ac:dyDescent="0.2">
      <c r="A251" s="6">
        <v>7580</v>
      </c>
      <c r="B251">
        <v>7.88</v>
      </c>
      <c r="C251">
        <v>0.51</v>
      </c>
      <c r="D251">
        <v>0.82</v>
      </c>
      <c r="E251">
        <v>19.899999999999999</v>
      </c>
      <c r="F251">
        <v>5.0599999999999996</v>
      </c>
      <c r="G251" s="4">
        <f t="shared" si="4"/>
        <v>9.6097560975609753</v>
      </c>
    </row>
    <row r="252" spans="1:7" x14ac:dyDescent="0.2">
      <c r="A252" s="6">
        <v>7611</v>
      </c>
      <c r="B252">
        <v>7.48</v>
      </c>
      <c r="C252">
        <v>0.51</v>
      </c>
      <c r="D252">
        <v>0.81</v>
      </c>
      <c r="E252">
        <v>19.8</v>
      </c>
      <c r="F252">
        <v>5.07</v>
      </c>
      <c r="G252" s="4">
        <f t="shared" si="4"/>
        <v>9.2345679012345681</v>
      </c>
    </row>
    <row r="253" spans="1:7" x14ac:dyDescent="0.2">
      <c r="A253" s="6">
        <v>7641</v>
      </c>
      <c r="B253">
        <v>6.81</v>
      </c>
      <c r="C253">
        <v>0.51</v>
      </c>
      <c r="D253">
        <v>0.8</v>
      </c>
      <c r="E253">
        <v>19.399999999999999</v>
      </c>
      <c r="F253">
        <v>5.08</v>
      </c>
      <c r="G253" s="4">
        <f t="shared" si="4"/>
        <v>8.5124999999999993</v>
      </c>
    </row>
    <row r="254" spans="1:7" x14ac:dyDescent="0.2">
      <c r="A254" s="6">
        <v>7672</v>
      </c>
      <c r="B254">
        <v>7.11</v>
      </c>
      <c r="C254">
        <v>0.51</v>
      </c>
      <c r="D254">
        <v>0.76</v>
      </c>
      <c r="E254">
        <v>19</v>
      </c>
      <c r="F254">
        <v>5.09</v>
      </c>
      <c r="G254" s="4">
        <f t="shared" si="4"/>
        <v>9.3552631578947363</v>
      </c>
    </row>
    <row r="255" spans="1:7" x14ac:dyDescent="0.2">
      <c r="A255" s="6">
        <v>7703</v>
      </c>
      <c r="B255">
        <v>7.06</v>
      </c>
      <c r="C255">
        <v>0.5</v>
      </c>
      <c r="D255">
        <v>0.71</v>
      </c>
      <c r="E255">
        <v>18.399999999999999</v>
      </c>
      <c r="F255">
        <v>5.0199999999999996</v>
      </c>
      <c r="G255" s="4">
        <f t="shared" si="4"/>
        <v>9.943661971830986</v>
      </c>
    </row>
    <row r="256" spans="1:7" x14ac:dyDescent="0.2">
      <c r="A256" s="6">
        <v>7731</v>
      </c>
      <c r="B256">
        <v>6.88</v>
      </c>
      <c r="C256">
        <v>0.5</v>
      </c>
      <c r="D256">
        <v>0.67</v>
      </c>
      <c r="E256">
        <v>18.3</v>
      </c>
      <c r="F256">
        <v>4.96</v>
      </c>
      <c r="G256" s="4">
        <f t="shared" si="4"/>
        <v>10.26865671641791</v>
      </c>
    </row>
    <row r="257" spans="1:7" x14ac:dyDescent="0.2">
      <c r="A257" s="6">
        <v>7762</v>
      </c>
      <c r="B257">
        <v>6.91</v>
      </c>
      <c r="C257">
        <v>0.49</v>
      </c>
      <c r="D257">
        <v>0.63</v>
      </c>
      <c r="E257">
        <v>18.100000000000001</v>
      </c>
      <c r="F257">
        <v>4.8899999999999997</v>
      </c>
      <c r="G257" s="4">
        <f t="shared" si="4"/>
        <v>10.968253968253968</v>
      </c>
    </row>
    <row r="258" spans="1:7" x14ac:dyDescent="0.2">
      <c r="A258" s="6">
        <v>7792</v>
      </c>
      <c r="B258">
        <v>7.12</v>
      </c>
      <c r="C258">
        <v>0.49</v>
      </c>
      <c r="D258">
        <v>0.59</v>
      </c>
      <c r="E258">
        <v>17.7</v>
      </c>
      <c r="F258">
        <v>4.83</v>
      </c>
      <c r="G258" s="4">
        <f t="shared" si="4"/>
        <v>12.067796610169493</v>
      </c>
    </row>
    <row r="259" spans="1:7" x14ac:dyDescent="0.2">
      <c r="A259" s="6">
        <v>7823</v>
      </c>
      <c r="B259">
        <v>6.55</v>
      </c>
      <c r="C259">
        <v>0.48</v>
      </c>
      <c r="D259">
        <v>0.55000000000000004</v>
      </c>
      <c r="E259">
        <v>17.600000000000001</v>
      </c>
      <c r="F259">
        <v>4.76</v>
      </c>
      <c r="G259" s="4">
        <f t="shared" si="4"/>
        <v>11.909090909090908</v>
      </c>
    </row>
    <row r="260" spans="1:7" x14ac:dyDescent="0.2">
      <c r="A260" s="6">
        <v>7853</v>
      </c>
      <c r="B260">
        <v>6.53</v>
      </c>
      <c r="C260">
        <v>0.48</v>
      </c>
      <c r="D260">
        <v>0.5</v>
      </c>
      <c r="E260">
        <v>17.7</v>
      </c>
      <c r="F260">
        <v>4.7</v>
      </c>
      <c r="G260" s="4">
        <f t="shared" si="4"/>
        <v>13.06</v>
      </c>
    </row>
    <row r="261" spans="1:7" x14ac:dyDescent="0.2">
      <c r="A261" s="6">
        <v>7884</v>
      </c>
      <c r="B261">
        <v>6.45</v>
      </c>
      <c r="C261">
        <v>0.48</v>
      </c>
      <c r="D261">
        <v>0.46</v>
      </c>
      <c r="E261">
        <v>17.7</v>
      </c>
      <c r="F261">
        <v>4.63</v>
      </c>
      <c r="G261" s="4">
        <f t="shared" si="4"/>
        <v>14.021739130434783</v>
      </c>
    </row>
    <row r="262" spans="1:7" x14ac:dyDescent="0.2">
      <c r="A262" s="6">
        <v>7915</v>
      </c>
      <c r="B262">
        <v>6.61</v>
      </c>
      <c r="C262">
        <v>0.47</v>
      </c>
      <c r="D262">
        <v>0.42</v>
      </c>
      <c r="E262">
        <v>17.5</v>
      </c>
      <c r="F262">
        <v>4.5599999999999996</v>
      </c>
      <c r="G262" s="4">
        <f t="shared" si="4"/>
        <v>15.738095238095239</v>
      </c>
    </row>
    <row r="263" spans="1:7" x14ac:dyDescent="0.2">
      <c r="A263" s="6">
        <v>7945</v>
      </c>
      <c r="B263">
        <v>6.7</v>
      </c>
      <c r="C263">
        <v>0.47</v>
      </c>
      <c r="D263">
        <v>0.38</v>
      </c>
      <c r="E263">
        <v>17.5</v>
      </c>
      <c r="F263">
        <v>4.5</v>
      </c>
      <c r="G263" s="4">
        <f t="shared" si="4"/>
        <v>17.631578947368421</v>
      </c>
    </row>
    <row r="264" spans="1:7" x14ac:dyDescent="0.2">
      <c r="A264" s="6">
        <v>7976</v>
      </c>
      <c r="B264">
        <v>7.06</v>
      </c>
      <c r="C264">
        <v>0.46</v>
      </c>
      <c r="D264">
        <v>0.33</v>
      </c>
      <c r="E264">
        <v>17.399999999999999</v>
      </c>
      <c r="F264">
        <v>4.43</v>
      </c>
      <c r="G264" s="4">
        <f t="shared" si="4"/>
        <v>21.393939393939391</v>
      </c>
    </row>
    <row r="265" spans="1:7" x14ac:dyDescent="0.2">
      <c r="A265" s="6">
        <v>8006</v>
      </c>
      <c r="B265">
        <v>7.31</v>
      </c>
      <c r="C265">
        <v>0.46</v>
      </c>
      <c r="D265">
        <v>0.28999999999999998</v>
      </c>
      <c r="E265">
        <v>17.3</v>
      </c>
      <c r="F265">
        <v>4.37</v>
      </c>
      <c r="G265" s="4">
        <f t="shared" si="4"/>
        <v>25.206896551724139</v>
      </c>
    </row>
    <row r="266" spans="1:7" x14ac:dyDescent="0.2">
      <c r="A266" s="6">
        <v>8037</v>
      </c>
      <c r="B266">
        <v>7.3</v>
      </c>
      <c r="C266">
        <v>0.46</v>
      </c>
      <c r="D266">
        <v>0.32</v>
      </c>
      <c r="E266">
        <v>16.899999999999999</v>
      </c>
      <c r="F266">
        <v>4.3</v>
      </c>
      <c r="G266" s="4">
        <f t="shared" si="4"/>
        <v>22.8125</v>
      </c>
    </row>
    <row r="267" spans="1:7" x14ac:dyDescent="0.2">
      <c r="A267" s="6">
        <v>8068</v>
      </c>
      <c r="B267">
        <v>7.46</v>
      </c>
      <c r="C267">
        <v>0.47</v>
      </c>
      <c r="D267">
        <v>0.36</v>
      </c>
      <c r="E267">
        <v>16.899999999999999</v>
      </c>
      <c r="F267">
        <v>4.3</v>
      </c>
      <c r="G267" s="4">
        <f t="shared" si="4"/>
        <v>20.722222222222221</v>
      </c>
    </row>
    <row r="268" spans="1:7" x14ac:dyDescent="0.2">
      <c r="A268" s="6">
        <v>8096</v>
      </c>
      <c r="B268">
        <v>7.74</v>
      </c>
      <c r="C268">
        <v>0.47</v>
      </c>
      <c r="D268">
        <v>0.39</v>
      </c>
      <c r="E268">
        <v>16.7</v>
      </c>
      <c r="F268">
        <v>4.3099999999999996</v>
      </c>
      <c r="G268" s="4">
        <f t="shared" si="4"/>
        <v>19.846153846153847</v>
      </c>
    </row>
    <row r="269" spans="1:7" x14ac:dyDescent="0.2">
      <c r="A269" s="6">
        <v>8127</v>
      </c>
      <c r="B269">
        <v>8.2100000000000009</v>
      </c>
      <c r="C269">
        <v>0.48</v>
      </c>
      <c r="D269">
        <v>0.42</v>
      </c>
      <c r="E269">
        <v>16.7</v>
      </c>
      <c r="F269">
        <v>4.3099999999999996</v>
      </c>
      <c r="G269" s="4">
        <f t="shared" si="4"/>
        <v>19.547619047619051</v>
      </c>
    </row>
    <row r="270" spans="1:7" x14ac:dyDescent="0.2">
      <c r="A270" s="6">
        <v>8157</v>
      </c>
      <c r="B270">
        <v>8.5299999999999994</v>
      </c>
      <c r="C270">
        <v>0.48</v>
      </c>
      <c r="D270">
        <v>0.46</v>
      </c>
      <c r="E270">
        <v>16.7</v>
      </c>
      <c r="F270">
        <v>4.32</v>
      </c>
      <c r="G270" s="4">
        <f t="shared" si="4"/>
        <v>18.543478260869563</v>
      </c>
    </row>
    <row r="271" spans="1:7" x14ac:dyDescent="0.2">
      <c r="A271" s="6">
        <v>8188</v>
      </c>
      <c r="B271">
        <v>8.4499999999999993</v>
      </c>
      <c r="C271">
        <v>0.48</v>
      </c>
      <c r="D271">
        <v>0.49</v>
      </c>
      <c r="E271">
        <v>16.7</v>
      </c>
      <c r="F271">
        <v>4.33</v>
      </c>
      <c r="G271" s="4">
        <f t="shared" si="4"/>
        <v>17.244897959183671</v>
      </c>
    </row>
    <row r="272" spans="1:7" x14ac:dyDescent="0.2">
      <c r="A272" s="6">
        <v>8218</v>
      </c>
      <c r="B272">
        <v>8.51</v>
      </c>
      <c r="C272">
        <v>0.49</v>
      </c>
      <c r="D272">
        <v>0.52</v>
      </c>
      <c r="E272">
        <v>16.8</v>
      </c>
      <c r="F272">
        <v>4.33</v>
      </c>
      <c r="G272" s="4">
        <f t="shared" si="4"/>
        <v>16.365384615384613</v>
      </c>
    </row>
    <row r="273" spans="1:7" x14ac:dyDescent="0.2">
      <c r="A273" s="6">
        <v>8249</v>
      </c>
      <c r="B273">
        <v>8.83</v>
      </c>
      <c r="C273">
        <v>0.49</v>
      </c>
      <c r="D273">
        <v>0.56000000000000005</v>
      </c>
      <c r="E273">
        <v>16.600000000000001</v>
      </c>
      <c r="F273">
        <v>4.33</v>
      </c>
      <c r="G273" s="4">
        <f t="shared" si="4"/>
        <v>15.767857142857142</v>
      </c>
    </row>
    <row r="274" spans="1:7" x14ac:dyDescent="0.2">
      <c r="A274" s="6">
        <v>8280</v>
      </c>
      <c r="B274">
        <v>9.06</v>
      </c>
      <c r="C274">
        <v>0.5</v>
      </c>
      <c r="D274">
        <v>0.59</v>
      </c>
      <c r="E274">
        <v>16.600000000000001</v>
      </c>
      <c r="F274">
        <v>4.34</v>
      </c>
      <c r="G274" s="4">
        <f t="shared" si="4"/>
        <v>15.355932203389832</v>
      </c>
    </row>
    <row r="275" spans="1:7" x14ac:dyDescent="0.2">
      <c r="A275" s="6">
        <v>8310</v>
      </c>
      <c r="B275">
        <v>9.26</v>
      </c>
      <c r="C275">
        <v>0.5</v>
      </c>
      <c r="D275">
        <v>0.62</v>
      </c>
      <c r="E275">
        <v>16.7</v>
      </c>
      <c r="F275">
        <v>4.34</v>
      </c>
      <c r="G275" s="4">
        <f t="shared" si="4"/>
        <v>14.935483870967742</v>
      </c>
    </row>
    <row r="276" spans="1:7" x14ac:dyDescent="0.2">
      <c r="A276" s="6">
        <v>8341</v>
      </c>
      <c r="B276">
        <v>8.8000000000000007</v>
      </c>
      <c r="C276">
        <v>0.51</v>
      </c>
      <c r="D276">
        <v>0.66</v>
      </c>
      <c r="E276">
        <v>16.8</v>
      </c>
      <c r="F276">
        <v>4.3499999999999996</v>
      </c>
      <c r="G276" s="4">
        <f t="shared" si="4"/>
        <v>13.333333333333334</v>
      </c>
    </row>
    <row r="277" spans="1:7" x14ac:dyDescent="0.2">
      <c r="A277" s="6">
        <v>8371</v>
      </c>
      <c r="B277">
        <v>8.7799999999999994</v>
      </c>
      <c r="C277">
        <v>0.51</v>
      </c>
      <c r="D277">
        <v>0.69</v>
      </c>
      <c r="E277">
        <v>16.899999999999999</v>
      </c>
      <c r="F277">
        <v>4.3499999999999996</v>
      </c>
      <c r="G277" s="4">
        <f t="shared" si="4"/>
        <v>12.72463768115942</v>
      </c>
    </row>
    <row r="278" spans="1:7" x14ac:dyDescent="0.2">
      <c r="A278" s="6">
        <v>8402</v>
      </c>
      <c r="B278">
        <v>8.9</v>
      </c>
      <c r="C278">
        <v>0.51</v>
      </c>
      <c r="D278">
        <v>0.71</v>
      </c>
      <c r="E278">
        <v>16.8</v>
      </c>
      <c r="F278">
        <v>4.3600000000000003</v>
      </c>
      <c r="G278" s="4">
        <f t="shared" si="4"/>
        <v>12.535211267605636</v>
      </c>
    </row>
    <row r="279" spans="1:7" x14ac:dyDescent="0.2">
      <c r="A279" s="6">
        <v>8433</v>
      </c>
      <c r="B279">
        <v>9.2799999999999994</v>
      </c>
      <c r="C279">
        <v>0.51</v>
      </c>
      <c r="D279">
        <v>0.74</v>
      </c>
      <c r="E279">
        <v>16.8</v>
      </c>
      <c r="F279">
        <v>4.33</v>
      </c>
      <c r="G279" s="4">
        <f t="shared" si="4"/>
        <v>12.54054054054054</v>
      </c>
    </row>
    <row r="280" spans="1:7" x14ac:dyDescent="0.2">
      <c r="A280" s="6">
        <v>8461</v>
      </c>
      <c r="B280">
        <v>9.43</v>
      </c>
      <c r="C280">
        <v>0.52</v>
      </c>
      <c r="D280">
        <v>0.76</v>
      </c>
      <c r="E280">
        <v>16.8</v>
      </c>
      <c r="F280">
        <v>4.3099999999999996</v>
      </c>
      <c r="G280" s="4">
        <f t="shared" si="4"/>
        <v>12.407894736842104</v>
      </c>
    </row>
    <row r="281" spans="1:7" x14ac:dyDescent="0.2">
      <c r="A281" s="6">
        <v>8492</v>
      </c>
      <c r="B281">
        <v>9.1</v>
      </c>
      <c r="C281">
        <v>0.52</v>
      </c>
      <c r="D281">
        <v>0.79</v>
      </c>
      <c r="E281">
        <v>16.899999999999999</v>
      </c>
      <c r="F281">
        <v>4.29</v>
      </c>
      <c r="G281" s="4">
        <f t="shared" si="4"/>
        <v>11.518987341772151</v>
      </c>
    </row>
    <row r="282" spans="1:7" x14ac:dyDescent="0.2">
      <c r="A282" s="6">
        <v>8522</v>
      </c>
      <c r="B282">
        <v>8.67</v>
      </c>
      <c r="C282">
        <v>0.52</v>
      </c>
      <c r="D282">
        <v>0.81</v>
      </c>
      <c r="E282">
        <v>16.899999999999999</v>
      </c>
      <c r="F282">
        <v>4.26</v>
      </c>
      <c r="G282" s="4">
        <f t="shared" si="4"/>
        <v>10.703703703703702</v>
      </c>
    </row>
    <row r="283" spans="1:7" x14ac:dyDescent="0.2">
      <c r="A283" s="6">
        <v>8553</v>
      </c>
      <c r="B283">
        <v>8.34</v>
      </c>
      <c r="C283">
        <v>0.52</v>
      </c>
      <c r="D283">
        <v>0.83</v>
      </c>
      <c r="E283">
        <v>17</v>
      </c>
      <c r="F283">
        <v>4.2300000000000004</v>
      </c>
      <c r="G283" s="4">
        <f t="shared" si="4"/>
        <v>10.048192771084338</v>
      </c>
    </row>
    <row r="284" spans="1:7" x14ac:dyDescent="0.2">
      <c r="A284" s="6">
        <v>8583</v>
      </c>
      <c r="B284">
        <v>8.06</v>
      </c>
      <c r="C284">
        <v>0.52</v>
      </c>
      <c r="D284">
        <v>0.86</v>
      </c>
      <c r="E284">
        <v>17.2</v>
      </c>
      <c r="F284">
        <v>4.21</v>
      </c>
      <c r="G284" s="4">
        <f t="shared" si="4"/>
        <v>9.3720930232558146</v>
      </c>
    </row>
    <row r="285" spans="1:7" x14ac:dyDescent="0.2">
      <c r="A285" s="6">
        <v>8614</v>
      </c>
      <c r="B285">
        <v>8.1</v>
      </c>
      <c r="C285">
        <v>0.52</v>
      </c>
      <c r="D285">
        <v>0.88</v>
      </c>
      <c r="E285">
        <v>17.100000000000001</v>
      </c>
      <c r="F285">
        <v>4.18</v>
      </c>
      <c r="G285" s="4">
        <f t="shared" si="4"/>
        <v>9.2045454545454533</v>
      </c>
    </row>
    <row r="286" spans="1:7" x14ac:dyDescent="0.2">
      <c r="A286" s="6">
        <v>8645</v>
      </c>
      <c r="B286">
        <v>8.15</v>
      </c>
      <c r="C286">
        <v>0.53</v>
      </c>
      <c r="D286">
        <v>0.91</v>
      </c>
      <c r="E286">
        <v>17.2</v>
      </c>
      <c r="F286">
        <v>4.16</v>
      </c>
      <c r="G286" s="4">
        <f t="shared" si="4"/>
        <v>8.9560439560439562</v>
      </c>
    </row>
    <row r="287" spans="1:7" x14ac:dyDescent="0.2">
      <c r="A287" s="6">
        <v>8675</v>
      </c>
      <c r="B287">
        <v>8.0299999999999994</v>
      </c>
      <c r="C287">
        <v>0.53</v>
      </c>
      <c r="D287">
        <v>0.93</v>
      </c>
      <c r="E287">
        <v>17.3</v>
      </c>
      <c r="F287">
        <v>4.13</v>
      </c>
      <c r="G287" s="4">
        <f t="shared" si="4"/>
        <v>8.6344086021505362</v>
      </c>
    </row>
    <row r="288" spans="1:7" x14ac:dyDescent="0.2">
      <c r="A288" s="6">
        <v>8706</v>
      </c>
      <c r="B288">
        <v>8.27</v>
      </c>
      <c r="C288">
        <v>0.53</v>
      </c>
      <c r="D288">
        <v>0.96</v>
      </c>
      <c r="E288">
        <v>17.3</v>
      </c>
      <c r="F288">
        <v>4.1100000000000003</v>
      </c>
      <c r="G288" s="4">
        <f t="shared" si="4"/>
        <v>8.6145833333333339</v>
      </c>
    </row>
    <row r="289" spans="1:7" x14ac:dyDescent="0.2">
      <c r="A289" s="6">
        <v>8736</v>
      </c>
      <c r="B289">
        <v>8.5500000000000007</v>
      </c>
      <c r="C289">
        <v>0.53</v>
      </c>
      <c r="D289">
        <v>0.98</v>
      </c>
      <c r="E289">
        <v>17.3</v>
      </c>
      <c r="F289">
        <v>4.08</v>
      </c>
      <c r="G289" s="4">
        <f t="shared" si="4"/>
        <v>8.7244897959183678</v>
      </c>
    </row>
    <row r="290" spans="1:7" x14ac:dyDescent="0.2">
      <c r="A290" s="6">
        <v>8767</v>
      </c>
      <c r="B290">
        <v>8.83</v>
      </c>
      <c r="C290">
        <v>0.53</v>
      </c>
      <c r="D290">
        <v>0.98</v>
      </c>
      <c r="E290">
        <v>17.3</v>
      </c>
      <c r="F290">
        <v>4.0599999999999996</v>
      </c>
      <c r="G290" s="4">
        <f t="shared" si="4"/>
        <v>9.0102040816326525</v>
      </c>
    </row>
    <row r="291" spans="1:7" x14ac:dyDescent="0.2">
      <c r="A291" s="6">
        <v>8798</v>
      </c>
      <c r="B291">
        <v>8.8699999999999992</v>
      </c>
      <c r="C291">
        <v>0.53</v>
      </c>
      <c r="D291">
        <v>0.97</v>
      </c>
      <c r="E291">
        <v>17.2</v>
      </c>
      <c r="F291">
        <v>4.04</v>
      </c>
      <c r="G291" s="4">
        <f t="shared" si="4"/>
        <v>9.144329896907216</v>
      </c>
    </row>
    <row r="292" spans="1:7" x14ac:dyDescent="0.2">
      <c r="A292" s="6">
        <v>8827</v>
      </c>
      <c r="B292">
        <v>8.6999999999999993</v>
      </c>
      <c r="C292">
        <v>0.54</v>
      </c>
      <c r="D292">
        <v>0.97</v>
      </c>
      <c r="E292">
        <v>17.100000000000001</v>
      </c>
      <c r="F292">
        <v>4.03</v>
      </c>
      <c r="G292" s="4">
        <f t="shared" si="4"/>
        <v>8.9690721649484537</v>
      </c>
    </row>
    <row r="293" spans="1:7" x14ac:dyDescent="0.2">
      <c r="A293" s="6">
        <v>8858</v>
      </c>
      <c r="B293">
        <v>8.5</v>
      </c>
      <c r="C293">
        <v>0.54</v>
      </c>
      <c r="D293">
        <v>0.96</v>
      </c>
      <c r="E293">
        <v>17</v>
      </c>
      <c r="F293">
        <v>4.01</v>
      </c>
      <c r="G293" s="4">
        <f t="shared" si="4"/>
        <v>8.8541666666666679</v>
      </c>
    </row>
    <row r="294" spans="1:7" x14ac:dyDescent="0.2">
      <c r="A294" s="6">
        <v>8888</v>
      </c>
      <c r="B294">
        <v>8.4700000000000006</v>
      </c>
      <c r="C294">
        <v>0.54</v>
      </c>
      <c r="D294">
        <v>0.96</v>
      </c>
      <c r="E294">
        <v>17</v>
      </c>
      <c r="F294">
        <v>3.99</v>
      </c>
      <c r="G294" s="4">
        <f t="shared" ref="G294:G357" si="5">SP500_Price/Earnings</f>
        <v>8.8229166666666679</v>
      </c>
    </row>
    <row r="295" spans="1:7" x14ac:dyDescent="0.2">
      <c r="A295" s="6">
        <v>8919</v>
      </c>
      <c r="B295">
        <v>8.6300000000000008</v>
      </c>
      <c r="C295">
        <v>0.54</v>
      </c>
      <c r="D295">
        <v>0.95</v>
      </c>
      <c r="E295">
        <v>17</v>
      </c>
      <c r="F295">
        <v>3.98</v>
      </c>
      <c r="G295" s="4">
        <f t="shared" si="5"/>
        <v>9.0842105263157915</v>
      </c>
    </row>
    <row r="296" spans="1:7" x14ac:dyDescent="0.2">
      <c r="A296" s="6">
        <v>8949</v>
      </c>
      <c r="B296">
        <v>9.0299999999999994</v>
      </c>
      <c r="C296">
        <v>0.54</v>
      </c>
      <c r="D296">
        <v>0.95</v>
      </c>
      <c r="E296">
        <v>17.100000000000001</v>
      </c>
      <c r="F296">
        <v>3.96</v>
      </c>
      <c r="G296" s="4">
        <f t="shared" si="5"/>
        <v>9.5052631578947366</v>
      </c>
    </row>
    <row r="297" spans="1:7" x14ac:dyDescent="0.2">
      <c r="A297" s="6">
        <v>8980</v>
      </c>
      <c r="B297">
        <v>9.34</v>
      </c>
      <c r="C297">
        <v>0.54</v>
      </c>
      <c r="D297">
        <v>0.95</v>
      </c>
      <c r="E297">
        <v>17</v>
      </c>
      <c r="F297">
        <v>3.94</v>
      </c>
      <c r="G297" s="4">
        <f t="shared" si="5"/>
        <v>9.8315789473684205</v>
      </c>
    </row>
    <row r="298" spans="1:7" x14ac:dyDescent="0.2">
      <c r="A298" s="6">
        <v>9011</v>
      </c>
      <c r="B298">
        <v>9.25</v>
      </c>
      <c r="C298">
        <v>0.55000000000000004</v>
      </c>
      <c r="D298">
        <v>0.94</v>
      </c>
      <c r="E298">
        <v>17.100000000000001</v>
      </c>
      <c r="F298">
        <v>3.93</v>
      </c>
      <c r="G298" s="4">
        <f t="shared" si="5"/>
        <v>9.8404255319148941</v>
      </c>
    </row>
    <row r="299" spans="1:7" x14ac:dyDescent="0.2">
      <c r="A299" s="6">
        <v>9041</v>
      </c>
      <c r="B299">
        <v>9.1300000000000008</v>
      </c>
      <c r="C299">
        <v>0.55000000000000004</v>
      </c>
      <c r="D299">
        <v>0.94</v>
      </c>
      <c r="E299">
        <v>17.2</v>
      </c>
      <c r="F299">
        <v>3.91</v>
      </c>
      <c r="G299" s="4">
        <f t="shared" si="5"/>
        <v>9.712765957446809</v>
      </c>
    </row>
    <row r="300" spans="1:7" x14ac:dyDescent="0.2">
      <c r="A300" s="6">
        <v>9072</v>
      </c>
      <c r="B300">
        <v>9.64</v>
      </c>
      <c r="C300">
        <v>0.55000000000000004</v>
      </c>
      <c r="D300">
        <v>0.93</v>
      </c>
      <c r="E300">
        <v>17.2</v>
      </c>
      <c r="F300">
        <v>3.89</v>
      </c>
      <c r="G300" s="4">
        <f t="shared" si="5"/>
        <v>10.365591397849462</v>
      </c>
    </row>
    <row r="301" spans="1:7" x14ac:dyDescent="0.2">
      <c r="A301" s="6">
        <v>9102</v>
      </c>
      <c r="B301">
        <v>10.16</v>
      </c>
      <c r="C301">
        <v>0.55000000000000004</v>
      </c>
      <c r="D301">
        <v>0.93</v>
      </c>
      <c r="E301">
        <v>17.3</v>
      </c>
      <c r="F301">
        <v>3.88</v>
      </c>
      <c r="G301" s="4">
        <f t="shared" si="5"/>
        <v>10.924731182795698</v>
      </c>
    </row>
    <row r="302" spans="1:7" x14ac:dyDescent="0.2">
      <c r="A302" s="6">
        <v>9133</v>
      </c>
      <c r="B302">
        <v>10.58</v>
      </c>
      <c r="C302">
        <v>0.55000000000000004</v>
      </c>
      <c r="D302">
        <v>0.96</v>
      </c>
      <c r="E302">
        <v>17.3</v>
      </c>
      <c r="F302">
        <v>3.86</v>
      </c>
      <c r="G302" s="4">
        <f t="shared" si="5"/>
        <v>11.020833333333334</v>
      </c>
    </row>
    <row r="303" spans="1:7" x14ac:dyDescent="0.2">
      <c r="A303" s="6">
        <v>9164</v>
      </c>
      <c r="B303">
        <v>10.67</v>
      </c>
      <c r="C303">
        <v>0.56000000000000005</v>
      </c>
      <c r="D303">
        <v>0.98</v>
      </c>
      <c r="E303">
        <v>17.2</v>
      </c>
      <c r="F303">
        <v>3.85</v>
      </c>
      <c r="G303" s="4">
        <f t="shared" si="5"/>
        <v>10.887755102040817</v>
      </c>
    </row>
    <row r="304" spans="1:7" x14ac:dyDescent="0.2">
      <c r="A304" s="6">
        <v>9192</v>
      </c>
      <c r="B304">
        <v>10.39</v>
      </c>
      <c r="C304">
        <v>0.56000000000000005</v>
      </c>
      <c r="D304">
        <v>1.01</v>
      </c>
      <c r="E304">
        <v>17.3</v>
      </c>
      <c r="F304">
        <v>3.83</v>
      </c>
      <c r="G304" s="4">
        <f t="shared" si="5"/>
        <v>10.287128712871288</v>
      </c>
    </row>
    <row r="305" spans="1:7" x14ac:dyDescent="0.2">
      <c r="A305" s="6">
        <v>9223</v>
      </c>
      <c r="B305">
        <v>10.28</v>
      </c>
      <c r="C305">
        <v>0.56999999999999995</v>
      </c>
      <c r="D305">
        <v>1.04</v>
      </c>
      <c r="E305">
        <v>17.2</v>
      </c>
      <c r="F305">
        <v>3.81</v>
      </c>
      <c r="G305" s="4">
        <f t="shared" si="5"/>
        <v>9.8846153846153832</v>
      </c>
    </row>
    <row r="306" spans="1:7" x14ac:dyDescent="0.2">
      <c r="A306" s="6">
        <v>9253</v>
      </c>
      <c r="B306">
        <v>10.61</v>
      </c>
      <c r="C306">
        <v>0.56999999999999995</v>
      </c>
      <c r="D306">
        <v>1.06</v>
      </c>
      <c r="E306">
        <v>17.3</v>
      </c>
      <c r="F306">
        <v>3.8</v>
      </c>
      <c r="G306" s="4">
        <f t="shared" si="5"/>
        <v>10.009433962264151</v>
      </c>
    </row>
    <row r="307" spans="1:7" x14ac:dyDescent="0.2">
      <c r="A307" s="6">
        <v>9284</v>
      </c>
      <c r="B307">
        <v>10.8</v>
      </c>
      <c r="C307">
        <v>0.56999999999999995</v>
      </c>
      <c r="D307">
        <v>1.0900000000000001</v>
      </c>
      <c r="E307">
        <v>17.5</v>
      </c>
      <c r="F307">
        <v>3.79</v>
      </c>
      <c r="G307" s="4">
        <f t="shared" si="5"/>
        <v>9.9082568807339442</v>
      </c>
    </row>
    <row r="308" spans="1:7" x14ac:dyDescent="0.2">
      <c r="A308" s="6">
        <v>9314</v>
      </c>
      <c r="B308">
        <v>11.1</v>
      </c>
      <c r="C308">
        <v>0.57999999999999996</v>
      </c>
      <c r="D308">
        <v>1.1200000000000001</v>
      </c>
      <c r="E308">
        <v>17.7</v>
      </c>
      <c r="F308">
        <v>3.77</v>
      </c>
      <c r="G308" s="4">
        <f t="shared" si="5"/>
        <v>9.9107142857142847</v>
      </c>
    </row>
    <row r="309" spans="1:7" x14ac:dyDescent="0.2">
      <c r="A309" s="6">
        <v>9345</v>
      </c>
      <c r="B309">
        <v>11.25</v>
      </c>
      <c r="C309">
        <v>0.57999999999999996</v>
      </c>
      <c r="D309">
        <v>1.1399999999999999</v>
      </c>
      <c r="E309">
        <v>17.7</v>
      </c>
      <c r="F309">
        <v>3.76</v>
      </c>
      <c r="G309" s="4">
        <f t="shared" si="5"/>
        <v>9.8684210526315805</v>
      </c>
    </row>
    <row r="310" spans="1:7" x14ac:dyDescent="0.2">
      <c r="A310" s="6">
        <v>9376</v>
      </c>
      <c r="B310">
        <v>11.51</v>
      </c>
      <c r="C310">
        <v>0.59</v>
      </c>
      <c r="D310">
        <v>1.17</v>
      </c>
      <c r="E310">
        <v>17.7</v>
      </c>
      <c r="F310">
        <v>3.74</v>
      </c>
      <c r="G310" s="4">
        <f t="shared" si="5"/>
        <v>9.8376068376068382</v>
      </c>
    </row>
    <row r="311" spans="1:7" x14ac:dyDescent="0.2">
      <c r="A311" s="6">
        <v>9406</v>
      </c>
      <c r="B311">
        <v>11.89</v>
      </c>
      <c r="C311">
        <v>0.59</v>
      </c>
      <c r="D311">
        <v>1.2</v>
      </c>
      <c r="E311">
        <v>17.7</v>
      </c>
      <c r="F311">
        <v>3.73</v>
      </c>
      <c r="G311" s="4">
        <f t="shared" si="5"/>
        <v>9.908333333333335</v>
      </c>
    </row>
    <row r="312" spans="1:7" x14ac:dyDescent="0.2">
      <c r="A312" s="6">
        <v>9437</v>
      </c>
      <c r="B312">
        <v>12.26</v>
      </c>
      <c r="C312">
        <v>0.6</v>
      </c>
      <c r="D312">
        <v>1.22</v>
      </c>
      <c r="E312">
        <v>18</v>
      </c>
      <c r="F312">
        <v>3.71</v>
      </c>
      <c r="G312" s="4">
        <f t="shared" si="5"/>
        <v>10.049180327868852</v>
      </c>
    </row>
    <row r="313" spans="1:7" x14ac:dyDescent="0.2">
      <c r="A313" s="6">
        <v>9467</v>
      </c>
      <c r="B313">
        <v>12.46</v>
      </c>
      <c r="C313">
        <v>0.6</v>
      </c>
      <c r="D313">
        <v>1.25</v>
      </c>
      <c r="E313">
        <v>17.899999999999999</v>
      </c>
      <c r="F313">
        <v>3.7</v>
      </c>
      <c r="G313" s="4">
        <f t="shared" si="5"/>
        <v>9.968</v>
      </c>
    </row>
    <row r="314" spans="1:7" x14ac:dyDescent="0.2">
      <c r="A314" s="6">
        <v>9498</v>
      </c>
      <c r="B314">
        <v>12.65</v>
      </c>
      <c r="C314">
        <v>0.61</v>
      </c>
      <c r="D314">
        <v>1.25</v>
      </c>
      <c r="E314">
        <v>17.899999999999999</v>
      </c>
      <c r="F314">
        <v>3.68</v>
      </c>
      <c r="G314" s="4">
        <f t="shared" si="5"/>
        <v>10.120000000000001</v>
      </c>
    </row>
    <row r="315" spans="1:7" x14ac:dyDescent="0.2">
      <c r="A315" s="6">
        <v>9529</v>
      </c>
      <c r="B315">
        <v>12.67</v>
      </c>
      <c r="C315">
        <v>0.61</v>
      </c>
      <c r="D315">
        <v>1.25</v>
      </c>
      <c r="E315">
        <v>17.899999999999999</v>
      </c>
      <c r="F315">
        <v>3.65</v>
      </c>
      <c r="G315" s="4">
        <f t="shared" si="5"/>
        <v>10.135999999999999</v>
      </c>
    </row>
    <row r="316" spans="1:7" x14ac:dyDescent="0.2">
      <c r="A316" s="6">
        <v>9557</v>
      </c>
      <c r="B316">
        <v>11.81</v>
      </c>
      <c r="C316">
        <v>0.62</v>
      </c>
      <c r="D316">
        <v>1.25</v>
      </c>
      <c r="E316">
        <v>17.8</v>
      </c>
      <c r="F316">
        <v>3.62</v>
      </c>
      <c r="G316" s="4">
        <f t="shared" si="5"/>
        <v>9.4480000000000004</v>
      </c>
    </row>
    <row r="317" spans="1:7" x14ac:dyDescent="0.2">
      <c r="A317" s="6">
        <v>9588</v>
      </c>
      <c r="B317">
        <v>11.48</v>
      </c>
      <c r="C317">
        <v>0.63</v>
      </c>
      <c r="D317">
        <v>1.25</v>
      </c>
      <c r="E317">
        <v>17.899999999999999</v>
      </c>
      <c r="F317">
        <v>3.6</v>
      </c>
      <c r="G317" s="4">
        <f t="shared" si="5"/>
        <v>9.1840000000000011</v>
      </c>
    </row>
    <row r="318" spans="1:7" x14ac:dyDescent="0.2">
      <c r="A318" s="6">
        <v>9618</v>
      </c>
      <c r="B318">
        <v>11.56</v>
      </c>
      <c r="C318">
        <v>0.64</v>
      </c>
      <c r="D318">
        <v>1.25</v>
      </c>
      <c r="E318">
        <v>17.8</v>
      </c>
      <c r="F318">
        <v>3.57</v>
      </c>
      <c r="G318" s="4">
        <f t="shared" si="5"/>
        <v>9.2480000000000011</v>
      </c>
    </row>
    <row r="319" spans="1:7" x14ac:dyDescent="0.2">
      <c r="A319" s="6">
        <v>9649</v>
      </c>
      <c r="B319">
        <v>12.11</v>
      </c>
      <c r="C319">
        <v>0.65</v>
      </c>
      <c r="D319">
        <v>1.25</v>
      </c>
      <c r="E319">
        <v>17.7</v>
      </c>
      <c r="F319">
        <v>3.54</v>
      </c>
      <c r="G319" s="4">
        <f t="shared" si="5"/>
        <v>9.6879999999999988</v>
      </c>
    </row>
    <row r="320" spans="1:7" x14ac:dyDescent="0.2">
      <c r="A320" s="6">
        <v>9679</v>
      </c>
      <c r="B320">
        <v>12.62</v>
      </c>
      <c r="C320">
        <v>0.65</v>
      </c>
      <c r="D320">
        <v>1.24</v>
      </c>
      <c r="E320">
        <v>17.5</v>
      </c>
      <c r="F320">
        <v>3.51</v>
      </c>
      <c r="G320" s="4">
        <f t="shared" si="5"/>
        <v>10.17741935483871</v>
      </c>
    </row>
    <row r="321" spans="1:7" x14ac:dyDescent="0.2">
      <c r="A321" s="6">
        <v>9710</v>
      </c>
      <c r="B321">
        <v>13.12</v>
      </c>
      <c r="C321">
        <v>0.66</v>
      </c>
      <c r="D321">
        <v>1.24</v>
      </c>
      <c r="E321">
        <v>17.399999999999999</v>
      </c>
      <c r="F321">
        <v>3.48</v>
      </c>
      <c r="G321" s="4">
        <f t="shared" si="5"/>
        <v>10.580645161290322</v>
      </c>
    </row>
    <row r="322" spans="1:7" x14ac:dyDescent="0.2">
      <c r="A322" s="6">
        <v>9741</v>
      </c>
      <c r="B322">
        <v>13.32</v>
      </c>
      <c r="C322">
        <v>0.67</v>
      </c>
      <c r="D322">
        <v>1.24</v>
      </c>
      <c r="E322">
        <v>17.5</v>
      </c>
      <c r="F322">
        <v>3.45</v>
      </c>
      <c r="G322" s="4">
        <f t="shared" si="5"/>
        <v>10.741935483870968</v>
      </c>
    </row>
    <row r="323" spans="1:7" x14ac:dyDescent="0.2">
      <c r="A323" s="6">
        <v>9771</v>
      </c>
      <c r="B323">
        <v>13.02</v>
      </c>
      <c r="C323">
        <v>0.68</v>
      </c>
      <c r="D323">
        <v>1.24</v>
      </c>
      <c r="E323">
        <v>17.600000000000001</v>
      </c>
      <c r="F323">
        <v>3.42</v>
      </c>
      <c r="G323" s="4">
        <f t="shared" si="5"/>
        <v>10.5</v>
      </c>
    </row>
    <row r="324" spans="1:7" x14ac:dyDescent="0.2">
      <c r="A324" s="6">
        <v>9802</v>
      </c>
      <c r="B324">
        <v>13.19</v>
      </c>
      <c r="C324">
        <v>0.68</v>
      </c>
      <c r="D324">
        <v>1.24</v>
      </c>
      <c r="E324">
        <v>17.7</v>
      </c>
      <c r="F324">
        <v>3.4</v>
      </c>
      <c r="G324" s="4">
        <f t="shared" si="5"/>
        <v>10.637096774193548</v>
      </c>
    </row>
    <row r="325" spans="1:7" x14ac:dyDescent="0.2">
      <c r="A325" s="6">
        <v>9832</v>
      </c>
      <c r="B325">
        <v>13.49</v>
      </c>
      <c r="C325">
        <v>0.69</v>
      </c>
      <c r="D325">
        <v>1.24</v>
      </c>
      <c r="E325">
        <v>17.7</v>
      </c>
      <c r="F325">
        <v>3.37</v>
      </c>
      <c r="G325" s="4">
        <f t="shared" si="5"/>
        <v>10.879032258064516</v>
      </c>
    </row>
    <row r="326" spans="1:7" x14ac:dyDescent="0.2">
      <c r="A326" s="6">
        <v>9863</v>
      </c>
      <c r="B326">
        <v>13.4</v>
      </c>
      <c r="C326">
        <v>0.7</v>
      </c>
      <c r="D326">
        <v>1.23</v>
      </c>
      <c r="E326">
        <v>17.5</v>
      </c>
      <c r="F326">
        <v>3.34</v>
      </c>
      <c r="G326" s="4">
        <f t="shared" si="5"/>
        <v>10.894308943089431</v>
      </c>
    </row>
    <row r="327" spans="1:7" x14ac:dyDescent="0.2">
      <c r="A327" s="6">
        <v>9894</v>
      </c>
      <c r="B327">
        <v>13.66</v>
      </c>
      <c r="C327">
        <v>0.7</v>
      </c>
      <c r="D327">
        <v>1.22</v>
      </c>
      <c r="E327">
        <v>17.399999999999999</v>
      </c>
      <c r="F327">
        <v>3.34</v>
      </c>
      <c r="G327" s="4">
        <f t="shared" si="5"/>
        <v>11.196721311475411</v>
      </c>
    </row>
    <row r="328" spans="1:7" x14ac:dyDescent="0.2">
      <c r="A328" s="6">
        <v>9922</v>
      </c>
      <c r="B328">
        <v>13.87</v>
      </c>
      <c r="C328">
        <v>0.71</v>
      </c>
      <c r="D328">
        <v>1.21</v>
      </c>
      <c r="E328">
        <v>17.3</v>
      </c>
      <c r="F328">
        <v>3.34</v>
      </c>
      <c r="G328" s="4">
        <f t="shared" si="5"/>
        <v>11.462809917355372</v>
      </c>
    </row>
    <row r="329" spans="1:7" x14ac:dyDescent="0.2">
      <c r="A329" s="6">
        <v>9953</v>
      </c>
      <c r="B329">
        <v>14.21</v>
      </c>
      <c r="C329">
        <v>0.72</v>
      </c>
      <c r="D329">
        <v>1.2</v>
      </c>
      <c r="E329">
        <v>17.3</v>
      </c>
      <c r="F329">
        <v>3.34</v>
      </c>
      <c r="G329" s="4">
        <f t="shared" si="5"/>
        <v>11.841666666666669</v>
      </c>
    </row>
    <row r="330" spans="1:7" x14ac:dyDescent="0.2">
      <c r="A330" s="6">
        <v>9983</v>
      </c>
      <c r="B330">
        <v>14.7</v>
      </c>
      <c r="C330">
        <v>0.72</v>
      </c>
      <c r="D330">
        <v>1.19</v>
      </c>
      <c r="E330">
        <v>17.399999999999999</v>
      </c>
      <c r="F330">
        <v>3.34</v>
      </c>
      <c r="G330" s="4">
        <f t="shared" si="5"/>
        <v>12.352941176470589</v>
      </c>
    </row>
    <row r="331" spans="1:7" x14ac:dyDescent="0.2">
      <c r="A331" s="6">
        <v>10014</v>
      </c>
      <c r="B331">
        <v>14.89</v>
      </c>
      <c r="C331">
        <v>0.73</v>
      </c>
      <c r="D331">
        <v>1.18</v>
      </c>
      <c r="E331">
        <v>17.600000000000001</v>
      </c>
      <c r="F331">
        <v>3.34</v>
      </c>
      <c r="G331" s="4">
        <f t="shared" si="5"/>
        <v>12.618644067796611</v>
      </c>
    </row>
    <row r="332" spans="1:7" x14ac:dyDescent="0.2">
      <c r="A332" s="6">
        <v>10044</v>
      </c>
      <c r="B332">
        <v>15.22</v>
      </c>
      <c r="C332">
        <v>0.74</v>
      </c>
      <c r="D332">
        <v>1.1599999999999999</v>
      </c>
      <c r="E332">
        <v>17.3</v>
      </c>
      <c r="F332">
        <v>3.33</v>
      </c>
      <c r="G332" s="4">
        <f t="shared" si="5"/>
        <v>13.120689655172415</v>
      </c>
    </row>
    <row r="333" spans="1:7" x14ac:dyDescent="0.2">
      <c r="A333" s="6">
        <v>10075</v>
      </c>
      <c r="B333">
        <v>16.03</v>
      </c>
      <c r="C333">
        <v>0.74</v>
      </c>
      <c r="D333">
        <v>1.1499999999999999</v>
      </c>
      <c r="E333">
        <v>17.2</v>
      </c>
      <c r="F333">
        <v>3.33</v>
      </c>
      <c r="G333" s="4">
        <f t="shared" si="5"/>
        <v>13.93913043478261</v>
      </c>
    </row>
    <row r="334" spans="1:7" x14ac:dyDescent="0.2">
      <c r="A334" s="6">
        <v>10106</v>
      </c>
      <c r="B334">
        <v>16.940000000000001</v>
      </c>
      <c r="C334">
        <v>0.75</v>
      </c>
      <c r="D334">
        <v>1.1399999999999999</v>
      </c>
      <c r="E334">
        <v>17.3</v>
      </c>
      <c r="F334">
        <v>3.33</v>
      </c>
      <c r="G334" s="4">
        <f t="shared" si="5"/>
        <v>14.859649122807021</v>
      </c>
    </row>
    <row r="335" spans="1:7" x14ac:dyDescent="0.2">
      <c r="A335" s="6">
        <v>10136</v>
      </c>
      <c r="B335">
        <v>16.68</v>
      </c>
      <c r="C335">
        <v>0.76</v>
      </c>
      <c r="D335">
        <v>1.1299999999999999</v>
      </c>
      <c r="E335">
        <v>17.399999999999999</v>
      </c>
      <c r="F335">
        <v>3.33</v>
      </c>
      <c r="G335" s="4">
        <f t="shared" si="5"/>
        <v>14.761061946902656</v>
      </c>
    </row>
    <row r="336" spans="1:7" x14ac:dyDescent="0.2">
      <c r="A336" s="6">
        <v>10167</v>
      </c>
      <c r="B336">
        <v>17.059999999999999</v>
      </c>
      <c r="C336">
        <v>0.76</v>
      </c>
      <c r="D336">
        <v>1.1200000000000001</v>
      </c>
      <c r="E336">
        <v>17.3</v>
      </c>
      <c r="F336">
        <v>3.33</v>
      </c>
      <c r="G336" s="4">
        <f t="shared" si="5"/>
        <v>15.232142857142854</v>
      </c>
    </row>
    <row r="337" spans="1:7" x14ac:dyDescent="0.2">
      <c r="A337" s="6">
        <v>10197</v>
      </c>
      <c r="B337">
        <v>17.46</v>
      </c>
      <c r="C337">
        <v>0.77</v>
      </c>
      <c r="D337">
        <v>1.1100000000000001</v>
      </c>
      <c r="E337">
        <v>17.3</v>
      </c>
      <c r="F337">
        <v>3.33</v>
      </c>
      <c r="G337" s="4">
        <f t="shared" si="5"/>
        <v>15.72972972972973</v>
      </c>
    </row>
    <row r="338" spans="1:7" x14ac:dyDescent="0.2">
      <c r="A338" s="6">
        <v>10228</v>
      </c>
      <c r="B338">
        <v>17.53</v>
      </c>
      <c r="C338">
        <v>0.78</v>
      </c>
      <c r="D338">
        <v>1.1299999999999999</v>
      </c>
      <c r="E338">
        <v>17.3</v>
      </c>
      <c r="F338">
        <v>3.33</v>
      </c>
      <c r="G338" s="4">
        <f t="shared" si="5"/>
        <v>15.513274336283189</v>
      </c>
    </row>
    <row r="339" spans="1:7" x14ac:dyDescent="0.2">
      <c r="A339" s="6">
        <v>10259</v>
      </c>
      <c r="B339">
        <v>17.32</v>
      </c>
      <c r="C339">
        <v>0.78</v>
      </c>
      <c r="D339">
        <v>1.1599999999999999</v>
      </c>
      <c r="E339">
        <v>17.100000000000001</v>
      </c>
      <c r="F339">
        <v>3.35</v>
      </c>
      <c r="G339" s="4">
        <f t="shared" si="5"/>
        <v>14.931034482758623</v>
      </c>
    </row>
    <row r="340" spans="1:7" x14ac:dyDescent="0.2">
      <c r="A340" s="6">
        <v>10288</v>
      </c>
      <c r="B340">
        <v>18.25</v>
      </c>
      <c r="C340">
        <v>0.79</v>
      </c>
      <c r="D340">
        <v>1.18</v>
      </c>
      <c r="E340">
        <v>17.100000000000001</v>
      </c>
      <c r="F340">
        <v>3.38</v>
      </c>
      <c r="G340" s="4">
        <f t="shared" si="5"/>
        <v>15.466101694915254</v>
      </c>
    </row>
    <row r="341" spans="1:7" x14ac:dyDescent="0.2">
      <c r="A341" s="6">
        <v>10319</v>
      </c>
      <c r="B341">
        <v>19.399999999999999</v>
      </c>
      <c r="C341">
        <v>0.8</v>
      </c>
      <c r="D341">
        <v>1.2</v>
      </c>
      <c r="E341">
        <v>17.100000000000001</v>
      </c>
      <c r="F341">
        <v>3.4</v>
      </c>
      <c r="G341" s="4">
        <f t="shared" si="5"/>
        <v>16.166666666666668</v>
      </c>
    </row>
    <row r="342" spans="1:7" x14ac:dyDescent="0.2">
      <c r="A342" s="6">
        <v>10349</v>
      </c>
      <c r="B342">
        <v>20</v>
      </c>
      <c r="C342">
        <v>0.8</v>
      </c>
      <c r="D342">
        <v>1.22</v>
      </c>
      <c r="E342">
        <v>17.2</v>
      </c>
      <c r="F342">
        <v>3.42</v>
      </c>
      <c r="G342" s="4">
        <f t="shared" si="5"/>
        <v>16.393442622950818</v>
      </c>
    </row>
    <row r="343" spans="1:7" x14ac:dyDescent="0.2">
      <c r="A343" s="6">
        <v>10380</v>
      </c>
      <c r="B343">
        <v>19.02</v>
      </c>
      <c r="C343">
        <v>0.81</v>
      </c>
      <c r="D343">
        <v>1.25</v>
      </c>
      <c r="E343">
        <v>17.100000000000001</v>
      </c>
      <c r="F343">
        <v>3.44</v>
      </c>
      <c r="G343" s="4">
        <f t="shared" si="5"/>
        <v>15.215999999999999</v>
      </c>
    </row>
    <row r="344" spans="1:7" x14ac:dyDescent="0.2">
      <c r="A344" s="6">
        <v>10410</v>
      </c>
      <c r="B344">
        <v>19.16</v>
      </c>
      <c r="C344">
        <v>0.82</v>
      </c>
      <c r="D344">
        <v>1.27</v>
      </c>
      <c r="E344">
        <v>17.100000000000001</v>
      </c>
      <c r="F344">
        <v>3.46</v>
      </c>
      <c r="G344" s="4">
        <f t="shared" si="5"/>
        <v>15.086614173228346</v>
      </c>
    </row>
    <row r="345" spans="1:7" x14ac:dyDescent="0.2">
      <c r="A345" s="6">
        <v>10441</v>
      </c>
      <c r="B345">
        <v>19.78</v>
      </c>
      <c r="C345">
        <v>0.82</v>
      </c>
      <c r="D345">
        <v>1.29</v>
      </c>
      <c r="E345">
        <v>17.100000000000001</v>
      </c>
      <c r="F345">
        <v>3.49</v>
      </c>
      <c r="G345" s="4">
        <f t="shared" si="5"/>
        <v>15.333333333333334</v>
      </c>
    </row>
    <row r="346" spans="1:7" x14ac:dyDescent="0.2">
      <c r="A346" s="6">
        <v>10472</v>
      </c>
      <c r="B346">
        <v>21.17</v>
      </c>
      <c r="C346">
        <v>0.83</v>
      </c>
      <c r="D346">
        <v>1.31</v>
      </c>
      <c r="E346">
        <v>17.3</v>
      </c>
      <c r="F346">
        <v>3.51</v>
      </c>
      <c r="G346" s="4">
        <f t="shared" si="5"/>
        <v>16.16030534351145</v>
      </c>
    </row>
    <row r="347" spans="1:7" x14ac:dyDescent="0.2">
      <c r="A347" s="6">
        <v>10502</v>
      </c>
      <c r="B347">
        <v>21.6</v>
      </c>
      <c r="C347">
        <v>0.84</v>
      </c>
      <c r="D347">
        <v>1.33</v>
      </c>
      <c r="E347">
        <v>17.2</v>
      </c>
      <c r="F347">
        <v>3.53</v>
      </c>
      <c r="G347" s="4">
        <f t="shared" si="5"/>
        <v>16.2406015037594</v>
      </c>
    </row>
    <row r="348" spans="1:7" x14ac:dyDescent="0.2">
      <c r="A348" s="6">
        <v>10533</v>
      </c>
      <c r="B348">
        <v>23.06</v>
      </c>
      <c r="C348">
        <v>0.84</v>
      </c>
      <c r="D348">
        <v>1.36</v>
      </c>
      <c r="E348">
        <v>17.2</v>
      </c>
      <c r="F348">
        <v>3.56</v>
      </c>
      <c r="G348" s="4">
        <f t="shared" si="5"/>
        <v>16.955882352941174</v>
      </c>
    </row>
    <row r="349" spans="1:7" x14ac:dyDescent="0.2">
      <c r="A349" s="6">
        <v>10563</v>
      </c>
      <c r="B349">
        <v>23.15</v>
      </c>
      <c r="C349">
        <v>0.85</v>
      </c>
      <c r="D349">
        <v>1.38</v>
      </c>
      <c r="E349">
        <v>17.100000000000001</v>
      </c>
      <c r="F349">
        <v>3.58</v>
      </c>
      <c r="G349" s="4">
        <f t="shared" si="5"/>
        <v>16.775362318840578</v>
      </c>
    </row>
    <row r="350" spans="1:7" x14ac:dyDescent="0.2">
      <c r="A350" s="6">
        <v>10594</v>
      </c>
      <c r="B350">
        <v>24.86</v>
      </c>
      <c r="C350">
        <v>0.86</v>
      </c>
      <c r="D350">
        <v>1.4</v>
      </c>
      <c r="E350">
        <v>17.100000000000001</v>
      </c>
      <c r="F350">
        <v>3.6</v>
      </c>
      <c r="G350" s="4">
        <f t="shared" si="5"/>
        <v>17.757142857142856</v>
      </c>
    </row>
    <row r="351" spans="1:7" x14ac:dyDescent="0.2">
      <c r="A351" s="6">
        <v>10625</v>
      </c>
      <c r="B351">
        <v>24.99</v>
      </c>
      <c r="C351">
        <v>0.87</v>
      </c>
      <c r="D351">
        <v>1.42</v>
      </c>
      <c r="E351">
        <v>17.100000000000001</v>
      </c>
      <c r="F351">
        <v>3.57</v>
      </c>
      <c r="G351" s="4">
        <f t="shared" si="5"/>
        <v>17.598591549295776</v>
      </c>
    </row>
    <row r="352" spans="1:7" x14ac:dyDescent="0.2">
      <c r="A352" s="6">
        <v>10653</v>
      </c>
      <c r="B352">
        <v>25.43</v>
      </c>
      <c r="C352">
        <v>0.88</v>
      </c>
      <c r="D352">
        <v>1.44</v>
      </c>
      <c r="E352">
        <v>17</v>
      </c>
      <c r="F352">
        <v>3.55</v>
      </c>
      <c r="G352" s="4">
        <f t="shared" si="5"/>
        <v>17.659722222222221</v>
      </c>
    </row>
    <row r="353" spans="1:7" x14ac:dyDescent="0.2">
      <c r="A353" s="6">
        <v>10684</v>
      </c>
      <c r="B353">
        <v>25.28</v>
      </c>
      <c r="C353">
        <v>0.89</v>
      </c>
      <c r="D353">
        <v>1.46</v>
      </c>
      <c r="E353">
        <v>16.899999999999999</v>
      </c>
      <c r="F353">
        <v>3.52</v>
      </c>
      <c r="G353" s="4">
        <f t="shared" si="5"/>
        <v>17.315068493150687</v>
      </c>
    </row>
    <row r="354" spans="1:7" x14ac:dyDescent="0.2">
      <c r="A354" s="6">
        <v>10714</v>
      </c>
      <c r="B354">
        <v>25.66</v>
      </c>
      <c r="C354">
        <v>0.9</v>
      </c>
      <c r="D354">
        <v>1.48</v>
      </c>
      <c r="E354">
        <v>17</v>
      </c>
      <c r="F354">
        <v>3.5</v>
      </c>
      <c r="G354" s="4">
        <f t="shared" si="5"/>
        <v>17.337837837837839</v>
      </c>
    </row>
    <row r="355" spans="1:7" x14ac:dyDescent="0.2">
      <c r="A355" s="6">
        <v>10745</v>
      </c>
      <c r="B355">
        <v>26.15</v>
      </c>
      <c r="C355">
        <v>0.91</v>
      </c>
      <c r="D355">
        <v>1.5</v>
      </c>
      <c r="E355">
        <v>17.100000000000001</v>
      </c>
      <c r="F355">
        <v>3.47</v>
      </c>
      <c r="G355" s="4">
        <f t="shared" si="5"/>
        <v>17.433333333333334</v>
      </c>
    </row>
    <row r="356" spans="1:7" x14ac:dyDescent="0.2">
      <c r="A356" s="6">
        <v>10775</v>
      </c>
      <c r="B356">
        <v>28.48</v>
      </c>
      <c r="C356">
        <v>0.92</v>
      </c>
      <c r="D356">
        <v>1.51</v>
      </c>
      <c r="E356">
        <v>17.3</v>
      </c>
      <c r="F356">
        <v>3.45</v>
      </c>
      <c r="G356" s="4">
        <f t="shared" si="5"/>
        <v>18.860927152317881</v>
      </c>
    </row>
    <row r="357" spans="1:7" x14ac:dyDescent="0.2">
      <c r="A357" s="6">
        <v>10806</v>
      </c>
      <c r="B357">
        <v>30.1</v>
      </c>
      <c r="C357">
        <v>0.93</v>
      </c>
      <c r="D357">
        <v>1.53</v>
      </c>
      <c r="E357">
        <v>17.3</v>
      </c>
      <c r="F357">
        <v>3.42</v>
      </c>
      <c r="G357" s="4">
        <f t="shared" si="5"/>
        <v>19.673202614379086</v>
      </c>
    </row>
    <row r="358" spans="1:7" x14ac:dyDescent="0.2">
      <c r="A358" s="6">
        <v>10837</v>
      </c>
      <c r="B358">
        <v>31.3</v>
      </c>
      <c r="C358">
        <v>0.94</v>
      </c>
      <c r="D358">
        <v>1.55</v>
      </c>
      <c r="E358">
        <v>17.3</v>
      </c>
      <c r="F358">
        <v>3.39</v>
      </c>
      <c r="G358" s="4">
        <f t="shared" ref="G358:G421" si="6">SP500_Price/Earnings</f>
        <v>20.193548387096776</v>
      </c>
    </row>
    <row r="359" spans="1:7" x14ac:dyDescent="0.2">
      <c r="A359" s="6">
        <v>10867</v>
      </c>
      <c r="B359">
        <v>27.99</v>
      </c>
      <c r="C359">
        <v>0.95</v>
      </c>
      <c r="D359">
        <v>1.57</v>
      </c>
      <c r="E359">
        <v>17.3</v>
      </c>
      <c r="F359">
        <v>3.37</v>
      </c>
      <c r="G359" s="4">
        <f t="shared" si="6"/>
        <v>17.828025477707005</v>
      </c>
    </row>
    <row r="360" spans="1:7" x14ac:dyDescent="0.2">
      <c r="A360" s="6">
        <v>10898</v>
      </c>
      <c r="B360">
        <v>20.58</v>
      </c>
      <c r="C360">
        <v>0.96</v>
      </c>
      <c r="D360">
        <v>1.59</v>
      </c>
      <c r="E360">
        <v>17.3</v>
      </c>
      <c r="F360">
        <v>3.34</v>
      </c>
      <c r="G360" s="4">
        <f t="shared" si="6"/>
        <v>12.943396226415093</v>
      </c>
    </row>
    <row r="361" spans="1:7" x14ac:dyDescent="0.2">
      <c r="A361" s="6">
        <v>10928</v>
      </c>
      <c r="B361">
        <v>21.4</v>
      </c>
      <c r="C361">
        <v>0.97</v>
      </c>
      <c r="D361">
        <v>1.61</v>
      </c>
      <c r="E361">
        <v>17.2</v>
      </c>
      <c r="F361">
        <v>3.32</v>
      </c>
      <c r="G361" s="4">
        <f t="shared" si="6"/>
        <v>13.291925465838508</v>
      </c>
    </row>
    <row r="362" spans="1:7" x14ac:dyDescent="0.2">
      <c r="A362" s="6">
        <v>10959</v>
      </c>
      <c r="B362">
        <v>21.71</v>
      </c>
      <c r="C362">
        <v>0.97</v>
      </c>
      <c r="D362">
        <v>1.56</v>
      </c>
      <c r="E362">
        <v>17.100000000000001</v>
      </c>
      <c r="F362">
        <v>3.29</v>
      </c>
      <c r="G362" s="4">
        <f t="shared" si="6"/>
        <v>13.916666666666666</v>
      </c>
    </row>
    <row r="363" spans="1:7" x14ac:dyDescent="0.2">
      <c r="A363" s="6">
        <v>10990</v>
      </c>
      <c r="B363">
        <v>23.07</v>
      </c>
      <c r="C363">
        <v>0.97</v>
      </c>
      <c r="D363">
        <v>1.5</v>
      </c>
      <c r="E363">
        <v>17</v>
      </c>
      <c r="F363">
        <v>3.29</v>
      </c>
      <c r="G363" s="4">
        <f t="shared" si="6"/>
        <v>15.38</v>
      </c>
    </row>
    <row r="364" spans="1:7" x14ac:dyDescent="0.2">
      <c r="A364" s="6">
        <v>11018</v>
      </c>
      <c r="B364">
        <v>23.94</v>
      </c>
      <c r="C364">
        <v>0.97</v>
      </c>
      <c r="D364">
        <v>1.45</v>
      </c>
      <c r="E364">
        <v>16.899999999999999</v>
      </c>
      <c r="F364">
        <v>3.3</v>
      </c>
      <c r="G364" s="4">
        <f t="shared" si="6"/>
        <v>16.510344827586209</v>
      </c>
    </row>
    <row r="365" spans="1:7" x14ac:dyDescent="0.2">
      <c r="A365" s="6">
        <v>11049</v>
      </c>
      <c r="B365">
        <v>25.46</v>
      </c>
      <c r="C365">
        <v>0.97</v>
      </c>
      <c r="D365">
        <v>1.4</v>
      </c>
      <c r="E365">
        <v>17</v>
      </c>
      <c r="F365">
        <v>3.3</v>
      </c>
      <c r="G365" s="4">
        <f t="shared" si="6"/>
        <v>18.185714285714287</v>
      </c>
    </row>
    <row r="366" spans="1:7" x14ac:dyDescent="0.2">
      <c r="A366" s="6">
        <v>11079</v>
      </c>
      <c r="B366">
        <v>23.94</v>
      </c>
      <c r="C366">
        <v>0.97</v>
      </c>
      <c r="D366">
        <v>1.34</v>
      </c>
      <c r="E366">
        <v>16.899999999999999</v>
      </c>
      <c r="F366">
        <v>3.31</v>
      </c>
      <c r="G366" s="4">
        <f t="shared" si="6"/>
        <v>17.865671641791046</v>
      </c>
    </row>
    <row r="367" spans="1:7" x14ac:dyDescent="0.2">
      <c r="A367" s="6">
        <v>11110</v>
      </c>
      <c r="B367">
        <v>21.52</v>
      </c>
      <c r="C367">
        <v>0.97</v>
      </c>
      <c r="D367">
        <v>1.29</v>
      </c>
      <c r="E367">
        <v>16.8</v>
      </c>
      <c r="F367">
        <v>3.31</v>
      </c>
      <c r="G367" s="4">
        <f t="shared" si="6"/>
        <v>16.682170542635657</v>
      </c>
    </row>
    <row r="368" spans="1:7" x14ac:dyDescent="0.2">
      <c r="A368" s="6">
        <v>11140</v>
      </c>
      <c r="B368">
        <v>21.06</v>
      </c>
      <c r="C368">
        <v>0.98</v>
      </c>
      <c r="D368">
        <v>1.24</v>
      </c>
      <c r="E368">
        <v>16.600000000000001</v>
      </c>
      <c r="F368">
        <v>3.32</v>
      </c>
      <c r="G368" s="4">
        <f t="shared" si="6"/>
        <v>16.983870967741936</v>
      </c>
    </row>
    <row r="369" spans="1:7" x14ac:dyDescent="0.2">
      <c r="A369" s="6">
        <v>11171</v>
      </c>
      <c r="B369">
        <v>20.79</v>
      </c>
      <c r="C369">
        <v>0.98</v>
      </c>
      <c r="D369">
        <v>1.18</v>
      </c>
      <c r="E369">
        <v>16.5</v>
      </c>
      <c r="F369">
        <v>3.32</v>
      </c>
      <c r="G369" s="4">
        <f t="shared" si="6"/>
        <v>17.618644067796609</v>
      </c>
    </row>
    <row r="370" spans="1:7" x14ac:dyDescent="0.2">
      <c r="A370" s="6">
        <v>11202</v>
      </c>
      <c r="B370">
        <v>20.78</v>
      </c>
      <c r="C370">
        <v>0.98</v>
      </c>
      <c r="D370">
        <v>1.1299999999999999</v>
      </c>
      <c r="E370">
        <v>16.600000000000001</v>
      </c>
      <c r="F370">
        <v>3.32</v>
      </c>
      <c r="G370" s="4">
        <f t="shared" si="6"/>
        <v>18.389380530973455</v>
      </c>
    </row>
    <row r="371" spans="1:7" x14ac:dyDescent="0.2">
      <c r="A371" s="6">
        <v>11232</v>
      </c>
      <c r="B371">
        <v>17.920000000000002</v>
      </c>
      <c r="C371">
        <v>0.98</v>
      </c>
      <c r="D371">
        <v>1.08</v>
      </c>
      <c r="E371">
        <v>16.5</v>
      </c>
      <c r="F371">
        <v>3.33</v>
      </c>
      <c r="G371" s="4">
        <f t="shared" si="6"/>
        <v>16.592592592592592</v>
      </c>
    </row>
    <row r="372" spans="1:7" x14ac:dyDescent="0.2">
      <c r="A372" s="6">
        <v>11263</v>
      </c>
      <c r="B372">
        <v>16.62</v>
      </c>
      <c r="C372">
        <v>0.98</v>
      </c>
      <c r="D372">
        <v>1.02</v>
      </c>
      <c r="E372">
        <v>16.399999999999999</v>
      </c>
      <c r="F372">
        <v>3.33</v>
      </c>
      <c r="G372" s="4">
        <f t="shared" si="6"/>
        <v>16.294117647058822</v>
      </c>
    </row>
    <row r="373" spans="1:7" x14ac:dyDescent="0.2">
      <c r="A373" s="6">
        <v>11293</v>
      </c>
      <c r="B373">
        <v>15.51</v>
      </c>
      <c r="C373">
        <v>0.98</v>
      </c>
      <c r="D373">
        <v>0.97</v>
      </c>
      <c r="E373">
        <v>16.100000000000001</v>
      </c>
      <c r="F373">
        <v>3.34</v>
      </c>
      <c r="G373" s="4">
        <f t="shared" si="6"/>
        <v>15.989690721649485</v>
      </c>
    </row>
    <row r="374" spans="1:7" x14ac:dyDescent="0.2">
      <c r="A374" s="6">
        <v>11324</v>
      </c>
      <c r="B374">
        <v>15.98</v>
      </c>
      <c r="C374">
        <v>0.97</v>
      </c>
      <c r="D374">
        <v>0.94</v>
      </c>
      <c r="E374">
        <v>15.9</v>
      </c>
      <c r="F374">
        <v>3.34</v>
      </c>
      <c r="G374" s="4">
        <f t="shared" si="6"/>
        <v>17</v>
      </c>
    </row>
    <row r="375" spans="1:7" x14ac:dyDescent="0.2">
      <c r="A375" s="6">
        <v>11355</v>
      </c>
      <c r="B375">
        <v>17.2</v>
      </c>
      <c r="C375">
        <v>0.95</v>
      </c>
      <c r="D375">
        <v>0.91</v>
      </c>
      <c r="E375">
        <v>15.7</v>
      </c>
      <c r="F375">
        <v>3.37</v>
      </c>
      <c r="G375" s="4">
        <f t="shared" si="6"/>
        <v>18.901098901098898</v>
      </c>
    </row>
    <row r="376" spans="1:7" x14ac:dyDescent="0.2">
      <c r="A376" s="6">
        <v>11383</v>
      </c>
      <c r="B376">
        <v>17.53</v>
      </c>
      <c r="C376">
        <v>0.94</v>
      </c>
      <c r="D376">
        <v>0.88</v>
      </c>
      <c r="E376">
        <v>15.6</v>
      </c>
      <c r="F376">
        <v>3.4</v>
      </c>
      <c r="G376" s="4">
        <f t="shared" si="6"/>
        <v>19.920454545454547</v>
      </c>
    </row>
    <row r="377" spans="1:7" x14ac:dyDescent="0.2">
      <c r="A377" s="6">
        <v>11414</v>
      </c>
      <c r="B377">
        <v>15.86</v>
      </c>
      <c r="C377">
        <v>0.93</v>
      </c>
      <c r="D377">
        <v>0.85</v>
      </c>
      <c r="E377">
        <v>15.5</v>
      </c>
      <c r="F377">
        <v>3.42</v>
      </c>
      <c r="G377" s="4">
        <f t="shared" si="6"/>
        <v>18.658823529411766</v>
      </c>
    </row>
    <row r="378" spans="1:7" x14ac:dyDescent="0.2">
      <c r="A378" s="6">
        <v>11444</v>
      </c>
      <c r="B378">
        <v>14.33</v>
      </c>
      <c r="C378">
        <v>0.91</v>
      </c>
      <c r="D378">
        <v>0.82</v>
      </c>
      <c r="E378">
        <v>15.3</v>
      </c>
      <c r="F378">
        <v>3.45</v>
      </c>
      <c r="G378" s="4">
        <f t="shared" si="6"/>
        <v>17.475609756097562</v>
      </c>
    </row>
    <row r="379" spans="1:7" x14ac:dyDescent="0.2">
      <c r="A379" s="6">
        <v>11475</v>
      </c>
      <c r="B379">
        <v>13.87</v>
      </c>
      <c r="C379">
        <v>0.9</v>
      </c>
      <c r="D379">
        <v>0.79</v>
      </c>
      <c r="E379">
        <v>15.1</v>
      </c>
      <c r="F379">
        <v>3.48</v>
      </c>
      <c r="G379" s="4">
        <f t="shared" si="6"/>
        <v>17.556962025316455</v>
      </c>
    </row>
    <row r="380" spans="1:7" x14ac:dyDescent="0.2">
      <c r="A380" s="6">
        <v>11505</v>
      </c>
      <c r="B380">
        <v>14.33</v>
      </c>
      <c r="C380">
        <v>0.89</v>
      </c>
      <c r="D380">
        <v>0.76</v>
      </c>
      <c r="E380">
        <v>15.1</v>
      </c>
      <c r="F380">
        <v>3.51</v>
      </c>
      <c r="G380" s="4">
        <f t="shared" si="6"/>
        <v>18.855263157894736</v>
      </c>
    </row>
    <row r="381" spans="1:7" x14ac:dyDescent="0.2">
      <c r="A381" s="6">
        <v>11536</v>
      </c>
      <c r="B381">
        <v>13.9</v>
      </c>
      <c r="C381">
        <v>0.87</v>
      </c>
      <c r="D381">
        <v>0.73</v>
      </c>
      <c r="E381">
        <v>15.1</v>
      </c>
      <c r="F381">
        <v>3.54</v>
      </c>
      <c r="G381" s="4">
        <f t="shared" si="6"/>
        <v>19.041095890410961</v>
      </c>
    </row>
    <row r="382" spans="1:7" x14ac:dyDescent="0.2">
      <c r="A382" s="6">
        <v>11567</v>
      </c>
      <c r="B382">
        <v>11.83</v>
      </c>
      <c r="C382">
        <v>0.86</v>
      </c>
      <c r="D382">
        <v>0.7</v>
      </c>
      <c r="E382">
        <v>15</v>
      </c>
      <c r="F382">
        <v>3.57</v>
      </c>
      <c r="G382" s="4">
        <f t="shared" si="6"/>
        <v>16.900000000000002</v>
      </c>
    </row>
    <row r="383" spans="1:7" x14ac:dyDescent="0.2">
      <c r="A383" s="6">
        <v>11597</v>
      </c>
      <c r="B383">
        <v>10.25</v>
      </c>
      <c r="C383">
        <v>0.85</v>
      </c>
      <c r="D383">
        <v>0.67</v>
      </c>
      <c r="E383">
        <v>14.9</v>
      </c>
      <c r="F383">
        <v>3.6</v>
      </c>
      <c r="G383" s="4">
        <f t="shared" si="6"/>
        <v>15.298507462686567</v>
      </c>
    </row>
    <row r="384" spans="1:7" x14ac:dyDescent="0.2">
      <c r="A384" s="6">
        <v>11628</v>
      </c>
      <c r="B384">
        <v>10.39</v>
      </c>
      <c r="C384">
        <v>0.83</v>
      </c>
      <c r="D384">
        <v>0.64</v>
      </c>
      <c r="E384">
        <v>14.7</v>
      </c>
      <c r="F384">
        <v>3.62</v>
      </c>
      <c r="G384" s="4">
        <f t="shared" si="6"/>
        <v>16.234375</v>
      </c>
    </row>
    <row r="385" spans="1:7" x14ac:dyDescent="0.2">
      <c r="A385" s="6">
        <v>11658</v>
      </c>
      <c r="B385">
        <v>8.44</v>
      </c>
      <c r="C385">
        <v>0.82</v>
      </c>
      <c r="D385">
        <v>0.61</v>
      </c>
      <c r="E385">
        <v>14.6</v>
      </c>
      <c r="F385">
        <v>3.65</v>
      </c>
      <c r="G385" s="4">
        <f t="shared" si="6"/>
        <v>13.836065573770492</v>
      </c>
    </row>
    <row r="386" spans="1:7" x14ac:dyDescent="0.2">
      <c r="A386" s="6">
        <v>11689</v>
      </c>
      <c r="B386">
        <v>8.3000000000000007</v>
      </c>
      <c r="C386">
        <v>0.79</v>
      </c>
      <c r="D386">
        <v>0.59</v>
      </c>
      <c r="E386">
        <v>14.3</v>
      </c>
      <c r="F386">
        <v>3.68</v>
      </c>
      <c r="G386" s="4">
        <f t="shared" si="6"/>
        <v>14.067796610169493</v>
      </c>
    </row>
    <row r="387" spans="1:7" x14ac:dyDescent="0.2">
      <c r="A387" s="6">
        <v>11720</v>
      </c>
      <c r="B387">
        <v>8.23</v>
      </c>
      <c r="C387">
        <v>0.77</v>
      </c>
      <c r="D387">
        <v>0.57999999999999996</v>
      </c>
      <c r="E387">
        <v>14.1</v>
      </c>
      <c r="F387">
        <v>3.65</v>
      </c>
      <c r="G387" s="4">
        <f t="shared" si="6"/>
        <v>14.189655172413795</v>
      </c>
    </row>
    <row r="388" spans="1:7" x14ac:dyDescent="0.2">
      <c r="A388" s="6">
        <v>11749</v>
      </c>
      <c r="B388">
        <v>8.26</v>
      </c>
      <c r="C388">
        <v>0.74</v>
      </c>
      <c r="D388">
        <v>0.56000000000000005</v>
      </c>
      <c r="E388">
        <v>14</v>
      </c>
      <c r="F388">
        <v>3.62</v>
      </c>
      <c r="G388" s="4">
        <f t="shared" si="6"/>
        <v>14.749999999999998</v>
      </c>
    </row>
    <row r="389" spans="1:7" x14ac:dyDescent="0.2">
      <c r="A389" s="6">
        <v>11780</v>
      </c>
      <c r="B389">
        <v>6.28</v>
      </c>
      <c r="C389">
        <v>0.71</v>
      </c>
      <c r="D389">
        <v>0.54</v>
      </c>
      <c r="E389">
        <v>13.9</v>
      </c>
      <c r="F389">
        <v>3.59</v>
      </c>
      <c r="G389" s="4">
        <f t="shared" si="6"/>
        <v>11.62962962962963</v>
      </c>
    </row>
    <row r="390" spans="1:7" x14ac:dyDescent="0.2">
      <c r="A390" s="6">
        <v>11810</v>
      </c>
      <c r="B390">
        <v>5.51</v>
      </c>
      <c r="C390">
        <v>0.69</v>
      </c>
      <c r="D390">
        <v>0.53</v>
      </c>
      <c r="E390">
        <v>13.7</v>
      </c>
      <c r="F390">
        <v>3.56</v>
      </c>
      <c r="G390" s="4">
        <f t="shared" si="6"/>
        <v>10.396226415094338</v>
      </c>
    </row>
    <row r="391" spans="1:7" x14ac:dyDescent="0.2">
      <c r="A391" s="6">
        <v>11841</v>
      </c>
      <c r="B391">
        <v>4.7699999999999996</v>
      </c>
      <c r="C391">
        <v>0.66</v>
      </c>
      <c r="D391">
        <v>0.51</v>
      </c>
      <c r="E391">
        <v>13.6</v>
      </c>
      <c r="F391">
        <v>3.53</v>
      </c>
      <c r="G391" s="4">
        <f t="shared" si="6"/>
        <v>9.352941176470587</v>
      </c>
    </row>
    <row r="392" spans="1:7" x14ac:dyDescent="0.2">
      <c r="A392" s="6">
        <v>11871</v>
      </c>
      <c r="B392">
        <v>5.01</v>
      </c>
      <c r="C392">
        <v>0.63</v>
      </c>
      <c r="D392">
        <v>0.49</v>
      </c>
      <c r="E392">
        <v>13.6</v>
      </c>
      <c r="F392">
        <v>3.5</v>
      </c>
      <c r="G392" s="4">
        <f t="shared" si="6"/>
        <v>10.224489795918368</v>
      </c>
    </row>
    <row r="393" spans="1:7" x14ac:dyDescent="0.2">
      <c r="A393" s="6">
        <v>11902</v>
      </c>
      <c r="B393">
        <v>7.53</v>
      </c>
      <c r="C393">
        <v>0.61</v>
      </c>
      <c r="D393">
        <v>0.48</v>
      </c>
      <c r="E393">
        <v>13.5</v>
      </c>
      <c r="F393">
        <v>3.46</v>
      </c>
      <c r="G393" s="4">
        <f t="shared" si="6"/>
        <v>15.687500000000002</v>
      </c>
    </row>
    <row r="394" spans="1:7" x14ac:dyDescent="0.2">
      <c r="A394" s="6">
        <v>11933</v>
      </c>
      <c r="B394">
        <v>8.26</v>
      </c>
      <c r="C394">
        <v>0.57999999999999996</v>
      </c>
      <c r="D394">
        <v>0.46</v>
      </c>
      <c r="E394">
        <v>13.4</v>
      </c>
      <c r="F394">
        <v>3.43</v>
      </c>
      <c r="G394" s="4">
        <f t="shared" si="6"/>
        <v>17.956521739130434</v>
      </c>
    </row>
    <row r="395" spans="1:7" x14ac:dyDescent="0.2">
      <c r="A395" s="6">
        <v>11963</v>
      </c>
      <c r="B395">
        <v>7.12</v>
      </c>
      <c r="C395">
        <v>0.55000000000000004</v>
      </c>
      <c r="D395">
        <v>0.44</v>
      </c>
      <c r="E395">
        <v>13.3</v>
      </c>
      <c r="F395">
        <v>3.4</v>
      </c>
      <c r="G395" s="4">
        <f t="shared" si="6"/>
        <v>16.181818181818183</v>
      </c>
    </row>
    <row r="396" spans="1:7" x14ac:dyDescent="0.2">
      <c r="A396" s="6">
        <v>11994</v>
      </c>
      <c r="B396">
        <v>7.05</v>
      </c>
      <c r="C396">
        <v>0.53</v>
      </c>
      <c r="D396">
        <v>0.43</v>
      </c>
      <c r="E396">
        <v>13.2</v>
      </c>
      <c r="F396">
        <v>3.37</v>
      </c>
      <c r="G396" s="4">
        <f t="shared" si="6"/>
        <v>16.395348837209301</v>
      </c>
    </row>
    <row r="397" spans="1:7" x14ac:dyDescent="0.2">
      <c r="A397" s="6">
        <v>12024</v>
      </c>
      <c r="B397">
        <v>6.82</v>
      </c>
      <c r="C397">
        <v>0.5</v>
      </c>
      <c r="D397">
        <v>0.41</v>
      </c>
      <c r="E397">
        <v>13.1</v>
      </c>
      <c r="F397">
        <v>3.34</v>
      </c>
      <c r="G397" s="4">
        <f t="shared" si="6"/>
        <v>16.634146341463417</v>
      </c>
    </row>
    <row r="398" spans="1:7" x14ac:dyDescent="0.2">
      <c r="A398" s="6">
        <v>12055</v>
      </c>
      <c r="B398">
        <v>7.09</v>
      </c>
      <c r="C398">
        <v>0.49</v>
      </c>
      <c r="D398">
        <v>0.41</v>
      </c>
      <c r="E398">
        <v>12.9</v>
      </c>
      <c r="F398">
        <v>3.31</v>
      </c>
      <c r="G398" s="4">
        <f t="shared" si="6"/>
        <v>17.292682926829269</v>
      </c>
    </row>
    <row r="399" spans="1:7" x14ac:dyDescent="0.2">
      <c r="A399" s="6">
        <v>12086</v>
      </c>
      <c r="B399">
        <v>6.25</v>
      </c>
      <c r="C399">
        <v>0.49</v>
      </c>
      <c r="D399">
        <v>0.41</v>
      </c>
      <c r="E399">
        <v>12.7</v>
      </c>
      <c r="F399">
        <v>3.29</v>
      </c>
      <c r="G399" s="4">
        <f t="shared" si="6"/>
        <v>15.24390243902439</v>
      </c>
    </row>
    <row r="400" spans="1:7" x14ac:dyDescent="0.2">
      <c r="A400" s="6">
        <v>12114</v>
      </c>
      <c r="B400">
        <v>6.23</v>
      </c>
      <c r="C400">
        <v>0.48</v>
      </c>
      <c r="D400">
        <v>0.42</v>
      </c>
      <c r="E400">
        <v>12.6</v>
      </c>
      <c r="F400">
        <v>3.28</v>
      </c>
      <c r="G400" s="4">
        <f t="shared" si="6"/>
        <v>14.833333333333336</v>
      </c>
    </row>
    <row r="401" spans="1:7" x14ac:dyDescent="0.2">
      <c r="A401" s="6">
        <v>12145</v>
      </c>
      <c r="B401">
        <v>6.89</v>
      </c>
      <c r="C401">
        <v>0.48</v>
      </c>
      <c r="D401">
        <v>0.42</v>
      </c>
      <c r="E401">
        <v>12.6</v>
      </c>
      <c r="F401">
        <v>3.26</v>
      </c>
      <c r="G401" s="4">
        <f t="shared" si="6"/>
        <v>16.404761904761905</v>
      </c>
    </row>
    <row r="402" spans="1:7" x14ac:dyDescent="0.2">
      <c r="A402" s="6">
        <v>12175</v>
      </c>
      <c r="B402">
        <v>8.8699999999999992</v>
      </c>
      <c r="C402">
        <v>0.47</v>
      </c>
      <c r="D402">
        <v>0.42</v>
      </c>
      <c r="E402">
        <v>12.6</v>
      </c>
      <c r="F402">
        <v>3.25</v>
      </c>
      <c r="G402" s="4">
        <f t="shared" si="6"/>
        <v>21.119047619047617</v>
      </c>
    </row>
    <row r="403" spans="1:7" x14ac:dyDescent="0.2">
      <c r="A403" s="6">
        <v>12206</v>
      </c>
      <c r="B403">
        <v>10.39</v>
      </c>
      <c r="C403">
        <v>0.47</v>
      </c>
      <c r="D403">
        <v>0.42</v>
      </c>
      <c r="E403">
        <v>12.7</v>
      </c>
      <c r="F403">
        <v>3.23</v>
      </c>
      <c r="G403" s="4">
        <f t="shared" si="6"/>
        <v>24.738095238095241</v>
      </c>
    </row>
    <row r="404" spans="1:7" x14ac:dyDescent="0.2">
      <c r="A404" s="6">
        <v>12236</v>
      </c>
      <c r="B404">
        <v>11.23</v>
      </c>
      <c r="C404">
        <v>0.47</v>
      </c>
      <c r="D404">
        <v>0.43</v>
      </c>
      <c r="E404">
        <v>13.1</v>
      </c>
      <c r="F404">
        <v>3.21</v>
      </c>
      <c r="G404" s="4">
        <f t="shared" si="6"/>
        <v>26.116279069767444</v>
      </c>
    </row>
    <row r="405" spans="1:7" x14ac:dyDescent="0.2">
      <c r="A405" s="6">
        <v>12267</v>
      </c>
      <c r="B405">
        <v>10.67</v>
      </c>
      <c r="C405">
        <v>0.46</v>
      </c>
      <c r="D405">
        <v>0.43</v>
      </c>
      <c r="E405">
        <v>13.2</v>
      </c>
      <c r="F405">
        <v>3.2</v>
      </c>
      <c r="G405" s="4">
        <f t="shared" si="6"/>
        <v>24.813953488372093</v>
      </c>
    </row>
    <row r="406" spans="1:7" x14ac:dyDescent="0.2">
      <c r="A406" s="6">
        <v>12298</v>
      </c>
      <c r="B406">
        <v>10.58</v>
      </c>
      <c r="C406">
        <v>0.46</v>
      </c>
      <c r="D406">
        <v>0.43</v>
      </c>
      <c r="E406">
        <v>13.2</v>
      </c>
      <c r="F406">
        <v>3.18</v>
      </c>
      <c r="G406" s="4">
        <f t="shared" si="6"/>
        <v>24.604651162790699</v>
      </c>
    </row>
    <row r="407" spans="1:7" x14ac:dyDescent="0.2">
      <c r="A407" s="6">
        <v>12328</v>
      </c>
      <c r="B407">
        <v>9.5500000000000007</v>
      </c>
      <c r="C407">
        <v>0.45</v>
      </c>
      <c r="D407">
        <v>0.43</v>
      </c>
      <c r="E407">
        <v>13.2</v>
      </c>
      <c r="F407">
        <v>3.17</v>
      </c>
      <c r="G407" s="4">
        <f t="shared" si="6"/>
        <v>22.209302325581397</v>
      </c>
    </row>
    <row r="408" spans="1:7" x14ac:dyDescent="0.2">
      <c r="A408" s="6">
        <v>12359</v>
      </c>
      <c r="B408">
        <v>9.7799999999999994</v>
      </c>
      <c r="C408">
        <v>0.45</v>
      </c>
      <c r="D408">
        <v>0.44</v>
      </c>
      <c r="E408">
        <v>13.2</v>
      </c>
      <c r="F408">
        <v>3.15</v>
      </c>
      <c r="G408" s="4">
        <f t="shared" si="6"/>
        <v>22.227272727272727</v>
      </c>
    </row>
    <row r="409" spans="1:7" x14ac:dyDescent="0.2">
      <c r="A409" s="6">
        <v>12389</v>
      </c>
      <c r="B409">
        <v>9.9700000000000006</v>
      </c>
      <c r="C409">
        <v>0.44</v>
      </c>
      <c r="D409">
        <v>0.44</v>
      </c>
      <c r="E409">
        <v>13.2</v>
      </c>
      <c r="F409">
        <v>3.14</v>
      </c>
      <c r="G409" s="4">
        <f t="shared" si="6"/>
        <v>22.65909090909091</v>
      </c>
    </row>
    <row r="410" spans="1:7" x14ac:dyDescent="0.2">
      <c r="A410" s="6">
        <v>12420</v>
      </c>
      <c r="B410">
        <v>10.54</v>
      </c>
      <c r="C410">
        <v>0.44</v>
      </c>
      <c r="D410">
        <v>0.44</v>
      </c>
      <c r="E410">
        <v>13.2</v>
      </c>
      <c r="F410">
        <v>3.12</v>
      </c>
      <c r="G410" s="4">
        <f t="shared" si="6"/>
        <v>23.954545454545453</v>
      </c>
    </row>
    <row r="411" spans="1:7" x14ac:dyDescent="0.2">
      <c r="A411" s="6">
        <v>12451</v>
      </c>
      <c r="B411">
        <v>11.32</v>
      </c>
      <c r="C411">
        <v>0.44</v>
      </c>
      <c r="D411">
        <v>0.45</v>
      </c>
      <c r="E411">
        <v>13.3</v>
      </c>
      <c r="F411">
        <v>3.09</v>
      </c>
      <c r="G411" s="4">
        <f t="shared" si="6"/>
        <v>25.155555555555555</v>
      </c>
    </row>
    <row r="412" spans="1:7" x14ac:dyDescent="0.2">
      <c r="A412" s="6">
        <v>12479</v>
      </c>
      <c r="B412">
        <v>10.74</v>
      </c>
      <c r="C412">
        <v>0.44</v>
      </c>
      <c r="D412">
        <v>0.45</v>
      </c>
      <c r="E412">
        <v>13.3</v>
      </c>
      <c r="F412">
        <v>3.06</v>
      </c>
      <c r="G412" s="4">
        <f t="shared" si="6"/>
        <v>23.866666666666667</v>
      </c>
    </row>
    <row r="413" spans="1:7" x14ac:dyDescent="0.2">
      <c r="A413" s="6">
        <v>12510</v>
      </c>
      <c r="B413">
        <v>10.92</v>
      </c>
      <c r="C413">
        <v>0.44</v>
      </c>
      <c r="D413">
        <v>0.46</v>
      </c>
      <c r="E413">
        <v>13.3</v>
      </c>
      <c r="F413">
        <v>3.04</v>
      </c>
      <c r="G413" s="4">
        <f t="shared" si="6"/>
        <v>23.739130434782606</v>
      </c>
    </row>
    <row r="414" spans="1:7" x14ac:dyDescent="0.2">
      <c r="A414" s="6">
        <v>12540</v>
      </c>
      <c r="B414">
        <v>9.81</v>
      </c>
      <c r="C414">
        <v>0.44</v>
      </c>
      <c r="D414">
        <v>0.46</v>
      </c>
      <c r="E414">
        <v>13.3</v>
      </c>
      <c r="F414">
        <v>3.01</v>
      </c>
      <c r="G414" s="4">
        <f t="shared" si="6"/>
        <v>21.326086956521738</v>
      </c>
    </row>
    <row r="415" spans="1:7" x14ac:dyDescent="0.2">
      <c r="A415" s="6">
        <v>12571</v>
      </c>
      <c r="B415">
        <v>9.94</v>
      </c>
      <c r="C415">
        <v>0.45</v>
      </c>
      <c r="D415">
        <v>0.47</v>
      </c>
      <c r="E415">
        <v>13.4</v>
      </c>
      <c r="F415">
        <v>2.98</v>
      </c>
      <c r="G415" s="4">
        <f t="shared" si="6"/>
        <v>21.148936170212767</v>
      </c>
    </row>
    <row r="416" spans="1:7" x14ac:dyDescent="0.2">
      <c r="A416" s="6">
        <v>12601</v>
      </c>
      <c r="B416">
        <v>9.4700000000000006</v>
      </c>
      <c r="C416">
        <v>0.45</v>
      </c>
      <c r="D416">
        <v>0.47</v>
      </c>
      <c r="E416">
        <v>13.4</v>
      </c>
      <c r="F416">
        <v>2.96</v>
      </c>
      <c r="G416" s="4">
        <f t="shared" si="6"/>
        <v>20.148936170212767</v>
      </c>
    </row>
    <row r="417" spans="1:7" x14ac:dyDescent="0.2">
      <c r="A417" s="6">
        <v>12632</v>
      </c>
      <c r="B417">
        <v>9.1</v>
      </c>
      <c r="C417">
        <v>0.45</v>
      </c>
      <c r="D417">
        <v>0.47</v>
      </c>
      <c r="E417">
        <v>13.4</v>
      </c>
      <c r="F417">
        <v>2.93</v>
      </c>
      <c r="G417" s="4">
        <f t="shared" si="6"/>
        <v>19.361702127659576</v>
      </c>
    </row>
    <row r="418" spans="1:7" x14ac:dyDescent="0.2">
      <c r="A418" s="6">
        <v>12663</v>
      </c>
      <c r="B418">
        <v>8.8800000000000008</v>
      </c>
      <c r="C418">
        <v>0.45</v>
      </c>
      <c r="D418">
        <v>0.48</v>
      </c>
      <c r="E418">
        <v>13.6</v>
      </c>
      <c r="F418">
        <v>2.9</v>
      </c>
      <c r="G418" s="4">
        <f t="shared" si="6"/>
        <v>18.500000000000004</v>
      </c>
    </row>
    <row r="419" spans="1:7" x14ac:dyDescent="0.2">
      <c r="A419" s="6">
        <v>12693</v>
      </c>
      <c r="B419">
        <v>8.9499999999999993</v>
      </c>
      <c r="C419">
        <v>0.45</v>
      </c>
      <c r="D419">
        <v>0.48</v>
      </c>
      <c r="E419">
        <v>13.5</v>
      </c>
      <c r="F419">
        <v>2.87</v>
      </c>
      <c r="G419" s="4">
        <f t="shared" si="6"/>
        <v>18.645833333333332</v>
      </c>
    </row>
    <row r="420" spans="1:7" x14ac:dyDescent="0.2">
      <c r="A420" s="6">
        <v>12724</v>
      </c>
      <c r="B420">
        <v>9.1999999999999993</v>
      </c>
      <c r="C420">
        <v>0.45</v>
      </c>
      <c r="D420">
        <v>0.49</v>
      </c>
      <c r="E420">
        <v>13.5</v>
      </c>
      <c r="F420">
        <v>2.84</v>
      </c>
      <c r="G420" s="4">
        <f t="shared" si="6"/>
        <v>18.77551020408163</v>
      </c>
    </row>
    <row r="421" spans="1:7" x14ac:dyDescent="0.2">
      <c r="A421" s="6">
        <v>12754</v>
      </c>
      <c r="B421">
        <v>9.26</v>
      </c>
      <c r="C421">
        <v>0.45</v>
      </c>
      <c r="D421">
        <v>0.49</v>
      </c>
      <c r="E421">
        <v>13.4</v>
      </c>
      <c r="F421">
        <v>2.82</v>
      </c>
      <c r="G421" s="4">
        <f t="shared" si="6"/>
        <v>18.897959183673468</v>
      </c>
    </row>
    <row r="422" spans="1:7" x14ac:dyDescent="0.2">
      <c r="A422" s="6">
        <v>12785</v>
      </c>
      <c r="B422">
        <v>9.26</v>
      </c>
      <c r="C422">
        <v>0.45</v>
      </c>
      <c r="D422">
        <v>0.56999999999999995</v>
      </c>
      <c r="E422">
        <v>13.6</v>
      </c>
      <c r="F422">
        <v>2.79</v>
      </c>
      <c r="G422" s="4">
        <f t="shared" ref="G422:G485" si="7">SP500_Price/Earnings</f>
        <v>16.245614035087719</v>
      </c>
    </row>
    <row r="423" spans="1:7" x14ac:dyDescent="0.2">
      <c r="A423" s="6">
        <v>12816</v>
      </c>
      <c r="B423">
        <v>8.98</v>
      </c>
      <c r="C423">
        <v>0.45</v>
      </c>
      <c r="D423">
        <v>0.65</v>
      </c>
      <c r="E423">
        <v>13.7</v>
      </c>
      <c r="F423">
        <v>2.78</v>
      </c>
      <c r="G423" s="4">
        <f t="shared" si="7"/>
        <v>13.815384615384616</v>
      </c>
    </row>
    <row r="424" spans="1:7" x14ac:dyDescent="0.2">
      <c r="A424" s="6">
        <v>12844</v>
      </c>
      <c r="B424">
        <v>8.41</v>
      </c>
      <c r="C424">
        <v>0.45</v>
      </c>
      <c r="D424">
        <v>0.73</v>
      </c>
      <c r="E424">
        <v>13.7</v>
      </c>
      <c r="F424">
        <v>2.77</v>
      </c>
      <c r="G424" s="4">
        <f t="shared" si="7"/>
        <v>11.520547945205481</v>
      </c>
    </row>
    <row r="425" spans="1:7" x14ac:dyDescent="0.2">
      <c r="A425" s="6">
        <v>12875</v>
      </c>
      <c r="B425">
        <v>9.0399999999999991</v>
      </c>
      <c r="C425">
        <v>0.45</v>
      </c>
      <c r="D425">
        <v>0.76</v>
      </c>
      <c r="E425">
        <v>13.8</v>
      </c>
      <c r="F425">
        <v>2.75</v>
      </c>
      <c r="G425" s="4">
        <f t="shared" si="7"/>
        <v>11.894736842105262</v>
      </c>
    </row>
    <row r="426" spans="1:7" x14ac:dyDescent="0.2">
      <c r="A426" s="6">
        <v>12905</v>
      </c>
      <c r="B426">
        <v>9.75</v>
      </c>
      <c r="C426">
        <v>0.44</v>
      </c>
      <c r="D426">
        <v>0.78</v>
      </c>
      <c r="E426">
        <v>13.8</v>
      </c>
      <c r="F426">
        <v>2.74</v>
      </c>
      <c r="G426" s="4">
        <f t="shared" si="7"/>
        <v>12.5</v>
      </c>
    </row>
    <row r="427" spans="1:7" x14ac:dyDescent="0.2">
      <c r="A427" s="6">
        <v>12936</v>
      </c>
      <c r="B427">
        <v>10.119999999999999</v>
      </c>
      <c r="C427">
        <v>0.44</v>
      </c>
      <c r="D427">
        <v>0.81</v>
      </c>
      <c r="E427">
        <v>13.7</v>
      </c>
      <c r="F427">
        <v>2.73</v>
      </c>
      <c r="G427" s="4">
        <f t="shared" si="7"/>
        <v>12.493827160493826</v>
      </c>
    </row>
    <row r="428" spans="1:7" x14ac:dyDescent="0.2">
      <c r="A428" s="6">
        <v>12966</v>
      </c>
      <c r="B428">
        <v>10.65</v>
      </c>
      <c r="C428">
        <v>0.44</v>
      </c>
      <c r="D428">
        <v>0.79</v>
      </c>
      <c r="E428">
        <v>13.7</v>
      </c>
      <c r="F428">
        <v>2.72</v>
      </c>
      <c r="G428" s="4">
        <f t="shared" si="7"/>
        <v>13.481012658227847</v>
      </c>
    </row>
    <row r="429" spans="1:7" x14ac:dyDescent="0.2">
      <c r="A429" s="6">
        <v>12997</v>
      </c>
      <c r="B429">
        <v>11.37</v>
      </c>
      <c r="C429">
        <v>0.44</v>
      </c>
      <c r="D429">
        <v>0.78</v>
      </c>
      <c r="E429">
        <v>13.7</v>
      </c>
      <c r="F429">
        <v>2.71</v>
      </c>
      <c r="G429" s="4">
        <f t="shared" si="7"/>
        <v>14.576923076923075</v>
      </c>
    </row>
    <row r="430" spans="1:7" x14ac:dyDescent="0.2">
      <c r="A430" s="6">
        <v>13028</v>
      </c>
      <c r="B430">
        <v>11.61</v>
      </c>
      <c r="C430">
        <v>0.44</v>
      </c>
      <c r="D430">
        <v>0.76</v>
      </c>
      <c r="E430">
        <v>13.7</v>
      </c>
      <c r="F430">
        <v>2.7</v>
      </c>
      <c r="G430" s="4">
        <f t="shared" si="7"/>
        <v>15.276315789473683</v>
      </c>
    </row>
    <row r="431" spans="1:7" x14ac:dyDescent="0.2">
      <c r="A431" s="6">
        <v>13058</v>
      </c>
      <c r="B431">
        <v>11.92</v>
      </c>
      <c r="C431">
        <v>0.45</v>
      </c>
      <c r="D431">
        <v>0.76</v>
      </c>
      <c r="E431">
        <v>13.7</v>
      </c>
      <c r="F431">
        <v>2.69</v>
      </c>
      <c r="G431" s="4">
        <f t="shared" si="7"/>
        <v>15.684210526315789</v>
      </c>
    </row>
    <row r="432" spans="1:7" x14ac:dyDescent="0.2">
      <c r="A432" s="6">
        <v>13089</v>
      </c>
      <c r="B432">
        <v>13.04</v>
      </c>
      <c r="C432">
        <v>0.46</v>
      </c>
      <c r="D432">
        <v>0.76</v>
      </c>
      <c r="E432">
        <v>13.8</v>
      </c>
      <c r="F432">
        <v>2.67</v>
      </c>
      <c r="G432" s="4">
        <f t="shared" si="7"/>
        <v>17.157894736842103</v>
      </c>
    </row>
    <row r="433" spans="1:7" x14ac:dyDescent="0.2">
      <c r="A433" s="6">
        <v>13119</v>
      </c>
      <c r="B433">
        <v>13.04</v>
      </c>
      <c r="C433">
        <v>0.47</v>
      </c>
      <c r="D433">
        <v>0.76</v>
      </c>
      <c r="E433">
        <v>13.8</v>
      </c>
      <c r="F433">
        <v>2.66</v>
      </c>
      <c r="G433" s="4">
        <f t="shared" si="7"/>
        <v>17.157894736842103</v>
      </c>
    </row>
    <row r="434" spans="1:7" x14ac:dyDescent="0.2">
      <c r="A434" s="6">
        <v>13150</v>
      </c>
      <c r="B434">
        <v>13.76</v>
      </c>
      <c r="C434">
        <v>0.48</v>
      </c>
      <c r="D434">
        <v>0.77</v>
      </c>
      <c r="E434">
        <v>13.8</v>
      </c>
      <c r="F434">
        <v>2.65</v>
      </c>
      <c r="G434" s="4">
        <f t="shared" si="7"/>
        <v>17.870129870129869</v>
      </c>
    </row>
    <row r="435" spans="1:7" x14ac:dyDescent="0.2">
      <c r="A435" s="6">
        <v>13181</v>
      </c>
      <c r="B435">
        <v>14.55</v>
      </c>
      <c r="C435">
        <v>0.49</v>
      </c>
      <c r="D435">
        <v>0.78</v>
      </c>
      <c r="E435">
        <v>13.8</v>
      </c>
      <c r="F435">
        <v>2.65</v>
      </c>
      <c r="G435" s="4">
        <f t="shared" si="7"/>
        <v>18.653846153846153</v>
      </c>
    </row>
    <row r="436" spans="1:7" x14ac:dyDescent="0.2">
      <c r="A436" s="6">
        <v>13210</v>
      </c>
      <c r="B436">
        <v>14.86</v>
      </c>
      <c r="C436">
        <v>0.5</v>
      </c>
      <c r="D436">
        <v>0.79</v>
      </c>
      <c r="E436">
        <v>13.7</v>
      </c>
      <c r="F436">
        <v>2.66</v>
      </c>
      <c r="G436" s="4">
        <f t="shared" si="7"/>
        <v>18.810126582278478</v>
      </c>
    </row>
    <row r="437" spans="1:7" x14ac:dyDescent="0.2">
      <c r="A437" s="6">
        <v>13241</v>
      </c>
      <c r="B437">
        <v>14.88</v>
      </c>
      <c r="C437">
        <v>0.52</v>
      </c>
      <c r="D437">
        <v>0.82</v>
      </c>
      <c r="E437">
        <v>13.7</v>
      </c>
      <c r="F437">
        <v>2.66</v>
      </c>
      <c r="G437" s="4">
        <f t="shared" si="7"/>
        <v>18.146341463414636</v>
      </c>
    </row>
    <row r="438" spans="1:7" x14ac:dyDescent="0.2">
      <c r="A438" s="6">
        <v>13271</v>
      </c>
      <c r="B438">
        <v>14.09</v>
      </c>
      <c r="C438">
        <v>0.53</v>
      </c>
      <c r="D438">
        <v>0.85</v>
      </c>
      <c r="E438">
        <v>13.7</v>
      </c>
      <c r="F438">
        <v>2.66</v>
      </c>
      <c r="G438" s="4">
        <f t="shared" si="7"/>
        <v>16.576470588235296</v>
      </c>
    </row>
    <row r="439" spans="1:7" x14ac:dyDescent="0.2">
      <c r="A439" s="6">
        <v>13302</v>
      </c>
      <c r="B439">
        <v>14.69</v>
      </c>
      <c r="C439">
        <v>0.55000000000000004</v>
      </c>
      <c r="D439">
        <v>0.88</v>
      </c>
      <c r="E439">
        <v>13.8</v>
      </c>
      <c r="F439">
        <v>2.66</v>
      </c>
      <c r="G439" s="4">
        <f t="shared" si="7"/>
        <v>16.693181818181817</v>
      </c>
    </row>
    <row r="440" spans="1:7" x14ac:dyDescent="0.2">
      <c r="A440" s="6">
        <v>13332</v>
      </c>
      <c r="B440">
        <v>15.56</v>
      </c>
      <c r="C440">
        <v>0.56999999999999995</v>
      </c>
      <c r="D440">
        <v>0.9</v>
      </c>
      <c r="E440">
        <v>13.9</v>
      </c>
      <c r="F440">
        <v>2.67</v>
      </c>
      <c r="G440" s="4">
        <f t="shared" si="7"/>
        <v>17.288888888888888</v>
      </c>
    </row>
    <row r="441" spans="1:7" x14ac:dyDescent="0.2">
      <c r="A441" s="6">
        <v>13363</v>
      </c>
      <c r="B441">
        <v>15.87</v>
      </c>
      <c r="C441">
        <v>0.59</v>
      </c>
      <c r="D441">
        <v>0.92</v>
      </c>
      <c r="E441">
        <v>14</v>
      </c>
      <c r="F441">
        <v>2.67</v>
      </c>
      <c r="G441" s="4">
        <f t="shared" si="7"/>
        <v>17.25</v>
      </c>
    </row>
    <row r="442" spans="1:7" x14ac:dyDescent="0.2">
      <c r="A442" s="6">
        <v>13394</v>
      </c>
      <c r="B442">
        <v>16.05</v>
      </c>
      <c r="C442">
        <v>0.61</v>
      </c>
      <c r="D442">
        <v>0.94</v>
      </c>
      <c r="E442">
        <v>14</v>
      </c>
      <c r="F442">
        <v>2.67</v>
      </c>
      <c r="G442" s="4">
        <f t="shared" si="7"/>
        <v>17.074468085106385</v>
      </c>
    </row>
    <row r="443" spans="1:7" x14ac:dyDescent="0.2">
      <c r="A443" s="6">
        <v>13424</v>
      </c>
      <c r="B443">
        <v>16.89</v>
      </c>
      <c r="C443">
        <v>0.65</v>
      </c>
      <c r="D443">
        <v>0.97</v>
      </c>
      <c r="E443">
        <v>14</v>
      </c>
      <c r="F443">
        <v>2.67</v>
      </c>
      <c r="G443" s="4">
        <f t="shared" si="7"/>
        <v>17.412371134020621</v>
      </c>
    </row>
    <row r="444" spans="1:7" x14ac:dyDescent="0.2">
      <c r="A444" s="6">
        <v>13455</v>
      </c>
      <c r="B444">
        <v>17.36</v>
      </c>
      <c r="C444">
        <v>0.68</v>
      </c>
      <c r="D444">
        <v>0.99</v>
      </c>
      <c r="E444">
        <v>14</v>
      </c>
      <c r="F444">
        <v>2.67</v>
      </c>
      <c r="G444" s="4">
        <f t="shared" si="7"/>
        <v>17.535353535353536</v>
      </c>
    </row>
    <row r="445" spans="1:7" x14ac:dyDescent="0.2">
      <c r="A445" s="6">
        <v>13485</v>
      </c>
      <c r="B445">
        <v>17.059999999999999</v>
      </c>
      <c r="C445">
        <v>0.72</v>
      </c>
      <c r="D445">
        <v>1.02</v>
      </c>
      <c r="E445">
        <v>14</v>
      </c>
      <c r="F445">
        <v>2.68</v>
      </c>
      <c r="G445" s="4">
        <f t="shared" si="7"/>
        <v>16.725490196078429</v>
      </c>
    </row>
    <row r="446" spans="1:7" x14ac:dyDescent="0.2">
      <c r="A446" s="6">
        <v>13516</v>
      </c>
      <c r="B446">
        <v>17.59</v>
      </c>
      <c r="C446">
        <v>0.73</v>
      </c>
      <c r="D446">
        <v>1.05</v>
      </c>
      <c r="E446">
        <v>14.1</v>
      </c>
      <c r="F446">
        <v>2.68</v>
      </c>
      <c r="G446" s="4">
        <f t="shared" si="7"/>
        <v>16.752380952380953</v>
      </c>
    </row>
    <row r="447" spans="1:7" x14ac:dyDescent="0.2">
      <c r="A447" s="6">
        <v>13547</v>
      </c>
      <c r="B447">
        <v>18.11</v>
      </c>
      <c r="C447">
        <v>0.74</v>
      </c>
      <c r="D447">
        <v>1.08</v>
      </c>
      <c r="E447">
        <v>14.1</v>
      </c>
      <c r="F447">
        <v>2.67</v>
      </c>
      <c r="G447" s="4">
        <f t="shared" si="7"/>
        <v>16.768518518518515</v>
      </c>
    </row>
    <row r="448" spans="1:7" x14ac:dyDescent="0.2">
      <c r="A448" s="6">
        <v>13575</v>
      </c>
      <c r="B448">
        <v>18.09</v>
      </c>
      <c r="C448">
        <v>0.75</v>
      </c>
      <c r="D448">
        <v>1.1100000000000001</v>
      </c>
      <c r="E448">
        <v>14.2</v>
      </c>
      <c r="F448">
        <v>2.66</v>
      </c>
      <c r="G448" s="4">
        <f t="shared" si="7"/>
        <v>16.297297297297295</v>
      </c>
    </row>
    <row r="449" spans="1:7" x14ac:dyDescent="0.2">
      <c r="A449" s="6">
        <v>13606</v>
      </c>
      <c r="B449">
        <v>17.010000000000002</v>
      </c>
      <c r="C449">
        <v>0.78</v>
      </c>
      <c r="D449">
        <v>1.1299999999999999</v>
      </c>
      <c r="E449">
        <v>14.3</v>
      </c>
      <c r="F449">
        <v>2.65</v>
      </c>
      <c r="G449" s="4">
        <f t="shared" si="7"/>
        <v>15.053097345132747</v>
      </c>
    </row>
    <row r="450" spans="1:7" x14ac:dyDescent="0.2">
      <c r="A450" s="6">
        <v>13636</v>
      </c>
      <c r="B450">
        <v>16.25</v>
      </c>
      <c r="C450">
        <v>0.81</v>
      </c>
      <c r="D450">
        <v>1.1499999999999999</v>
      </c>
      <c r="E450">
        <v>14.4</v>
      </c>
      <c r="F450">
        <v>2.64</v>
      </c>
      <c r="G450" s="4">
        <f t="shared" si="7"/>
        <v>14.130434782608697</v>
      </c>
    </row>
    <row r="451" spans="1:7" x14ac:dyDescent="0.2">
      <c r="A451" s="6">
        <v>13667</v>
      </c>
      <c r="B451">
        <v>15.64</v>
      </c>
      <c r="C451">
        <v>0.84</v>
      </c>
      <c r="D451">
        <v>1.17</v>
      </c>
      <c r="E451">
        <v>14.4</v>
      </c>
      <c r="F451">
        <v>2.63</v>
      </c>
      <c r="G451" s="4">
        <f t="shared" si="7"/>
        <v>13.367521367521368</v>
      </c>
    </row>
    <row r="452" spans="1:7" x14ac:dyDescent="0.2">
      <c r="A452" s="6">
        <v>13697</v>
      </c>
      <c r="B452">
        <v>16.57</v>
      </c>
      <c r="C452">
        <v>0.82</v>
      </c>
      <c r="D452">
        <v>1.19</v>
      </c>
      <c r="E452">
        <v>14.5</v>
      </c>
      <c r="F452">
        <v>2.62</v>
      </c>
      <c r="G452" s="4">
        <f t="shared" si="7"/>
        <v>13.92436974789916</v>
      </c>
    </row>
    <row r="453" spans="1:7" x14ac:dyDescent="0.2">
      <c r="A453" s="6">
        <v>13728</v>
      </c>
      <c r="B453">
        <v>16.739999999999998</v>
      </c>
      <c r="C453">
        <v>0.79</v>
      </c>
      <c r="D453">
        <v>1.2</v>
      </c>
      <c r="E453">
        <v>14.5</v>
      </c>
      <c r="F453">
        <v>2.61</v>
      </c>
      <c r="G453" s="4">
        <f t="shared" si="7"/>
        <v>13.95</v>
      </c>
    </row>
    <row r="454" spans="1:7" x14ac:dyDescent="0.2">
      <c r="A454" s="6">
        <v>13759</v>
      </c>
      <c r="B454">
        <v>14.37</v>
      </c>
      <c r="C454">
        <v>0.77</v>
      </c>
      <c r="D454">
        <v>1.22</v>
      </c>
      <c r="E454">
        <v>14.6</v>
      </c>
      <c r="F454">
        <v>2.6</v>
      </c>
      <c r="G454" s="4">
        <f t="shared" si="7"/>
        <v>11.778688524590164</v>
      </c>
    </row>
    <row r="455" spans="1:7" x14ac:dyDescent="0.2">
      <c r="A455" s="6">
        <v>13789</v>
      </c>
      <c r="B455">
        <v>12.28</v>
      </c>
      <c r="C455">
        <v>0.78</v>
      </c>
      <c r="D455">
        <v>1.19</v>
      </c>
      <c r="E455">
        <v>14.6</v>
      </c>
      <c r="F455">
        <v>2.59</v>
      </c>
      <c r="G455" s="4">
        <f t="shared" si="7"/>
        <v>10.319327731092438</v>
      </c>
    </row>
    <row r="456" spans="1:7" x14ac:dyDescent="0.2">
      <c r="A456" s="6">
        <v>13820</v>
      </c>
      <c r="B456">
        <v>11.2</v>
      </c>
      <c r="C456">
        <v>0.79</v>
      </c>
      <c r="D456">
        <v>1.1599999999999999</v>
      </c>
      <c r="E456">
        <v>14.5</v>
      </c>
      <c r="F456">
        <v>2.58</v>
      </c>
      <c r="G456" s="4">
        <f t="shared" si="7"/>
        <v>9.6551724137931032</v>
      </c>
    </row>
    <row r="457" spans="1:7" x14ac:dyDescent="0.2">
      <c r="A457" s="6">
        <v>13850</v>
      </c>
      <c r="B457">
        <v>11.02</v>
      </c>
      <c r="C457">
        <v>0.8</v>
      </c>
      <c r="D457">
        <v>1.1299999999999999</v>
      </c>
      <c r="E457">
        <v>14.4</v>
      </c>
      <c r="F457">
        <v>2.57</v>
      </c>
      <c r="G457" s="4">
        <f t="shared" si="7"/>
        <v>9.7522123893805315</v>
      </c>
    </row>
    <row r="458" spans="1:7" x14ac:dyDescent="0.2">
      <c r="A458" s="6">
        <v>13881</v>
      </c>
      <c r="B458">
        <v>11.31</v>
      </c>
      <c r="C458">
        <v>0.79</v>
      </c>
      <c r="D458">
        <v>1.08</v>
      </c>
      <c r="E458">
        <v>14.2</v>
      </c>
      <c r="F458">
        <v>2.56</v>
      </c>
      <c r="G458" s="4">
        <f t="shared" si="7"/>
        <v>10.472222222222221</v>
      </c>
    </row>
    <row r="459" spans="1:7" x14ac:dyDescent="0.2">
      <c r="A459" s="6">
        <v>13912</v>
      </c>
      <c r="B459">
        <v>11.04</v>
      </c>
      <c r="C459">
        <v>0.79</v>
      </c>
      <c r="D459">
        <v>1.02</v>
      </c>
      <c r="E459">
        <v>14.1</v>
      </c>
      <c r="F459">
        <v>2.54</v>
      </c>
      <c r="G459" s="4">
        <f t="shared" si="7"/>
        <v>10.823529411764705</v>
      </c>
    </row>
    <row r="460" spans="1:7" x14ac:dyDescent="0.2">
      <c r="A460" s="6">
        <v>13940</v>
      </c>
      <c r="B460">
        <v>10.31</v>
      </c>
      <c r="C460">
        <v>0.78</v>
      </c>
      <c r="D460">
        <v>0.97</v>
      </c>
      <c r="E460">
        <v>14.1</v>
      </c>
      <c r="F460">
        <v>2.5299999999999998</v>
      </c>
      <c r="G460" s="4">
        <f t="shared" si="7"/>
        <v>10.628865979381445</v>
      </c>
    </row>
    <row r="461" spans="1:7" x14ac:dyDescent="0.2">
      <c r="A461" s="6">
        <v>13971</v>
      </c>
      <c r="B461">
        <v>9.89</v>
      </c>
      <c r="C461">
        <v>0.77</v>
      </c>
      <c r="D461">
        <v>0.9</v>
      </c>
      <c r="E461">
        <v>14.2</v>
      </c>
      <c r="F461">
        <v>2.5099999999999998</v>
      </c>
      <c r="G461" s="4">
        <f t="shared" si="7"/>
        <v>10.988888888888889</v>
      </c>
    </row>
    <row r="462" spans="1:7" x14ac:dyDescent="0.2">
      <c r="A462" s="6">
        <v>14001</v>
      </c>
      <c r="B462">
        <v>9.98</v>
      </c>
      <c r="C462">
        <v>0.75</v>
      </c>
      <c r="D462">
        <v>0.84</v>
      </c>
      <c r="E462">
        <v>14.1</v>
      </c>
      <c r="F462">
        <v>2.4900000000000002</v>
      </c>
      <c r="G462" s="4">
        <f t="shared" si="7"/>
        <v>11.880952380952381</v>
      </c>
    </row>
    <row r="463" spans="1:7" x14ac:dyDescent="0.2">
      <c r="A463" s="6">
        <v>14032</v>
      </c>
      <c r="B463">
        <v>10.210000000000001</v>
      </c>
      <c r="C463">
        <v>0.74</v>
      </c>
      <c r="D463">
        <v>0.77</v>
      </c>
      <c r="E463">
        <v>14.1</v>
      </c>
      <c r="F463">
        <v>2.48</v>
      </c>
      <c r="G463" s="4">
        <f t="shared" si="7"/>
        <v>13.25974025974026</v>
      </c>
    </row>
    <row r="464" spans="1:7" x14ac:dyDescent="0.2">
      <c r="A464" s="6">
        <v>14062</v>
      </c>
      <c r="B464">
        <v>12.24</v>
      </c>
      <c r="C464">
        <v>0.71</v>
      </c>
      <c r="D464">
        <v>0.72</v>
      </c>
      <c r="E464">
        <v>14.1</v>
      </c>
      <c r="F464">
        <v>2.46</v>
      </c>
      <c r="G464" s="4">
        <f t="shared" si="7"/>
        <v>17</v>
      </c>
    </row>
    <row r="465" spans="1:7" x14ac:dyDescent="0.2">
      <c r="A465" s="6">
        <v>14093</v>
      </c>
      <c r="B465">
        <v>12.31</v>
      </c>
      <c r="C465">
        <v>0.69</v>
      </c>
      <c r="D465">
        <v>0.67</v>
      </c>
      <c r="E465">
        <v>14.1</v>
      </c>
      <c r="F465">
        <v>2.44</v>
      </c>
      <c r="G465" s="4">
        <f t="shared" si="7"/>
        <v>18.373134328358208</v>
      </c>
    </row>
    <row r="466" spans="1:7" x14ac:dyDescent="0.2">
      <c r="A466" s="6">
        <v>14124</v>
      </c>
      <c r="B466">
        <v>11.75</v>
      </c>
      <c r="C466">
        <v>0.66</v>
      </c>
      <c r="D466">
        <v>0.62</v>
      </c>
      <c r="E466">
        <v>14.1</v>
      </c>
      <c r="F466">
        <v>2.4300000000000002</v>
      </c>
      <c r="G466" s="4">
        <f t="shared" si="7"/>
        <v>18.951612903225808</v>
      </c>
    </row>
    <row r="467" spans="1:7" x14ac:dyDescent="0.2">
      <c r="A467" s="6">
        <v>14154</v>
      </c>
      <c r="B467">
        <v>13.06</v>
      </c>
      <c r="C467">
        <v>0.61</v>
      </c>
      <c r="D467">
        <v>0.63</v>
      </c>
      <c r="E467">
        <v>14</v>
      </c>
      <c r="F467">
        <v>2.41</v>
      </c>
      <c r="G467" s="4">
        <f t="shared" si="7"/>
        <v>20.730158730158731</v>
      </c>
    </row>
    <row r="468" spans="1:7" x14ac:dyDescent="0.2">
      <c r="A468" s="6">
        <v>14185</v>
      </c>
      <c r="B468">
        <v>13.07</v>
      </c>
      <c r="C468">
        <v>0.56000000000000005</v>
      </c>
      <c r="D468">
        <v>0.63</v>
      </c>
      <c r="E468">
        <v>14</v>
      </c>
      <c r="F468">
        <v>2.39</v>
      </c>
      <c r="G468" s="4">
        <f t="shared" si="7"/>
        <v>20.746031746031747</v>
      </c>
    </row>
    <row r="469" spans="1:7" x14ac:dyDescent="0.2">
      <c r="A469" s="6">
        <v>14215</v>
      </c>
      <c r="B469">
        <v>12.69</v>
      </c>
      <c r="C469">
        <v>0.51</v>
      </c>
      <c r="D469">
        <v>0.64</v>
      </c>
      <c r="E469">
        <v>14</v>
      </c>
      <c r="F469">
        <v>2.38</v>
      </c>
      <c r="G469" s="4">
        <f t="shared" si="7"/>
        <v>19.828125</v>
      </c>
    </row>
    <row r="470" spans="1:7" x14ac:dyDescent="0.2">
      <c r="A470" s="6">
        <v>14246</v>
      </c>
      <c r="B470">
        <v>12.5</v>
      </c>
      <c r="C470">
        <v>0.51</v>
      </c>
      <c r="D470">
        <v>0.66</v>
      </c>
      <c r="E470">
        <v>14</v>
      </c>
      <c r="F470">
        <v>2.36</v>
      </c>
      <c r="G470" s="4">
        <f t="shared" si="7"/>
        <v>18.939393939393938</v>
      </c>
    </row>
    <row r="471" spans="1:7" x14ac:dyDescent="0.2">
      <c r="A471" s="6">
        <v>14277</v>
      </c>
      <c r="B471">
        <v>12.4</v>
      </c>
      <c r="C471">
        <v>0.52</v>
      </c>
      <c r="D471">
        <v>0.69</v>
      </c>
      <c r="E471">
        <v>13.9</v>
      </c>
      <c r="F471">
        <v>2.35</v>
      </c>
      <c r="G471" s="4">
        <f t="shared" si="7"/>
        <v>17.971014492753625</v>
      </c>
    </row>
    <row r="472" spans="1:7" x14ac:dyDescent="0.2">
      <c r="A472" s="6">
        <v>14305</v>
      </c>
      <c r="B472">
        <v>12.39</v>
      </c>
      <c r="C472">
        <v>0.52</v>
      </c>
      <c r="D472">
        <v>0.71</v>
      </c>
      <c r="E472">
        <v>13.9</v>
      </c>
      <c r="F472">
        <v>2.33</v>
      </c>
      <c r="G472" s="4">
        <f t="shared" si="7"/>
        <v>17.450704225352116</v>
      </c>
    </row>
    <row r="473" spans="1:7" x14ac:dyDescent="0.2">
      <c r="A473" s="6">
        <v>14336</v>
      </c>
      <c r="B473">
        <v>10.83</v>
      </c>
      <c r="C473">
        <v>0.52</v>
      </c>
      <c r="D473">
        <v>0.73</v>
      </c>
      <c r="E473">
        <v>13.8</v>
      </c>
      <c r="F473">
        <v>2.3199999999999998</v>
      </c>
      <c r="G473" s="4">
        <f t="shared" si="7"/>
        <v>14.835616438356166</v>
      </c>
    </row>
    <row r="474" spans="1:7" x14ac:dyDescent="0.2">
      <c r="A474" s="6">
        <v>14366</v>
      </c>
      <c r="B474">
        <v>11.23</v>
      </c>
      <c r="C474">
        <v>0.53</v>
      </c>
      <c r="D474">
        <v>0.74</v>
      </c>
      <c r="E474">
        <v>13.8</v>
      </c>
      <c r="F474">
        <v>2.31</v>
      </c>
      <c r="G474" s="4">
        <f t="shared" si="7"/>
        <v>15.175675675675677</v>
      </c>
    </row>
    <row r="475" spans="1:7" x14ac:dyDescent="0.2">
      <c r="A475" s="6">
        <v>14397</v>
      </c>
      <c r="B475">
        <v>11.43</v>
      </c>
      <c r="C475">
        <v>0.53</v>
      </c>
      <c r="D475">
        <v>0.76</v>
      </c>
      <c r="E475">
        <v>13.8</v>
      </c>
      <c r="F475">
        <v>2.2999999999999998</v>
      </c>
      <c r="G475" s="4">
        <f t="shared" si="7"/>
        <v>15.039473684210526</v>
      </c>
    </row>
    <row r="476" spans="1:7" x14ac:dyDescent="0.2">
      <c r="A476" s="6">
        <v>14427</v>
      </c>
      <c r="B476">
        <v>11.71</v>
      </c>
      <c r="C476">
        <v>0.54</v>
      </c>
      <c r="D476">
        <v>0.78</v>
      </c>
      <c r="E476">
        <v>13.8</v>
      </c>
      <c r="F476">
        <v>2.29</v>
      </c>
      <c r="G476" s="4">
        <f t="shared" si="7"/>
        <v>15.012820512820513</v>
      </c>
    </row>
    <row r="477" spans="1:7" x14ac:dyDescent="0.2">
      <c r="A477" s="6">
        <v>14458</v>
      </c>
      <c r="B477">
        <v>11.54</v>
      </c>
      <c r="C477">
        <v>0.55000000000000004</v>
      </c>
      <c r="D477">
        <v>0.79</v>
      </c>
      <c r="E477">
        <v>13.8</v>
      </c>
      <c r="F477">
        <v>2.27</v>
      </c>
      <c r="G477" s="4">
        <f t="shared" si="7"/>
        <v>14.607594936708859</v>
      </c>
    </row>
    <row r="478" spans="1:7" x14ac:dyDescent="0.2">
      <c r="A478" s="6">
        <v>14489</v>
      </c>
      <c r="B478">
        <v>12.77</v>
      </c>
      <c r="C478">
        <v>0.56000000000000005</v>
      </c>
      <c r="D478">
        <v>0.81</v>
      </c>
      <c r="E478">
        <v>14.1</v>
      </c>
      <c r="F478">
        <v>2.2599999999999998</v>
      </c>
      <c r="G478" s="4">
        <f t="shared" si="7"/>
        <v>15.76543209876543</v>
      </c>
    </row>
    <row r="479" spans="1:7" x14ac:dyDescent="0.2">
      <c r="A479" s="6">
        <v>14519</v>
      </c>
      <c r="B479">
        <v>12.9</v>
      </c>
      <c r="C479">
        <v>0.57999999999999996</v>
      </c>
      <c r="D479">
        <v>0.84</v>
      </c>
      <c r="E479">
        <v>14</v>
      </c>
      <c r="F479">
        <v>2.25</v>
      </c>
      <c r="G479" s="4">
        <f t="shared" si="7"/>
        <v>15.357142857142858</v>
      </c>
    </row>
    <row r="480" spans="1:7" x14ac:dyDescent="0.2">
      <c r="A480" s="6">
        <v>14550</v>
      </c>
      <c r="B480">
        <v>12.67</v>
      </c>
      <c r="C480">
        <v>0.6</v>
      </c>
      <c r="D480">
        <v>0.87</v>
      </c>
      <c r="E480">
        <v>14</v>
      </c>
      <c r="F480">
        <v>2.2400000000000002</v>
      </c>
      <c r="G480" s="4">
        <f t="shared" si="7"/>
        <v>14.563218390804598</v>
      </c>
    </row>
    <row r="481" spans="1:7" x14ac:dyDescent="0.2">
      <c r="A481" s="6">
        <v>14580</v>
      </c>
      <c r="B481">
        <v>12.37</v>
      </c>
      <c r="C481">
        <v>0.62</v>
      </c>
      <c r="D481">
        <v>0.9</v>
      </c>
      <c r="E481">
        <v>14</v>
      </c>
      <c r="F481">
        <v>2.2200000000000002</v>
      </c>
      <c r="G481" s="4">
        <f t="shared" si="7"/>
        <v>13.744444444444444</v>
      </c>
    </row>
    <row r="482" spans="1:7" x14ac:dyDescent="0.2">
      <c r="A482" s="6">
        <v>14611</v>
      </c>
      <c r="B482">
        <v>12.3</v>
      </c>
      <c r="C482">
        <v>0.62</v>
      </c>
      <c r="D482">
        <v>0.93</v>
      </c>
      <c r="E482">
        <v>13.9</v>
      </c>
      <c r="F482">
        <v>2.21</v>
      </c>
      <c r="G482" s="4">
        <f t="shared" si="7"/>
        <v>13.225806451612904</v>
      </c>
    </row>
    <row r="483" spans="1:7" x14ac:dyDescent="0.2">
      <c r="A483" s="6">
        <v>14642</v>
      </c>
      <c r="B483">
        <v>12.22</v>
      </c>
      <c r="C483">
        <v>0.63</v>
      </c>
      <c r="D483">
        <v>0.96</v>
      </c>
      <c r="E483">
        <v>14</v>
      </c>
      <c r="F483">
        <v>2.19</v>
      </c>
      <c r="G483" s="4">
        <f t="shared" si="7"/>
        <v>12.729166666666668</v>
      </c>
    </row>
    <row r="484" spans="1:7" x14ac:dyDescent="0.2">
      <c r="A484" s="6">
        <v>14671</v>
      </c>
      <c r="B484">
        <v>12.15</v>
      </c>
      <c r="C484">
        <v>0.63</v>
      </c>
      <c r="D484">
        <v>0.99</v>
      </c>
      <c r="E484">
        <v>14</v>
      </c>
      <c r="F484">
        <v>2.17</v>
      </c>
      <c r="G484" s="4">
        <f t="shared" si="7"/>
        <v>12.272727272727273</v>
      </c>
    </row>
    <row r="485" spans="1:7" x14ac:dyDescent="0.2">
      <c r="A485" s="6">
        <v>14702</v>
      </c>
      <c r="B485">
        <v>12.27</v>
      </c>
      <c r="C485">
        <v>0.64</v>
      </c>
      <c r="D485">
        <v>1.01</v>
      </c>
      <c r="E485">
        <v>14</v>
      </c>
      <c r="F485">
        <v>2.15</v>
      </c>
      <c r="G485" s="4">
        <f t="shared" si="7"/>
        <v>12.148514851485148</v>
      </c>
    </row>
    <row r="486" spans="1:7" x14ac:dyDescent="0.2">
      <c r="A486" s="6">
        <v>14732</v>
      </c>
      <c r="B486">
        <v>10.58</v>
      </c>
      <c r="C486">
        <v>0.64</v>
      </c>
      <c r="D486">
        <v>1.02</v>
      </c>
      <c r="E486">
        <v>14</v>
      </c>
      <c r="F486">
        <v>2.12</v>
      </c>
      <c r="G486" s="4">
        <f t="shared" ref="G486:G549" si="8">SP500_Price/Earnings</f>
        <v>10.372549019607844</v>
      </c>
    </row>
    <row r="487" spans="1:7" x14ac:dyDescent="0.2">
      <c r="A487" s="6">
        <v>14763</v>
      </c>
      <c r="B487">
        <v>9.67</v>
      </c>
      <c r="C487">
        <v>0.65</v>
      </c>
      <c r="D487">
        <v>1.04</v>
      </c>
      <c r="E487">
        <v>14.1</v>
      </c>
      <c r="F487">
        <v>2.1</v>
      </c>
      <c r="G487" s="4">
        <f t="shared" si="8"/>
        <v>9.2980769230769234</v>
      </c>
    </row>
    <row r="488" spans="1:7" x14ac:dyDescent="0.2">
      <c r="A488" s="6">
        <v>14793</v>
      </c>
      <c r="B488">
        <v>9.99</v>
      </c>
      <c r="C488">
        <v>0.66</v>
      </c>
      <c r="D488">
        <v>1.05</v>
      </c>
      <c r="E488">
        <v>14</v>
      </c>
      <c r="F488">
        <v>2.08</v>
      </c>
      <c r="G488" s="4">
        <f t="shared" si="8"/>
        <v>9.5142857142857142</v>
      </c>
    </row>
    <row r="489" spans="1:7" x14ac:dyDescent="0.2">
      <c r="A489" s="6">
        <v>14824</v>
      </c>
      <c r="B489">
        <v>10.199999999999999</v>
      </c>
      <c r="C489">
        <v>0.66</v>
      </c>
      <c r="D489">
        <v>1.07</v>
      </c>
      <c r="E489">
        <v>14</v>
      </c>
      <c r="F489">
        <v>2.06</v>
      </c>
      <c r="G489" s="4">
        <f t="shared" si="8"/>
        <v>9.5327102803738306</v>
      </c>
    </row>
    <row r="490" spans="1:7" x14ac:dyDescent="0.2">
      <c r="A490" s="6">
        <v>14855</v>
      </c>
      <c r="B490">
        <v>10.63</v>
      </c>
      <c r="C490">
        <v>0.67</v>
      </c>
      <c r="D490">
        <v>1.08</v>
      </c>
      <c r="E490">
        <v>14</v>
      </c>
      <c r="F490">
        <v>2.04</v>
      </c>
      <c r="G490" s="4">
        <f t="shared" si="8"/>
        <v>9.8425925925925934</v>
      </c>
    </row>
    <row r="491" spans="1:7" x14ac:dyDescent="0.2">
      <c r="A491" s="6">
        <v>14885</v>
      </c>
      <c r="B491">
        <v>10.73</v>
      </c>
      <c r="C491">
        <v>0.67</v>
      </c>
      <c r="D491">
        <v>1.07</v>
      </c>
      <c r="E491">
        <v>14</v>
      </c>
      <c r="F491">
        <v>2.02</v>
      </c>
      <c r="G491" s="4">
        <f t="shared" si="8"/>
        <v>10.028037383177569</v>
      </c>
    </row>
    <row r="492" spans="1:7" x14ac:dyDescent="0.2">
      <c r="A492" s="6">
        <v>14916</v>
      </c>
      <c r="B492">
        <v>10.98</v>
      </c>
      <c r="C492">
        <v>0.67</v>
      </c>
      <c r="D492">
        <v>1.06</v>
      </c>
      <c r="E492">
        <v>14</v>
      </c>
      <c r="F492">
        <v>1.99</v>
      </c>
      <c r="G492" s="4">
        <f t="shared" si="8"/>
        <v>10.358490566037736</v>
      </c>
    </row>
    <row r="493" spans="1:7" x14ac:dyDescent="0.2">
      <c r="A493" s="6">
        <v>14946</v>
      </c>
      <c r="B493">
        <v>10.53</v>
      </c>
      <c r="C493">
        <v>0.67</v>
      </c>
      <c r="D493">
        <v>1.05</v>
      </c>
      <c r="E493">
        <v>14.1</v>
      </c>
      <c r="F493">
        <v>1.97</v>
      </c>
      <c r="G493" s="4">
        <f t="shared" si="8"/>
        <v>10.028571428571427</v>
      </c>
    </row>
    <row r="494" spans="1:7" x14ac:dyDescent="0.2">
      <c r="A494" s="6">
        <v>14977</v>
      </c>
      <c r="B494">
        <v>10.55</v>
      </c>
      <c r="C494">
        <v>0.67</v>
      </c>
      <c r="D494">
        <v>1.05</v>
      </c>
      <c r="E494">
        <v>14.1</v>
      </c>
      <c r="F494">
        <v>1.95</v>
      </c>
      <c r="G494" s="4">
        <f t="shared" si="8"/>
        <v>10.047619047619047</v>
      </c>
    </row>
    <row r="495" spans="1:7" x14ac:dyDescent="0.2">
      <c r="A495" s="6">
        <v>15008</v>
      </c>
      <c r="B495">
        <v>9.89</v>
      </c>
      <c r="C495">
        <v>0.68</v>
      </c>
      <c r="D495">
        <v>1.06</v>
      </c>
      <c r="E495">
        <v>14.1</v>
      </c>
      <c r="F495">
        <v>1.99</v>
      </c>
      <c r="G495" s="4">
        <f t="shared" si="8"/>
        <v>9.3301886792452837</v>
      </c>
    </row>
    <row r="496" spans="1:7" x14ac:dyDescent="0.2">
      <c r="A496" s="6">
        <v>15036</v>
      </c>
      <c r="B496">
        <v>9.9499999999999993</v>
      </c>
      <c r="C496">
        <v>0.68</v>
      </c>
      <c r="D496">
        <v>1.06</v>
      </c>
      <c r="E496">
        <v>14.2</v>
      </c>
      <c r="F496">
        <v>2.04</v>
      </c>
      <c r="G496" s="4">
        <f t="shared" si="8"/>
        <v>9.3867924528301874</v>
      </c>
    </row>
    <row r="497" spans="1:7" x14ac:dyDescent="0.2">
      <c r="A497" s="6">
        <v>15067</v>
      </c>
      <c r="B497">
        <v>9.64</v>
      </c>
      <c r="C497">
        <v>0.68</v>
      </c>
      <c r="D497">
        <v>1.07</v>
      </c>
      <c r="E497">
        <v>14.3</v>
      </c>
      <c r="F497">
        <v>2.08</v>
      </c>
      <c r="G497" s="4">
        <f t="shared" si="8"/>
        <v>9.009345794392523</v>
      </c>
    </row>
    <row r="498" spans="1:7" x14ac:dyDescent="0.2">
      <c r="A498" s="6">
        <v>15097</v>
      </c>
      <c r="B498">
        <v>9.43</v>
      </c>
      <c r="C498">
        <v>0.69</v>
      </c>
      <c r="D498">
        <v>1.08</v>
      </c>
      <c r="E498">
        <v>14.4</v>
      </c>
      <c r="F498">
        <v>2.12</v>
      </c>
      <c r="G498" s="4">
        <f t="shared" si="8"/>
        <v>8.731481481481481</v>
      </c>
    </row>
    <row r="499" spans="1:7" x14ac:dyDescent="0.2">
      <c r="A499" s="6">
        <v>15128</v>
      </c>
      <c r="B499">
        <v>9.76</v>
      </c>
      <c r="C499">
        <v>0.69</v>
      </c>
      <c r="D499">
        <v>1.0900000000000001</v>
      </c>
      <c r="E499">
        <v>14.7</v>
      </c>
      <c r="F499">
        <v>2.16</v>
      </c>
      <c r="G499" s="4">
        <f t="shared" si="8"/>
        <v>8.9541284403669721</v>
      </c>
    </row>
    <row r="500" spans="1:7" x14ac:dyDescent="0.2">
      <c r="A500" s="6">
        <v>15158</v>
      </c>
      <c r="B500">
        <v>10.26</v>
      </c>
      <c r="C500">
        <v>0.69</v>
      </c>
      <c r="D500">
        <v>1.1200000000000001</v>
      </c>
      <c r="E500">
        <v>14.7</v>
      </c>
      <c r="F500">
        <v>2.21</v>
      </c>
      <c r="G500" s="4">
        <f t="shared" si="8"/>
        <v>9.1607142857142847</v>
      </c>
    </row>
    <row r="501" spans="1:7" x14ac:dyDescent="0.2">
      <c r="A501" s="6">
        <v>15189</v>
      </c>
      <c r="B501">
        <v>10.210000000000001</v>
      </c>
      <c r="C501">
        <v>0.7</v>
      </c>
      <c r="D501">
        <v>1.1599999999999999</v>
      </c>
      <c r="E501">
        <v>14.9</v>
      </c>
      <c r="F501">
        <v>2.25</v>
      </c>
      <c r="G501" s="4">
        <f t="shared" si="8"/>
        <v>8.8017241379310356</v>
      </c>
    </row>
    <row r="502" spans="1:7" x14ac:dyDescent="0.2">
      <c r="A502" s="6">
        <v>15220</v>
      </c>
      <c r="B502">
        <v>10.24</v>
      </c>
      <c r="C502">
        <v>0.7</v>
      </c>
      <c r="D502">
        <v>1.19</v>
      </c>
      <c r="E502">
        <v>15.1</v>
      </c>
      <c r="F502">
        <v>2.29</v>
      </c>
      <c r="G502" s="4">
        <f t="shared" si="8"/>
        <v>8.6050420168067241</v>
      </c>
    </row>
    <row r="503" spans="1:7" x14ac:dyDescent="0.2">
      <c r="A503" s="6">
        <v>15250</v>
      </c>
      <c r="B503">
        <v>9.83</v>
      </c>
      <c r="C503">
        <v>0.7</v>
      </c>
      <c r="D503">
        <v>1.18</v>
      </c>
      <c r="E503">
        <v>15.3</v>
      </c>
      <c r="F503">
        <v>2.33</v>
      </c>
      <c r="G503" s="4">
        <f t="shared" si="8"/>
        <v>8.3305084745762716</v>
      </c>
    </row>
    <row r="504" spans="1:7" x14ac:dyDescent="0.2">
      <c r="A504" s="6">
        <v>15281</v>
      </c>
      <c r="B504">
        <v>9.3699999999999992</v>
      </c>
      <c r="C504">
        <v>0.71</v>
      </c>
      <c r="D504">
        <v>1.17</v>
      </c>
      <c r="E504">
        <v>15.4</v>
      </c>
      <c r="F504">
        <v>2.38</v>
      </c>
      <c r="G504" s="4">
        <f t="shared" si="8"/>
        <v>8.0085470085470085</v>
      </c>
    </row>
    <row r="505" spans="1:7" x14ac:dyDescent="0.2">
      <c r="A505" s="6">
        <v>15311</v>
      </c>
      <c r="B505">
        <v>8.76</v>
      </c>
      <c r="C505">
        <v>0.71</v>
      </c>
      <c r="D505">
        <v>1.1599999999999999</v>
      </c>
      <c r="E505">
        <v>15.5</v>
      </c>
      <c r="F505">
        <v>2.42</v>
      </c>
      <c r="G505" s="4">
        <f t="shared" si="8"/>
        <v>7.5517241379310347</v>
      </c>
    </row>
    <row r="506" spans="1:7" x14ac:dyDescent="0.2">
      <c r="A506" s="6">
        <v>15342</v>
      </c>
      <c r="B506">
        <v>8.93</v>
      </c>
      <c r="C506">
        <v>0.7</v>
      </c>
      <c r="D506">
        <v>1.1200000000000001</v>
      </c>
      <c r="E506">
        <v>15.7</v>
      </c>
      <c r="F506">
        <v>2.46</v>
      </c>
      <c r="G506" s="4">
        <f t="shared" si="8"/>
        <v>7.9732142857142847</v>
      </c>
    </row>
    <row r="507" spans="1:7" x14ac:dyDescent="0.2">
      <c r="A507" s="6">
        <v>15373</v>
      </c>
      <c r="B507">
        <v>8.65</v>
      </c>
      <c r="C507">
        <v>0.7</v>
      </c>
      <c r="D507">
        <v>1.08</v>
      </c>
      <c r="E507">
        <v>15.8</v>
      </c>
      <c r="F507">
        <v>2.46</v>
      </c>
      <c r="G507" s="4">
        <f t="shared" si="8"/>
        <v>8.0092592592592595</v>
      </c>
    </row>
    <row r="508" spans="1:7" x14ac:dyDescent="0.2">
      <c r="A508" s="6">
        <v>15401</v>
      </c>
      <c r="B508">
        <v>8.18</v>
      </c>
      <c r="C508">
        <v>0.69</v>
      </c>
      <c r="D508">
        <v>1.04</v>
      </c>
      <c r="E508">
        <v>16</v>
      </c>
      <c r="F508">
        <v>2.46</v>
      </c>
      <c r="G508" s="4">
        <f t="shared" si="8"/>
        <v>7.865384615384615</v>
      </c>
    </row>
    <row r="509" spans="1:7" x14ac:dyDescent="0.2">
      <c r="A509" s="6">
        <v>15432</v>
      </c>
      <c r="B509">
        <v>7.84</v>
      </c>
      <c r="C509">
        <v>0.68</v>
      </c>
      <c r="D509">
        <v>1.02</v>
      </c>
      <c r="E509">
        <v>16.100000000000001</v>
      </c>
      <c r="F509">
        <v>2.46</v>
      </c>
      <c r="G509" s="4">
        <f t="shared" si="8"/>
        <v>7.6862745098039209</v>
      </c>
    </row>
    <row r="510" spans="1:7" x14ac:dyDescent="0.2">
      <c r="A510" s="6">
        <v>15462</v>
      </c>
      <c r="B510">
        <v>7.93</v>
      </c>
      <c r="C510">
        <v>0.67</v>
      </c>
      <c r="D510">
        <v>1</v>
      </c>
      <c r="E510">
        <v>16.3</v>
      </c>
      <c r="F510">
        <v>2.46</v>
      </c>
      <c r="G510" s="4">
        <f t="shared" si="8"/>
        <v>7.93</v>
      </c>
    </row>
    <row r="511" spans="1:7" x14ac:dyDescent="0.2">
      <c r="A511" s="6">
        <v>15493</v>
      </c>
      <c r="B511">
        <v>8.33</v>
      </c>
      <c r="C511">
        <v>0.66</v>
      </c>
      <c r="D511">
        <v>0.98</v>
      </c>
      <c r="E511">
        <v>16.3</v>
      </c>
      <c r="F511">
        <v>2.46</v>
      </c>
      <c r="G511" s="4">
        <f t="shared" si="8"/>
        <v>8.5</v>
      </c>
    </row>
    <row r="512" spans="1:7" x14ac:dyDescent="0.2">
      <c r="A512" s="6">
        <v>15523</v>
      </c>
      <c r="B512">
        <v>8.64</v>
      </c>
      <c r="C512">
        <v>0.65</v>
      </c>
      <c r="D512">
        <v>0.97</v>
      </c>
      <c r="E512">
        <v>16.399999999999999</v>
      </c>
      <c r="F512">
        <v>2.46</v>
      </c>
      <c r="G512" s="4">
        <f t="shared" si="8"/>
        <v>8.9072164948453612</v>
      </c>
    </row>
    <row r="513" spans="1:7" x14ac:dyDescent="0.2">
      <c r="A513" s="6">
        <v>15554</v>
      </c>
      <c r="B513">
        <v>8.59</v>
      </c>
      <c r="C513">
        <v>0.63</v>
      </c>
      <c r="D513">
        <v>0.95</v>
      </c>
      <c r="E513">
        <v>16.5</v>
      </c>
      <c r="F513">
        <v>2.4700000000000002</v>
      </c>
      <c r="G513" s="4">
        <f t="shared" si="8"/>
        <v>9.0421052631578949</v>
      </c>
    </row>
    <row r="514" spans="1:7" x14ac:dyDescent="0.2">
      <c r="A514" s="6">
        <v>15585</v>
      </c>
      <c r="B514">
        <v>8.68</v>
      </c>
      <c r="C514">
        <v>0.62</v>
      </c>
      <c r="D514">
        <v>0.94</v>
      </c>
      <c r="E514">
        <v>16.5</v>
      </c>
      <c r="F514">
        <v>2.4700000000000002</v>
      </c>
      <c r="G514" s="4">
        <f t="shared" si="8"/>
        <v>9.2340425531914896</v>
      </c>
    </row>
    <row r="515" spans="1:7" x14ac:dyDescent="0.2">
      <c r="A515" s="6">
        <v>15615</v>
      </c>
      <c r="B515">
        <v>9.32</v>
      </c>
      <c r="C515">
        <v>0.61</v>
      </c>
      <c r="D515">
        <v>0.97</v>
      </c>
      <c r="E515">
        <v>16.7</v>
      </c>
      <c r="F515">
        <v>2.4700000000000002</v>
      </c>
      <c r="G515" s="4">
        <f t="shared" si="8"/>
        <v>9.6082474226804138</v>
      </c>
    </row>
    <row r="516" spans="1:7" x14ac:dyDescent="0.2">
      <c r="A516" s="6">
        <v>15646</v>
      </c>
      <c r="B516">
        <v>9.4700000000000006</v>
      </c>
      <c r="C516">
        <v>0.6</v>
      </c>
      <c r="D516">
        <v>1</v>
      </c>
      <c r="E516">
        <v>16.8</v>
      </c>
      <c r="F516">
        <v>2.4700000000000002</v>
      </c>
      <c r="G516" s="4">
        <f t="shared" si="8"/>
        <v>9.4700000000000006</v>
      </c>
    </row>
    <row r="517" spans="1:7" x14ac:dyDescent="0.2">
      <c r="A517" s="6">
        <v>15676</v>
      </c>
      <c r="B517">
        <v>9.52</v>
      </c>
      <c r="C517">
        <v>0.59</v>
      </c>
      <c r="D517">
        <v>1.03</v>
      </c>
      <c r="E517">
        <v>16.899999999999999</v>
      </c>
      <c r="F517">
        <v>2.4700000000000002</v>
      </c>
      <c r="G517" s="4">
        <f t="shared" si="8"/>
        <v>9.2427184466019412</v>
      </c>
    </row>
    <row r="518" spans="1:7" x14ac:dyDescent="0.2">
      <c r="A518" s="6">
        <v>15707</v>
      </c>
      <c r="B518">
        <v>10.09</v>
      </c>
      <c r="C518">
        <v>0.59</v>
      </c>
      <c r="D518">
        <v>1.04</v>
      </c>
      <c r="E518">
        <v>16.899999999999999</v>
      </c>
      <c r="F518">
        <v>2.4700000000000002</v>
      </c>
      <c r="G518" s="4">
        <f t="shared" si="8"/>
        <v>9.7019230769230766</v>
      </c>
    </row>
    <row r="519" spans="1:7" x14ac:dyDescent="0.2">
      <c r="A519" s="6">
        <v>15738</v>
      </c>
      <c r="B519">
        <v>10.69</v>
      </c>
      <c r="C519">
        <v>0.59</v>
      </c>
      <c r="D519">
        <v>1.06</v>
      </c>
      <c r="E519">
        <v>16.899999999999999</v>
      </c>
      <c r="F519">
        <v>2.4700000000000002</v>
      </c>
      <c r="G519" s="4">
        <f t="shared" si="8"/>
        <v>10.084905660377357</v>
      </c>
    </row>
    <row r="520" spans="1:7" x14ac:dyDescent="0.2">
      <c r="A520" s="6">
        <v>15766</v>
      </c>
      <c r="B520">
        <v>11.07</v>
      </c>
      <c r="C520">
        <v>0.59</v>
      </c>
      <c r="D520">
        <v>1.07</v>
      </c>
      <c r="E520">
        <v>17.2</v>
      </c>
      <c r="F520">
        <v>2.4700000000000002</v>
      </c>
      <c r="G520" s="4">
        <f t="shared" si="8"/>
        <v>10.345794392523365</v>
      </c>
    </row>
    <row r="521" spans="1:7" x14ac:dyDescent="0.2">
      <c r="A521" s="6">
        <v>15797</v>
      </c>
      <c r="B521">
        <v>11.44</v>
      </c>
      <c r="C521">
        <v>0.59</v>
      </c>
      <c r="D521">
        <v>1.08</v>
      </c>
      <c r="E521">
        <v>17.399999999999999</v>
      </c>
      <c r="F521">
        <v>2.4700000000000002</v>
      </c>
      <c r="G521" s="4">
        <f t="shared" si="8"/>
        <v>10.592592592592592</v>
      </c>
    </row>
    <row r="522" spans="1:7" x14ac:dyDescent="0.2">
      <c r="A522" s="6">
        <v>15827</v>
      </c>
      <c r="B522">
        <v>11.89</v>
      </c>
      <c r="C522">
        <v>0.59</v>
      </c>
      <c r="D522">
        <v>1.0900000000000001</v>
      </c>
      <c r="E522">
        <v>17.5</v>
      </c>
      <c r="F522">
        <v>2.4700000000000002</v>
      </c>
      <c r="G522" s="4">
        <f t="shared" si="8"/>
        <v>10.908256880733944</v>
      </c>
    </row>
    <row r="523" spans="1:7" x14ac:dyDescent="0.2">
      <c r="A523" s="6">
        <v>15858</v>
      </c>
      <c r="B523">
        <v>12.1</v>
      </c>
      <c r="C523">
        <v>0.59</v>
      </c>
      <c r="D523">
        <v>1.1000000000000001</v>
      </c>
      <c r="E523">
        <v>17.5</v>
      </c>
      <c r="F523">
        <v>2.4700000000000002</v>
      </c>
      <c r="G523" s="4">
        <f t="shared" si="8"/>
        <v>10.999999999999998</v>
      </c>
    </row>
    <row r="524" spans="1:7" x14ac:dyDescent="0.2">
      <c r="A524" s="6">
        <v>15888</v>
      </c>
      <c r="B524">
        <v>12.35</v>
      </c>
      <c r="C524">
        <v>0.59</v>
      </c>
      <c r="D524">
        <v>1.0900000000000001</v>
      </c>
      <c r="E524">
        <v>17.399999999999999</v>
      </c>
      <c r="F524">
        <v>2.48</v>
      </c>
      <c r="G524" s="4">
        <f t="shared" si="8"/>
        <v>11.330275229357797</v>
      </c>
    </row>
    <row r="525" spans="1:7" x14ac:dyDescent="0.2">
      <c r="A525" s="6">
        <v>15919</v>
      </c>
      <c r="B525">
        <v>11.74</v>
      </c>
      <c r="C525">
        <v>0.6</v>
      </c>
      <c r="D525">
        <v>1.0900000000000001</v>
      </c>
      <c r="E525">
        <v>17.3</v>
      </c>
      <c r="F525">
        <v>2.48</v>
      </c>
      <c r="G525" s="4">
        <f t="shared" si="8"/>
        <v>10.770642201834862</v>
      </c>
    </row>
    <row r="526" spans="1:7" x14ac:dyDescent="0.2">
      <c r="A526" s="6">
        <v>15950</v>
      </c>
      <c r="B526">
        <v>11.99</v>
      </c>
      <c r="C526">
        <v>0.6</v>
      </c>
      <c r="D526">
        <v>1.08</v>
      </c>
      <c r="E526">
        <v>17.399999999999999</v>
      </c>
      <c r="F526">
        <v>2.48</v>
      </c>
      <c r="G526" s="4">
        <f t="shared" si="8"/>
        <v>11.101851851851851</v>
      </c>
    </row>
    <row r="527" spans="1:7" x14ac:dyDescent="0.2">
      <c r="A527" s="6">
        <v>15980</v>
      </c>
      <c r="B527">
        <v>11.88</v>
      </c>
      <c r="C527">
        <v>0.6</v>
      </c>
      <c r="D527">
        <v>1.03</v>
      </c>
      <c r="E527">
        <v>17.399999999999999</v>
      </c>
      <c r="F527">
        <v>2.48</v>
      </c>
      <c r="G527" s="4">
        <f t="shared" si="8"/>
        <v>11.533980582524272</v>
      </c>
    </row>
    <row r="528" spans="1:7" x14ac:dyDescent="0.2">
      <c r="A528" s="6">
        <v>16011</v>
      </c>
      <c r="B528">
        <v>11.33</v>
      </c>
      <c r="C528">
        <v>0.61</v>
      </c>
      <c r="D528">
        <v>0.99</v>
      </c>
      <c r="E528">
        <v>17.399999999999999</v>
      </c>
      <c r="F528">
        <v>2.48</v>
      </c>
      <c r="G528" s="4">
        <f t="shared" si="8"/>
        <v>11.444444444444445</v>
      </c>
    </row>
    <row r="529" spans="1:7" x14ac:dyDescent="0.2">
      <c r="A529" s="6">
        <v>16041</v>
      </c>
      <c r="B529">
        <v>11.48</v>
      </c>
      <c r="C529">
        <v>0.61</v>
      </c>
      <c r="D529">
        <v>0.94</v>
      </c>
      <c r="E529">
        <v>17.399999999999999</v>
      </c>
      <c r="F529">
        <v>2.48</v>
      </c>
      <c r="G529" s="4">
        <f t="shared" si="8"/>
        <v>12.212765957446809</v>
      </c>
    </row>
    <row r="530" spans="1:7" x14ac:dyDescent="0.2">
      <c r="A530" s="6">
        <v>16072</v>
      </c>
      <c r="B530">
        <v>11.85</v>
      </c>
      <c r="C530">
        <v>0.61</v>
      </c>
      <c r="D530">
        <v>0.94</v>
      </c>
      <c r="E530">
        <v>17.399999999999999</v>
      </c>
      <c r="F530">
        <v>2.48</v>
      </c>
      <c r="G530" s="4">
        <f t="shared" si="8"/>
        <v>12.606382978723405</v>
      </c>
    </row>
    <row r="531" spans="1:7" x14ac:dyDescent="0.2">
      <c r="A531" s="6">
        <v>16103</v>
      </c>
      <c r="B531">
        <v>11.77</v>
      </c>
      <c r="C531">
        <v>0.62</v>
      </c>
      <c r="D531">
        <v>0.93</v>
      </c>
      <c r="E531">
        <v>17.399999999999999</v>
      </c>
      <c r="F531">
        <v>2.4700000000000002</v>
      </c>
      <c r="G531" s="4">
        <f t="shared" si="8"/>
        <v>12.655913978494622</v>
      </c>
    </row>
    <row r="532" spans="1:7" x14ac:dyDescent="0.2">
      <c r="A532" s="6">
        <v>16132</v>
      </c>
      <c r="B532">
        <v>12.1</v>
      </c>
      <c r="C532">
        <v>0.62</v>
      </c>
      <c r="D532">
        <v>0.93</v>
      </c>
      <c r="E532">
        <v>17.399999999999999</v>
      </c>
      <c r="F532">
        <v>2.46</v>
      </c>
      <c r="G532" s="4">
        <f t="shared" si="8"/>
        <v>13.010752688172042</v>
      </c>
    </row>
    <row r="533" spans="1:7" x14ac:dyDescent="0.2">
      <c r="A533" s="6">
        <v>16163</v>
      </c>
      <c r="B533">
        <v>11.89</v>
      </c>
      <c r="C533">
        <v>0.62</v>
      </c>
      <c r="D533">
        <v>0.93</v>
      </c>
      <c r="E533">
        <v>17.5</v>
      </c>
      <c r="F533">
        <v>2.4500000000000002</v>
      </c>
      <c r="G533" s="4">
        <f t="shared" si="8"/>
        <v>12.78494623655914</v>
      </c>
    </row>
    <row r="534" spans="1:7" x14ac:dyDescent="0.2">
      <c r="A534" s="6">
        <v>16193</v>
      </c>
      <c r="B534">
        <v>12.1</v>
      </c>
      <c r="C534">
        <v>0.63</v>
      </c>
      <c r="D534">
        <v>0.92</v>
      </c>
      <c r="E534">
        <v>17.5</v>
      </c>
      <c r="F534">
        <v>2.44</v>
      </c>
      <c r="G534" s="4">
        <f t="shared" si="8"/>
        <v>13.152173913043477</v>
      </c>
    </row>
    <row r="535" spans="1:7" x14ac:dyDescent="0.2">
      <c r="A535" s="6">
        <v>16224</v>
      </c>
      <c r="B535">
        <v>12.67</v>
      </c>
      <c r="C535">
        <v>0.63</v>
      </c>
      <c r="D535">
        <v>0.92</v>
      </c>
      <c r="E535">
        <v>17.600000000000001</v>
      </c>
      <c r="F535">
        <v>2.4300000000000002</v>
      </c>
      <c r="G535" s="4">
        <f t="shared" si="8"/>
        <v>13.771739130434781</v>
      </c>
    </row>
    <row r="536" spans="1:7" x14ac:dyDescent="0.2">
      <c r="A536" s="6">
        <v>16254</v>
      </c>
      <c r="B536">
        <v>13</v>
      </c>
      <c r="C536">
        <v>0.63</v>
      </c>
      <c r="D536">
        <v>0.91</v>
      </c>
      <c r="E536">
        <v>17.7</v>
      </c>
      <c r="F536">
        <v>2.42</v>
      </c>
      <c r="G536" s="4">
        <f t="shared" si="8"/>
        <v>14.285714285714285</v>
      </c>
    </row>
    <row r="537" spans="1:7" x14ac:dyDescent="0.2">
      <c r="A537" s="6">
        <v>16285</v>
      </c>
      <c r="B537">
        <v>12.81</v>
      </c>
      <c r="C537">
        <v>0.64</v>
      </c>
      <c r="D537">
        <v>0.91</v>
      </c>
      <c r="E537">
        <v>17.7</v>
      </c>
      <c r="F537">
        <v>2.42</v>
      </c>
      <c r="G537" s="4">
        <f t="shared" si="8"/>
        <v>14.076923076923077</v>
      </c>
    </row>
    <row r="538" spans="1:7" x14ac:dyDescent="0.2">
      <c r="A538" s="6">
        <v>16316</v>
      </c>
      <c r="B538">
        <v>12.6</v>
      </c>
      <c r="C538">
        <v>0.64</v>
      </c>
      <c r="D538">
        <v>0.9</v>
      </c>
      <c r="E538">
        <v>17.7</v>
      </c>
      <c r="F538">
        <v>2.41</v>
      </c>
      <c r="G538" s="4">
        <f t="shared" si="8"/>
        <v>14</v>
      </c>
    </row>
    <row r="539" spans="1:7" x14ac:dyDescent="0.2">
      <c r="A539" s="6">
        <v>16346</v>
      </c>
      <c r="B539">
        <v>12.91</v>
      </c>
      <c r="C539">
        <v>0.64</v>
      </c>
      <c r="D539">
        <v>0.91</v>
      </c>
      <c r="E539">
        <v>17.7</v>
      </c>
      <c r="F539">
        <v>2.4</v>
      </c>
      <c r="G539" s="4">
        <f t="shared" si="8"/>
        <v>14.186813186813186</v>
      </c>
    </row>
    <row r="540" spans="1:7" x14ac:dyDescent="0.2">
      <c r="A540" s="6">
        <v>16377</v>
      </c>
      <c r="B540">
        <v>12.82</v>
      </c>
      <c r="C540">
        <v>0.64</v>
      </c>
      <c r="D540">
        <v>0.92</v>
      </c>
      <c r="E540">
        <v>17.7</v>
      </c>
      <c r="F540">
        <v>2.39</v>
      </c>
      <c r="G540" s="4">
        <f t="shared" si="8"/>
        <v>13.934782608695652</v>
      </c>
    </row>
    <row r="541" spans="1:7" x14ac:dyDescent="0.2">
      <c r="A541" s="6">
        <v>16407</v>
      </c>
      <c r="B541">
        <v>13.1</v>
      </c>
      <c r="C541">
        <v>0.64</v>
      </c>
      <c r="D541">
        <v>0.93</v>
      </c>
      <c r="E541">
        <v>17.8</v>
      </c>
      <c r="F541">
        <v>2.38</v>
      </c>
      <c r="G541" s="4">
        <f t="shared" si="8"/>
        <v>14.086021505376342</v>
      </c>
    </row>
    <row r="542" spans="1:7" x14ac:dyDescent="0.2">
      <c r="A542" s="6">
        <v>16438</v>
      </c>
      <c r="B542">
        <v>13.49</v>
      </c>
      <c r="C542">
        <v>0.64</v>
      </c>
      <c r="D542">
        <v>0.94</v>
      </c>
      <c r="E542">
        <v>17.8</v>
      </c>
      <c r="F542">
        <v>2.37</v>
      </c>
      <c r="G542" s="4">
        <f t="shared" si="8"/>
        <v>14.351063829787234</v>
      </c>
    </row>
    <row r="543" spans="1:7" x14ac:dyDescent="0.2">
      <c r="A543" s="6">
        <v>16469</v>
      </c>
      <c r="B543">
        <v>13.94</v>
      </c>
      <c r="C543">
        <v>0.65</v>
      </c>
      <c r="D543">
        <v>0.95</v>
      </c>
      <c r="E543">
        <v>17.8</v>
      </c>
      <c r="F543">
        <v>2.35</v>
      </c>
      <c r="G543" s="4">
        <f t="shared" si="8"/>
        <v>14.673684210526316</v>
      </c>
    </row>
    <row r="544" spans="1:7" x14ac:dyDescent="0.2">
      <c r="A544" s="6">
        <v>16497</v>
      </c>
      <c r="B544">
        <v>13.93</v>
      </c>
      <c r="C544">
        <v>0.65</v>
      </c>
      <c r="D544">
        <v>0.96</v>
      </c>
      <c r="E544">
        <v>17.8</v>
      </c>
      <c r="F544">
        <v>2.34</v>
      </c>
      <c r="G544" s="4">
        <f t="shared" si="8"/>
        <v>14.510416666666666</v>
      </c>
    </row>
    <row r="545" spans="1:7" x14ac:dyDescent="0.2">
      <c r="A545" s="6">
        <v>16528</v>
      </c>
      <c r="B545">
        <v>14.28</v>
      </c>
      <c r="C545">
        <v>0.65</v>
      </c>
      <c r="D545">
        <v>0.97</v>
      </c>
      <c r="E545">
        <v>17.8</v>
      </c>
      <c r="F545">
        <v>2.33</v>
      </c>
      <c r="G545" s="4">
        <f t="shared" si="8"/>
        <v>14.721649484536082</v>
      </c>
    </row>
    <row r="546" spans="1:7" x14ac:dyDescent="0.2">
      <c r="A546" s="6">
        <v>16558</v>
      </c>
      <c r="B546">
        <v>14.82</v>
      </c>
      <c r="C546">
        <v>0.65</v>
      </c>
      <c r="D546">
        <v>0.99</v>
      </c>
      <c r="E546">
        <v>17.899999999999999</v>
      </c>
      <c r="F546">
        <v>2.31</v>
      </c>
      <c r="G546" s="4">
        <f t="shared" si="8"/>
        <v>14.969696969696971</v>
      </c>
    </row>
    <row r="547" spans="1:7" x14ac:dyDescent="0.2">
      <c r="A547" s="6">
        <v>16589</v>
      </c>
      <c r="B547">
        <v>15.09</v>
      </c>
      <c r="C547">
        <v>0.65</v>
      </c>
      <c r="D547">
        <v>1</v>
      </c>
      <c r="E547">
        <v>18.100000000000001</v>
      </c>
      <c r="F547">
        <v>2.29</v>
      </c>
      <c r="G547" s="4">
        <f t="shared" si="8"/>
        <v>15.09</v>
      </c>
    </row>
    <row r="548" spans="1:7" x14ac:dyDescent="0.2">
      <c r="A548" s="6">
        <v>16619</v>
      </c>
      <c r="B548">
        <v>14.78</v>
      </c>
      <c r="C548">
        <v>0.65</v>
      </c>
      <c r="D548">
        <v>1</v>
      </c>
      <c r="E548">
        <v>18.100000000000001</v>
      </c>
      <c r="F548">
        <v>2.2799999999999998</v>
      </c>
      <c r="G548" s="4">
        <f t="shared" si="8"/>
        <v>14.78</v>
      </c>
    </row>
    <row r="549" spans="1:7" x14ac:dyDescent="0.2">
      <c r="A549" s="6">
        <v>16650</v>
      </c>
      <c r="B549">
        <v>14.83</v>
      </c>
      <c r="C549">
        <v>0.66</v>
      </c>
      <c r="D549">
        <v>0.99</v>
      </c>
      <c r="E549">
        <v>18.100000000000001</v>
      </c>
      <c r="F549">
        <v>2.27</v>
      </c>
      <c r="G549" s="4">
        <f t="shared" si="8"/>
        <v>14.979797979797979</v>
      </c>
    </row>
    <row r="550" spans="1:7" x14ac:dyDescent="0.2">
      <c r="A550" s="6">
        <v>16681</v>
      </c>
      <c r="B550">
        <v>15.84</v>
      </c>
      <c r="C550">
        <v>0.66</v>
      </c>
      <c r="D550">
        <v>0.99</v>
      </c>
      <c r="E550">
        <v>18.100000000000001</v>
      </c>
      <c r="F550">
        <v>2.25</v>
      </c>
      <c r="G550" s="4">
        <f t="shared" ref="G550:G613" si="9">SP500_Price/Earnings</f>
        <v>16</v>
      </c>
    </row>
    <row r="551" spans="1:7" x14ac:dyDescent="0.2">
      <c r="A551" s="6">
        <v>16711</v>
      </c>
      <c r="B551">
        <v>16.5</v>
      </c>
      <c r="C551">
        <v>0.66</v>
      </c>
      <c r="D551">
        <v>0.98</v>
      </c>
      <c r="E551">
        <v>18.100000000000001</v>
      </c>
      <c r="F551">
        <v>2.2400000000000002</v>
      </c>
      <c r="G551" s="4">
        <f t="shared" si="9"/>
        <v>16.836734693877553</v>
      </c>
    </row>
    <row r="552" spans="1:7" x14ac:dyDescent="0.2">
      <c r="A552" s="6">
        <v>16742</v>
      </c>
      <c r="B552">
        <v>17.04</v>
      </c>
      <c r="C552">
        <v>0.66</v>
      </c>
      <c r="D552">
        <v>0.97</v>
      </c>
      <c r="E552">
        <v>18.100000000000001</v>
      </c>
      <c r="F552">
        <v>2.2200000000000002</v>
      </c>
      <c r="G552" s="4">
        <f t="shared" si="9"/>
        <v>17.567010309278349</v>
      </c>
    </row>
    <row r="553" spans="1:7" x14ac:dyDescent="0.2">
      <c r="A553" s="6">
        <v>16772</v>
      </c>
      <c r="B553">
        <v>17.329999999999998</v>
      </c>
      <c r="C553">
        <v>0.66</v>
      </c>
      <c r="D553">
        <v>0.96</v>
      </c>
      <c r="E553">
        <v>18.2</v>
      </c>
      <c r="F553">
        <v>2.21</v>
      </c>
      <c r="G553" s="4">
        <f t="shared" si="9"/>
        <v>18.052083333333332</v>
      </c>
    </row>
    <row r="554" spans="1:7" x14ac:dyDescent="0.2">
      <c r="A554" s="6">
        <v>16803</v>
      </c>
      <c r="B554">
        <v>18.02</v>
      </c>
      <c r="C554">
        <v>0.67</v>
      </c>
      <c r="D554">
        <v>0.94</v>
      </c>
      <c r="E554">
        <v>18.2</v>
      </c>
      <c r="F554">
        <v>2.19</v>
      </c>
      <c r="G554" s="4">
        <f t="shared" si="9"/>
        <v>19.170212765957448</v>
      </c>
    </row>
    <row r="555" spans="1:7" x14ac:dyDescent="0.2">
      <c r="A555" s="6">
        <v>16834</v>
      </c>
      <c r="B555">
        <v>18.07</v>
      </c>
      <c r="C555">
        <v>0.67</v>
      </c>
      <c r="D555">
        <v>0.92</v>
      </c>
      <c r="E555">
        <v>18.100000000000001</v>
      </c>
      <c r="F555">
        <v>2.19</v>
      </c>
      <c r="G555" s="4">
        <f t="shared" si="9"/>
        <v>19.641304347826086</v>
      </c>
    </row>
    <row r="556" spans="1:7" x14ac:dyDescent="0.2">
      <c r="A556" s="6">
        <v>16862</v>
      </c>
      <c r="B556">
        <v>17.53</v>
      </c>
      <c r="C556">
        <v>0.68</v>
      </c>
      <c r="D556">
        <v>0.9</v>
      </c>
      <c r="E556">
        <v>18.3</v>
      </c>
      <c r="F556">
        <v>2.2000000000000002</v>
      </c>
      <c r="G556" s="4">
        <f t="shared" si="9"/>
        <v>19.477777777777778</v>
      </c>
    </row>
    <row r="557" spans="1:7" x14ac:dyDescent="0.2">
      <c r="A557" s="6">
        <v>16893</v>
      </c>
      <c r="B557">
        <v>18.66</v>
      </c>
      <c r="C557">
        <v>0.68</v>
      </c>
      <c r="D557">
        <v>0.88</v>
      </c>
      <c r="E557">
        <v>18.399999999999999</v>
      </c>
      <c r="F557">
        <v>2.21</v>
      </c>
      <c r="G557" s="4">
        <f t="shared" si="9"/>
        <v>21.204545454545453</v>
      </c>
    </row>
    <row r="558" spans="1:7" x14ac:dyDescent="0.2">
      <c r="A558" s="6">
        <v>16923</v>
      </c>
      <c r="B558">
        <v>18.7</v>
      </c>
      <c r="C558">
        <v>0.68</v>
      </c>
      <c r="D558">
        <v>0.86</v>
      </c>
      <c r="E558">
        <v>18.5</v>
      </c>
      <c r="F558">
        <v>2.21</v>
      </c>
      <c r="G558" s="4">
        <f t="shared" si="9"/>
        <v>21.744186046511626</v>
      </c>
    </row>
    <row r="559" spans="1:7" x14ac:dyDescent="0.2">
      <c r="A559" s="6">
        <v>16954</v>
      </c>
      <c r="B559">
        <v>18.579999999999998</v>
      </c>
      <c r="C559">
        <v>0.68</v>
      </c>
      <c r="D559">
        <v>0.84</v>
      </c>
      <c r="E559">
        <v>18.7</v>
      </c>
      <c r="F559">
        <v>2.21</v>
      </c>
      <c r="G559" s="4">
        <f t="shared" si="9"/>
        <v>22.119047619047617</v>
      </c>
    </row>
    <row r="560" spans="1:7" x14ac:dyDescent="0.2">
      <c r="A560" s="6">
        <v>16984</v>
      </c>
      <c r="B560">
        <v>18.05</v>
      </c>
      <c r="C560">
        <v>0.68</v>
      </c>
      <c r="D560">
        <v>0.86</v>
      </c>
      <c r="E560">
        <v>19.8</v>
      </c>
      <c r="F560">
        <v>2.2200000000000002</v>
      </c>
      <c r="G560" s="4">
        <f t="shared" si="9"/>
        <v>20.988372093023258</v>
      </c>
    </row>
    <row r="561" spans="1:7" x14ac:dyDescent="0.2">
      <c r="A561" s="6">
        <v>17015</v>
      </c>
      <c r="B561">
        <v>17.7</v>
      </c>
      <c r="C561">
        <v>0.69</v>
      </c>
      <c r="D561">
        <v>0.87</v>
      </c>
      <c r="E561">
        <v>20.2</v>
      </c>
      <c r="F561">
        <v>2.23</v>
      </c>
      <c r="G561" s="4">
        <f t="shared" si="9"/>
        <v>20.344827586206897</v>
      </c>
    </row>
    <row r="562" spans="1:7" x14ac:dyDescent="0.2">
      <c r="A562" s="6">
        <v>17046</v>
      </c>
      <c r="B562">
        <v>15.09</v>
      </c>
      <c r="C562">
        <v>0.69</v>
      </c>
      <c r="D562">
        <v>0.89</v>
      </c>
      <c r="E562">
        <v>20.399999999999999</v>
      </c>
      <c r="F562">
        <v>2.23</v>
      </c>
      <c r="G562" s="4">
        <f t="shared" si="9"/>
        <v>16.95505617977528</v>
      </c>
    </row>
    <row r="563" spans="1:7" x14ac:dyDescent="0.2">
      <c r="A563" s="6">
        <v>17076</v>
      </c>
      <c r="B563">
        <v>14.75</v>
      </c>
      <c r="C563">
        <v>0.7</v>
      </c>
      <c r="D563">
        <v>0.95</v>
      </c>
      <c r="E563">
        <v>20.8</v>
      </c>
      <c r="F563">
        <v>2.23</v>
      </c>
      <c r="G563" s="4">
        <f t="shared" si="9"/>
        <v>15.526315789473685</v>
      </c>
    </row>
    <row r="564" spans="1:7" x14ac:dyDescent="0.2">
      <c r="A564" s="6">
        <v>17107</v>
      </c>
      <c r="B564">
        <v>14.69</v>
      </c>
      <c r="C564">
        <v>0.7</v>
      </c>
      <c r="D564">
        <v>1</v>
      </c>
      <c r="E564">
        <v>21.3</v>
      </c>
      <c r="F564">
        <v>2.2400000000000002</v>
      </c>
      <c r="G564" s="4">
        <f t="shared" si="9"/>
        <v>14.69</v>
      </c>
    </row>
    <row r="565" spans="1:7" x14ac:dyDescent="0.2">
      <c r="A565" s="6">
        <v>17137</v>
      </c>
      <c r="B565">
        <v>15.13</v>
      </c>
      <c r="C565">
        <v>0.71</v>
      </c>
      <c r="D565">
        <v>1.06</v>
      </c>
      <c r="E565">
        <v>21.5</v>
      </c>
      <c r="F565">
        <v>2.25</v>
      </c>
      <c r="G565" s="4">
        <f t="shared" si="9"/>
        <v>14.273584905660377</v>
      </c>
    </row>
    <row r="566" spans="1:7" x14ac:dyDescent="0.2">
      <c r="A566" s="6">
        <v>17168</v>
      </c>
      <c r="B566">
        <v>15.21</v>
      </c>
      <c r="C566">
        <v>0.71</v>
      </c>
      <c r="D566">
        <v>1.1299999999999999</v>
      </c>
      <c r="E566">
        <v>21.5</v>
      </c>
      <c r="F566">
        <v>2.25</v>
      </c>
      <c r="G566" s="4">
        <f t="shared" si="9"/>
        <v>13.460176991150444</v>
      </c>
    </row>
    <row r="567" spans="1:7" x14ac:dyDescent="0.2">
      <c r="A567" s="6">
        <v>17199</v>
      </c>
      <c r="B567">
        <v>15.8</v>
      </c>
      <c r="C567">
        <v>0.72</v>
      </c>
      <c r="D567">
        <v>1.2</v>
      </c>
      <c r="E567">
        <v>21.5</v>
      </c>
      <c r="F567">
        <v>2.27</v>
      </c>
      <c r="G567" s="4">
        <f t="shared" si="9"/>
        <v>13.166666666666668</v>
      </c>
    </row>
    <row r="568" spans="1:7" x14ac:dyDescent="0.2">
      <c r="A568" s="6">
        <v>17227</v>
      </c>
      <c r="B568">
        <v>15.16</v>
      </c>
      <c r="C568">
        <v>0.72</v>
      </c>
      <c r="D568">
        <v>1.27</v>
      </c>
      <c r="E568">
        <v>21.9</v>
      </c>
      <c r="F568">
        <v>2.2799999999999998</v>
      </c>
      <c r="G568" s="4">
        <f t="shared" si="9"/>
        <v>11.937007874015748</v>
      </c>
    </row>
    <row r="569" spans="1:7" x14ac:dyDescent="0.2">
      <c r="A569" s="6">
        <v>17258</v>
      </c>
      <c r="B569">
        <v>14.6</v>
      </c>
      <c r="C569">
        <v>0.73</v>
      </c>
      <c r="D569">
        <v>1.33</v>
      </c>
      <c r="E569">
        <v>21.9</v>
      </c>
      <c r="F569">
        <v>2.2999999999999998</v>
      </c>
      <c r="G569" s="4">
        <f t="shared" si="9"/>
        <v>10.977443609022556</v>
      </c>
    </row>
    <row r="570" spans="1:7" x14ac:dyDescent="0.2">
      <c r="A570" s="6">
        <v>17288</v>
      </c>
      <c r="B570">
        <v>14.34</v>
      </c>
      <c r="C570">
        <v>0.75</v>
      </c>
      <c r="D570">
        <v>1.38</v>
      </c>
      <c r="E570">
        <v>21.9</v>
      </c>
      <c r="F570">
        <v>2.31</v>
      </c>
      <c r="G570" s="4">
        <f t="shared" si="9"/>
        <v>10.391304347826088</v>
      </c>
    </row>
    <row r="571" spans="1:7" x14ac:dyDescent="0.2">
      <c r="A571" s="6">
        <v>17319</v>
      </c>
      <c r="B571">
        <v>14.84</v>
      </c>
      <c r="C571">
        <v>0.76</v>
      </c>
      <c r="D571">
        <v>1.44</v>
      </c>
      <c r="E571">
        <v>22</v>
      </c>
      <c r="F571">
        <v>2.33</v>
      </c>
      <c r="G571" s="4">
        <f t="shared" si="9"/>
        <v>10.305555555555555</v>
      </c>
    </row>
    <row r="572" spans="1:7" x14ac:dyDescent="0.2">
      <c r="A572" s="6">
        <v>17349</v>
      </c>
      <c r="B572">
        <v>15.77</v>
      </c>
      <c r="C572">
        <v>0.77</v>
      </c>
      <c r="D572">
        <v>1.48</v>
      </c>
      <c r="E572">
        <v>22.2</v>
      </c>
      <c r="F572">
        <v>2.34</v>
      </c>
      <c r="G572" s="4">
        <f t="shared" si="9"/>
        <v>10.655405405405405</v>
      </c>
    </row>
    <row r="573" spans="1:7" x14ac:dyDescent="0.2">
      <c r="A573" s="6">
        <v>17380</v>
      </c>
      <c r="B573">
        <v>15.46</v>
      </c>
      <c r="C573">
        <v>0.78</v>
      </c>
      <c r="D573">
        <v>1.51</v>
      </c>
      <c r="E573">
        <v>22.5</v>
      </c>
      <c r="F573">
        <v>2.36</v>
      </c>
      <c r="G573" s="4">
        <f t="shared" si="9"/>
        <v>10.23841059602649</v>
      </c>
    </row>
    <row r="574" spans="1:7" x14ac:dyDescent="0.2">
      <c r="A574" s="6">
        <v>17411</v>
      </c>
      <c r="B574">
        <v>15.06</v>
      </c>
      <c r="C574">
        <v>0.79</v>
      </c>
      <c r="D574">
        <v>1.55</v>
      </c>
      <c r="E574">
        <v>23</v>
      </c>
      <c r="F574">
        <v>2.38</v>
      </c>
      <c r="G574" s="4">
        <f t="shared" si="9"/>
        <v>9.7161290322580651</v>
      </c>
    </row>
    <row r="575" spans="1:7" x14ac:dyDescent="0.2">
      <c r="A575" s="6">
        <v>17441</v>
      </c>
      <c r="B575">
        <v>15.45</v>
      </c>
      <c r="C575">
        <v>0.81</v>
      </c>
      <c r="D575">
        <v>1.57</v>
      </c>
      <c r="E575">
        <v>23</v>
      </c>
      <c r="F575">
        <v>2.39</v>
      </c>
      <c r="G575" s="4">
        <f t="shared" si="9"/>
        <v>9.84076433121019</v>
      </c>
    </row>
    <row r="576" spans="1:7" x14ac:dyDescent="0.2">
      <c r="A576" s="6">
        <v>17472</v>
      </c>
      <c r="B576">
        <v>15.27</v>
      </c>
      <c r="C576">
        <v>0.82</v>
      </c>
      <c r="D576">
        <v>1.59</v>
      </c>
      <c r="E576">
        <v>23.1</v>
      </c>
      <c r="F576">
        <v>2.41</v>
      </c>
      <c r="G576" s="4">
        <f t="shared" si="9"/>
        <v>9.6037735849056602</v>
      </c>
    </row>
    <row r="577" spans="1:7" x14ac:dyDescent="0.2">
      <c r="A577" s="6">
        <v>17502</v>
      </c>
      <c r="B577">
        <v>15.03</v>
      </c>
      <c r="C577">
        <v>0.84</v>
      </c>
      <c r="D577">
        <v>1.61</v>
      </c>
      <c r="E577">
        <v>23.4</v>
      </c>
      <c r="F577">
        <v>2.42</v>
      </c>
      <c r="G577" s="4">
        <f t="shared" si="9"/>
        <v>9.3354037267080727</v>
      </c>
    </row>
    <row r="578" spans="1:7" x14ac:dyDescent="0.2">
      <c r="A578" s="6">
        <v>17533</v>
      </c>
      <c r="B578">
        <v>14.83</v>
      </c>
      <c r="C578">
        <v>0.84</v>
      </c>
      <c r="D578">
        <v>1.64</v>
      </c>
      <c r="E578">
        <v>23.7</v>
      </c>
      <c r="F578">
        <v>2.44</v>
      </c>
      <c r="G578" s="4">
        <f t="shared" si="9"/>
        <v>9.0426829268292686</v>
      </c>
    </row>
    <row r="579" spans="1:7" x14ac:dyDescent="0.2">
      <c r="A579" s="6">
        <v>17564</v>
      </c>
      <c r="B579">
        <v>14.1</v>
      </c>
      <c r="C579">
        <v>0.85</v>
      </c>
      <c r="D579">
        <v>1.68</v>
      </c>
      <c r="E579">
        <v>23.5</v>
      </c>
      <c r="F579">
        <v>2.4300000000000002</v>
      </c>
      <c r="G579" s="4">
        <f t="shared" si="9"/>
        <v>8.3928571428571423</v>
      </c>
    </row>
    <row r="580" spans="1:7" x14ac:dyDescent="0.2">
      <c r="A580" s="6">
        <v>17593</v>
      </c>
      <c r="B580">
        <v>14.3</v>
      </c>
      <c r="C580">
        <v>0.85</v>
      </c>
      <c r="D580">
        <v>1.71</v>
      </c>
      <c r="E580">
        <v>23.4</v>
      </c>
      <c r="F580">
        <v>2.42</v>
      </c>
      <c r="G580" s="4">
        <f t="shared" si="9"/>
        <v>8.3625730994152061</v>
      </c>
    </row>
    <row r="581" spans="1:7" x14ac:dyDescent="0.2">
      <c r="A581" s="6">
        <v>17624</v>
      </c>
      <c r="B581">
        <v>15.4</v>
      </c>
      <c r="C581">
        <v>0.85</v>
      </c>
      <c r="D581">
        <v>1.76</v>
      </c>
      <c r="E581">
        <v>23.8</v>
      </c>
      <c r="F581">
        <v>2.41</v>
      </c>
      <c r="G581" s="4">
        <f t="shared" si="9"/>
        <v>8.75</v>
      </c>
    </row>
    <row r="582" spans="1:7" x14ac:dyDescent="0.2">
      <c r="A582" s="6">
        <v>17654</v>
      </c>
      <c r="B582">
        <v>16.149999999999999</v>
      </c>
      <c r="C582">
        <v>0.85</v>
      </c>
      <c r="D582">
        <v>1.81</v>
      </c>
      <c r="E582">
        <v>23.9</v>
      </c>
      <c r="F582">
        <v>2.4</v>
      </c>
      <c r="G582" s="4">
        <f t="shared" si="9"/>
        <v>8.9226519337016565</v>
      </c>
    </row>
    <row r="583" spans="1:7" x14ac:dyDescent="0.2">
      <c r="A583" s="6">
        <v>17685</v>
      </c>
      <c r="B583">
        <v>16.82</v>
      </c>
      <c r="C583">
        <v>0.85</v>
      </c>
      <c r="D583">
        <v>1.86</v>
      </c>
      <c r="E583">
        <v>24.1</v>
      </c>
      <c r="F583">
        <v>2.39</v>
      </c>
      <c r="G583" s="4">
        <f t="shared" si="9"/>
        <v>9.043010752688172</v>
      </c>
    </row>
    <row r="584" spans="1:7" x14ac:dyDescent="0.2">
      <c r="A584" s="6">
        <v>17715</v>
      </c>
      <c r="B584">
        <v>16.420000000000002</v>
      </c>
      <c r="C584">
        <v>0.86</v>
      </c>
      <c r="D584">
        <v>1.93</v>
      </c>
      <c r="E584">
        <v>24.4</v>
      </c>
      <c r="F584">
        <v>2.38</v>
      </c>
      <c r="G584" s="4">
        <f t="shared" si="9"/>
        <v>8.5077720207253904</v>
      </c>
    </row>
    <row r="585" spans="1:7" x14ac:dyDescent="0.2">
      <c r="A585" s="6">
        <v>17746</v>
      </c>
      <c r="B585">
        <v>15.94</v>
      </c>
      <c r="C585">
        <v>0.86</v>
      </c>
      <c r="D585">
        <v>2</v>
      </c>
      <c r="E585">
        <v>24.5</v>
      </c>
      <c r="F585">
        <v>2.36</v>
      </c>
      <c r="G585" s="4">
        <f t="shared" si="9"/>
        <v>7.97</v>
      </c>
    </row>
    <row r="586" spans="1:7" x14ac:dyDescent="0.2">
      <c r="A586" s="6">
        <v>17777</v>
      </c>
      <c r="B586">
        <v>15.76</v>
      </c>
      <c r="C586">
        <v>0.87</v>
      </c>
      <c r="D586">
        <v>2.0699999999999998</v>
      </c>
      <c r="E586">
        <v>24.5</v>
      </c>
      <c r="F586">
        <v>2.35</v>
      </c>
      <c r="G586" s="4">
        <f t="shared" si="9"/>
        <v>7.6135265700483092</v>
      </c>
    </row>
    <row r="587" spans="1:7" x14ac:dyDescent="0.2">
      <c r="A587" s="6">
        <v>17807</v>
      </c>
      <c r="B587">
        <v>16.190000000000001</v>
      </c>
      <c r="C587">
        <v>0.89</v>
      </c>
      <c r="D587">
        <v>2.14</v>
      </c>
      <c r="E587">
        <v>24.4</v>
      </c>
      <c r="F587">
        <v>2.34</v>
      </c>
      <c r="G587" s="4">
        <f t="shared" si="9"/>
        <v>7.5654205607476639</v>
      </c>
    </row>
    <row r="588" spans="1:7" x14ac:dyDescent="0.2">
      <c r="A588" s="6">
        <v>17838</v>
      </c>
      <c r="B588">
        <v>15.29</v>
      </c>
      <c r="C588">
        <v>0.91</v>
      </c>
      <c r="D588">
        <v>2.2200000000000002</v>
      </c>
      <c r="E588">
        <v>24.2</v>
      </c>
      <c r="F588">
        <v>2.33</v>
      </c>
      <c r="G588" s="4">
        <f t="shared" si="9"/>
        <v>6.8873873873873865</v>
      </c>
    </row>
    <row r="589" spans="1:7" x14ac:dyDescent="0.2">
      <c r="A589" s="6">
        <v>17868</v>
      </c>
      <c r="B589">
        <v>15.19</v>
      </c>
      <c r="C589">
        <v>0.93</v>
      </c>
      <c r="D589">
        <v>2.29</v>
      </c>
      <c r="E589">
        <v>24.1</v>
      </c>
      <c r="F589">
        <v>2.3199999999999998</v>
      </c>
      <c r="G589" s="4">
        <f t="shared" si="9"/>
        <v>6.6331877729257638</v>
      </c>
    </row>
    <row r="590" spans="1:7" x14ac:dyDescent="0.2">
      <c r="A590" s="6">
        <v>17899</v>
      </c>
      <c r="B590">
        <v>15.36</v>
      </c>
      <c r="C590">
        <v>0.95</v>
      </c>
      <c r="D590">
        <v>2.3199999999999998</v>
      </c>
      <c r="E590">
        <v>24</v>
      </c>
      <c r="F590">
        <v>2.31</v>
      </c>
      <c r="G590" s="4">
        <f t="shared" si="9"/>
        <v>6.6206896551724137</v>
      </c>
    </row>
    <row r="591" spans="1:7" x14ac:dyDescent="0.2">
      <c r="A591" s="6">
        <v>17930</v>
      </c>
      <c r="B591">
        <v>14.77</v>
      </c>
      <c r="C591">
        <v>0.96</v>
      </c>
      <c r="D591">
        <v>2.35</v>
      </c>
      <c r="E591">
        <v>23.8</v>
      </c>
      <c r="F591">
        <v>2.31</v>
      </c>
      <c r="G591" s="4">
        <f t="shared" si="9"/>
        <v>6.2851063829787233</v>
      </c>
    </row>
    <row r="592" spans="1:7" x14ac:dyDescent="0.2">
      <c r="A592" s="6">
        <v>17958</v>
      </c>
      <c r="B592">
        <v>14.91</v>
      </c>
      <c r="C592">
        <v>0.98</v>
      </c>
      <c r="D592">
        <v>2.38</v>
      </c>
      <c r="E592">
        <v>23.8</v>
      </c>
      <c r="F592">
        <v>2.31</v>
      </c>
      <c r="G592" s="4">
        <f t="shared" si="9"/>
        <v>6.2647058823529411</v>
      </c>
    </row>
    <row r="593" spans="1:7" x14ac:dyDescent="0.2">
      <c r="A593" s="6">
        <v>17989</v>
      </c>
      <c r="B593">
        <v>14.89</v>
      </c>
      <c r="C593">
        <v>0.99</v>
      </c>
      <c r="D593">
        <v>2.39</v>
      </c>
      <c r="E593">
        <v>23.9</v>
      </c>
      <c r="F593">
        <v>2.31</v>
      </c>
      <c r="G593" s="4">
        <f t="shared" si="9"/>
        <v>6.2301255230125525</v>
      </c>
    </row>
    <row r="594" spans="1:7" x14ac:dyDescent="0.2">
      <c r="A594" s="6">
        <v>18019</v>
      </c>
      <c r="B594">
        <v>14.78</v>
      </c>
      <c r="C594">
        <v>1.01</v>
      </c>
      <c r="D594">
        <v>2.39</v>
      </c>
      <c r="E594">
        <v>23.8</v>
      </c>
      <c r="F594">
        <v>2.31</v>
      </c>
      <c r="G594" s="4">
        <f t="shared" si="9"/>
        <v>6.1841004184100417</v>
      </c>
    </row>
    <row r="595" spans="1:7" x14ac:dyDescent="0.2">
      <c r="A595" s="6">
        <v>18050</v>
      </c>
      <c r="B595">
        <v>13.97</v>
      </c>
      <c r="C595">
        <v>1.02</v>
      </c>
      <c r="D595">
        <v>2.4</v>
      </c>
      <c r="E595">
        <v>23.9</v>
      </c>
      <c r="F595">
        <v>2.31</v>
      </c>
      <c r="G595" s="4">
        <f t="shared" si="9"/>
        <v>5.8208333333333337</v>
      </c>
    </row>
    <row r="596" spans="1:7" x14ac:dyDescent="0.2">
      <c r="A596" s="6">
        <v>18080</v>
      </c>
      <c r="B596">
        <v>14.76</v>
      </c>
      <c r="C596">
        <v>1.03</v>
      </c>
      <c r="D596">
        <v>2.4</v>
      </c>
      <c r="E596">
        <v>23.7</v>
      </c>
      <c r="F596">
        <v>2.31</v>
      </c>
      <c r="G596" s="4">
        <f t="shared" si="9"/>
        <v>6.15</v>
      </c>
    </row>
    <row r="597" spans="1:7" x14ac:dyDescent="0.2">
      <c r="A597" s="6">
        <v>18111</v>
      </c>
      <c r="B597">
        <v>15.29</v>
      </c>
      <c r="C597">
        <v>1.03</v>
      </c>
      <c r="D597">
        <v>2.39</v>
      </c>
      <c r="E597">
        <v>23.8</v>
      </c>
      <c r="F597">
        <v>2.3199999999999998</v>
      </c>
      <c r="G597" s="4">
        <f t="shared" si="9"/>
        <v>6.3974895397489533</v>
      </c>
    </row>
    <row r="598" spans="1:7" x14ac:dyDescent="0.2">
      <c r="A598" s="6">
        <v>18142</v>
      </c>
      <c r="B598">
        <v>15.49</v>
      </c>
      <c r="C598">
        <v>1.04</v>
      </c>
      <c r="D598">
        <v>2.39</v>
      </c>
      <c r="E598">
        <v>23.9</v>
      </c>
      <c r="F598">
        <v>2.3199999999999998</v>
      </c>
      <c r="G598" s="4">
        <f t="shared" si="9"/>
        <v>6.4811715481171541</v>
      </c>
    </row>
    <row r="599" spans="1:7" x14ac:dyDescent="0.2">
      <c r="A599" s="6">
        <v>18172</v>
      </c>
      <c r="B599">
        <v>15.89</v>
      </c>
      <c r="C599">
        <v>1.07</v>
      </c>
      <c r="D599">
        <v>2.37</v>
      </c>
      <c r="E599">
        <v>23.7</v>
      </c>
      <c r="F599">
        <v>2.3199999999999998</v>
      </c>
      <c r="G599" s="4">
        <f t="shared" si="9"/>
        <v>6.7046413502109701</v>
      </c>
    </row>
    <row r="600" spans="1:7" x14ac:dyDescent="0.2">
      <c r="A600" s="6">
        <v>18203</v>
      </c>
      <c r="B600">
        <v>16.11</v>
      </c>
      <c r="C600">
        <v>1.1100000000000001</v>
      </c>
      <c r="D600">
        <v>2.34</v>
      </c>
      <c r="E600">
        <v>23.8</v>
      </c>
      <c r="F600">
        <v>2.3199999999999998</v>
      </c>
      <c r="G600" s="4">
        <f t="shared" si="9"/>
        <v>6.884615384615385</v>
      </c>
    </row>
    <row r="601" spans="1:7" x14ac:dyDescent="0.2">
      <c r="A601" s="6">
        <v>18233</v>
      </c>
      <c r="B601">
        <v>16.54</v>
      </c>
      <c r="C601">
        <v>1.1399999999999999</v>
      </c>
      <c r="D601">
        <v>2.3199999999999998</v>
      </c>
      <c r="E601">
        <v>23.6</v>
      </c>
      <c r="F601">
        <v>2.3199999999999998</v>
      </c>
      <c r="G601" s="4">
        <f t="shared" si="9"/>
        <v>7.1293103448275863</v>
      </c>
    </row>
    <row r="602" spans="1:7" x14ac:dyDescent="0.2">
      <c r="A602" s="6">
        <v>18264</v>
      </c>
      <c r="B602">
        <v>16.88</v>
      </c>
      <c r="C602">
        <v>1.1499999999999999</v>
      </c>
      <c r="D602">
        <v>2.34</v>
      </c>
      <c r="E602">
        <v>23.5</v>
      </c>
      <c r="F602">
        <v>2.3199999999999998</v>
      </c>
      <c r="G602" s="4">
        <f t="shared" si="9"/>
        <v>7.2136752136752138</v>
      </c>
    </row>
    <row r="603" spans="1:7" x14ac:dyDescent="0.2">
      <c r="A603" s="6">
        <v>18295</v>
      </c>
      <c r="B603">
        <v>17.21</v>
      </c>
      <c r="C603">
        <v>1.1599999999999999</v>
      </c>
      <c r="D603">
        <v>2.35</v>
      </c>
      <c r="E603">
        <v>23.5</v>
      </c>
      <c r="F603">
        <v>2.34</v>
      </c>
      <c r="G603" s="4">
        <f t="shared" si="9"/>
        <v>7.323404255319149</v>
      </c>
    </row>
    <row r="604" spans="1:7" x14ac:dyDescent="0.2">
      <c r="A604" s="6">
        <v>18323</v>
      </c>
      <c r="B604">
        <v>17.350000000000001</v>
      </c>
      <c r="C604">
        <v>1.17</v>
      </c>
      <c r="D604">
        <v>2.37</v>
      </c>
      <c r="E604">
        <v>23.6</v>
      </c>
      <c r="F604">
        <v>2.36</v>
      </c>
      <c r="G604" s="4">
        <f t="shared" si="9"/>
        <v>7.3206751054852326</v>
      </c>
    </row>
    <row r="605" spans="1:7" x14ac:dyDescent="0.2">
      <c r="A605" s="6">
        <v>18354</v>
      </c>
      <c r="B605">
        <v>17.84</v>
      </c>
      <c r="C605">
        <v>1.18</v>
      </c>
      <c r="D605">
        <v>2.4300000000000002</v>
      </c>
      <c r="E605">
        <v>23.6</v>
      </c>
      <c r="F605">
        <v>2.38</v>
      </c>
      <c r="G605" s="4">
        <f t="shared" si="9"/>
        <v>7.3415637860082299</v>
      </c>
    </row>
    <row r="606" spans="1:7" x14ac:dyDescent="0.2">
      <c r="A606" s="6">
        <v>18384</v>
      </c>
      <c r="B606">
        <v>18.440000000000001</v>
      </c>
      <c r="C606">
        <v>1.19</v>
      </c>
      <c r="D606">
        <v>2.48</v>
      </c>
      <c r="E606">
        <v>23.7</v>
      </c>
      <c r="F606">
        <v>2.4</v>
      </c>
      <c r="G606" s="4">
        <f t="shared" si="9"/>
        <v>7.4354838709677429</v>
      </c>
    </row>
    <row r="607" spans="1:7" x14ac:dyDescent="0.2">
      <c r="A607" s="6">
        <v>18415</v>
      </c>
      <c r="B607">
        <v>18.739999999999998</v>
      </c>
      <c r="C607">
        <v>1.2</v>
      </c>
      <c r="D607">
        <v>2.54</v>
      </c>
      <c r="E607">
        <v>23.8</v>
      </c>
      <c r="F607">
        <v>2.42</v>
      </c>
      <c r="G607" s="4">
        <f t="shared" si="9"/>
        <v>7.3779527559055111</v>
      </c>
    </row>
    <row r="608" spans="1:7" x14ac:dyDescent="0.2">
      <c r="A608" s="6">
        <v>18445</v>
      </c>
      <c r="B608">
        <v>17.38</v>
      </c>
      <c r="C608">
        <v>1.24</v>
      </c>
      <c r="D608">
        <v>2.6</v>
      </c>
      <c r="E608">
        <v>24.1</v>
      </c>
      <c r="F608">
        <v>2.44</v>
      </c>
      <c r="G608" s="4">
        <f t="shared" si="9"/>
        <v>6.684615384615384</v>
      </c>
    </row>
    <row r="609" spans="1:7" x14ac:dyDescent="0.2">
      <c r="A609" s="6">
        <v>18476</v>
      </c>
      <c r="B609">
        <v>18.43</v>
      </c>
      <c r="C609">
        <v>1.29</v>
      </c>
      <c r="D609">
        <v>2.66</v>
      </c>
      <c r="E609">
        <v>24.3</v>
      </c>
      <c r="F609">
        <v>2.4700000000000002</v>
      </c>
      <c r="G609" s="4">
        <f t="shared" si="9"/>
        <v>6.9285714285714279</v>
      </c>
    </row>
    <row r="610" spans="1:7" x14ac:dyDescent="0.2">
      <c r="A610" s="6">
        <v>18507</v>
      </c>
      <c r="B610">
        <v>19.079999999999998</v>
      </c>
      <c r="C610">
        <v>1.33</v>
      </c>
      <c r="D610">
        <v>2.72</v>
      </c>
      <c r="E610">
        <v>24.4</v>
      </c>
      <c r="F610">
        <v>2.4900000000000002</v>
      </c>
      <c r="G610" s="4">
        <f t="shared" si="9"/>
        <v>7.0147058823529402</v>
      </c>
    </row>
    <row r="611" spans="1:7" x14ac:dyDescent="0.2">
      <c r="A611" s="6">
        <v>18537</v>
      </c>
      <c r="B611">
        <v>19.87</v>
      </c>
      <c r="C611">
        <v>1.38</v>
      </c>
      <c r="D611">
        <v>2.76</v>
      </c>
      <c r="E611">
        <v>24.6</v>
      </c>
      <c r="F611">
        <v>2.5099999999999998</v>
      </c>
      <c r="G611" s="4">
        <f t="shared" si="9"/>
        <v>7.1992753623188417</v>
      </c>
    </row>
    <row r="612" spans="1:7" x14ac:dyDescent="0.2">
      <c r="A612" s="6">
        <v>18568</v>
      </c>
      <c r="B612">
        <v>19.829999999999998</v>
      </c>
      <c r="C612">
        <v>1.42</v>
      </c>
      <c r="D612">
        <v>2.8</v>
      </c>
      <c r="E612">
        <v>24.7</v>
      </c>
      <c r="F612">
        <v>2.5299999999999998</v>
      </c>
      <c r="G612" s="4">
        <f t="shared" si="9"/>
        <v>7.0821428571428573</v>
      </c>
    </row>
    <row r="613" spans="1:7" x14ac:dyDescent="0.2">
      <c r="A613" s="6">
        <v>18598</v>
      </c>
      <c r="B613">
        <v>19.75</v>
      </c>
      <c r="C613">
        <v>1.47</v>
      </c>
      <c r="D613">
        <v>2.84</v>
      </c>
      <c r="E613">
        <v>25</v>
      </c>
      <c r="F613">
        <v>2.5499999999999998</v>
      </c>
      <c r="G613" s="4">
        <f t="shared" si="9"/>
        <v>6.954225352112676</v>
      </c>
    </row>
    <row r="614" spans="1:7" x14ac:dyDescent="0.2">
      <c r="A614" s="6">
        <v>18629</v>
      </c>
      <c r="B614">
        <v>21.21</v>
      </c>
      <c r="C614">
        <v>1.49</v>
      </c>
      <c r="D614">
        <v>2.84</v>
      </c>
      <c r="E614">
        <v>25.4</v>
      </c>
      <c r="F614">
        <v>2.57</v>
      </c>
      <c r="G614" s="4">
        <f t="shared" ref="G614:G677" si="10">SP500_Price/Earnings</f>
        <v>7.46830985915493</v>
      </c>
    </row>
    <row r="615" spans="1:7" x14ac:dyDescent="0.2">
      <c r="A615" s="6">
        <v>18660</v>
      </c>
      <c r="B615">
        <v>22</v>
      </c>
      <c r="C615">
        <v>1.5</v>
      </c>
      <c r="D615">
        <v>2.83</v>
      </c>
      <c r="E615">
        <v>25.7</v>
      </c>
      <c r="F615">
        <v>2.58</v>
      </c>
      <c r="G615" s="4">
        <f t="shared" si="10"/>
        <v>7.7738515901060072</v>
      </c>
    </row>
    <row r="616" spans="1:7" x14ac:dyDescent="0.2">
      <c r="A616" s="6">
        <v>18688</v>
      </c>
      <c r="B616">
        <v>21.63</v>
      </c>
      <c r="C616">
        <v>1.52</v>
      </c>
      <c r="D616">
        <v>2.83</v>
      </c>
      <c r="E616">
        <v>25.8</v>
      </c>
      <c r="F616">
        <v>2.59</v>
      </c>
      <c r="G616" s="4">
        <f t="shared" si="10"/>
        <v>7.6431095406360416</v>
      </c>
    </row>
    <row r="617" spans="1:7" x14ac:dyDescent="0.2">
      <c r="A617" s="6">
        <v>18719</v>
      </c>
      <c r="B617">
        <v>21.92</v>
      </c>
      <c r="C617">
        <v>1.53</v>
      </c>
      <c r="D617">
        <v>2.79</v>
      </c>
      <c r="E617">
        <v>25.8</v>
      </c>
      <c r="F617">
        <v>2.6</v>
      </c>
      <c r="G617" s="4">
        <f t="shared" si="10"/>
        <v>7.8566308243727603</v>
      </c>
    </row>
    <row r="618" spans="1:7" x14ac:dyDescent="0.2">
      <c r="A618" s="6">
        <v>18749</v>
      </c>
      <c r="B618">
        <v>21.93</v>
      </c>
      <c r="C618">
        <v>1.55</v>
      </c>
      <c r="D618">
        <v>2.76</v>
      </c>
      <c r="E618">
        <v>25.9</v>
      </c>
      <c r="F618">
        <v>2.61</v>
      </c>
      <c r="G618" s="4">
        <f t="shared" si="10"/>
        <v>7.9456521739130439</v>
      </c>
    </row>
    <row r="619" spans="1:7" x14ac:dyDescent="0.2">
      <c r="A619" s="6">
        <v>18780</v>
      </c>
      <c r="B619">
        <v>21.55</v>
      </c>
      <c r="C619">
        <v>1.56</v>
      </c>
      <c r="D619">
        <v>2.72</v>
      </c>
      <c r="E619">
        <v>25.9</v>
      </c>
      <c r="F619">
        <v>2.62</v>
      </c>
      <c r="G619" s="4">
        <f t="shared" si="10"/>
        <v>7.9227941176470589</v>
      </c>
    </row>
    <row r="620" spans="1:7" x14ac:dyDescent="0.2">
      <c r="A620" s="6">
        <v>18810</v>
      </c>
      <c r="B620">
        <v>21.93</v>
      </c>
      <c r="C620">
        <v>1.55</v>
      </c>
      <c r="D620">
        <v>2.65</v>
      </c>
      <c r="E620">
        <v>25.9</v>
      </c>
      <c r="F620">
        <v>2.63</v>
      </c>
      <c r="G620" s="4">
        <f t="shared" si="10"/>
        <v>8.2754716981132077</v>
      </c>
    </row>
    <row r="621" spans="1:7" x14ac:dyDescent="0.2">
      <c r="A621" s="6">
        <v>18841</v>
      </c>
      <c r="B621">
        <v>22.89</v>
      </c>
      <c r="C621">
        <v>1.53</v>
      </c>
      <c r="D621">
        <v>2.58</v>
      </c>
      <c r="E621">
        <v>25.9</v>
      </c>
      <c r="F621">
        <v>2.63</v>
      </c>
      <c r="G621" s="4">
        <f t="shared" si="10"/>
        <v>8.8720930232558146</v>
      </c>
    </row>
    <row r="622" spans="1:7" x14ac:dyDescent="0.2">
      <c r="A622" s="6">
        <v>18872</v>
      </c>
      <c r="B622">
        <v>23.48</v>
      </c>
      <c r="C622">
        <v>1.52</v>
      </c>
      <c r="D622">
        <v>2.5099999999999998</v>
      </c>
      <c r="E622">
        <v>26.1</v>
      </c>
      <c r="F622">
        <v>2.64</v>
      </c>
      <c r="G622" s="4">
        <f t="shared" si="10"/>
        <v>9.3545816733067735</v>
      </c>
    </row>
    <row r="623" spans="1:7" x14ac:dyDescent="0.2">
      <c r="A623" s="6">
        <v>18902</v>
      </c>
      <c r="B623">
        <v>23.36</v>
      </c>
      <c r="C623">
        <v>1.48</v>
      </c>
      <c r="D623">
        <v>2.4900000000000002</v>
      </c>
      <c r="E623">
        <v>26.2</v>
      </c>
      <c r="F623">
        <v>2.65</v>
      </c>
      <c r="G623" s="4">
        <f t="shared" si="10"/>
        <v>9.3815261044176701</v>
      </c>
    </row>
    <row r="624" spans="1:7" x14ac:dyDescent="0.2">
      <c r="A624" s="6">
        <v>18933</v>
      </c>
      <c r="B624">
        <v>22.71</v>
      </c>
      <c r="C624">
        <v>1.45</v>
      </c>
      <c r="D624">
        <v>2.46</v>
      </c>
      <c r="E624">
        <v>26.4</v>
      </c>
      <c r="F624">
        <v>2.66</v>
      </c>
      <c r="G624" s="4">
        <f t="shared" si="10"/>
        <v>9.2317073170731714</v>
      </c>
    </row>
    <row r="625" spans="1:7" x14ac:dyDescent="0.2">
      <c r="A625" s="6">
        <v>18963</v>
      </c>
      <c r="B625">
        <v>23.41</v>
      </c>
      <c r="C625">
        <v>1.41</v>
      </c>
      <c r="D625">
        <v>2.44</v>
      </c>
      <c r="E625">
        <v>26.5</v>
      </c>
      <c r="F625">
        <v>2.67</v>
      </c>
      <c r="G625" s="4">
        <f t="shared" si="10"/>
        <v>9.5942622950819683</v>
      </c>
    </row>
    <row r="626" spans="1:7" x14ac:dyDescent="0.2">
      <c r="A626" s="6">
        <v>18994</v>
      </c>
      <c r="B626">
        <v>24.19</v>
      </c>
      <c r="C626">
        <v>1.41</v>
      </c>
      <c r="D626">
        <v>2.4300000000000002</v>
      </c>
      <c r="E626">
        <v>26.5</v>
      </c>
      <c r="F626">
        <v>2.68</v>
      </c>
      <c r="G626" s="4">
        <f t="shared" si="10"/>
        <v>9.9547325102880659</v>
      </c>
    </row>
    <row r="627" spans="1:7" x14ac:dyDescent="0.2">
      <c r="A627" s="6">
        <v>19025</v>
      </c>
      <c r="B627">
        <v>23.75</v>
      </c>
      <c r="C627">
        <v>1.42</v>
      </c>
      <c r="D627">
        <v>2.41</v>
      </c>
      <c r="E627">
        <v>26.3</v>
      </c>
      <c r="F627">
        <v>2.69</v>
      </c>
      <c r="G627" s="4">
        <f t="shared" si="10"/>
        <v>9.8547717842323639</v>
      </c>
    </row>
    <row r="628" spans="1:7" x14ac:dyDescent="0.2">
      <c r="A628" s="6">
        <v>19054</v>
      </c>
      <c r="B628">
        <v>23.81</v>
      </c>
      <c r="C628">
        <v>1.42</v>
      </c>
      <c r="D628">
        <v>2.4</v>
      </c>
      <c r="E628">
        <v>26.3</v>
      </c>
      <c r="F628">
        <v>2.71</v>
      </c>
      <c r="G628" s="4">
        <f t="shared" si="10"/>
        <v>9.9208333333333325</v>
      </c>
    </row>
    <row r="629" spans="1:7" x14ac:dyDescent="0.2">
      <c r="A629" s="6">
        <v>19085</v>
      </c>
      <c r="B629">
        <v>23.74</v>
      </c>
      <c r="C629">
        <v>1.43</v>
      </c>
      <c r="D629">
        <v>2.38</v>
      </c>
      <c r="E629">
        <v>26.4</v>
      </c>
      <c r="F629">
        <v>2.72</v>
      </c>
      <c r="G629" s="4">
        <f t="shared" si="10"/>
        <v>9.9747899159663866</v>
      </c>
    </row>
    <row r="630" spans="1:7" x14ac:dyDescent="0.2">
      <c r="A630" s="6">
        <v>19115</v>
      </c>
      <c r="B630">
        <v>23.73</v>
      </c>
      <c r="C630">
        <v>1.44</v>
      </c>
      <c r="D630">
        <v>2.36</v>
      </c>
      <c r="E630">
        <v>26.4</v>
      </c>
      <c r="F630">
        <v>2.73</v>
      </c>
      <c r="G630" s="4">
        <f t="shared" si="10"/>
        <v>10.055084745762713</v>
      </c>
    </row>
    <row r="631" spans="1:7" x14ac:dyDescent="0.2">
      <c r="A631" s="6">
        <v>19146</v>
      </c>
      <c r="B631">
        <v>24.38</v>
      </c>
      <c r="C631">
        <v>1.45</v>
      </c>
      <c r="D631">
        <v>2.34</v>
      </c>
      <c r="E631">
        <v>26.5</v>
      </c>
      <c r="F631">
        <v>2.74</v>
      </c>
      <c r="G631" s="4">
        <f t="shared" si="10"/>
        <v>10.418803418803419</v>
      </c>
    </row>
    <row r="632" spans="1:7" x14ac:dyDescent="0.2">
      <c r="A632" s="6">
        <v>19176</v>
      </c>
      <c r="B632">
        <v>25.08</v>
      </c>
      <c r="C632">
        <v>1.45</v>
      </c>
      <c r="D632">
        <v>2.35</v>
      </c>
      <c r="E632">
        <v>26.7</v>
      </c>
      <c r="F632">
        <v>2.75</v>
      </c>
      <c r="G632" s="4">
        <f t="shared" si="10"/>
        <v>10.672340425531914</v>
      </c>
    </row>
    <row r="633" spans="1:7" x14ac:dyDescent="0.2">
      <c r="A633" s="6">
        <v>19207</v>
      </c>
      <c r="B633">
        <v>25.18</v>
      </c>
      <c r="C633">
        <v>1.45</v>
      </c>
      <c r="D633">
        <v>2.35</v>
      </c>
      <c r="E633">
        <v>26.7</v>
      </c>
      <c r="F633">
        <v>2.77</v>
      </c>
      <c r="G633" s="4">
        <f t="shared" si="10"/>
        <v>10.714893617021277</v>
      </c>
    </row>
    <row r="634" spans="1:7" x14ac:dyDescent="0.2">
      <c r="A634" s="6">
        <v>19238</v>
      </c>
      <c r="B634">
        <v>24.78</v>
      </c>
      <c r="C634">
        <v>1.45</v>
      </c>
      <c r="D634">
        <v>2.36</v>
      </c>
      <c r="E634">
        <v>26.7</v>
      </c>
      <c r="F634">
        <v>2.78</v>
      </c>
      <c r="G634" s="4">
        <f t="shared" si="10"/>
        <v>10.500000000000002</v>
      </c>
    </row>
    <row r="635" spans="1:7" x14ac:dyDescent="0.2">
      <c r="A635" s="6">
        <v>19268</v>
      </c>
      <c r="B635">
        <v>24.26</v>
      </c>
      <c r="C635">
        <v>1.44</v>
      </c>
      <c r="D635">
        <v>2.37</v>
      </c>
      <c r="E635">
        <v>26.7</v>
      </c>
      <c r="F635">
        <v>2.79</v>
      </c>
      <c r="G635" s="4">
        <f t="shared" si="10"/>
        <v>10.236286919831224</v>
      </c>
    </row>
    <row r="636" spans="1:7" x14ac:dyDescent="0.2">
      <c r="A636" s="6">
        <v>19299</v>
      </c>
      <c r="B636">
        <v>25.03</v>
      </c>
      <c r="C636">
        <v>1.42</v>
      </c>
      <c r="D636">
        <v>2.39</v>
      </c>
      <c r="E636">
        <v>26.7</v>
      </c>
      <c r="F636">
        <v>2.81</v>
      </c>
      <c r="G636" s="4">
        <f t="shared" si="10"/>
        <v>10.472803347280335</v>
      </c>
    </row>
    <row r="637" spans="1:7" x14ac:dyDescent="0.2">
      <c r="A637" s="6">
        <v>19329</v>
      </c>
      <c r="B637">
        <v>26.04</v>
      </c>
      <c r="C637">
        <v>1.41</v>
      </c>
      <c r="D637">
        <v>2.4</v>
      </c>
      <c r="E637">
        <v>26.7</v>
      </c>
      <c r="F637">
        <v>2.82</v>
      </c>
      <c r="G637" s="4">
        <f t="shared" si="10"/>
        <v>10.85</v>
      </c>
    </row>
    <row r="638" spans="1:7" x14ac:dyDescent="0.2">
      <c r="A638" s="6">
        <v>19360</v>
      </c>
      <c r="B638">
        <v>26.18</v>
      </c>
      <c r="C638">
        <v>1.41</v>
      </c>
      <c r="D638">
        <v>2.41</v>
      </c>
      <c r="E638">
        <v>26.6</v>
      </c>
      <c r="F638">
        <v>2.83</v>
      </c>
      <c r="G638" s="4">
        <f t="shared" si="10"/>
        <v>10.863070539419086</v>
      </c>
    </row>
    <row r="639" spans="1:7" x14ac:dyDescent="0.2">
      <c r="A639" s="6">
        <v>19391</v>
      </c>
      <c r="B639">
        <v>25.86</v>
      </c>
      <c r="C639">
        <v>1.41</v>
      </c>
      <c r="D639">
        <v>2.42</v>
      </c>
      <c r="E639">
        <v>26.5</v>
      </c>
      <c r="F639">
        <v>2.8</v>
      </c>
      <c r="G639" s="4">
        <f t="shared" si="10"/>
        <v>10.685950413223141</v>
      </c>
    </row>
    <row r="640" spans="1:7" x14ac:dyDescent="0.2">
      <c r="A640" s="6">
        <v>19419</v>
      </c>
      <c r="B640">
        <v>25.99</v>
      </c>
      <c r="C640">
        <v>1.41</v>
      </c>
      <c r="D640">
        <v>2.4300000000000002</v>
      </c>
      <c r="E640">
        <v>26.6</v>
      </c>
      <c r="F640">
        <v>2.77</v>
      </c>
      <c r="G640" s="4">
        <f t="shared" si="10"/>
        <v>10.695473251028805</v>
      </c>
    </row>
    <row r="641" spans="1:7" x14ac:dyDescent="0.2">
      <c r="A641" s="6">
        <v>19450</v>
      </c>
      <c r="B641">
        <v>24.71</v>
      </c>
      <c r="C641">
        <v>1.41</v>
      </c>
      <c r="D641">
        <v>2.46</v>
      </c>
      <c r="E641">
        <v>26.6</v>
      </c>
      <c r="F641">
        <v>2.83</v>
      </c>
      <c r="G641" s="4">
        <f t="shared" si="10"/>
        <v>10.044715447154472</v>
      </c>
    </row>
    <row r="642" spans="1:7" x14ac:dyDescent="0.2">
      <c r="A642" s="6">
        <v>19480</v>
      </c>
      <c r="B642">
        <v>24.84</v>
      </c>
      <c r="C642">
        <v>1.42</v>
      </c>
      <c r="D642">
        <v>2.48</v>
      </c>
      <c r="E642">
        <v>26.7</v>
      </c>
      <c r="F642">
        <v>3.05</v>
      </c>
      <c r="G642" s="4">
        <f t="shared" si="10"/>
        <v>10.016129032258064</v>
      </c>
    </row>
    <row r="643" spans="1:7" x14ac:dyDescent="0.2">
      <c r="A643" s="6">
        <v>19511</v>
      </c>
      <c r="B643">
        <v>23.95</v>
      </c>
      <c r="C643">
        <v>1.42</v>
      </c>
      <c r="D643">
        <v>2.5099999999999998</v>
      </c>
      <c r="E643">
        <v>26.8</v>
      </c>
      <c r="F643">
        <v>3.11</v>
      </c>
      <c r="G643" s="4">
        <f t="shared" si="10"/>
        <v>9.5418326693227105</v>
      </c>
    </row>
    <row r="644" spans="1:7" x14ac:dyDescent="0.2">
      <c r="A644" s="6">
        <v>19541</v>
      </c>
      <c r="B644">
        <v>24.29</v>
      </c>
      <c r="C644">
        <v>1.42</v>
      </c>
      <c r="D644">
        <v>2.52</v>
      </c>
      <c r="E644">
        <v>26.8</v>
      </c>
      <c r="F644">
        <v>2.93</v>
      </c>
      <c r="G644" s="4">
        <f t="shared" si="10"/>
        <v>9.6388888888888893</v>
      </c>
    </row>
    <row r="645" spans="1:7" x14ac:dyDescent="0.2">
      <c r="A645" s="6">
        <v>19572</v>
      </c>
      <c r="B645">
        <v>24.39</v>
      </c>
      <c r="C645">
        <v>1.42</v>
      </c>
      <c r="D645">
        <v>2.54</v>
      </c>
      <c r="E645">
        <v>26.9</v>
      </c>
      <c r="F645">
        <v>2.95</v>
      </c>
      <c r="G645" s="4">
        <f t="shared" si="10"/>
        <v>9.6023622047244093</v>
      </c>
    </row>
    <row r="646" spans="1:7" x14ac:dyDescent="0.2">
      <c r="A646" s="6">
        <v>19603</v>
      </c>
      <c r="B646">
        <v>23.27</v>
      </c>
      <c r="C646">
        <v>1.42</v>
      </c>
      <c r="D646">
        <v>2.5499999999999998</v>
      </c>
      <c r="E646">
        <v>26.9</v>
      </c>
      <c r="F646">
        <v>2.87</v>
      </c>
      <c r="G646" s="4">
        <f t="shared" si="10"/>
        <v>9.1254901960784327</v>
      </c>
    </row>
    <row r="647" spans="1:7" x14ac:dyDescent="0.2">
      <c r="A647" s="6">
        <v>19633</v>
      </c>
      <c r="B647">
        <v>23.97</v>
      </c>
      <c r="C647">
        <v>1.43</v>
      </c>
      <c r="D647">
        <v>2.54</v>
      </c>
      <c r="E647">
        <v>27</v>
      </c>
      <c r="F647">
        <v>2.66</v>
      </c>
      <c r="G647" s="4">
        <f t="shared" si="10"/>
        <v>9.4370078740157481</v>
      </c>
    </row>
    <row r="648" spans="1:7" x14ac:dyDescent="0.2">
      <c r="A648" s="6">
        <v>19664</v>
      </c>
      <c r="B648">
        <v>24.5</v>
      </c>
      <c r="C648">
        <v>1.44</v>
      </c>
      <c r="D648">
        <v>2.52</v>
      </c>
      <c r="E648">
        <v>26.9</v>
      </c>
      <c r="F648">
        <v>2.68</v>
      </c>
      <c r="G648" s="4">
        <f t="shared" si="10"/>
        <v>9.7222222222222214</v>
      </c>
    </row>
    <row r="649" spans="1:7" x14ac:dyDescent="0.2">
      <c r="A649" s="6">
        <v>19694</v>
      </c>
      <c r="B649">
        <v>24.83</v>
      </c>
      <c r="C649">
        <v>1.45</v>
      </c>
      <c r="D649">
        <v>2.5099999999999998</v>
      </c>
      <c r="E649">
        <v>26.9</v>
      </c>
      <c r="F649">
        <v>2.59</v>
      </c>
      <c r="G649" s="4">
        <f t="shared" si="10"/>
        <v>9.8924302788844631</v>
      </c>
    </row>
    <row r="650" spans="1:7" x14ac:dyDescent="0.2">
      <c r="A650" s="6">
        <v>19725</v>
      </c>
      <c r="B650">
        <v>25.46</v>
      </c>
      <c r="C650">
        <v>1.46</v>
      </c>
      <c r="D650">
        <v>2.52</v>
      </c>
      <c r="E650">
        <v>26.9</v>
      </c>
      <c r="F650">
        <v>2.48</v>
      </c>
      <c r="G650" s="4">
        <f t="shared" si="10"/>
        <v>10.103174603174603</v>
      </c>
    </row>
    <row r="651" spans="1:7" x14ac:dyDescent="0.2">
      <c r="A651" s="6">
        <v>19756</v>
      </c>
      <c r="B651">
        <v>26.02</v>
      </c>
      <c r="C651">
        <v>1.46</v>
      </c>
      <c r="D651">
        <v>2.54</v>
      </c>
      <c r="E651">
        <v>26.9</v>
      </c>
      <c r="F651">
        <v>2.4700000000000002</v>
      </c>
      <c r="G651" s="4">
        <f t="shared" si="10"/>
        <v>10.244094488188976</v>
      </c>
    </row>
    <row r="652" spans="1:7" x14ac:dyDescent="0.2">
      <c r="A652" s="6">
        <v>19784</v>
      </c>
      <c r="B652">
        <v>26.57</v>
      </c>
      <c r="C652">
        <v>1.47</v>
      </c>
      <c r="D652">
        <v>2.5499999999999998</v>
      </c>
      <c r="E652">
        <v>26.9</v>
      </c>
      <c r="F652">
        <v>2.37</v>
      </c>
      <c r="G652" s="4">
        <f t="shared" si="10"/>
        <v>10.419607843137255</v>
      </c>
    </row>
    <row r="653" spans="1:7" x14ac:dyDescent="0.2">
      <c r="A653" s="6">
        <v>19815</v>
      </c>
      <c r="B653">
        <v>27.63</v>
      </c>
      <c r="C653">
        <v>1.46</v>
      </c>
      <c r="D653">
        <v>2.57</v>
      </c>
      <c r="E653">
        <v>26.8</v>
      </c>
      <c r="F653">
        <v>2.29</v>
      </c>
      <c r="G653" s="4">
        <f t="shared" si="10"/>
        <v>10.750972762645915</v>
      </c>
    </row>
    <row r="654" spans="1:7" x14ac:dyDescent="0.2">
      <c r="A654" s="6">
        <v>19845</v>
      </c>
      <c r="B654">
        <v>28.73</v>
      </c>
      <c r="C654">
        <v>1.46</v>
      </c>
      <c r="D654">
        <v>2.6</v>
      </c>
      <c r="E654">
        <v>26.9</v>
      </c>
      <c r="F654">
        <v>2.37</v>
      </c>
      <c r="G654" s="4">
        <f t="shared" si="10"/>
        <v>11.049999999999999</v>
      </c>
    </row>
    <row r="655" spans="1:7" x14ac:dyDescent="0.2">
      <c r="A655" s="6">
        <v>19876</v>
      </c>
      <c r="B655">
        <v>28.96</v>
      </c>
      <c r="C655">
        <v>1.45</v>
      </c>
      <c r="D655">
        <v>2.62</v>
      </c>
      <c r="E655">
        <v>26.9</v>
      </c>
      <c r="F655">
        <v>2.38</v>
      </c>
      <c r="G655" s="4">
        <f t="shared" si="10"/>
        <v>11.053435114503817</v>
      </c>
    </row>
    <row r="656" spans="1:7" x14ac:dyDescent="0.2">
      <c r="A656" s="6">
        <v>19906</v>
      </c>
      <c r="B656">
        <v>30.13</v>
      </c>
      <c r="C656">
        <v>1.46</v>
      </c>
      <c r="D656">
        <v>2.62</v>
      </c>
      <c r="E656">
        <v>26.9</v>
      </c>
      <c r="F656">
        <v>2.2999999999999998</v>
      </c>
      <c r="G656" s="4">
        <f t="shared" si="10"/>
        <v>11.5</v>
      </c>
    </row>
    <row r="657" spans="1:7" x14ac:dyDescent="0.2">
      <c r="A657" s="6">
        <v>19937</v>
      </c>
      <c r="B657">
        <v>30.73</v>
      </c>
      <c r="C657">
        <v>1.46</v>
      </c>
      <c r="D657">
        <v>2.63</v>
      </c>
      <c r="E657">
        <v>26.9</v>
      </c>
      <c r="F657">
        <v>2.36</v>
      </c>
      <c r="G657" s="4">
        <f t="shared" si="10"/>
        <v>11.684410646387834</v>
      </c>
    </row>
    <row r="658" spans="1:7" x14ac:dyDescent="0.2">
      <c r="A658" s="6">
        <v>19968</v>
      </c>
      <c r="B658">
        <v>31.45</v>
      </c>
      <c r="C658">
        <v>1.47</v>
      </c>
      <c r="D658">
        <v>2.63</v>
      </c>
      <c r="E658">
        <v>26.8</v>
      </c>
      <c r="F658">
        <v>2.38</v>
      </c>
      <c r="G658" s="4">
        <f t="shared" si="10"/>
        <v>11.958174904942966</v>
      </c>
    </row>
    <row r="659" spans="1:7" x14ac:dyDescent="0.2">
      <c r="A659" s="6">
        <v>19998</v>
      </c>
      <c r="B659">
        <v>32.18</v>
      </c>
      <c r="C659">
        <v>1.49</v>
      </c>
      <c r="D659">
        <v>2.68</v>
      </c>
      <c r="E659">
        <v>26.8</v>
      </c>
      <c r="F659">
        <v>2.4300000000000002</v>
      </c>
      <c r="G659" s="4">
        <f t="shared" si="10"/>
        <v>12.007462686567163</v>
      </c>
    </row>
    <row r="660" spans="1:7" x14ac:dyDescent="0.2">
      <c r="A660" s="6">
        <v>20029</v>
      </c>
      <c r="B660">
        <v>33.44</v>
      </c>
      <c r="C660">
        <v>1.52</v>
      </c>
      <c r="D660">
        <v>2.72</v>
      </c>
      <c r="E660">
        <v>26.8</v>
      </c>
      <c r="F660">
        <v>2.48</v>
      </c>
      <c r="G660" s="4">
        <f t="shared" si="10"/>
        <v>12.294117647058822</v>
      </c>
    </row>
    <row r="661" spans="1:7" x14ac:dyDescent="0.2">
      <c r="A661" s="6">
        <v>20059</v>
      </c>
      <c r="B661">
        <v>34.97</v>
      </c>
      <c r="C661">
        <v>1.54</v>
      </c>
      <c r="D661">
        <v>2.77</v>
      </c>
      <c r="E661">
        <v>26.7</v>
      </c>
      <c r="F661">
        <v>2.5099999999999998</v>
      </c>
      <c r="G661" s="4">
        <f t="shared" si="10"/>
        <v>12.624548736462094</v>
      </c>
    </row>
    <row r="662" spans="1:7" x14ac:dyDescent="0.2">
      <c r="A662" s="6">
        <v>20090</v>
      </c>
      <c r="B662">
        <v>35.6</v>
      </c>
      <c r="C662">
        <v>1.55</v>
      </c>
      <c r="D662">
        <v>2.83</v>
      </c>
      <c r="E662">
        <v>26.7</v>
      </c>
      <c r="F662">
        <v>2.61</v>
      </c>
      <c r="G662" s="4">
        <f t="shared" si="10"/>
        <v>12.579505300353357</v>
      </c>
    </row>
    <row r="663" spans="1:7" x14ac:dyDescent="0.2">
      <c r="A663" s="6">
        <v>20121</v>
      </c>
      <c r="B663">
        <v>36.79</v>
      </c>
      <c r="C663">
        <v>1.55</v>
      </c>
      <c r="D663">
        <v>2.9</v>
      </c>
      <c r="E663">
        <v>26.7</v>
      </c>
      <c r="F663">
        <v>2.65</v>
      </c>
      <c r="G663" s="4">
        <f t="shared" si="10"/>
        <v>12.686206896551724</v>
      </c>
    </row>
    <row r="664" spans="1:7" x14ac:dyDescent="0.2">
      <c r="A664" s="6">
        <v>20149</v>
      </c>
      <c r="B664">
        <v>36.5</v>
      </c>
      <c r="C664">
        <v>1.56</v>
      </c>
      <c r="D664">
        <v>2.96</v>
      </c>
      <c r="E664">
        <v>26.7</v>
      </c>
      <c r="F664">
        <v>2.68</v>
      </c>
      <c r="G664" s="4">
        <f t="shared" si="10"/>
        <v>12.331081081081081</v>
      </c>
    </row>
    <row r="665" spans="1:7" x14ac:dyDescent="0.2">
      <c r="A665" s="6">
        <v>20180</v>
      </c>
      <c r="B665">
        <v>37.76</v>
      </c>
      <c r="C665">
        <v>1.56</v>
      </c>
      <c r="D665">
        <v>3.05</v>
      </c>
      <c r="E665">
        <v>26.7</v>
      </c>
      <c r="F665">
        <v>2.75</v>
      </c>
      <c r="G665" s="4">
        <f t="shared" si="10"/>
        <v>12.38032786885246</v>
      </c>
    </row>
    <row r="666" spans="1:7" x14ac:dyDescent="0.2">
      <c r="A666" s="6">
        <v>20210</v>
      </c>
      <c r="B666">
        <v>37.6</v>
      </c>
      <c r="C666">
        <v>1.57</v>
      </c>
      <c r="D666">
        <v>3.13</v>
      </c>
      <c r="E666">
        <v>26.7</v>
      </c>
      <c r="F666">
        <v>2.76</v>
      </c>
      <c r="G666" s="4">
        <f t="shared" si="10"/>
        <v>12.012779552715656</v>
      </c>
    </row>
    <row r="667" spans="1:7" x14ac:dyDescent="0.2">
      <c r="A667" s="6">
        <v>20241</v>
      </c>
      <c r="B667">
        <v>39.78</v>
      </c>
      <c r="C667">
        <v>1.57</v>
      </c>
      <c r="D667">
        <v>3.22</v>
      </c>
      <c r="E667">
        <v>26.7</v>
      </c>
      <c r="F667">
        <v>2.78</v>
      </c>
      <c r="G667" s="4">
        <f t="shared" si="10"/>
        <v>12.354037267080745</v>
      </c>
    </row>
    <row r="668" spans="1:7" x14ac:dyDescent="0.2">
      <c r="A668" s="6">
        <v>20271</v>
      </c>
      <c r="B668">
        <v>42.69</v>
      </c>
      <c r="C668">
        <v>1.59</v>
      </c>
      <c r="D668">
        <v>3.29</v>
      </c>
      <c r="E668">
        <v>26.8</v>
      </c>
      <c r="F668">
        <v>2.9</v>
      </c>
      <c r="G668" s="4">
        <f t="shared" si="10"/>
        <v>12.975683890577507</v>
      </c>
    </row>
    <row r="669" spans="1:7" x14ac:dyDescent="0.2">
      <c r="A669" s="6">
        <v>20302</v>
      </c>
      <c r="B669">
        <v>42.43</v>
      </c>
      <c r="C669">
        <v>1.6</v>
      </c>
      <c r="D669">
        <v>3.37</v>
      </c>
      <c r="E669">
        <v>26.8</v>
      </c>
      <c r="F669">
        <v>2.97</v>
      </c>
      <c r="G669" s="4">
        <f t="shared" si="10"/>
        <v>12.590504451038575</v>
      </c>
    </row>
    <row r="670" spans="1:7" x14ac:dyDescent="0.2">
      <c r="A670" s="6">
        <v>20333</v>
      </c>
      <c r="B670">
        <v>44.34</v>
      </c>
      <c r="C670">
        <v>1.62</v>
      </c>
      <c r="D670">
        <v>3.44</v>
      </c>
      <c r="E670">
        <v>26.9</v>
      </c>
      <c r="F670">
        <v>2.97</v>
      </c>
      <c r="G670" s="4">
        <f t="shared" si="10"/>
        <v>12.889534883720932</v>
      </c>
    </row>
    <row r="671" spans="1:7" x14ac:dyDescent="0.2">
      <c r="A671" s="6">
        <v>20363</v>
      </c>
      <c r="B671">
        <v>42.11</v>
      </c>
      <c r="C671">
        <v>1.63</v>
      </c>
      <c r="D671">
        <v>3.5</v>
      </c>
      <c r="E671">
        <v>26.9</v>
      </c>
      <c r="F671">
        <v>2.88</v>
      </c>
      <c r="G671" s="4">
        <f t="shared" si="10"/>
        <v>12.031428571428572</v>
      </c>
    </row>
    <row r="672" spans="1:7" x14ac:dyDescent="0.2">
      <c r="A672" s="6">
        <v>20394</v>
      </c>
      <c r="B672">
        <v>44.95</v>
      </c>
      <c r="C672">
        <v>1.63</v>
      </c>
      <c r="D672">
        <v>3.56</v>
      </c>
      <c r="E672">
        <v>26.9</v>
      </c>
      <c r="F672">
        <v>2.89</v>
      </c>
      <c r="G672" s="4">
        <f t="shared" si="10"/>
        <v>12.626404494382022</v>
      </c>
    </row>
    <row r="673" spans="1:7" x14ac:dyDescent="0.2">
      <c r="A673" s="6">
        <v>20424</v>
      </c>
      <c r="B673">
        <v>45.37</v>
      </c>
      <c r="C673">
        <v>1.64</v>
      </c>
      <c r="D673">
        <v>3.62</v>
      </c>
      <c r="E673">
        <v>26.8</v>
      </c>
      <c r="F673">
        <v>2.96</v>
      </c>
      <c r="G673" s="4">
        <f t="shared" si="10"/>
        <v>12.533149171270717</v>
      </c>
    </row>
    <row r="674" spans="1:7" x14ac:dyDescent="0.2">
      <c r="A674" s="6">
        <v>20455</v>
      </c>
      <c r="B674">
        <v>44.15</v>
      </c>
      <c r="C674">
        <v>1.67</v>
      </c>
      <c r="D674">
        <v>3.64</v>
      </c>
      <c r="E674">
        <v>26.8</v>
      </c>
      <c r="F674">
        <v>2.9</v>
      </c>
      <c r="G674" s="4">
        <f t="shared" si="10"/>
        <v>12.129120879120878</v>
      </c>
    </row>
    <row r="675" spans="1:7" x14ac:dyDescent="0.2">
      <c r="A675" s="6">
        <v>20486</v>
      </c>
      <c r="B675">
        <v>44.43</v>
      </c>
      <c r="C675">
        <v>1.7</v>
      </c>
      <c r="D675">
        <v>3.67</v>
      </c>
      <c r="E675">
        <v>26.8</v>
      </c>
      <c r="F675">
        <v>2.84</v>
      </c>
      <c r="G675" s="4">
        <f t="shared" si="10"/>
        <v>12.106267029972752</v>
      </c>
    </row>
    <row r="676" spans="1:7" x14ac:dyDescent="0.2">
      <c r="A676" s="6">
        <v>20515</v>
      </c>
      <c r="B676">
        <v>47.49</v>
      </c>
      <c r="C676">
        <v>1.73</v>
      </c>
      <c r="D676">
        <v>3.69</v>
      </c>
      <c r="E676">
        <v>26.8</v>
      </c>
      <c r="F676">
        <v>2.96</v>
      </c>
      <c r="G676" s="4">
        <f t="shared" si="10"/>
        <v>12.869918699186993</v>
      </c>
    </row>
    <row r="677" spans="1:7" x14ac:dyDescent="0.2">
      <c r="A677" s="6">
        <v>20546</v>
      </c>
      <c r="B677">
        <v>48.05</v>
      </c>
      <c r="C677">
        <v>1.75</v>
      </c>
      <c r="D677">
        <v>3.66</v>
      </c>
      <c r="E677">
        <v>26.9</v>
      </c>
      <c r="F677">
        <v>3.18</v>
      </c>
      <c r="G677" s="4">
        <f t="shared" si="10"/>
        <v>13.128415300546447</v>
      </c>
    </row>
    <row r="678" spans="1:7" x14ac:dyDescent="0.2">
      <c r="A678" s="6">
        <v>20576</v>
      </c>
      <c r="B678">
        <v>46.54</v>
      </c>
      <c r="C678">
        <v>1.78</v>
      </c>
      <c r="D678">
        <v>3.63</v>
      </c>
      <c r="E678">
        <v>27</v>
      </c>
      <c r="F678">
        <v>3.07</v>
      </c>
      <c r="G678" s="4">
        <f t="shared" ref="G678:G741" si="11">SP500_Price/Earnings</f>
        <v>12.820936639118457</v>
      </c>
    </row>
    <row r="679" spans="1:7" x14ac:dyDescent="0.2">
      <c r="A679" s="6">
        <v>20607</v>
      </c>
      <c r="B679">
        <v>46.27</v>
      </c>
      <c r="C679">
        <v>1.8</v>
      </c>
      <c r="D679">
        <v>3.6</v>
      </c>
      <c r="E679">
        <v>27.2</v>
      </c>
      <c r="F679">
        <v>3</v>
      </c>
      <c r="G679" s="4">
        <f t="shared" si="11"/>
        <v>12.852777777777778</v>
      </c>
    </row>
    <row r="680" spans="1:7" x14ac:dyDescent="0.2">
      <c r="A680" s="6">
        <v>20637</v>
      </c>
      <c r="B680">
        <v>48.78</v>
      </c>
      <c r="C680">
        <v>1.81</v>
      </c>
      <c r="D680">
        <v>3.55</v>
      </c>
      <c r="E680">
        <v>27.4</v>
      </c>
      <c r="F680">
        <v>3.11</v>
      </c>
      <c r="G680" s="4">
        <f t="shared" si="11"/>
        <v>13.740845070422536</v>
      </c>
    </row>
    <row r="681" spans="1:7" x14ac:dyDescent="0.2">
      <c r="A681" s="6">
        <v>20668</v>
      </c>
      <c r="B681">
        <v>48.49</v>
      </c>
      <c r="C681">
        <v>1.83</v>
      </c>
      <c r="D681">
        <v>3.51</v>
      </c>
      <c r="E681">
        <v>27.3</v>
      </c>
      <c r="F681">
        <v>3.33</v>
      </c>
      <c r="G681" s="4">
        <f t="shared" si="11"/>
        <v>13.814814814814817</v>
      </c>
    </row>
    <row r="682" spans="1:7" x14ac:dyDescent="0.2">
      <c r="A682" s="6">
        <v>20699</v>
      </c>
      <c r="B682">
        <v>46.84</v>
      </c>
      <c r="C682">
        <v>1.84</v>
      </c>
      <c r="D682">
        <v>3.46</v>
      </c>
      <c r="E682">
        <v>27.4</v>
      </c>
      <c r="F682">
        <v>3.38</v>
      </c>
      <c r="G682" s="4">
        <f t="shared" si="11"/>
        <v>13.537572254335261</v>
      </c>
    </row>
    <row r="683" spans="1:7" x14ac:dyDescent="0.2">
      <c r="A683" s="6">
        <v>20729</v>
      </c>
      <c r="B683">
        <v>46.24</v>
      </c>
      <c r="C683">
        <v>1.81</v>
      </c>
      <c r="D683">
        <v>3.44</v>
      </c>
      <c r="E683">
        <v>27.5</v>
      </c>
      <c r="F683">
        <v>3.34</v>
      </c>
      <c r="G683" s="4">
        <f t="shared" si="11"/>
        <v>13.44186046511628</v>
      </c>
    </row>
    <row r="684" spans="1:7" x14ac:dyDescent="0.2">
      <c r="A684" s="6">
        <v>20760</v>
      </c>
      <c r="B684">
        <v>45.76</v>
      </c>
      <c r="C684">
        <v>1.77</v>
      </c>
      <c r="D684">
        <v>3.43</v>
      </c>
      <c r="E684">
        <v>27.5</v>
      </c>
      <c r="F684">
        <v>3.49</v>
      </c>
      <c r="G684" s="4">
        <f t="shared" si="11"/>
        <v>13.341107871720116</v>
      </c>
    </row>
    <row r="685" spans="1:7" x14ac:dyDescent="0.2">
      <c r="A685" s="6">
        <v>20790</v>
      </c>
      <c r="B685">
        <v>46.44</v>
      </c>
      <c r="C685">
        <v>1.74</v>
      </c>
      <c r="D685">
        <v>3.41</v>
      </c>
      <c r="E685">
        <v>27.6</v>
      </c>
      <c r="F685">
        <v>3.59</v>
      </c>
      <c r="G685" s="4">
        <f t="shared" si="11"/>
        <v>13.618768328445746</v>
      </c>
    </row>
    <row r="686" spans="1:7" x14ac:dyDescent="0.2">
      <c r="A686" s="6">
        <v>20821</v>
      </c>
      <c r="B686">
        <v>45.43</v>
      </c>
      <c r="C686">
        <v>1.74</v>
      </c>
      <c r="D686">
        <v>3.41</v>
      </c>
      <c r="E686">
        <v>27.6</v>
      </c>
      <c r="F686">
        <v>3.46</v>
      </c>
      <c r="G686" s="4">
        <f t="shared" si="11"/>
        <v>13.32258064516129</v>
      </c>
    </row>
    <row r="687" spans="1:7" x14ac:dyDescent="0.2">
      <c r="A687" s="6">
        <v>20852</v>
      </c>
      <c r="B687">
        <v>43.47</v>
      </c>
      <c r="C687">
        <v>1.73</v>
      </c>
      <c r="D687">
        <v>3.4</v>
      </c>
      <c r="E687">
        <v>27.7</v>
      </c>
      <c r="F687">
        <v>3.34</v>
      </c>
      <c r="G687" s="4">
        <f t="shared" si="11"/>
        <v>12.785294117647059</v>
      </c>
    </row>
    <row r="688" spans="1:7" x14ac:dyDescent="0.2">
      <c r="A688" s="6">
        <v>20880</v>
      </c>
      <c r="B688">
        <v>44.03</v>
      </c>
      <c r="C688">
        <v>1.73</v>
      </c>
      <c r="D688">
        <v>3.4</v>
      </c>
      <c r="E688">
        <v>27.8</v>
      </c>
      <c r="F688">
        <v>3.41</v>
      </c>
      <c r="G688" s="4">
        <f t="shared" si="11"/>
        <v>12.950000000000001</v>
      </c>
    </row>
    <row r="689" spans="1:7" x14ac:dyDescent="0.2">
      <c r="A689" s="6">
        <v>20911</v>
      </c>
      <c r="B689">
        <v>45.05</v>
      </c>
      <c r="C689">
        <v>1.73</v>
      </c>
      <c r="D689">
        <v>3.41</v>
      </c>
      <c r="E689">
        <v>27.9</v>
      </c>
      <c r="F689">
        <v>3.48</v>
      </c>
      <c r="G689" s="4">
        <f t="shared" si="11"/>
        <v>13.211143695014661</v>
      </c>
    </row>
    <row r="690" spans="1:7" x14ac:dyDescent="0.2">
      <c r="A690" s="6">
        <v>20941</v>
      </c>
      <c r="B690">
        <v>46.78</v>
      </c>
      <c r="C690">
        <v>1.73</v>
      </c>
      <c r="D690">
        <v>3.41</v>
      </c>
      <c r="E690">
        <v>28</v>
      </c>
      <c r="F690">
        <v>3.6</v>
      </c>
      <c r="G690" s="4">
        <f t="shared" si="11"/>
        <v>13.718475073313783</v>
      </c>
    </row>
    <row r="691" spans="1:7" x14ac:dyDescent="0.2">
      <c r="A691" s="6">
        <v>20972</v>
      </c>
      <c r="B691">
        <v>47.55</v>
      </c>
      <c r="C691">
        <v>1.73</v>
      </c>
      <c r="D691">
        <v>3.42</v>
      </c>
      <c r="E691">
        <v>28.1</v>
      </c>
      <c r="F691">
        <v>3.8</v>
      </c>
      <c r="G691" s="4">
        <f t="shared" si="11"/>
        <v>13.903508771929824</v>
      </c>
    </row>
    <row r="692" spans="1:7" x14ac:dyDescent="0.2">
      <c r="A692" s="6">
        <v>21002</v>
      </c>
      <c r="B692">
        <v>48.51</v>
      </c>
      <c r="C692">
        <v>1.74</v>
      </c>
      <c r="D692">
        <v>3.44</v>
      </c>
      <c r="E692">
        <v>28.3</v>
      </c>
      <c r="F692">
        <v>3.93</v>
      </c>
      <c r="G692" s="4">
        <f t="shared" si="11"/>
        <v>14.101744186046512</v>
      </c>
    </row>
    <row r="693" spans="1:7" x14ac:dyDescent="0.2">
      <c r="A693" s="6">
        <v>21033</v>
      </c>
      <c r="B693">
        <v>45.84</v>
      </c>
      <c r="C693">
        <v>1.75</v>
      </c>
      <c r="D693">
        <v>3.45</v>
      </c>
      <c r="E693">
        <v>28.3</v>
      </c>
      <c r="F693">
        <v>3.93</v>
      </c>
      <c r="G693" s="4">
        <f t="shared" si="11"/>
        <v>13.28695652173913</v>
      </c>
    </row>
    <row r="694" spans="1:7" x14ac:dyDescent="0.2">
      <c r="A694" s="6">
        <v>21064</v>
      </c>
      <c r="B694">
        <v>43.98</v>
      </c>
      <c r="C694">
        <v>1.76</v>
      </c>
      <c r="D694">
        <v>3.47</v>
      </c>
      <c r="E694">
        <v>28.3</v>
      </c>
      <c r="F694">
        <v>3.92</v>
      </c>
      <c r="G694" s="4">
        <f t="shared" si="11"/>
        <v>12.674351585014408</v>
      </c>
    </row>
    <row r="695" spans="1:7" x14ac:dyDescent="0.2">
      <c r="A695" s="6">
        <v>21094</v>
      </c>
      <c r="B695">
        <v>41.24</v>
      </c>
      <c r="C695">
        <v>1.77</v>
      </c>
      <c r="D695">
        <v>3.44</v>
      </c>
      <c r="E695">
        <v>28.3</v>
      </c>
      <c r="F695">
        <v>3.97</v>
      </c>
      <c r="G695" s="4">
        <f t="shared" si="11"/>
        <v>11.988372093023257</v>
      </c>
    </row>
    <row r="696" spans="1:7" x14ac:dyDescent="0.2">
      <c r="A696" s="6">
        <v>21125</v>
      </c>
      <c r="B696">
        <v>40.35</v>
      </c>
      <c r="C696">
        <v>1.78</v>
      </c>
      <c r="D696">
        <v>3.4</v>
      </c>
      <c r="E696">
        <v>28.4</v>
      </c>
      <c r="F696">
        <v>3.72</v>
      </c>
      <c r="G696" s="4">
        <f t="shared" si="11"/>
        <v>11.867647058823531</v>
      </c>
    </row>
    <row r="697" spans="1:7" x14ac:dyDescent="0.2">
      <c r="A697" s="6">
        <v>21155</v>
      </c>
      <c r="B697">
        <v>40.33</v>
      </c>
      <c r="C697">
        <v>1.79</v>
      </c>
      <c r="D697">
        <v>3.37</v>
      </c>
      <c r="E697">
        <v>28.4</v>
      </c>
      <c r="F697">
        <v>3.21</v>
      </c>
      <c r="G697" s="4">
        <f t="shared" si="11"/>
        <v>11.967359050445102</v>
      </c>
    </row>
    <row r="698" spans="1:7" x14ac:dyDescent="0.2">
      <c r="A698" s="6">
        <v>21186</v>
      </c>
      <c r="B698">
        <v>41.12</v>
      </c>
      <c r="C698">
        <v>1.78</v>
      </c>
      <c r="D698">
        <v>3.29</v>
      </c>
      <c r="E698">
        <v>28.6</v>
      </c>
      <c r="F698">
        <v>3.09</v>
      </c>
      <c r="G698" s="4">
        <f t="shared" si="11"/>
        <v>12.498480243161094</v>
      </c>
    </row>
    <row r="699" spans="1:7" x14ac:dyDescent="0.2">
      <c r="A699" s="6">
        <v>21217</v>
      </c>
      <c r="B699">
        <v>41.26</v>
      </c>
      <c r="C699">
        <v>1.78</v>
      </c>
      <c r="D699">
        <v>3.22</v>
      </c>
      <c r="E699">
        <v>28.6</v>
      </c>
      <c r="F699">
        <v>3.05</v>
      </c>
      <c r="G699" s="4">
        <f t="shared" si="11"/>
        <v>12.813664596273291</v>
      </c>
    </row>
    <row r="700" spans="1:7" x14ac:dyDescent="0.2">
      <c r="A700" s="6">
        <v>21245</v>
      </c>
      <c r="B700">
        <v>42.11</v>
      </c>
      <c r="C700">
        <v>1.77</v>
      </c>
      <c r="D700">
        <v>3.14</v>
      </c>
      <c r="E700">
        <v>28.8</v>
      </c>
      <c r="F700">
        <v>2.98</v>
      </c>
      <c r="G700" s="4">
        <f t="shared" si="11"/>
        <v>13.410828025477706</v>
      </c>
    </row>
    <row r="701" spans="1:7" x14ac:dyDescent="0.2">
      <c r="A701" s="6">
        <v>21276</v>
      </c>
      <c r="B701">
        <v>42.34</v>
      </c>
      <c r="C701">
        <v>1.76</v>
      </c>
      <c r="D701">
        <v>3.07</v>
      </c>
      <c r="E701">
        <v>28.9</v>
      </c>
      <c r="F701">
        <v>2.88</v>
      </c>
      <c r="G701" s="4">
        <f t="shared" si="11"/>
        <v>13.791530944625409</v>
      </c>
    </row>
    <row r="702" spans="1:7" x14ac:dyDescent="0.2">
      <c r="A702" s="6">
        <v>21306</v>
      </c>
      <c r="B702">
        <v>43.7</v>
      </c>
      <c r="C702">
        <v>1.74</v>
      </c>
      <c r="D702">
        <v>3</v>
      </c>
      <c r="E702">
        <v>28.9</v>
      </c>
      <c r="F702">
        <v>2.92</v>
      </c>
      <c r="G702" s="4">
        <f t="shared" si="11"/>
        <v>14.566666666666668</v>
      </c>
    </row>
    <row r="703" spans="1:7" x14ac:dyDescent="0.2">
      <c r="A703" s="6">
        <v>21337</v>
      </c>
      <c r="B703">
        <v>44.75</v>
      </c>
      <c r="C703">
        <v>1.73</v>
      </c>
      <c r="D703">
        <v>2.93</v>
      </c>
      <c r="E703">
        <v>28.9</v>
      </c>
      <c r="F703">
        <v>2.97</v>
      </c>
      <c r="G703" s="4">
        <f t="shared" si="11"/>
        <v>15.273037542662115</v>
      </c>
    </row>
    <row r="704" spans="1:7" x14ac:dyDescent="0.2">
      <c r="A704" s="6">
        <v>21367</v>
      </c>
      <c r="B704">
        <v>45.98</v>
      </c>
      <c r="C704">
        <v>1.73</v>
      </c>
      <c r="D704">
        <v>2.91</v>
      </c>
      <c r="E704">
        <v>29</v>
      </c>
      <c r="F704">
        <v>3.2</v>
      </c>
      <c r="G704" s="4">
        <f t="shared" si="11"/>
        <v>15.800687285223367</v>
      </c>
    </row>
    <row r="705" spans="1:7" x14ac:dyDescent="0.2">
      <c r="A705" s="6">
        <v>21398</v>
      </c>
      <c r="B705">
        <v>47.7</v>
      </c>
      <c r="C705">
        <v>1.73</v>
      </c>
      <c r="D705">
        <v>2.9</v>
      </c>
      <c r="E705">
        <v>28.9</v>
      </c>
      <c r="F705">
        <v>3.54</v>
      </c>
      <c r="G705" s="4">
        <f t="shared" si="11"/>
        <v>16.448275862068968</v>
      </c>
    </row>
    <row r="706" spans="1:7" x14ac:dyDescent="0.2">
      <c r="A706" s="6">
        <v>21429</v>
      </c>
      <c r="B706">
        <v>48.96</v>
      </c>
      <c r="C706">
        <v>1.73</v>
      </c>
      <c r="D706">
        <v>2.88</v>
      </c>
      <c r="E706">
        <v>28.9</v>
      </c>
      <c r="F706">
        <v>3.76</v>
      </c>
      <c r="G706" s="4">
        <f t="shared" si="11"/>
        <v>17</v>
      </c>
    </row>
    <row r="707" spans="1:7" x14ac:dyDescent="0.2">
      <c r="A707" s="6">
        <v>21459</v>
      </c>
      <c r="B707">
        <v>50.95</v>
      </c>
      <c r="C707">
        <v>1.74</v>
      </c>
      <c r="D707">
        <v>2.88</v>
      </c>
      <c r="E707">
        <v>28.9</v>
      </c>
      <c r="F707">
        <v>3.8</v>
      </c>
      <c r="G707" s="4">
        <f t="shared" si="11"/>
        <v>17.690972222222225</v>
      </c>
    </row>
    <row r="708" spans="1:7" x14ac:dyDescent="0.2">
      <c r="A708" s="6">
        <v>21490</v>
      </c>
      <c r="B708">
        <v>52.5</v>
      </c>
      <c r="C708">
        <v>1.74</v>
      </c>
      <c r="D708">
        <v>2.89</v>
      </c>
      <c r="E708">
        <v>29</v>
      </c>
      <c r="F708">
        <v>3.74</v>
      </c>
      <c r="G708" s="4">
        <f t="shared" si="11"/>
        <v>18.166089965397923</v>
      </c>
    </row>
    <row r="709" spans="1:7" x14ac:dyDescent="0.2">
      <c r="A709" s="6">
        <v>21520</v>
      </c>
      <c r="B709">
        <v>53.49</v>
      </c>
      <c r="C709">
        <v>1.75</v>
      </c>
      <c r="D709">
        <v>2.89</v>
      </c>
      <c r="E709">
        <v>28.9</v>
      </c>
      <c r="F709">
        <v>3.86</v>
      </c>
      <c r="G709" s="4">
        <f t="shared" si="11"/>
        <v>18.508650519031143</v>
      </c>
    </row>
    <row r="710" spans="1:7" x14ac:dyDescent="0.2">
      <c r="A710" s="6">
        <v>21551</v>
      </c>
      <c r="B710">
        <v>55.62</v>
      </c>
      <c r="C710">
        <v>1.76</v>
      </c>
      <c r="D710">
        <v>2.96</v>
      </c>
      <c r="E710">
        <v>29</v>
      </c>
      <c r="F710">
        <v>4.0199999999999996</v>
      </c>
      <c r="G710" s="4">
        <f t="shared" si="11"/>
        <v>18.79054054054054</v>
      </c>
    </row>
    <row r="711" spans="1:7" x14ac:dyDescent="0.2">
      <c r="A711" s="6">
        <v>21582</v>
      </c>
      <c r="B711">
        <v>54.77</v>
      </c>
      <c r="C711">
        <v>1.76</v>
      </c>
      <c r="D711">
        <v>3.04</v>
      </c>
      <c r="E711">
        <v>28.9</v>
      </c>
      <c r="F711">
        <v>3.96</v>
      </c>
      <c r="G711" s="4">
        <f t="shared" si="11"/>
        <v>18.016447368421055</v>
      </c>
    </row>
    <row r="712" spans="1:7" x14ac:dyDescent="0.2">
      <c r="A712" s="6">
        <v>21610</v>
      </c>
      <c r="B712">
        <v>56.16</v>
      </c>
      <c r="C712">
        <v>1.77</v>
      </c>
      <c r="D712">
        <v>3.11</v>
      </c>
      <c r="E712">
        <v>28.9</v>
      </c>
      <c r="F712">
        <v>3.99</v>
      </c>
      <c r="G712" s="4">
        <f t="shared" si="11"/>
        <v>18.057877813504824</v>
      </c>
    </row>
    <row r="713" spans="1:7" x14ac:dyDescent="0.2">
      <c r="A713" s="6">
        <v>21641</v>
      </c>
      <c r="B713">
        <v>57.1</v>
      </c>
      <c r="C713">
        <v>1.78</v>
      </c>
      <c r="D713">
        <v>3.21</v>
      </c>
      <c r="E713">
        <v>29</v>
      </c>
      <c r="F713">
        <v>4.12</v>
      </c>
      <c r="G713" s="4">
        <f t="shared" si="11"/>
        <v>17.788161993769471</v>
      </c>
    </row>
    <row r="714" spans="1:7" x14ac:dyDescent="0.2">
      <c r="A714" s="6">
        <v>21671</v>
      </c>
      <c r="B714">
        <v>57.96</v>
      </c>
      <c r="C714">
        <v>1.78</v>
      </c>
      <c r="D714">
        <v>3.3</v>
      </c>
      <c r="E714">
        <v>29</v>
      </c>
      <c r="F714">
        <v>4.3099999999999996</v>
      </c>
      <c r="G714" s="4">
        <f t="shared" si="11"/>
        <v>17.563636363636366</v>
      </c>
    </row>
    <row r="715" spans="1:7" x14ac:dyDescent="0.2">
      <c r="A715" s="6">
        <v>21702</v>
      </c>
      <c r="B715">
        <v>57.46</v>
      </c>
      <c r="C715">
        <v>1.79</v>
      </c>
      <c r="D715">
        <v>3.4</v>
      </c>
      <c r="E715">
        <v>29.1</v>
      </c>
      <c r="F715">
        <v>4.34</v>
      </c>
      <c r="G715" s="4">
        <f t="shared" si="11"/>
        <v>16.900000000000002</v>
      </c>
    </row>
    <row r="716" spans="1:7" x14ac:dyDescent="0.2">
      <c r="A716" s="6">
        <v>21732</v>
      </c>
      <c r="B716">
        <v>59.74</v>
      </c>
      <c r="C716">
        <v>1.8</v>
      </c>
      <c r="D716">
        <v>3.41</v>
      </c>
      <c r="E716">
        <v>29.2</v>
      </c>
      <c r="F716">
        <v>4.4000000000000004</v>
      </c>
      <c r="G716" s="4">
        <f t="shared" si="11"/>
        <v>17.519061583577713</v>
      </c>
    </row>
    <row r="717" spans="1:7" x14ac:dyDescent="0.2">
      <c r="A717" s="6">
        <v>21763</v>
      </c>
      <c r="B717">
        <v>59.4</v>
      </c>
      <c r="C717">
        <v>1.8</v>
      </c>
      <c r="D717">
        <v>3.42</v>
      </c>
      <c r="E717">
        <v>29.2</v>
      </c>
      <c r="F717">
        <v>4.43</v>
      </c>
      <c r="G717" s="4">
        <f t="shared" si="11"/>
        <v>17.368421052631579</v>
      </c>
    </row>
    <row r="718" spans="1:7" x14ac:dyDescent="0.2">
      <c r="A718" s="6">
        <v>21794</v>
      </c>
      <c r="B718">
        <v>57.05</v>
      </c>
      <c r="C718">
        <v>1.81</v>
      </c>
      <c r="D718">
        <v>3.43</v>
      </c>
      <c r="E718">
        <v>29.3</v>
      </c>
      <c r="F718">
        <v>4.68</v>
      </c>
      <c r="G718" s="4">
        <f t="shared" si="11"/>
        <v>16.632653061224488</v>
      </c>
    </row>
    <row r="719" spans="1:7" x14ac:dyDescent="0.2">
      <c r="A719" s="6">
        <v>21824</v>
      </c>
      <c r="B719">
        <v>57</v>
      </c>
      <c r="C719">
        <v>1.82</v>
      </c>
      <c r="D719">
        <v>3.42</v>
      </c>
      <c r="E719">
        <v>29.4</v>
      </c>
      <c r="F719">
        <v>4.53</v>
      </c>
      <c r="G719" s="4">
        <f t="shared" si="11"/>
        <v>16.666666666666668</v>
      </c>
    </row>
    <row r="720" spans="1:7" x14ac:dyDescent="0.2">
      <c r="A720" s="6">
        <v>21855</v>
      </c>
      <c r="B720">
        <v>57.23</v>
      </c>
      <c r="C720">
        <v>1.82</v>
      </c>
      <c r="D720">
        <v>3.4</v>
      </c>
      <c r="E720">
        <v>29.4</v>
      </c>
      <c r="F720">
        <v>4.53</v>
      </c>
      <c r="G720" s="4">
        <f t="shared" si="11"/>
        <v>16.83235294117647</v>
      </c>
    </row>
    <row r="721" spans="1:7" x14ac:dyDescent="0.2">
      <c r="A721" s="6">
        <v>21885</v>
      </c>
      <c r="B721">
        <v>59.06</v>
      </c>
      <c r="C721">
        <v>1.83</v>
      </c>
      <c r="D721">
        <v>3.39</v>
      </c>
      <c r="E721">
        <v>29.4</v>
      </c>
      <c r="F721">
        <v>4.6900000000000004</v>
      </c>
      <c r="G721" s="4">
        <f t="shared" si="11"/>
        <v>17.421828908554573</v>
      </c>
    </row>
    <row r="722" spans="1:7" x14ac:dyDescent="0.2">
      <c r="A722" s="6">
        <v>21916</v>
      </c>
      <c r="B722">
        <v>58.03</v>
      </c>
      <c r="C722">
        <v>1.87</v>
      </c>
      <c r="D722">
        <v>3.39</v>
      </c>
      <c r="E722">
        <v>29.3</v>
      </c>
      <c r="F722">
        <v>4.72</v>
      </c>
      <c r="G722" s="4">
        <f t="shared" si="11"/>
        <v>17.117994100294986</v>
      </c>
    </row>
    <row r="723" spans="1:7" x14ac:dyDescent="0.2">
      <c r="A723" s="6">
        <v>21947</v>
      </c>
      <c r="B723">
        <v>55.78</v>
      </c>
      <c r="C723">
        <v>1.9</v>
      </c>
      <c r="D723">
        <v>3.39</v>
      </c>
      <c r="E723">
        <v>29.4</v>
      </c>
      <c r="F723">
        <v>4.49</v>
      </c>
      <c r="G723" s="4">
        <f t="shared" si="11"/>
        <v>16.454277286135692</v>
      </c>
    </row>
    <row r="724" spans="1:7" x14ac:dyDescent="0.2">
      <c r="A724" s="6">
        <v>21976</v>
      </c>
      <c r="B724">
        <v>55.02</v>
      </c>
      <c r="C724">
        <v>1.94</v>
      </c>
      <c r="D724">
        <v>3.39</v>
      </c>
      <c r="E724">
        <v>29.4</v>
      </c>
      <c r="F724">
        <v>4.25</v>
      </c>
      <c r="G724" s="4">
        <f t="shared" si="11"/>
        <v>16.23008849557522</v>
      </c>
    </row>
    <row r="725" spans="1:7" x14ac:dyDescent="0.2">
      <c r="A725" s="6">
        <v>22007</v>
      </c>
      <c r="B725">
        <v>55.73</v>
      </c>
      <c r="C725">
        <v>1.94</v>
      </c>
      <c r="D725">
        <v>3.35</v>
      </c>
      <c r="E725">
        <v>29.5</v>
      </c>
      <c r="F725">
        <v>4.28</v>
      </c>
      <c r="G725" s="4">
        <f t="shared" si="11"/>
        <v>16.635820895522386</v>
      </c>
    </row>
    <row r="726" spans="1:7" x14ac:dyDescent="0.2">
      <c r="A726" s="6">
        <v>22037</v>
      </c>
      <c r="B726">
        <v>55.22</v>
      </c>
      <c r="C726">
        <v>1.95</v>
      </c>
      <c r="D726">
        <v>3.3</v>
      </c>
      <c r="E726">
        <v>29.5</v>
      </c>
      <c r="F726">
        <v>4.3499999999999996</v>
      </c>
      <c r="G726" s="4">
        <f t="shared" si="11"/>
        <v>16.733333333333334</v>
      </c>
    </row>
    <row r="727" spans="1:7" x14ac:dyDescent="0.2">
      <c r="A727" s="6">
        <v>22068</v>
      </c>
      <c r="B727">
        <v>57.26</v>
      </c>
      <c r="C727">
        <v>1.95</v>
      </c>
      <c r="D727">
        <v>3.26</v>
      </c>
      <c r="E727">
        <v>29.6</v>
      </c>
      <c r="F727">
        <v>4.1500000000000004</v>
      </c>
      <c r="G727" s="4">
        <f t="shared" si="11"/>
        <v>17.564417177914113</v>
      </c>
    </row>
    <row r="728" spans="1:7" x14ac:dyDescent="0.2">
      <c r="A728" s="6">
        <v>22098</v>
      </c>
      <c r="B728">
        <v>55.84</v>
      </c>
      <c r="C728">
        <v>1.95</v>
      </c>
      <c r="D728">
        <v>3.26</v>
      </c>
      <c r="E728">
        <v>29.6</v>
      </c>
      <c r="F728">
        <v>3.9</v>
      </c>
      <c r="G728" s="4">
        <f t="shared" si="11"/>
        <v>17.128834355828221</v>
      </c>
    </row>
    <row r="729" spans="1:7" x14ac:dyDescent="0.2">
      <c r="A729" s="6">
        <v>22129</v>
      </c>
      <c r="B729">
        <v>56.51</v>
      </c>
      <c r="C729">
        <v>1.95</v>
      </c>
      <c r="D729">
        <v>3.27</v>
      </c>
      <c r="E729">
        <v>29.6</v>
      </c>
      <c r="F729">
        <v>3.8</v>
      </c>
      <c r="G729" s="4">
        <f t="shared" si="11"/>
        <v>17.281345565749234</v>
      </c>
    </row>
    <row r="730" spans="1:7" x14ac:dyDescent="0.2">
      <c r="A730" s="6">
        <v>22160</v>
      </c>
      <c r="B730">
        <v>54.81</v>
      </c>
      <c r="C730">
        <v>1.95</v>
      </c>
      <c r="D730">
        <v>3.27</v>
      </c>
      <c r="E730">
        <v>29.6</v>
      </c>
      <c r="F730">
        <v>3.8</v>
      </c>
      <c r="G730" s="4">
        <f t="shared" si="11"/>
        <v>16.761467889908257</v>
      </c>
    </row>
    <row r="731" spans="1:7" x14ac:dyDescent="0.2">
      <c r="A731" s="6">
        <v>22190</v>
      </c>
      <c r="B731">
        <v>53.73</v>
      </c>
      <c r="C731">
        <v>1.95</v>
      </c>
      <c r="D731">
        <v>3.27</v>
      </c>
      <c r="E731">
        <v>29.8</v>
      </c>
      <c r="F731">
        <v>3.89</v>
      </c>
      <c r="G731" s="4">
        <f t="shared" si="11"/>
        <v>16.431192660550458</v>
      </c>
    </row>
    <row r="732" spans="1:7" x14ac:dyDescent="0.2">
      <c r="A732" s="6">
        <v>22221</v>
      </c>
      <c r="B732">
        <v>55.47</v>
      </c>
      <c r="C732">
        <v>1.95</v>
      </c>
      <c r="D732">
        <v>3.27</v>
      </c>
      <c r="E732">
        <v>29.8</v>
      </c>
      <c r="F732">
        <v>3.93</v>
      </c>
      <c r="G732" s="4">
        <f t="shared" si="11"/>
        <v>16.963302752293579</v>
      </c>
    </row>
    <row r="733" spans="1:7" x14ac:dyDescent="0.2">
      <c r="A733" s="6">
        <v>22251</v>
      </c>
      <c r="B733">
        <v>56.8</v>
      </c>
      <c r="C733">
        <v>1.95</v>
      </c>
      <c r="D733">
        <v>3.27</v>
      </c>
      <c r="E733">
        <v>29.8</v>
      </c>
      <c r="F733">
        <v>3.84</v>
      </c>
      <c r="G733" s="4">
        <f t="shared" si="11"/>
        <v>17.370030581039753</v>
      </c>
    </row>
    <row r="734" spans="1:7" x14ac:dyDescent="0.2">
      <c r="A734" s="6">
        <v>22282</v>
      </c>
      <c r="B734">
        <v>59.72</v>
      </c>
      <c r="C734">
        <v>1.95</v>
      </c>
      <c r="D734">
        <v>3.21</v>
      </c>
      <c r="E734">
        <v>29.8</v>
      </c>
      <c r="F734">
        <v>3.84</v>
      </c>
      <c r="G734" s="4">
        <f t="shared" si="11"/>
        <v>18.604361370716511</v>
      </c>
    </row>
    <row r="735" spans="1:7" x14ac:dyDescent="0.2">
      <c r="A735" s="6">
        <v>22313</v>
      </c>
      <c r="B735">
        <v>62.17</v>
      </c>
      <c r="C735">
        <v>1.94</v>
      </c>
      <c r="D735">
        <v>3.15</v>
      </c>
      <c r="E735">
        <v>29.8</v>
      </c>
      <c r="F735">
        <v>3.78</v>
      </c>
      <c r="G735" s="4">
        <f t="shared" si="11"/>
        <v>19.736507936507937</v>
      </c>
    </row>
    <row r="736" spans="1:7" x14ac:dyDescent="0.2">
      <c r="A736" s="6">
        <v>22341</v>
      </c>
      <c r="B736">
        <v>64.12</v>
      </c>
      <c r="C736">
        <v>1.94</v>
      </c>
      <c r="D736">
        <v>3.09</v>
      </c>
      <c r="E736">
        <v>29.8</v>
      </c>
      <c r="F736">
        <v>3.74</v>
      </c>
      <c r="G736" s="4">
        <f t="shared" si="11"/>
        <v>20.750809061488674</v>
      </c>
    </row>
    <row r="737" spans="1:7" x14ac:dyDescent="0.2">
      <c r="A737" s="6">
        <v>22372</v>
      </c>
      <c r="B737">
        <v>65.83</v>
      </c>
      <c r="C737">
        <v>1.94</v>
      </c>
      <c r="D737">
        <v>3.07</v>
      </c>
      <c r="E737">
        <v>29.8</v>
      </c>
      <c r="F737">
        <v>3.78</v>
      </c>
      <c r="G737" s="4">
        <f t="shared" si="11"/>
        <v>21.44299674267101</v>
      </c>
    </row>
    <row r="738" spans="1:7" x14ac:dyDescent="0.2">
      <c r="A738" s="6">
        <v>22402</v>
      </c>
      <c r="B738">
        <v>66.5</v>
      </c>
      <c r="C738">
        <v>1.94</v>
      </c>
      <c r="D738">
        <v>3.05</v>
      </c>
      <c r="E738">
        <v>29.8</v>
      </c>
      <c r="F738">
        <v>3.71</v>
      </c>
      <c r="G738" s="4">
        <f t="shared" si="11"/>
        <v>21.803278688524593</v>
      </c>
    </row>
    <row r="739" spans="1:7" x14ac:dyDescent="0.2">
      <c r="A739" s="6">
        <v>22433</v>
      </c>
      <c r="B739">
        <v>65.62</v>
      </c>
      <c r="C739">
        <v>1.94</v>
      </c>
      <c r="D739">
        <v>3.03</v>
      </c>
      <c r="E739">
        <v>29.8</v>
      </c>
      <c r="F739">
        <v>3.88</v>
      </c>
      <c r="G739" s="4">
        <f t="shared" si="11"/>
        <v>21.656765676567659</v>
      </c>
    </row>
    <row r="740" spans="1:7" x14ac:dyDescent="0.2">
      <c r="A740" s="6">
        <v>22463</v>
      </c>
      <c r="B740">
        <v>65.44</v>
      </c>
      <c r="C740">
        <v>1.95</v>
      </c>
      <c r="D740">
        <v>3.04</v>
      </c>
      <c r="E740">
        <v>30</v>
      </c>
      <c r="F740">
        <v>3.92</v>
      </c>
      <c r="G740" s="4">
        <f t="shared" si="11"/>
        <v>21.526315789473685</v>
      </c>
    </row>
    <row r="741" spans="1:7" x14ac:dyDescent="0.2">
      <c r="A741" s="6">
        <v>22494</v>
      </c>
      <c r="B741">
        <v>67.790000000000006</v>
      </c>
      <c r="C741">
        <v>1.95</v>
      </c>
      <c r="D741">
        <v>3.04</v>
      </c>
      <c r="E741">
        <v>29.9</v>
      </c>
      <c r="F741">
        <v>4.04</v>
      </c>
      <c r="G741" s="4">
        <f t="shared" si="11"/>
        <v>22.299342105263161</v>
      </c>
    </row>
    <row r="742" spans="1:7" x14ac:dyDescent="0.2">
      <c r="A742" s="6">
        <v>22525</v>
      </c>
      <c r="B742">
        <v>67.260000000000005</v>
      </c>
      <c r="C742">
        <v>1.96</v>
      </c>
      <c r="D742">
        <v>3.05</v>
      </c>
      <c r="E742">
        <v>30</v>
      </c>
      <c r="F742">
        <v>3.98</v>
      </c>
      <c r="G742" s="4">
        <f t="shared" ref="G742:G805" si="12">SP500_Price/Earnings</f>
        <v>22.052459016393446</v>
      </c>
    </row>
    <row r="743" spans="1:7" x14ac:dyDescent="0.2">
      <c r="A743" s="6">
        <v>22555</v>
      </c>
      <c r="B743">
        <v>68</v>
      </c>
      <c r="C743">
        <v>1.98</v>
      </c>
      <c r="D743">
        <v>3.1</v>
      </c>
      <c r="E743">
        <v>30</v>
      </c>
      <c r="F743">
        <v>3.92</v>
      </c>
      <c r="G743" s="4">
        <f t="shared" si="12"/>
        <v>21.93548387096774</v>
      </c>
    </row>
    <row r="744" spans="1:7" x14ac:dyDescent="0.2">
      <c r="A744" s="6">
        <v>22586</v>
      </c>
      <c r="B744">
        <v>71.08</v>
      </c>
      <c r="C744">
        <v>2</v>
      </c>
      <c r="D744">
        <v>3.14</v>
      </c>
      <c r="E744">
        <v>30</v>
      </c>
      <c r="F744">
        <v>3.94</v>
      </c>
      <c r="G744" s="4">
        <f t="shared" si="12"/>
        <v>22.636942675159233</v>
      </c>
    </row>
    <row r="745" spans="1:7" x14ac:dyDescent="0.2">
      <c r="A745" s="6">
        <v>22616</v>
      </c>
      <c r="B745">
        <v>71.739999999999995</v>
      </c>
      <c r="C745">
        <v>2.02</v>
      </c>
      <c r="D745">
        <v>3.19</v>
      </c>
      <c r="E745">
        <v>30</v>
      </c>
      <c r="F745">
        <v>4.0599999999999996</v>
      </c>
      <c r="G745" s="4">
        <f t="shared" si="12"/>
        <v>22.489028213166144</v>
      </c>
    </row>
    <row r="746" spans="1:7" x14ac:dyDescent="0.2">
      <c r="A746" s="6">
        <v>22647</v>
      </c>
      <c r="B746">
        <v>69.069999999999993</v>
      </c>
      <c r="C746">
        <v>2.0299999999999998</v>
      </c>
      <c r="D746">
        <v>3.25</v>
      </c>
      <c r="E746">
        <v>30</v>
      </c>
      <c r="F746">
        <v>4.08</v>
      </c>
      <c r="G746" s="4">
        <f t="shared" si="12"/>
        <v>21.252307692307689</v>
      </c>
    </row>
    <row r="747" spans="1:7" x14ac:dyDescent="0.2">
      <c r="A747" s="6">
        <v>22678</v>
      </c>
      <c r="B747">
        <v>70.22</v>
      </c>
      <c r="C747">
        <v>2.0299999999999998</v>
      </c>
      <c r="D747">
        <v>3.31</v>
      </c>
      <c r="E747">
        <v>30.1</v>
      </c>
      <c r="F747">
        <v>4.04</v>
      </c>
      <c r="G747" s="4">
        <f t="shared" si="12"/>
        <v>21.214501510574017</v>
      </c>
    </row>
    <row r="748" spans="1:7" x14ac:dyDescent="0.2">
      <c r="A748" s="6">
        <v>22706</v>
      </c>
      <c r="B748">
        <v>70.290000000000006</v>
      </c>
      <c r="C748">
        <v>2.04</v>
      </c>
      <c r="D748">
        <v>3.37</v>
      </c>
      <c r="E748">
        <v>30.1</v>
      </c>
      <c r="F748">
        <v>3.93</v>
      </c>
      <c r="G748" s="4">
        <f t="shared" si="12"/>
        <v>20.857566765578635</v>
      </c>
    </row>
    <row r="749" spans="1:7" x14ac:dyDescent="0.2">
      <c r="A749" s="6">
        <v>22737</v>
      </c>
      <c r="B749">
        <v>68.05</v>
      </c>
      <c r="C749">
        <v>2.0499999999999998</v>
      </c>
      <c r="D749">
        <v>3.4</v>
      </c>
      <c r="E749">
        <v>30.2</v>
      </c>
      <c r="F749">
        <v>3.84</v>
      </c>
      <c r="G749" s="4">
        <f t="shared" si="12"/>
        <v>20.014705882352942</v>
      </c>
    </row>
    <row r="750" spans="1:7" x14ac:dyDescent="0.2">
      <c r="A750" s="6">
        <v>22767</v>
      </c>
      <c r="B750">
        <v>62.99</v>
      </c>
      <c r="C750">
        <v>2.0499999999999998</v>
      </c>
      <c r="D750">
        <v>3.44</v>
      </c>
      <c r="E750">
        <v>30.2</v>
      </c>
      <c r="F750">
        <v>3.87</v>
      </c>
      <c r="G750" s="4">
        <f t="shared" si="12"/>
        <v>18.311046511627907</v>
      </c>
    </row>
    <row r="751" spans="1:7" x14ac:dyDescent="0.2">
      <c r="A751" s="6">
        <v>22798</v>
      </c>
      <c r="B751">
        <v>55.63</v>
      </c>
      <c r="C751">
        <v>2.06</v>
      </c>
      <c r="D751">
        <v>3.47</v>
      </c>
      <c r="E751">
        <v>30.2</v>
      </c>
      <c r="F751">
        <v>3.91</v>
      </c>
      <c r="G751" s="4">
        <f t="shared" si="12"/>
        <v>16.031700288184439</v>
      </c>
    </row>
    <row r="752" spans="1:7" x14ac:dyDescent="0.2">
      <c r="A752" s="6">
        <v>22828</v>
      </c>
      <c r="B752">
        <v>56.97</v>
      </c>
      <c r="C752">
        <v>2.0699999999999998</v>
      </c>
      <c r="D752">
        <v>3.49</v>
      </c>
      <c r="E752">
        <v>30.3</v>
      </c>
      <c r="F752">
        <v>4.01</v>
      </c>
      <c r="G752" s="4">
        <f t="shared" si="12"/>
        <v>16.323782234957019</v>
      </c>
    </row>
    <row r="753" spans="1:7" x14ac:dyDescent="0.2">
      <c r="A753" s="6">
        <v>22859</v>
      </c>
      <c r="B753">
        <v>58.52</v>
      </c>
      <c r="C753">
        <v>2.0699999999999998</v>
      </c>
      <c r="D753">
        <v>3.51</v>
      </c>
      <c r="E753">
        <v>30.3</v>
      </c>
      <c r="F753">
        <v>3.98</v>
      </c>
      <c r="G753" s="4">
        <f t="shared" si="12"/>
        <v>16.672364672364676</v>
      </c>
    </row>
    <row r="754" spans="1:7" x14ac:dyDescent="0.2">
      <c r="A754" s="6">
        <v>22890</v>
      </c>
      <c r="B754">
        <v>58</v>
      </c>
      <c r="C754">
        <v>2.08</v>
      </c>
      <c r="D754">
        <v>3.53</v>
      </c>
      <c r="E754">
        <v>30.4</v>
      </c>
      <c r="F754">
        <v>3.98</v>
      </c>
      <c r="G754" s="4">
        <f t="shared" si="12"/>
        <v>16.430594900849858</v>
      </c>
    </row>
    <row r="755" spans="1:7" x14ac:dyDescent="0.2">
      <c r="A755" s="6">
        <v>22920</v>
      </c>
      <c r="B755">
        <v>56.17</v>
      </c>
      <c r="C755">
        <v>2.1</v>
      </c>
      <c r="D755">
        <v>3.58</v>
      </c>
      <c r="E755">
        <v>30.4</v>
      </c>
      <c r="F755">
        <v>3.93</v>
      </c>
      <c r="G755" s="4">
        <f t="shared" si="12"/>
        <v>15.689944134078212</v>
      </c>
    </row>
    <row r="756" spans="1:7" x14ac:dyDescent="0.2">
      <c r="A756" s="6">
        <v>22951</v>
      </c>
      <c r="B756">
        <v>60.04</v>
      </c>
      <c r="C756">
        <v>2.11</v>
      </c>
      <c r="D756">
        <v>3.62</v>
      </c>
      <c r="E756">
        <v>30.4</v>
      </c>
      <c r="F756">
        <v>3.92</v>
      </c>
      <c r="G756" s="4">
        <f t="shared" si="12"/>
        <v>16.585635359116022</v>
      </c>
    </row>
    <row r="757" spans="1:7" x14ac:dyDescent="0.2">
      <c r="A757" s="6">
        <v>22981</v>
      </c>
      <c r="B757">
        <v>62.64</v>
      </c>
      <c r="C757">
        <v>2.13</v>
      </c>
      <c r="D757">
        <v>3.67</v>
      </c>
      <c r="E757">
        <v>30.4</v>
      </c>
      <c r="F757">
        <v>3.86</v>
      </c>
      <c r="G757" s="4">
        <f t="shared" si="12"/>
        <v>17.068119891008173</v>
      </c>
    </row>
    <row r="758" spans="1:7" x14ac:dyDescent="0.2">
      <c r="A758" s="6">
        <v>23012</v>
      </c>
      <c r="B758">
        <v>65.06</v>
      </c>
      <c r="C758">
        <v>2.14</v>
      </c>
      <c r="D758">
        <v>3.68</v>
      </c>
      <c r="E758">
        <v>30.4</v>
      </c>
      <c r="F758">
        <v>3.83</v>
      </c>
      <c r="G758" s="4">
        <f t="shared" si="12"/>
        <v>17.679347826086957</v>
      </c>
    </row>
    <row r="759" spans="1:7" x14ac:dyDescent="0.2">
      <c r="A759" s="6">
        <v>23043</v>
      </c>
      <c r="B759">
        <v>65.92</v>
      </c>
      <c r="C759">
        <v>2.14</v>
      </c>
      <c r="D759">
        <v>3.7</v>
      </c>
      <c r="E759">
        <v>30.4</v>
      </c>
      <c r="F759">
        <v>3.92</v>
      </c>
      <c r="G759" s="4">
        <f t="shared" si="12"/>
        <v>17.816216216216215</v>
      </c>
    </row>
    <row r="760" spans="1:7" x14ac:dyDescent="0.2">
      <c r="A760" s="6">
        <v>23071</v>
      </c>
      <c r="B760">
        <v>65.67</v>
      </c>
      <c r="C760">
        <v>2.15</v>
      </c>
      <c r="D760">
        <v>3.71</v>
      </c>
      <c r="E760">
        <v>30.5</v>
      </c>
      <c r="F760">
        <v>3.93</v>
      </c>
      <c r="G760" s="4">
        <f t="shared" si="12"/>
        <v>17.700808625336929</v>
      </c>
    </row>
    <row r="761" spans="1:7" x14ac:dyDescent="0.2">
      <c r="A761" s="6">
        <v>23102</v>
      </c>
      <c r="B761">
        <v>68.760000000000005</v>
      </c>
      <c r="C761">
        <v>2.17</v>
      </c>
      <c r="D761">
        <v>3.75</v>
      </c>
      <c r="E761">
        <v>30.5</v>
      </c>
      <c r="F761">
        <v>3.97</v>
      </c>
      <c r="G761" s="4">
        <f t="shared" si="12"/>
        <v>18.336000000000002</v>
      </c>
    </row>
    <row r="762" spans="1:7" x14ac:dyDescent="0.2">
      <c r="A762" s="6">
        <v>23132</v>
      </c>
      <c r="B762">
        <v>70.14</v>
      </c>
      <c r="C762">
        <v>2.1800000000000002</v>
      </c>
      <c r="D762">
        <v>3.8</v>
      </c>
      <c r="E762">
        <v>30.5</v>
      </c>
      <c r="F762">
        <v>3.93</v>
      </c>
      <c r="G762" s="4">
        <f t="shared" si="12"/>
        <v>18.457894736842107</v>
      </c>
    </row>
    <row r="763" spans="1:7" x14ac:dyDescent="0.2">
      <c r="A763" s="6">
        <v>23163</v>
      </c>
      <c r="B763">
        <v>70.11</v>
      </c>
      <c r="C763">
        <v>2.2000000000000002</v>
      </c>
      <c r="D763">
        <v>3.84</v>
      </c>
      <c r="E763">
        <v>30.6</v>
      </c>
      <c r="F763">
        <v>3.99</v>
      </c>
      <c r="G763" s="4">
        <f t="shared" si="12"/>
        <v>18.2578125</v>
      </c>
    </row>
    <row r="764" spans="1:7" x14ac:dyDescent="0.2">
      <c r="A764" s="6">
        <v>23193</v>
      </c>
      <c r="B764">
        <v>69.069999999999993</v>
      </c>
      <c r="C764">
        <v>2.2000000000000002</v>
      </c>
      <c r="D764">
        <v>3.88</v>
      </c>
      <c r="E764">
        <v>30.7</v>
      </c>
      <c r="F764">
        <v>4.0199999999999996</v>
      </c>
      <c r="G764" s="4">
        <f t="shared" si="12"/>
        <v>17.801546391752577</v>
      </c>
    </row>
    <row r="765" spans="1:7" x14ac:dyDescent="0.2">
      <c r="A765" s="6">
        <v>23224</v>
      </c>
      <c r="B765">
        <v>70.98</v>
      </c>
      <c r="C765">
        <v>2.21</v>
      </c>
      <c r="D765">
        <v>3.92</v>
      </c>
      <c r="E765">
        <v>30.7</v>
      </c>
      <c r="F765">
        <v>4</v>
      </c>
      <c r="G765" s="4">
        <f t="shared" si="12"/>
        <v>18.107142857142858</v>
      </c>
    </row>
    <row r="766" spans="1:7" x14ac:dyDescent="0.2">
      <c r="A766" s="6">
        <v>23255</v>
      </c>
      <c r="B766">
        <v>72.849999999999994</v>
      </c>
      <c r="C766">
        <v>2.21</v>
      </c>
      <c r="D766">
        <v>3.96</v>
      </c>
      <c r="E766">
        <v>30.7</v>
      </c>
      <c r="F766">
        <v>4.08</v>
      </c>
      <c r="G766" s="4">
        <f t="shared" si="12"/>
        <v>18.396464646464644</v>
      </c>
    </row>
    <row r="767" spans="1:7" x14ac:dyDescent="0.2">
      <c r="A767" s="6">
        <v>23285</v>
      </c>
      <c r="B767">
        <v>73.03</v>
      </c>
      <c r="C767">
        <v>2.23</v>
      </c>
      <c r="D767">
        <v>3.98</v>
      </c>
      <c r="E767">
        <v>30.8</v>
      </c>
      <c r="F767">
        <v>4.1100000000000003</v>
      </c>
      <c r="G767" s="4">
        <f t="shared" si="12"/>
        <v>18.349246231155778</v>
      </c>
    </row>
    <row r="768" spans="1:7" x14ac:dyDescent="0.2">
      <c r="A768" s="6">
        <v>23316</v>
      </c>
      <c r="B768">
        <v>72.62</v>
      </c>
      <c r="C768">
        <v>2.2599999999999998</v>
      </c>
      <c r="D768">
        <v>4</v>
      </c>
      <c r="E768">
        <v>30.8</v>
      </c>
      <c r="F768">
        <v>4.12</v>
      </c>
      <c r="G768" s="4">
        <f t="shared" si="12"/>
        <v>18.155000000000001</v>
      </c>
    </row>
    <row r="769" spans="1:7" x14ac:dyDescent="0.2">
      <c r="A769" s="6">
        <v>23346</v>
      </c>
      <c r="B769">
        <v>74.17</v>
      </c>
      <c r="C769">
        <v>2.2799999999999998</v>
      </c>
      <c r="D769">
        <v>4.0199999999999996</v>
      </c>
      <c r="E769">
        <v>30.9</v>
      </c>
      <c r="F769">
        <v>4.13</v>
      </c>
      <c r="G769" s="4">
        <f t="shared" si="12"/>
        <v>18.450248756218908</v>
      </c>
    </row>
    <row r="770" spans="1:7" x14ac:dyDescent="0.2">
      <c r="A770" s="6">
        <v>23377</v>
      </c>
      <c r="B770">
        <v>76.45</v>
      </c>
      <c r="C770">
        <v>2.2999999999999998</v>
      </c>
      <c r="D770">
        <v>4.07</v>
      </c>
      <c r="E770">
        <v>30.9</v>
      </c>
      <c r="F770">
        <v>4.17</v>
      </c>
      <c r="G770" s="4">
        <f t="shared" si="12"/>
        <v>18.783783783783782</v>
      </c>
    </row>
    <row r="771" spans="1:7" x14ac:dyDescent="0.2">
      <c r="A771" s="6">
        <v>23408</v>
      </c>
      <c r="B771">
        <v>77.39</v>
      </c>
      <c r="C771">
        <v>2.31</v>
      </c>
      <c r="D771">
        <v>4.13</v>
      </c>
      <c r="E771">
        <v>30.9</v>
      </c>
      <c r="F771">
        <v>4.1500000000000004</v>
      </c>
      <c r="G771" s="4">
        <f t="shared" si="12"/>
        <v>18.738498789346249</v>
      </c>
    </row>
    <row r="772" spans="1:7" x14ac:dyDescent="0.2">
      <c r="A772" s="6">
        <v>23437</v>
      </c>
      <c r="B772">
        <v>78.8</v>
      </c>
      <c r="C772">
        <v>2.33</v>
      </c>
      <c r="D772">
        <v>4.18</v>
      </c>
      <c r="E772">
        <v>30.9</v>
      </c>
      <c r="F772">
        <v>4.22</v>
      </c>
      <c r="G772" s="4">
        <f t="shared" si="12"/>
        <v>18.851674641148325</v>
      </c>
    </row>
    <row r="773" spans="1:7" x14ac:dyDescent="0.2">
      <c r="A773" s="6">
        <v>23468</v>
      </c>
      <c r="B773">
        <v>79.94</v>
      </c>
      <c r="C773">
        <v>2.35</v>
      </c>
      <c r="D773">
        <v>4.2300000000000004</v>
      </c>
      <c r="E773">
        <v>30.9</v>
      </c>
      <c r="F773">
        <v>4.2300000000000004</v>
      </c>
      <c r="G773" s="4">
        <f t="shared" si="12"/>
        <v>18.898345153664302</v>
      </c>
    </row>
    <row r="774" spans="1:7" x14ac:dyDescent="0.2">
      <c r="A774" s="6">
        <v>23498</v>
      </c>
      <c r="B774">
        <v>80.72</v>
      </c>
      <c r="C774">
        <v>2.36</v>
      </c>
      <c r="D774">
        <v>4.28</v>
      </c>
      <c r="E774">
        <v>30.9</v>
      </c>
      <c r="F774">
        <v>4.2</v>
      </c>
      <c r="G774" s="4">
        <f t="shared" si="12"/>
        <v>18.859813084112147</v>
      </c>
    </row>
    <row r="775" spans="1:7" x14ac:dyDescent="0.2">
      <c r="A775" s="6">
        <v>23529</v>
      </c>
      <c r="B775">
        <v>80.239999999999995</v>
      </c>
      <c r="C775">
        <v>2.38</v>
      </c>
      <c r="D775">
        <v>4.33</v>
      </c>
      <c r="E775">
        <v>31</v>
      </c>
      <c r="F775">
        <v>4.17</v>
      </c>
      <c r="G775" s="4">
        <f t="shared" si="12"/>
        <v>18.531177829099306</v>
      </c>
    </row>
    <row r="776" spans="1:7" x14ac:dyDescent="0.2">
      <c r="A776" s="6">
        <v>23559</v>
      </c>
      <c r="B776">
        <v>83.22</v>
      </c>
      <c r="C776">
        <v>2.4</v>
      </c>
      <c r="D776">
        <v>4.38</v>
      </c>
      <c r="E776">
        <v>31.1</v>
      </c>
      <c r="F776">
        <v>4.1900000000000004</v>
      </c>
      <c r="G776" s="4">
        <f t="shared" si="12"/>
        <v>19</v>
      </c>
    </row>
    <row r="777" spans="1:7" x14ac:dyDescent="0.2">
      <c r="A777" s="6">
        <v>23590</v>
      </c>
      <c r="B777">
        <v>82</v>
      </c>
      <c r="C777">
        <v>2.42</v>
      </c>
      <c r="D777">
        <v>4.42</v>
      </c>
      <c r="E777">
        <v>31</v>
      </c>
      <c r="F777">
        <v>4.1900000000000004</v>
      </c>
      <c r="G777" s="4">
        <f t="shared" si="12"/>
        <v>18.552036199095024</v>
      </c>
    </row>
    <row r="778" spans="1:7" x14ac:dyDescent="0.2">
      <c r="A778" s="6">
        <v>23621</v>
      </c>
      <c r="B778">
        <v>83.41</v>
      </c>
      <c r="C778">
        <v>2.44</v>
      </c>
      <c r="D778">
        <v>4.47</v>
      </c>
      <c r="E778">
        <v>31.1</v>
      </c>
      <c r="F778">
        <v>4.2</v>
      </c>
      <c r="G778" s="4">
        <f t="shared" si="12"/>
        <v>18.659955257270695</v>
      </c>
    </row>
    <row r="779" spans="1:7" x14ac:dyDescent="0.2">
      <c r="A779" s="6">
        <v>23651</v>
      </c>
      <c r="B779">
        <v>84.85</v>
      </c>
      <c r="C779">
        <v>2.46</v>
      </c>
      <c r="D779">
        <v>4.5</v>
      </c>
      <c r="E779">
        <v>31.1</v>
      </c>
      <c r="F779">
        <v>4.1900000000000004</v>
      </c>
      <c r="G779" s="4">
        <f t="shared" si="12"/>
        <v>18.855555555555554</v>
      </c>
    </row>
    <row r="780" spans="1:7" x14ac:dyDescent="0.2">
      <c r="A780" s="6">
        <v>23682</v>
      </c>
      <c r="B780">
        <v>85.44</v>
      </c>
      <c r="C780">
        <v>2.48</v>
      </c>
      <c r="D780">
        <v>4.5199999999999996</v>
      </c>
      <c r="E780">
        <v>31.2</v>
      </c>
      <c r="F780">
        <v>4.1500000000000004</v>
      </c>
      <c r="G780" s="4">
        <f t="shared" si="12"/>
        <v>18.90265486725664</v>
      </c>
    </row>
    <row r="781" spans="1:7" x14ac:dyDescent="0.2">
      <c r="A781" s="6">
        <v>23712</v>
      </c>
      <c r="B781">
        <v>83.96</v>
      </c>
      <c r="C781">
        <v>2.5</v>
      </c>
      <c r="D781">
        <v>4.55</v>
      </c>
      <c r="E781">
        <v>31.2</v>
      </c>
      <c r="F781">
        <v>4.18</v>
      </c>
      <c r="G781" s="4">
        <f t="shared" si="12"/>
        <v>18.452747252747251</v>
      </c>
    </row>
    <row r="782" spans="1:7" x14ac:dyDescent="0.2">
      <c r="A782" s="6">
        <v>23743</v>
      </c>
      <c r="B782">
        <v>86.12</v>
      </c>
      <c r="C782">
        <v>2.52</v>
      </c>
      <c r="D782">
        <v>4.59</v>
      </c>
      <c r="E782">
        <v>31.2</v>
      </c>
      <c r="F782">
        <v>4.1900000000000004</v>
      </c>
      <c r="G782" s="4">
        <f t="shared" si="12"/>
        <v>18.76252723311547</v>
      </c>
    </row>
    <row r="783" spans="1:7" x14ac:dyDescent="0.2">
      <c r="A783" s="6">
        <v>23774</v>
      </c>
      <c r="B783">
        <v>86.75</v>
      </c>
      <c r="C783">
        <v>2.5299999999999998</v>
      </c>
      <c r="D783">
        <v>4.6399999999999997</v>
      </c>
      <c r="E783">
        <v>31.2</v>
      </c>
      <c r="F783">
        <v>4.21</v>
      </c>
      <c r="G783" s="4">
        <f t="shared" si="12"/>
        <v>18.696120689655174</v>
      </c>
    </row>
    <row r="784" spans="1:7" x14ac:dyDescent="0.2">
      <c r="A784" s="6">
        <v>23802</v>
      </c>
      <c r="B784">
        <v>86.83</v>
      </c>
      <c r="C784">
        <v>2.5499999999999998</v>
      </c>
      <c r="D784">
        <v>4.68</v>
      </c>
      <c r="E784">
        <v>31.3</v>
      </c>
      <c r="F784">
        <v>4.21</v>
      </c>
      <c r="G784" s="4">
        <f t="shared" si="12"/>
        <v>18.553418803418804</v>
      </c>
    </row>
    <row r="785" spans="1:7" x14ac:dyDescent="0.2">
      <c r="A785" s="6">
        <v>23833</v>
      </c>
      <c r="B785">
        <v>87.97</v>
      </c>
      <c r="C785">
        <v>2.57</v>
      </c>
      <c r="D785">
        <v>4.7300000000000004</v>
      </c>
      <c r="E785">
        <v>31.4</v>
      </c>
      <c r="F785">
        <v>4.2</v>
      </c>
      <c r="G785" s="4">
        <f t="shared" si="12"/>
        <v>18.598308668076108</v>
      </c>
    </row>
    <row r="786" spans="1:7" x14ac:dyDescent="0.2">
      <c r="A786" s="6">
        <v>23863</v>
      </c>
      <c r="B786">
        <v>89.28</v>
      </c>
      <c r="C786">
        <v>2.59</v>
      </c>
      <c r="D786">
        <v>4.79</v>
      </c>
      <c r="E786">
        <v>31.4</v>
      </c>
      <c r="F786">
        <v>4.21</v>
      </c>
      <c r="G786" s="4">
        <f t="shared" si="12"/>
        <v>18.638830897703549</v>
      </c>
    </row>
    <row r="787" spans="1:7" x14ac:dyDescent="0.2">
      <c r="A787" s="6">
        <v>23894</v>
      </c>
      <c r="B787">
        <v>85.04</v>
      </c>
      <c r="C787">
        <v>2.61</v>
      </c>
      <c r="D787">
        <v>4.84</v>
      </c>
      <c r="E787">
        <v>31.6</v>
      </c>
      <c r="F787">
        <v>4.21</v>
      </c>
      <c r="G787" s="4">
        <f t="shared" si="12"/>
        <v>17.5702479338843</v>
      </c>
    </row>
    <row r="788" spans="1:7" x14ac:dyDescent="0.2">
      <c r="A788" s="6">
        <v>23924</v>
      </c>
      <c r="B788">
        <v>84.91</v>
      </c>
      <c r="C788">
        <v>2.63</v>
      </c>
      <c r="D788">
        <v>4.8899999999999997</v>
      </c>
      <c r="E788">
        <v>31.6</v>
      </c>
      <c r="F788">
        <v>4.2</v>
      </c>
      <c r="G788" s="4">
        <f t="shared" si="12"/>
        <v>17.3640081799591</v>
      </c>
    </row>
    <row r="789" spans="1:7" x14ac:dyDescent="0.2">
      <c r="A789" s="6">
        <v>23955</v>
      </c>
      <c r="B789">
        <v>86.49</v>
      </c>
      <c r="C789">
        <v>2.64</v>
      </c>
      <c r="D789">
        <v>4.93</v>
      </c>
      <c r="E789">
        <v>31.6</v>
      </c>
      <c r="F789">
        <v>4.25</v>
      </c>
      <c r="G789" s="4">
        <f t="shared" si="12"/>
        <v>17.543610547667342</v>
      </c>
    </row>
    <row r="790" spans="1:7" x14ac:dyDescent="0.2">
      <c r="A790" s="6">
        <v>23986</v>
      </c>
      <c r="B790">
        <v>89.38</v>
      </c>
      <c r="C790">
        <v>2.66</v>
      </c>
      <c r="D790">
        <v>4.9800000000000004</v>
      </c>
      <c r="E790">
        <v>31.6</v>
      </c>
      <c r="F790">
        <v>4.29</v>
      </c>
      <c r="G790" s="4">
        <f t="shared" si="12"/>
        <v>17.947791164658632</v>
      </c>
    </row>
    <row r="791" spans="1:7" x14ac:dyDescent="0.2">
      <c r="A791" s="6">
        <v>24016</v>
      </c>
      <c r="B791">
        <v>91.39</v>
      </c>
      <c r="C791">
        <v>2.68</v>
      </c>
      <c r="D791">
        <v>5.05</v>
      </c>
      <c r="E791">
        <v>31.7</v>
      </c>
      <c r="F791">
        <v>4.3499999999999996</v>
      </c>
      <c r="G791" s="4">
        <f t="shared" si="12"/>
        <v>18.097029702970296</v>
      </c>
    </row>
    <row r="792" spans="1:7" x14ac:dyDescent="0.2">
      <c r="A792" s="6">
        <v>24047</v>
      </c>
      <c r="B792">
        <v>92.15</v>
      </c>
      <c r="C792">
        <v>2.7</v>
      </c>
      <c r="D792">
        <v>5.12</v>
      </c>
      <c r="E792">
        <v>31.7</v>
      </c>
      <c r="F792">
        <v>4.45</v>
      </c>
      <c r="G792" s="4">
        <f t="shared" si="12"/>
        <v>17.998046875</v>
      </c>
    </row>
    <row r="793" spans="1:7" x14ac:dyDescent="0.2">
      <c r="A793" s="6">
        <v>24077</v>
      </c>
      <c r="B793">
        <v>91.73</v>
      </c>
      <c r="C793">
        <v>2.72</v>
      </c>
      <c r="D793">
        <v>5.19</v>
      </c>
      <c r="E793">
        <v>31.8</v>
      </c>
      <c r="F793">
        <v>4.62</v>
      </c>
      <c r="G793" s="4">
        <f t="shared" si="12"/>
        <v>17.674373795761078</v>
      </c>
    </row>
    <row r="794" spans="1:7" x14ac:dyDescent="0.2">
      <c r="A794" s="6">
        <v>24108</v>
      </c>
      <c r="B794">
        <v>93.32</v>
      </c>
      <c r="C794">
        <v>2.74</v>
      </c>
      <c r="D794">
        <v>5.24</v>
      </c>
      <c r="E794">
        <v>31.8</v>
      </c>
      <c r="F794">
        <v>4.6100000000000003</v>
      </c>
      <c r="G794" s="4">
        <f t="shared" si="12"/>
        <v>17.809160305343511</v>
      </c>
    </row>
    <row r="795" spans="1:7" x14ac:dyDescent="0.2">
      <c r="A795" s="6">
        <v>24139</v>
      </c>
      <c r="B795">
        <v>92.69</v>
      </c>
      <c r="C795">
        <v>2.76</v>
      </c>
      <c r="D795">
        <v>5.29</v>
      </c>
      <c r="E795">
        <v>32</v>
      </c>
      <c r="F795">
        <v>4.83</v>
      </c>
      <c r="G795" s="4">
        <f t="shared" si="12"/>
        <v>17.521739130434781</v>
      </c>
    </row>
    <row r="796" spans="1:7" x14ac:dyDescent="0.2">
      <c r="A796" s="6">
        <v>24167</v>
      </c>
      <c r="B796">
        <v>88.88</v>
      </c>
      <c r="C796">
        <v>2.78</v>
      </c>
      <c r="D796">
        <v>5.34</v>
      </c>
      <c r="E796">
        <v>32.1</v>
      </c>
      <c r="F796">
        <v>4.87</v>
      </c>
      <c r="G796" s="4">
        <f t="shared" si="12"/>
        <v>16.644194756554306</v>
      </c>
    </row>
    <row r="797" spans="1:7" x14ac:dyDescent="0.2">
      <c r="A797" s="6">
        <v>24198</v>
      </c>
      <c r="B797">
        <v>91.6</v>
      </c>
      <c r="C797">
        <v>2.8</v>
      </c>
      <c r="D797">
        <v>5.38</v>
      </c>
      <c r="E797">
        <v>32.299999999999997</v>
      </c>
      <c r="F797">
        <v>4.75</v>
      </c>
      <c r="G797" s="4">
        <f t="shared" si="12"/>
        <v>17.026022304832711</v>
      </c>
    </row>
    <row r="798" spans="1:7" x14ac:dyDescent="0.2">
      <c r="A798" s="6">
        <v>24228</v>
      </c>
      <c r="B798">
        <v>86.78</v>
      </c>
      <c r="C798">
        <v>2.81</v>
      </c>
      <c r="D798">
        <v>5.42</v>
      </c>
      <c r="E798">
        <v>32.299999999999997</v>
      </c>
      <c r="F798">
        <v>4.78</v>
      </c>
      <c r="G798" s="4">
        <f t="shared" si="12"/>
        <v>16.011070110701109</v>
      </c>
    </row>
    <row r="799" spans="1:7" x14ac:dyDescent="0.2">
      <c r="A799" s="6">
        <v>24259</v>
      </c>
      <c r="B799">
        <v>86.06</v>
      </c>
      <c r="C799">
        <v>2.83</v>
      </c>
      <c r="D799">
        <v>5.46</v>
      </c>
      <c r="E799">
        <v>32.4</v>
      </c>
      <c r="F799">
        <v>4.8099999999999996</v>
      </c>
      <c r="G799" s="4">
        <f t="shared" si="12"/>
        <v>15.761904761904763</v>
      </c>
    </row>
    <row r="800" spans="1:7" x14ac:dyDescent="0.2">
      <c r="A800" s="6">
        <v>24289</v>
      </c>
      <c r="B800">
        <v>85.84</v>
      </c>
      <c r="C800">
        <v>2.85</v>
      </c>
      <c r="D800">
        <v>5.48</v>
      </c>
      <c r="E800">
        <v>32.5</v>
      </c>
      <c r="F800">
        <v>5.0199999999999996</v>
      </c>
      <c r="G800" s="4">
        <f t="shared" si="12"/>
        <v>15.664233576642335</v>
      </c>
    </row>
    <row r="801" spans="1:7" x14ac:dyDescent="0.2">
      <c r="A801" s="6">
        <v>24320</v>
      </c>
      <c r="B801">
        <v>80.650000000000006</v>
      </c>
      <c r="C801">
        <v>2.87</v>
      </c>
      <c r="D801">
        <v>5.49</v>
      </c>
      <c r="E801">
        <v>32.700000000000003</v>
      </c>
      <c r="F801">
        <v>5.22</v>
      </c>
      <c r="G801" s="4">
        <f t="shared" si="12"/>
        <v>14.690346083788707</v>
      </c>
    </row>
    <row r="802" spans="1:7" x14ac:dyDescent="0.2">
      <c r="A802" s="6">
        <v>24351</v>
      </c>
      <c r="B802">
        <v>77.81</v>
      </c>
      <c r="C802">
        <v>2.89</v>
      </c>
      <c r="D802">
        <v>5.51</v>
      </c>
      <c r="E802">
        <v>32.700000000000003</v>
      </c>
      <c r="F802">
        <v>5.18</v>
      </c>
      <c r="G802" s="4">
        <f t="shared" si="12"/>
        <v>14.121597096188749</v>
      </c>
    </row>
    <row r="803" spans="1:7" x14ac:dyDescent="0.2">
      <c r="A803" s="6">
        <v>24381</v>
      </c>
      <c r="B803">
        <v>77.13</v>
      </c>
      <c r="C803">
        <v>2.88</v>
      </c>
      <c r="D803">
        <v>5.52</v>
      </c>
      <c r="E803">
        <v>32.9</v>
      </c>
      <c r="F803">
        <v>5.01</v>
      </c>
      <c r="G803" s="4">
        <f t="shared" si="12"/>
        <v>13.972826086956522</v>
      </c>
    </row>
    <row r="804" spans="1:7" x14ac:dyDescent="0.2">
      <c r="A804" s="6">
        <v>24412</v>
      </c>
      <c r="B804">
        <v>80.989999999999995</v>
      </c>
      <c r="C804">
        <v>2.88</v>
      </c>
      <c r="D804">
        <v>5.54</v>
      </c>
      <c r="E804">
        <v>32.9</v>
      </c>
      <c r="F804">
        <v>5.16</v>
      </c>
      <c r="G804" s="4">
        <f t="shared" si="12"/>
        <v>14.619133574007218</v>
      </c>
    </row>
    <row r="805" spans="1:7" x14ac:dyDescent="0.2">
      <c r="A805" s="6">
        <v>24442</v>
      </c>
      <c r="B805">
        <v>81.33</v>
      </c>
      <c r="C805">
        <v>2.87</v>
      </c>
      <c r="D805">
        <v>5.55</v>
      </c>
      <c r="E805">
        <v>32.9</v>
      </c>
      <c r="F805">
        <v>4.84</v>
      </c>
      <c r="G805" s="4">
        <f t="shared" si="12"/>
        <v>14.654054054054054</v>
      </c>
    </row>
    <row r="806" spans="1:7" x14ac:dyDescent="0.2">
      <c r="A806" s="6">
        <v>24473</v>
      </c>
      <c r="B806">
        <v>84.45</v>
      </c>
      <c r="C806">
        <v>2.88</v>
      </c>
      <c r="D806">
        <v>5.52</v>
      </c>
      <c r="E806">
        <v>32.9</v>
      </c>
      <c r="F806">
        <v>4.58</v>
      </c>
      <c r="G806" s="4">
        <f t="shared" ref="G806:G869" si="13">SP500_Price/Earnings</f>
        <v>15.298913043478263</v>
      </c>
    </row>
    <row r="807" spans="1:7" x14ac:dyDescent="0.2">
      <c r="A807" s="6">
        <v>24504</v>
      </c>
      <c r="B807">
        <v>87.36</v>
      </c>
      <c r="C807">
        <v>2.89</v>
      </c>
      <c r="D807">
        <v>5.48</v>
      </c>
      <c r="E807">
        <v>32.9</v>
      </c>
      <c r="F807">
        <v>4.63</v>
      </c>
      <c r="G807" s="4">
        <f t="shared" si="13"/>
        <v>15.941605839416058</v>
      </c>
    </row>
    <row r="808" spans="1:7" x14ac:dyDescent="0.2">
      <c r="A808" s="6">
        <v>24532</v>
      </c>
      <c r="B808">
        <v>89.42</v>
      </c>
      <c r="C808">
        <v>2.9</v>
      </c>
      <c r="D808">
        <v>5.45</v>
      </c>
      <c r="E808">
        <v>33</v>
      </c>
      <c r="F808">
        <v>4.54</v>
      </c>
      <c r="G808" s="4">
        <f t="shared" si="13"/>
        <v>16.407339449541283</v>
      </c>
    </row>
    <row r="809" spans="1:7" x14ac:dyDescent="0.2">
      <c r="A809" s="6">
        <v>24563</v>
      </c>
      <c r="B809">
        <v>90.96</v>
      </c>
      <c r="C809">
        <v>2.9</v>
      </c>
      <c r="D809">
        <v>5.41</v>
      </c>
      <c r="E809">
        <v>33.1</v>
      </c>
      <c r="F809">
        <v>4.59</v>
      </c>
      <c r="G809" s="4">
        <f t="shared" si="13"/>
        <v>16.813308687615525</v>
      </c>
    </row>
    <row r="810" spans="1:7" x14ac:dyDescent="0.2">
      <c r="A810" s="6">
        <v>24593</v>
      </c>
      <c r="B810">
        <v>92.59</v>
      </c>
      <c r="C810">
        <v>2.9</v>
      </c>
      <c r="D810">
        <v>5.37</v>
      </c>
      <c r="E810">
        <v>33.200000000000003</v>
      </c>
      <c r="F810">
        <v>4.8499999999999996</v>
      </c>
      <c r="G810" s="4">
        <f t="shared" si="13"/>
        <v>17.242085661080075</v>
      </c>
    </row>
    <row r="811" spans="1:7" x14ac:dyDescent="0.2">
      <c r="A811" s="6">
        <v>24624</v>
      </c>
      <c r="B811">
        <v>91.43</v>
      </c>
      <c r="C811">
        <v>2.9</v>
      </c>
      <c r="D811">
        <v>5.33</v>
      </c>
      <c r="E811">
        <v>33.299999999999997</v>
      </c>
      <c r="F811">
        <v>5.0199999999999996</v>
      </c>
      <c r="G811" s="4">
        <f t="shared" si="13"/>
        <v>17.153846153846153</v>
      </c>
    </row>
    <row r="812" spans="1:7" x14ac:dyDescent="0.2">
      <c r="A812" s="6">
        <v>24654</v>
      </c>
      <c r="B812">
        <v>93.01</v>
      </c>
      <c r="C812">
        <v>2.91</v>
      </c>
      <c r="D812">
        <v>5.32</v>
      </c>
      <c r="E812">
        <v>33.4</v>
      </c>
      <c r="F812">
        <v>5.16</v>
      </c>
      <c r="G812" s="4">
        <f t="shared" si="13"/>
        <v>17.483082706766918</v>
      </c>
    </row>
    <row r="813" spans="1:7" x14ac:dyDescent="0.2">
      <c r="A813" s="6">
        <v>24685</v>
      </c>
      <c r="B813">
        <v>94.49</v>
      </c>
      <c r="C813">
        <v>2.91</v>
      </c>
      <c r="D813">
        <v>5.31</v>
      </c>
      <c r="E813">
        <v>33.5</v>
      </c>
      <c r="F813">
        <v>5.28</v>
      </c>
      <c r="G813" s="4">
        <f t="shared" si="13"/>
        <v>17.794726930320152</v>
      </c>
    </row>
    <row r="814" spans="1:7" x14ac:dyDescent="0.2">
      <c r="A814" s="6">
        <v>24716</v>
      </c>
      <c r="B814">
        <v>95.81</v>
      </c>
      <c r="C814">
        <v>2.92</v>
      </c>
      <c r="D814">
        <v>5.3</v>
      </c>
      <c r="E814">
        <v>33.6</v>
      </c>
      <c r="F814">
        <v>5.3</v>
      </c>
      <c r="G814" s="4">
        <f t="shared" si="13"/>
        <v>18.077358490566038</v>
      </c>
    </row>
    <row r="815" spans="1:7" x14ac:dyDescent="0.2">
      <c r="A815" s="6">
        <v>24746</v>
      </c>
      <c r="B815">
        <v>95.66</v>
      </c>
      <c r="C815">
        <v>2.92</v>
      </c>
      <c r="D815">
        <v>5.31</v>
      </c>
      <c r="E815">
        <v>33.700000000000003</v>
      </c>
      <c r="F815">
        <v>5.48</v>
      </c>
      <c r="G815" s="4">
        <f t="shared" si="13"/>
        <v>18.015065913371</v>
      </c>
    </row>
    <row r="816" spans="1:7" x14ac:dyDescent="0.2">
      <c r="A816" s="6">
        <v>24777</v>
      </c>
      <c r="B816">
        <v>92.66</v>
      </c>
      <c r="C816">
        <v>2.92</v>
      </c>
      <c r="D816">
        <v>5.32</v>
      </c>
      <c r="E816">
        <v>33.799999999999997</v>
      </c>
      <c r="F816">
        <v>5.75</v>
      </c>
      <c r="G816" s="4">
        <f t="shared" si="13"/>
        <v>17.417293233082706</v>
      </c>
    </row>
    <row r="817" spans="1:7" x14ac:dyDescent="0.2">
      <c r="A817" s="6">
        <v>24807</v>
      </c>
      <c r="B817">
        <v>95.3</v>
      </c>
      <c r="C817">
        <v>2.92</v>
      </c>
      <c r="D817">
        <v>5.33</v>
      </c>
      <c r="E817">
        <v>33.9</v>
      </c>
      <c r="F817">
        <v>5.7</v>
      </c>
      <c r="G817" s="4">
        <f t="shared" si="13"/>
        <v>17.879924953095685</v>
      </c>
    </row>
    <row r="818" spans="1:7" x14ac:dyDescent="0.2">
      <c r="A818" s="6">
        <v>24838</v>
      </c>
      <c r="B818">
        <v>95.04</v>
      </c>
      <c r="C818">
        <v>2.93</v>
      </c>
      <c r="D818">
        <v>5.37</v>
      </c>
      <c r="E818">
        <v>34.1</v>
      </c>
      <c r="F818">
        <v>5.53</v>
      </c>
      <c r="G818" s="4">
        <f t="shared" si="13"/>
        <v>17.69832402234637</v>
      </c>
    </row>
    <row r="819" spans="1:7" x14ac:dyDescent="0.2">
      <c r="A819" s="6">
        <v>24869</v>
      </c>
      <c r="B819">
        <v>90.75</v>
      </c>
      <c r="C819">
        <v>2.94</v>
      </c>
      <c r="D819">
        <v>5.4</v>
      </c>
      <c r="E819">
        <v>34.200000000000003</v>
      </c>
      <c r="F819">
        <v>5.56</v>
      </c>
      <c r="G819" s="4">
        <f t="shared" si="13"/>
        <v>16.805555555555554</v>
      </c>
    </row>
    <row r="820" spans="1:7" x14ac:dyDescent="0.2">
      <c r="A820" s="6">
        <v>24898</v>
      </c>
      <c r="B820">
        <v>89.09</v>
      </c>
      <c r="C820">
        <v>2.95</v>
      </c>
      <c r="D820">
        <v>5.44</v>
      </c>
      <c r="E820">
        <v>34.299999999999997</v>
      </c>
      <c r="F820">
        <v>5.74</v>
      </c>
      <c r="G820" s="4">
        <f t="shared" si="13"/>
        <v>16.376838235294116</v>
      </c>
    </row>
    <row r="821" spans="1:7" x14ac:dyDescent="0.2">
      <c r="A821" s="6">
        <v>24929</v>
      </c>
      <c r="B821">
        <v>95.67</v>
      </c>
      <c r="C821">
        <v>2.96</v>
      </c>
      <c r="D821">
        <v>5.48</v>
      </c>
      <c r="E821">
        <v>34.4</v>
      </c>
      <c r="F821">
        <v>5.64</v>
      </c>
      <c r="G821" s="4">
        <f t="shared" si="13"/>
        <v>17.45802919708029</v>
      </c>
    </row>
    <row r="822" spans="1:7" x14ac:dyDescent="0.2">
      <c r="A822" s="6">
        <v>24959</v>
      </c>
      <c r="B822">
        <v>97.87</v>
      </c>
      <c r="C822">
        <v>2.98</v>
      </c>
      <c r="D822">
        <v>5.53</v>
      </c>
      <c r="E822">
        <v>34.5</v>
      </c>
      <c r="F822">
        <v>5.87</v>
      </c>
      <c r="G822" s="4">
        <f t="shared" si="13"/>
        <v>17.698010849909583</v>
      </c>
    </row>
    <row r="823" spans="1:7" x14ac:dyDescent="0.2">
      <c r="A823" s="6">
        <v>24990</v>
      </c>
      <c r="B823">
        <v>100.5</v>
      </c>
      <c r="C823">
        <v>2.99</v>
      </c>
      <c r="D823">
        <v>5.57</v>
      </c>
      <c r="E823">
        <v>34.700000000000003</v>
      </c>
      <c r="F823">
        <v>5.72</v>
      </c>
      <c r="G823" s="4">
        <f t="shared" si="13"/>
        <v>18.043087971274684</v>
      </c>
    </row>
    <row r="824" spans="1:7" x14ac:dyDescent="0.2">
      <c r="A824" s="6">
        <v>25020</v>
      </c>
      <c r="B824">
        <v>100.3</v>
      </c>
      <c r="C824">
        <v>3</v>
      </c>
      <c r="D824">
        <v>5.6</v>
      </c>
      <c r="E824">
        <v>34.9</v>
      </c>
      <c r="F824">
        <v>5.5</v>
      </c>
      <c r="G824" s="4">
        <f t="shared" si="13"/>
        <v>17.910714285714285</v>
      </c>
    </row>
    <row r="825" spans="1:7" x14ac:dyDescent="0.2">
      <c r="A825" s="6">
        <v>25051</v>
      </c>
      <c r="B825">
        <v>98.11</v>
      </c>
      <c r="C825">
        <v>3.02</v>
      </c>
      <c r="D825">
        <v>5.63</v>
      </c>
      <c r="E825">
        <v>35</v>
      </c>
      <c r="F825">
        <v>5.42</v>
      </c>
      <c r="G825" s="4">
        <f t="shared" si="13"/>
        <v>17.426287744227352</v>
      </c>
    </row>
    <row r="826" spans="1:7" x14ac:dyDescent="0.2">
      <c r="A826" s="6">
        <v>25082</v>
      </c>
      <c r="B826">
        <v>101.3</v>
      </c>
      <c r="C826">
        <v>3.03</v>
      </c>
      <c r="D826">
        <v>5.66</v>
      </c>
      <c r="E826">
        <v>35.1</v>
      </c>
      <c r="F826">
        <v>5.46</v>
      </c>
      <c r="G826" s="4">
        <f t="shared" si="13"/>
        <v>17.897526501766784</v>
      </c>
    </row>
    <row r="827" spans="1:7" x14ac:dyDescent="0.2">
      <c r="A827" s="6">
        <v>25112</v>
      </c>
      <c r="B827">
        <v>103.8</v>
      </c>
      <c r="C827">
        <v>3.04</v>
      </c>
      <c r="D827">
        <v>5.69</v>
      </c>
      <c r="E827">
        <v>35.299999999999997</v>
      </c>
      <c r="F827">
        <v>5.58</v>
      </c>
      <c r="G827" s="4">
        <f t="shared" si="13"/>
        <v>18.242530755711773</v>
      </c>
    </row>
    <row r="828" spans="1:7" x14ac:dyDescent="0.2">
      <c r="A828" s="6">
        <v>25143</v>
      </c>
      <c r="B828">
        <v>105.4</v>
      </c>
      <c r="C828">
        <v>3.06</v>
      </c>
      <c r="D828">
        <v>5.73</v>
      </c>
      <c r="E828">
        <v>35.4</v>
      </c>
      <c r="F828">
        <v>5.7</v>
      </c>
      <c r="G828" s="4">
        <f t="shared" si="13"/>
        <v>18.394415357766142</v>
      </c>
    </row>
    <row r="829" spans="1:7" x14ac:dyDescent="0.2">
      <c r="A829" s="6">
        <v>25173</v>
      </c>
      <c r="B829">
        <v>106.5</v>
      </c>
      <c r="C829">
        <v>3.07</v>
      </c>
      <c r="D829">
        <v>5.76</v>
      </c>
      <c r="E829">
        <v>35.5</v>
      </c>
      <c r="F829">
        <v>6.03</v>
      </c>
      <c r="G829" s="4">
        <f t="shared" si="13"/>
        <v>18.489583333333336</v>
      </c>
    </row>
    <row r="830" spans="1:7" x14ac:dyDescent="0.2">
      <c r="A830" s="6">
        <v>25204</v>
      </c>
      <c r="B830">
        <v>102</v>
      </c>
      <c r="C830">
        <v>3.08</v>
      </c>
      <c r="D830">
        <v>5.78</v>
      </c>
      <c r="E830">
        <v>35.6</v>
      </c>
      <c r="F830">
        <v>6.04</v>
      </c>
      <c r="G830" s="4">
        <f t="shared" si="13"/>
        <v>17.647058823529409</v>
      </c>
    </row>
    <row r="831" spans="1:7" x14ac:dyDescent="0.2">
      <c r="A831" s="6">
        <v>25235</v>
      </c>
      <c r="B831">
        <v>101.5</v>
      </c>
      <c r="C831">
        <v>3.09</v>
      </c>
      <c r="D831">
        <v>5.8</v>
      </c>
      <c r="E831">
        <v>35.799999999999997</v>
      </c>
      <c r="F831">
        <v>6.19</v>
      </c>
      <c r="G831" s="4">
        <f t="shared" si="13"/>
        <v>17.5</v>
      </c>
    </row>
    <row r="832" spans="1:7" x14ac:dyDescent="0.2">
      <c r="A832" s="6">
        <v>25263</v>
      </c>
      <c r="B832">
        <v>99.3</v>
      </c>
      <c r="C832">
        <v>3.1</v>
      </c>
      <c r="D832">
        <v>5.82</v>
      </c>
      <c r="E832">
        <v>36.1</v>
      </c>
      <c r="F832">
        <v>6.3</v>
      </c>
      <c r="G832" s="4">
        <f t="shared" si="13"/>
        <v>17.061855670103093</v>
      </c>
    </row>
    <row r="833" spans="1:7" x14ac:dyDescent="0.2">
      <c r="A833" s="6">
        <v>25294</v>
      </c>
      <c r="B833">
        <v>101.3</v>
      </c>
      <c r="C833">
        <v>3.11</v>
      </c>
      <c r="D833">
        <v>5.83</v>
      </c>
      <c r="E833">
        <v>36.299999999999997</v>
      </c>
      <c r="F833">
        <v>6.17</v>
      </c>
      <c r="G833" s="4">
        <f t="shared" si="13"/>
        <v>17.375643224699829</v>
      </c>
    </row>
    <row r="834" spans="1:7" x14ac:dyDescent="0.2">
      <c r="A834" s="6">
        <v>25324</v>
      </c>
      <c r="B834">
        <v>104.6</v>
      </c>
      <c r="C834">
        <v>3.12</v>
      </c>
      <c r="D834">
        <v>5.83</v>
      </c>
      <c r="E834">
        <v>36.4</v>
      </c>
      <c r="F834">
        <v>6.32</v>
      </c>
      <c r="G834" s="4">
        <f t="shared" si="13"/>
        <v>17.941680960548883</v>
      </c>
    </row>
    <row r="835" spans="1:7" x14ac:dyDescent="0.2">
      <c r="A835" s="6">
        <v>25355</v>
      </c>
      <c r="B835">
        <v>99.14</v>
      </c>
      <c r="C835">
        <v>3.13</v>
      </c>
      <c r="D835">
        <v>5.84</v>
      </c>
      <c r="E835">
        <v>36.6</v>
      </c>
      <c r="F835">
        <v>6.57</v>
      </c>
      <c r="G835" s="4">
        <f t="shared" si="13"/>
        <v>16.976027397260275</v>
      </c>
    </row>
    <row r="836" spans="1:7" x14ac:dyDescent="0.2">
      <c r="A836" s="6">
        <v>25385</v>
      </c>
      <c r="B836">
        <v>94.71</v>
      </c>
      <c r="C836">
        <v>3.14</v>
      </c>
      <c r="D836">
        <v>5.86</v>
      </c>
      <c r="E836">
        <v>36.799999999999997</v>
      </c>
      <c r="F836">
        <v>6.72</v>
      </c>
      <c r="G836" s="4">
        <f t="shared" si="13"/>
        <v>16.162116040955631</v>
      </c>
    </row>
    <row r="837" spans="1:7" x14ac:dyDescent="0.2">
      <c r="A837" s="6">
        <v>25416</v>
      </c>
      <c r="B837">
        <v>94.18</v>
      </c>
      <c r="C837">
        <v>3.14</v>
      </c>
      <c r="D837">
        <v>5.87</v>
      </c>
      <c r="E837">
        <v>37</v>
      </c>
      <c r="F837">
        <v>6.69</v>
      </c>
      <c r="G837" s="4">
        <f t="shared" si="13"/>
        <v>16.044293015332197</v>
      </c>
    </row>
    <row r="838" spans="1:7" x14ac:dyDescent="0.2">
      <c r="A838" s="6">
        <v>25447</v>
      </c>
      <c r="B838">
        <v>94.51</v>
      </c>
      <c r="C838">
        <v>3.15</v>
      </c>
      <c r="D838">
        <v>5.89</v>
      </c>
      <c r="E838">
        <v>37.1</v>
      </c>
      <c r="F838">
        <v>7.16</v>
      </c>
      <c r="G838" s="4">
        <f t="shared" si="13"/>
        <v>16.045840407470291</v>
      </c>
    </row>
    <row r="839" spans="1:7" x14ac:dyDescent="0.2">
      <c r="A839" s="6">
        <v>25477</v>
      </c>
      <c r="B839">
        <v>95.52</v>
      </c>
      <c r="C839">
        <v>3.15</v>
      </c>
      <c r="D839">
        <v>5.85</v>
      </c>
      <c r="E839">
        <v>37.299999999999997</v>
      </c>
      <c r="F839">
        <v>7.1</v>
      </c>
      <c r="G839" s="4">
        <f t="shared" si="13"/>
        <v>16.328205128205127</v>
      </c>
    </row>
    <row r="840" spans="1:7" x14ac:dyDescent="0.2">
      <c r="A840" s="6">
        <v>25508</v>
      </c>
      <c r="B840">
        <v>96.21</v>
      </c>
      <c r="C840">
        <v>3.16</v>
      </c>
      <c r="D840">
        <v>5.82</v>
      </c>
      <c r="E840">
        <v>37.5</v>
      </c>
      <c r="F840">
        <v>7.14</v>
      </c>
      <c r="G840" s="4">
        <f t="shared" si="13"/>
        <v>16.530927835051546</v>
      </c>
    </row>
    <row r="841" spans="1:7" x14ac:dyDescent="0.2">
      <c r="A841" s="6">
        <v>25538</v>
      </c>
      <c r="B841">
        <v>91.11</v>
      </c>
      <c r="C841">
        <v>3.16</v>
      </c>
      <c r="D841">
        <v>5.78</v>
      </c>
      <c r="E841">
        <v>37.700000000000003</v>
      </c>
      <c r="F841">
        <v>7.65</v>
      </c>
      <c r="G841" s="4">
        <f t="shared" si="13"/>
        <v>15.762975778546712</v>
      </c>
    </row>
    <row r="842" spans="1:7" x14ac:dyDescent="0.2">
      <c r="A842" s="6">
        <v>25569</v>
      </c>
      <c r="B842">
        <v>90.31</v>
      </c>
      <c r="C842">
        <v>3.16</v>
      </c>
      <c r="D842">
        <v>5.73</v>
      </c>
      <c r="E842">
        <v>37.799999999999997</v>
      </c>
      <c r="F842">
        <v>7.79</v>
      </c>
      <c r="G842" s="4">
        <f t="shared" si="13"/>
        <v>15.760907504363001</v>
      </c>
    </row>
    <row r="843" spans="1:7" x14ac:dyDescent="0.2">
      <c r="A843" s="6">
        <v>25600</v>
      </c>
      <c r="B843">
        <v>87.16</v>
      </c>
      <c r="C843">
        <v>3.17</v>
      </c>
      <c r="D843">
        <v>5.68</v>
      </c>
      <c r="E843">
        <v>38</v>
      </c>
      <c r="F843">
        <v>7.24</v>
      </c>
      <c r="G843" s="4">
        <f t="shared" si="13"/>
        <v>15.345070422535212</v>
      </c>
    </row>
    <row r="844" spans="1:7" x14ac:dyDescent="0.2">
      <c r="A844" s="6">
        <v>25628</v>
      </c>
      <c r="B844">
        <v>88.65</v>
      </c>
      <c r="C844">
        <v>3.17</v>
      </c>
      <c r="D844">
        <v>5.63</v>
      </c>
      <c r="E844">
        <v>38.200000000000003</v>
      </c>
      <c r="F844">
        <v>7.07</v>
      </c>
      <c r="G844" s="4">
        <f t="shared" si="13"/>
        <v>15.74600355239787</v>
      </c>
    </row>
    <row r="845" spans="1:7" x14ac:dyDescent="0.2">
      <c r="A845" s="6">
        <v>25659</v>
      </c>
      <c r="B845">
        <v>85.95</v>
      </c>
      <c r="C845">
        <v>3.17</v>
      </c>
      <c r="D845">
        <v>5.59</v>
      </c>
      <c r="E845">
        <v>38.5</v>
      </c>
      <c r="F845">
        <v>7.39</v>
      </c>
      <c r="G845" s="4">
        <f t="shared" si="13"/>
        <v>15.375670840787121</v>
      </c>
    </row>
    <row r="846" spans="1:7" x14ac:dyDescent="0.2">
      <c r="A846" s="6">
        <v>25689</v>
      </c>
      <c r="B846">
        <v>76.06</v>
      </c>
      <c r="C846">
        <v>3.18</v>
      </c>
      <c r="D846">
        <v>5.56</v>
      </c>
      <c r="E846">
        <v>38.6</v>
      </c>
      <c r="F846">
        <v>7.91</v>
      </c>
      <c r="G846" s="4">
        <f t="shared" si="13"/>
        <v>13.679856115107915</v>
      </c>
    </row>
    <row r="847" spans="1:7" x14ac:dyDescent="0.2">
      <c r="A847" s="6">
        <v>25720</v>
      </c>
      <c r="B847">
        <v>75.59</v>
      </c>
      <c r="C847">
        <v>3.18</v>
      </c>
      <c r="D847">
        <v>5.52</v>
      </c>
      <c r="E847">
        <v>38.799999999999997</v>
      </c>
      <c r="F847">
        <v>7.84</v>
      </c>
      <c r="G847" s="4">
        <f t="shared" si="13"/>
        <v>13.693840579710146</v>
      </c>
    </row>
    <row r="848" spans="1:7" x14ac:dyDescent="0.2">
      <c r="A848" s="6">
        <v>25750</v>
      </c>
      <c r="B848">
        <v>75.72</v>
      </c>
      <c r="C848">
        <v>3.18</v>
      </c>
      <c r="D848">
        <v>5.47</v>
      </c>
      <c r="E848">
        <v>39</v>
      </c>
      <c r="F848">
        <v>7.46</v>
      </c>
      <c r="G848" s="4">
        <f t="shared" si="13"/>
        <v>13.842778793418647</v>
      </c>
    </row>
    <row r="849" spans="1:7" x14ac:dyDescent="0.2">
      <c r="A849" s="6">
        <v>25781</v>
      </c>
      <c r="B849">
        <v>77.92</v>
      </c>
      <c r="C849">
        <v>3.19</v>
      </c>
      <c r="D849">
        <v>5.41</v>
      </c>
      <c r="E849">
        <v>39</v>
      </c>
      <c r="F849">
        <v>7.53</v>
      </c>
      <c r="G849" s="4">
        <f t="shared" si="13"/>
        <v>14.402957486136783</v>
      </c>
    </row>
    <row r="850" spans="1:7" x14ac:dyDescent="0.2">
      <c r="A850" s="6">
        <v>25812</v>
      </c>
      <c r="B850">
        <v>82.58</v>
      </c>
      <c r="C850">
        <v>3.19</v>
      </c>
      <c r="D850">
        <v>5.36</v>
      </c>
      <c r="E850">
        <v>39.200000000000003</v>
      </c>
      <c r="F850">
        <v>7.39</v>
      </c>
      <c r="G850" s="4">
        <f t="shared" si="13"/>
        <v>15.406716417910447</v>
      </c>
    </row>
    <row r="851" spans="1:7" x14ac:dyDescent="0.2">
      <c r="A851" s="6">
        <v>25842</v>
      </c>
      <c r="B851">
        <v>84.37</v>
      </c>
      <c r="C851">
        <v>3.17</v>
      </c>
      <c r="D851">
        <v>5.28</v>
      </c>
      <c r="E851">
        <v>39.4</v>
      </c>
      <c r="F851">
        <v>7.33</v>
      </c>
      <c r="G851" s="4">
        <f t="shared" si="13"/>
        <v>15.979166666666666</v>
      </c>
    </row>
    <row r="852" spans="1:7" x14ac:dyDescent="0.2">
      <c r="A852" s="6">
        <v>25873</v>
      </c>
      <c r="B852">
        <v>84.28</v>
      </c>
      <c r="C852">
        <v>3.16</v>
      </c>
      <c r="D852">
        <v>5.21</v>
      </c>
      <c r="E852">
        <v>39.6</v>
      </c>
      <c r="F852">
        <v>6.84</v>
      </c>
      <c r="G852" s="4">
        <f t="shared" si="13"/>
        <v>16.176583493282148</v>
      </c>
    </row>
    <row r="853" spans="1:7" x14ac:dyDescent="0.2">
      <c r="A853" s="6">
        <v>25903</v>
      </c>
      <c r="B853">
        <v>90.05</v>
      </c>
      <c r="C853">
        <v>3.14</v>
      </c>
      <c r="D853">
        <v>5.13</v>
      </c>
      <c r="E853">
        <v>39.799999999999997</v>
      </c>
      <c r="F853">
        <v>6.39</v>
      </c>
      <c r="G853" s="4">
        <f t="shared" si="13"/>
        <v>17.553606237816766</v>
      </c>
    </row>
    <row r="854" spans="1:7" x14ac:dyDescent="0.2">
      <c r="A854" s="6">
        <v>25934</v>
      </c>
      <c r="B854">
        <v>93.49</v>
      </c>
      <c r="C854">
        <v>3.13</v>
      </c>
      <c r="D854">
        <v>5.16</v>
      </c>
      <c r="E854">
        <v>39.799999999999997</v>
      </c>
      <c r="F854">
        <v>6.24</v>
      </c>
      <c r="G854" s="4">
        <f t="shared" si="13"/>
        <v>18.118217054263564</v>
      </c>
    </row>
    <row r="855" spans="1:7" x14ac:dyDescent="0.2">
      <c r="A855" s="6">
        <v>25965</v>
      </c>
      <c r="B855">
        <v>97.11</v>
      </c>
      <c r="C855">
        <v>3.12</v>
      </c>
      <c r="D855">
        <v>5.19</v>
      </c>
      <c r="E855">
        <v>39.9</v>
      </c>
      <c r="F855">
        <v>6.11</v>
      </c>
      <c r="G855" s="4">
        <f t="shared" si="13"/>
        <v>18.710982658959537</v>
      </c>
    </row>
    <row r="856" spans="1:7" x14ac:dyDescent="0.2">
      <c r="A856" s="6">
        <v>25993</v>
      </c>
      <c r="B856">
        <v>99.6</v>
      </c>
      <c r="C856">
        <v>3.11</v>
      </c>
      <c r="D856">
        <v>5.22</v>
      </c>
      <c r="E856">
        <v>40</v>
      </c>
      <c r="F856">
        <v>5.7</v>
      </c>
      <c r="G856" s="4">
        <f t="shared" si="13"/>
        <v>19.080459770114942</v>
      </c>
    </row>
    <row r="857" spans="1:7" x14ac:dyDescent="0.2">
      <c r="A857" s="6">
        <v>26024</v>
      </c>
      <c r="B857">
        <v>103</v>
      </c>
      <c r="C857">
        <v>3.11</v>
      </c>
      <c r="D857">
        <v>5.25</v>
      </c>
      <c r="E857">
        <v>40.1</v>
      </c>
      <c r="F857">
        <v>5.83</v>
      </c>
      <c r="G857" s="4">
        <f t="shared" si="13"/>
        <v>19.61904761904762</v>
      </c>
    </row>
    <row r="858" spans="1:7" x14ac:dyDescent="0.2">
      <c r="A858" s="6">
        <v>26054</v>
      </c>
      <c r="B858">
        <v>101.6</v>
      </c>
      <c r="C858">
        <v>3.1</v>
      </c>
      <c r="D858">
        <v>5.29</v>
      </c>
      <c r="E858">
        <v>40.299999999999997</v>
      </c>
      <c r="F858">
        <v>6.39</v>
      </c>
      <c r="G858" s="4">
        <f t="shared" si="13"/>
        <v>19.206049149338373</v>
      </c>
    </row>
    <row r="859" spans="1:7" x14ac:dyDescent="0.2">
      <c r="A859" s="6">
        <v>26085</v>
      </c>
      <c r="B859">
        <v>99.72</v>
      </c>
      <c r="C859">
        <v>3.1</v>
      </c>
      <c r="D859">
        <v>5.32</v>
      </c>
      <c r="E859">
        <v>40.6</v>
      </c>
      <c r="F859">
        <v>6.52</v>
      </c>
      <c r="G859" s="4">
        <f t="shared" si="13"/>
        <v>18.744360902255639</v>
      </c>
    </row>
    <row r="860" spans="1:7" x14ac:dyDescent="0.2">
      <c r="A860" s="6">
        <v>26115</v>
      </c>
      <c r="B860">
        <v>99</v>
      </c>
      <c r="C860">
        <v>3.1</v>
      </c>
      <c r="D860">
        <v>5.36</v>
      </c>
      <c r="E860">
        <v>40.700000000000003</v>
      </c>
      <c r="F860">
        <v>6.73</v>
      </c>
      <c r="G860" s="4">
        <f t="shared" si="13"/>
        <v>18.470149253731343</v>
      </c>
    </row>
    <row r="861" spans="1:7" x14ac:dyDescent="0.2">
      <c r="A861" s="6">
        <v>26146</v>
      </c>
      <c r="B861">
        <v>97.24</v>
      </c>
      <c r="C861">
        <v>3.09</v>
      </c>
      <c r="D861">
        <v>5.39</v>
      </c>
      <c r="E861">
        <v>40.799999999999997</v>
      </c>
      <c r="F861">
        <v>6.58</v>
      </c>
      <c r="G861" s="4">
        <f t="shared" si="13"/>
        <v>18.040816326530614</v>
      </c>
    </row>
    <row r="862" spans="1:7" x14ac:dyDescent="0.2">
      <c r="A862" s="6">
        <v>26177</v>
      </c>
      <c r="B862">
        <v>99.4</v>
      </c>
      <c r="C862">
        <v>3.09</v>
      </c>
      <c r="D862">
        <v>5.43</v>
      </c>
      <c r="E862">
        <v>40.799999999999997</v>
      </c>
      <c r="F862">
        <v>6.14</v>
      </c>
      <c r="G862" s="4">
        <f t="shared" si="13"/>
        <v>18.30570902394107</v>
      </c>
    </row>
    <row r="863" spans="1:7" x14ac:dyDescent="0.2">
      <c r="A863" s="6">
        <v>26207</v>
      </c>
      <c r="B863">
        <v>97.29</v>
      </c>
      <c r="C863">
        <v>3.08</v>
      </c>
      <c r="D863">
        <v>5.52</v>
      </c>
      <c r="E863">
        <v>40.9</v>
      </c>
      <c r="F863">
        <v>5.93</v>
      </c>
      <c r="G863" s="4">
        <f t="shared" si="13"/>
        <v>17.625000000000004</v>
      </c>
    </row>
    <row r="864" spans="1:7" x14ac:dyDescent="0.2">
      <c r="A864" s="6">
        <v>26238</v>
      </c>
      <c r="B864">
        <v>92.78</v>
      </c>
      <c r="C864">
        <v>3.08</v>
      </c>
      <c r="D864">
        <v>5.61</v>
      </c>
      <c r="E864">
        <v>40.9</v>
      </c>
      <c r="F864">
        <v>5.81</v>
      </c>
      <c r="G864" s="4">
        <f t="shared" si="13"/>
        <v>16.538324420677363</v>
      </c>
    </row>
    <row r="865" spans="1:7" x14ac:dyDescent="0.2">
      <c r="A865" s="6">
        <v>26268</v>
      </c>
      <c r="B865">
        <v>99.17</v>
      </c>
      <c r="C865">
        <v>3.07</v>
      </c>
      <c r="D865">
        <v>5.7</v>
      </c>
      <c r="E865">
        <v>41.1</v>
      </c>
      <c r="F865">
        <v>5.93</v>
      </c>
      <c r="G865" s="4">
        <f t="shared" si="13"/>
        <v>17.398245614035087</v>
      </c>
    </row>
    <row r="866" spans="1:7" x14ac:dyDescent="0.2">
      <c r="A866" s="6">
        <v>26299</v>
      </c>
      <c r="B866">
        <v>103.3</v>
      </c>
      <c r="C866">
        <v>3.07</v>
      </c>
      <c r="D866">
        <v>5.74</v>
      </c>
      <c r="E866">
        <v>41.1</v>
      </c>
      <c r="F866">
        <v>5.95</v>
      </c>
      <c r="G866" s="4">
        <f t="shared" si="13"/>
        <v>17.996515679442506</v>
      </c>
    </row>
    <row r="867" spans="1:7" x14ac:dyDescent="0.2">
      <c r="A867" s="6">
        <v>26330</v>
      </c>
      <c r="B867">
        <v>105.2</v>
      </c>
      <c r="C867">
        <v>3.07</v>
      </c>
      <c r="D867">
        <v>5.77</v>
      </c>
      <c r="E867">
        <v>41.3</v>
      </c>
      <c r="F867">
        <v>6.08</v>
      </c>
      <c r="G867" s="4">
        <f t="shared" si="13"/>
        <v>18.232235701906415</v>
      </c>
    </row>
    <row r="868" spans="1:7" x14ac:dyDescent="0.2">
      <c r="A868" s="6">
        <v>26359</v>
      </c>
      <c r="B868">
        <v>107.7</v>
      </c>
      <c r="C868">
        <v>3.07</v>
      </c>
      <c r="D868">
        <v>5.81</v>
      </c>
      <c r="E868">
        <v>41.4</v>
      </c>
      <c r="F868">
        <v>6.07</v>
      </c>
      <c r="G868" s="4">
        <f t="shared" si="13"/>
        <v>18.537005163511189</v>
      </c>
    </row>
    <row r="869" spans="1:7" x14ac:dyDescent="0.2">
      <c r="A869" s="6">
        <v>26390</v>
      </c>
      <c r="B869">
        <v>108.8</v>
      </c>
      <c r="C869">
        <v>3.07</v>
      </c>
      <c r="D869">
        <v>5.86</v>
      </c>
      <c r="E869">
        <v>41.5</v>
      </c>
      <c r="F869">
        <v>6.19</v>
      </c>
      <c r="G869" s="4">
        <f t="shared" si="13"/>
        <v>18.56655290102389</v>
      </c>
    </row>
    <row r="870" spans="1:7" x14ac:dyDescent="0.2">
      <c r="A870" s="6">
        <v>26420</v>
      </c>
      <c r="B870">
        <v>107.7</v>
      </c>
      <c r="C870">
        <v>3.07</v>
      </c>
      <c r="D870">
        <v>5.92</v>
      </c>
      <c r="E870">
        <v>41.6</v>
      </c>
      <c r="F870">
        <v>6.13</v>
      </c>
      <c r="G870" s="4">
        <f t="shared" ref="G870:G933" si="14">SP500_Price/Earnings</f>
        <v>18.192567567567568</v>
      </c>
    </row>
    <row r="871" spans="1:7" x14ac:dyDescent="0.2">
      <c r="A871" s="6">
        <v>26451</v>
      </c>
      <c r="B871">
        <v>108</v>
      </c>
      <c r="C871">
        <v>3.07</v>
      </c>
      <c r="D871">
        <v>5.97</v>
      </c>
      <c r="E871">
        <v>41.7</v>
      </c>
      <c r="F871">
        <v>6.11</v>
      </c>
      <c r="G871" s="4">
        <f t="shared" si="14"/>
        <v>18.090452261306535</v>
      </c>
    </row>
    <row r="872" spans="1:7" x14ac:dyDescent="0.2">
      <c r="A872" s="6">
        <v>26481</v>
      </c>
      <c r="B872">
        <v>107.2</v>
      </c>
      <c r="C872">
        <v>3.07</v>
      </c>
      <c r="D872">
        <v>6.03</v>
      </c>
      <c r="E872">
        <v>41.9</v>
      </c>
      <c r="F872">
        <v>6.11</v>
      </c>
      <c r="G872" s="4">
        <f t="shared" si="14"/>
        <v>17.777777777777779</v>
      </c>
    </row>
    <row r="873" spans="1:7" x14ac:dyDescent="0.2">
      <c r="A873" s="6">
        <v>26512</v>
      </c>
      <c r="B873">
        <v>111</v>
      </c>
      <c r="C873">
        <v>3.08</v>
      </c>
      <c r="D873">
        <v>6.08</v>
      </c>
      <c r="E873">
        <v>42</v>
      </c>
      <c r="F873">
        <v>6.21</v>
      </c>
      <c r="G873" s="4">
        <f t="shared" si="14"/>
        <v>18.256578947368421</v>
      </c>
    </row>
    <row r="874" spans="1:7" x14ac:dyDescent="0.2">
      <c r="A874" s="6">
        <v>26543</v>
      </c>
      <c r="B874">
        <v>109.4</v>
      </c>
      <c r="C874">
        <v>3.08</v>
      </c>
      <c r="D874">
        <v>6.14</v>
      </c>
      <c r="E874">
        <v>42.1</v>
      </c>
      <c r="F874">
        <v>6.55</v>
      </c>
      <c r="G874" s="4">
        <f t="shared" si="14"/>
        <v>17.817589576547235</v>
      </c>
    </row>
    <row r="875" spans="1:7" x14ac:dyDescent="0.2">
      <c r="A875" s="6">
        <v>26573</v>
      </c>
      <c r="B875">
        <v>109.6</v>
      </c>
      <c r="C875">
        <v>3.1</v>
      </c>
      <c r="D875">
        <v>6.23</v>
      </c>
      <c r="E875">
        <v>42.3</v>
      </c>
      <c r="F875">
        <v>6.48</v>
      </c>
      <c r="G875" s="4">
        <f t="shared" si="14"/>
        <v>17.592295345104333</v>
      </c>
    </row>
    <row r="876" spans="1:7" x14ac:dyDescent="0.2">
      <c r="A876" s="6">
        <v>26604</v>
      </c>
      <c r="B876">
        <v>115.1</v>
      </c>
      <c r="C876">
        <v>3.13</v>
      </c>
      <c r="D876">
        <v>6.33</v>
      </c>
      <c r="E876">
        <v>42.4</v>
      </c>
      <c r="F876">
        <v>6.28</v>
      </c>
      <c r="G876" s="4">
        <f t="shared" si="14"/>
        <v>18.183254344391784</v>
      </c>
    </row>
    <row r="877" spans="1:7" x14ac:dyDescent="0.2">
      <c r="A877" s="6">
        <v>26634</v>
      </c>
      <c r="B877">
        <v>117.5</v>
      </c>
      <c r="C877">
        <v>3.15</v>
      </c>
      <c r="D877">
        <v>6.42</v>
      </c>
      <c r="E877">
        <v>42.5</v>
      </c>
      <c r="F877">
        <v>6.36</v>
      </c>
      <c r="G877" s="4">
        <f t="shared" si="14"/>
        <v>18.302180685358255</v>
      </c>
    </row>
    <row r="878" spans="1:7" x14ac:dyDescent="0.2">
      <c r="A878" s="6">
        <v>26665</v>
      </c>
      <c r="B878">
        <v>118.4</v>
      </c>
      <c r="C878">
        <v>3.16</v>
      </c>
      <c r="D878">
        <v>6.55</v>
      </c>
      <c r="E878">
        <v>42.6</v>
      </c>
      <c r="F878">
        <v>6.46</v>
      </c>
      <c r="G878" s="4">
        <f t="shared" si="14"/>
        <v>18.076335877862597</v>
      </c>
    </row>
    <row r="879" spans="1:7" x14ac:dyDescent="0.2">
      <c r="A879" s="6">
        <v>26696</v>
      </c>
      <c r="B879">
        <v>114.2</v>
      </c>
      <c r="C879">
        <v>3.16</v>
      </c>
      <c r="D879">
        <v>6.67</v>
      </c>
      <c r="E879">
        <v>42.9</v>
      </c>
      <c r="F879">
        <v>6.64</v>
      </c>
      <c r="G879" s="4">
        <f t="shared" si="14"/>
        <v>17.121439280359819</v>
      </c>
    </row>
    <row r="880" spans="1:7" x14ac:dyDescent="0.2">
      <c r="A880" s="6">
        <v>26724</v>
      </c>
      <c r="B880">
        <v>112.4</v>
      </c>
      <c r="C880">
        <v>3.17</v>
      </c>
      <c r="D880">
        <v>6.8</v>
      </c>
      <c r="E880">
        <v>43.3</v>
      </c>
      <c r="F880">
        <v>6.71</v>
      </c>
      <c r="G880" s="4">
        <f t="shared" si="14"/>
        <v>16.529411764705884</v>
      </c>
    </row>
    <row r="881" spans="1:7" x14ac:dyDescent="0.2">
      <c r="A881" s="6">
        <v>26755</v>
      </c>
      <c r="B881">
        <v>110.3</v>
      </c>
      <c r="C881">
        <v>3.19</v>
      </c>
      <c r="D881">
        <v>6.94</v>
      </c>
      <c r="E881">
        <v>43.6</v>
      </c>
      <c r="F881">
        <v>6.67</v>
      </c>
      <c r="G881" s="4">
        <f t="shared" si="14"/>
        <v>15.89337175792507</v>
      </c>
    </row>
    <row r="882" spans="1:7" x14ac:dyDescent="0.2">
      <c r="A882" s="6">
        <v>26785</v>
      </c>
      <c r="B882">
        <v>107.2</v>
      </c>
      <c r="C882">
        <v>3.2</v>
      </c>
      <c r="D882">
        <v>7.09</v>
      </c>
      <c r="E882">
        <v>43.9</v>
      </c>
      <c r="F882">
        <v>6.85</v>
      </c>
      <c r="G882" s="4">
        <f t="shared" si="14"/>
        <v>15.119887165021158</v>
      </c>
    </row>
    <row r="883" spans="1:7" x14ac:dyDescent="0.2">
      <c r="A883" s="6">
        <v>26816</v>
      </c>
      <c r="B883">
        <v>104.8</v>
      </c>
      <c r="C883">
        <v>3.22</v>
      </c>
      <c r="D883">
        <v>7.23</v>
      </c>
      <c r="E883">
        <v>44.2</v>
      </c>
      <c r="F883">
        <v>6.9</v>
      </c>
      <c r="G883" s="4">
        <f t="shared" si="14"/>
        <v>14.49515905947441</v>
      </c>
    </row>
    <row r="884" spans="1:7" x14ac:dyDescent="0.2">
      <c r="A884" s="6">
        <v>26846</v>
      </c>
      <c r="B884">
        <v>105.8</v>
      </c>
      <c r="C884">
        <v>3.24</v>
      </c>
      <c r="D884">
        <v>7.38</v>
      </c>
      <c r="E884">
        <v>44.3</v>
      </c>
      <c r="F884">
        <v>7.13</v>
      </c>
      <c r="G884" s="4">
        <f t="shared" si="14"/>
        <v>14.336043360433605</v>
      </c>
    </row>
    <row r="885" spans="1:7" x14ac:dyDescent="0.2">
      <c r="A885" s="6">
        <v>26877</v>
      </c>
      <c r="B885">
        <v>103.8</v>
      </c>
      <c r="C885">
        <v>3.25</v>
      </c>
      <c r="D885">
        <v>7.54</v>
      </c>
      <c r="E885">
        <v>45.1</v>
      </c>
      <c r="F885">
        <v>7.4</v>
      </c>
      <c r="G885" s="4">
        <f t="shared" si="14"/>
        <v>13.76657824933687</v>
      </c>
    </row>
    <row r="886" spans="1:7" x14ac:dyDescent="0.2">
      <c r="A886" s="6">
        <v>26908</v>
      </c>
      <c r="B886">
        <v>105.6</v>
      </c>
      <c r="C886">
        <v>3.27</v>
      </c>
      <c r="D886">
        <v>7.69</v>
      </c>
      <c r="E886">
        <v>45.2</v>
      </c>
      <c r="F886">
        <v>7.09</v>
      </c>
      <c r="G886" s="4">
        <f t="shared" si="14"/>
        <v>13.732119635890767</v>
      </c>
    </row>
    <row r="887" spans="1:7" x14ac:dyDescent="0.2">
      <c r="A887" s="6">
        <v>26938</v>
      </c>
      <c r="B887">
        <v>109.8</v>
      </c>
      <c r="C887">
        <v>3.31</v>
      </c>
      <c r="D887">
        <v>7.85</v>
      </c>
      <c r="E887">
        <v>45.6</v>
      </c>
      <c r="F887">
        <v>6.79</v>
      </c>
      <c r="G887" s="4">
        <f t="shared" si="14"/>
        <v>13.987261146496815</v>
      </c>
    </row>
    <row r="888" spans="1:7" x14ac:dyDescent="0.2">
      <c r="A888" s="6">
        <v>26969</v>
      </c>
      <c r="B888">
        <v>102</v>
      </c>
      <c r="C888">
        <v>3.34</v>
      </c>
      <c r="D888">
        <v>8</v>
      </c>
      <c r="E888">
        <v>45.9</v>
      </c>
      <c r="F888">
        <v>6.73</v>
      </c>
      <c r="G888" s="4">
        <f t="shared" si="14"/>
        <v>12.75</v>
      </c>
    </row>
    <row r="889" spans="1:7" x14ac:dyDescent="0.2">
      <c r="A889" s="6">
        <v>26999</v>
      </c>
      <c r="B889">
        <v>94.78</v>
      </c>
      <c r="C889">
        <v>3.38</v>
      </c>
      <c r="D889">
        <v>8.16</v>
      </c>
      <c r="E889">
        <v>46.2</v>
      </c>
      <c r="F889">
        <v>6.74</v>
      </c>
      <c r="G889" s="4">
        <f t="shared" si="14"/>
        <v>11.615196078431373</v>
      </c>
    </row>
    <row r="890" spans="1:7" x14ac:dyDescent="0.2">
      <c r="A890" s="6">
        <v>27030</v>
      </c>
      <c r="B890">
        <v>96.11</v>
      </c>
      <c r="C890">
        <v>3.4</v>
      </c>
      <c r="D890">
        <v>8.23</v>
      </c>
      <c r="E890">
        <v>46.6</v>
      </c>
      <c r="F890">
        <v>6.99</v>
      </c>
      <c r="G890" s="4">
        <f t="shared" si="14"/>
        <v>11.678007290400972</v>
      </c>
    </row>
    <row r="891" spans="1:7" x14ac:dyDescent="0.2">
      <c r="A891" s="6">
        <v>27061</v>
      </c>
      <c r="B891">
        <v>93.45</v>
      </c>
      <c r="C891">
        <v>3.42</v>
      </c>
      <c r="D891">
        <v>8.2899999999999991</v>
      </c>
      <c r="E891">
        <v>47.2</v>
      </c>
      <c r="F891">
        <v>6.96</v>
      </c>
      <c r="G891" s="4">
        <f t="shared" si="14"/>
        <v>11.272617611580218</v>
      </c>
    </row>
    <row r="892" spans="1:7" x14ac:dyDescent="0.2">
      <c r="A892" s="6">
        <v>27089</v>
      </c>
      <c r="B892">
        <v>97.44</v>
      </c>
      <c r="C892">
        <v>3.44</v>
      </c>
      <c r="D892">
        <v>8.36</v>
      </c>
      <c r="E892">
        <v>47.8</v>
      </c>
      <c r="F892">
        <v>7.21</v>
      </c>
      <c r="G892" s="4">
        <f t="shared" si="14"/>
        <v>11.655502392344498</v>
      </c>
    </row>
    <row r="893" spans="1:7" x14ac:dyDescent="0.2">
      <c r="A893" s="6">
        <v>27120</v>
      </c>
      <c r="B893">
        <v>92.46</v>
      </c>
      <c r="C893">
        <v>3.46</v>
      </c>
      <c r="D893">
        <v>8.49</v>
      </c>
      <c r="E893">
        <v>48</v>
      </c>
      <c r="F893">
        <v>7.51</v>
      </c>
      <c r="G893" s="4">
        <f t="shared" si="14"/>
        <v>10.890459363957596</v>
      </c>
    </row>
    <row r="894" spans="1:7" x14ac:dyDescent="0.2">
      <c r="A894" s="6">
        <v>27150</v>
      </c>
      <c r="B894">
        <v>89.67</v>
      </c>
      <c r="C894">
        <v>3.48</v>
      </c>
      <c r="D894">
        <v>8.61</v>
      </c>
      <c r="E894">
        <v>48.6</v>
      </c>
      <c r="F894">
        <v>7.58</v>
      </c>
      <c r="G894" s="4">
        <f t="shared" si="14"/>
        <v>10.414634146341465</v>
      </c>
    </row>
    <row r="895" spans="1:7" x14ac:dyDescent="0.2">
      <c r="A895" s="6">
        <v>27181</v>
      </c>
      <c r="B895">
        <v>89.79</v>
      </c>
      <c r="C895">
        <v>3.5</v>
      </c>
      <c r="D895">
        <v>8.74</v>
      </c>
      <c r="E895">
        <v>49</v>
      </c>
      <c r="F895">
        <v>7.54</v>
      </c>
      <c r="G895" s="4">
        <f t="shared" si="14"/>
        <v>10.273455377574372</v>
      </c>
    </row>
    <row r="896" spans="1:7" x14ac:dyDescent="0.2">
      <c r="A896" s="6">
        <v>27211</v>
      </c>
      <c r="B896">
        <v>79.31</v>
      </c>
      <c r="C896">
        <v>3.53</v>
      </c>
      <c r="D896">
        <v>8.86</v>
      </c>
      <c r="E896">
        <v>49.4</v>
      </c>
      <c r="F896">
        <v>7.81</v>
      </c>
      <c r="G896" s="4">
        <f t="shared" si="14"/>
        <v>8.9514672686230252</v>
      </c>
    </row>
    <row r="897" spans="1:7" x14ac:dyDescent="0.2">
      <c r="A897" s="6">
        <v>27242</v>
      </c>
      <c r="B897">
        <v>76.03</v>
      </c>
      <c r="C897">
        <v>3.56</v>
      </c>
      <c r="D897">
        <v>8.99</v>
      </c>
      <c r="E897">
        <v>50</v>
      </c>
      <c r="F897">
        <v>8.0399999999999991</v>
      </c>
      <c r="G897" s="4">
        <f t="shared" si="14"/>
        <v>8.4571746384872082</v>
      </c>
    </row>
    <row r="898" spans="1:7" x14ac:dyDescent="0.2">
      <c r="A898" s="6">
        <v>27273</v>
      </c>
      <c r="B898">
        <v>68.12</v>
      </c>
      <c r="C898">
        <v>3.59</v>
      </c>
      <c r="D898">
        <v>9.11</v>
      </c>
      <c r="E898">
        <v>50.6</v>
      </c>
      <c r="F898">
        <v>8.0399999999999991</v>
      </c>
      <c r="G898" s="4">
        <f t="shared" si="14"/>
        <v>7.4774972557628985</v>
      </c>
    </row>
    <row r="899" spans="1:7" x14ac:dyDescent="0.2">
      <c r="A899" s="6">
        <v>27303</v>
      </c>
      <c r="B899">
        <v>69.44</v>
      </c>
      <c r="C899">
        <v>3.59</v>
      </c>
      <c r="D899">
        <v>9.0399999999999991</v>
      </c>
      <c r="E899">
        <v>51.1</v>
      </c>
      <c r="F899">
        <v>7.9</v>
      </c>
      <c r="G899" s="4">
        <f t="shared" si="14"/>
        <v>7.6814159292035402</v>
      </c>
    </row>
    <row r="900" spans="1:7" x14ac:dyDescent="0.2">
      <c r="A900" s="6">
        <v>27334</v>
      </c>
      <c r="B900">
        <v>71.739999999999995</v>
      </c>
      <c r="C900">
        <v>3.6</v>
      </c>
      <c r="D900">
        <v>8.9600000000000009</v>
      </c>
      <c r="E900">
        <v>51.5</v>
      </c>
      <c r="F900">
        <v>7.68</v>
      </c>
      <c r="G900" s="4">
        <f t="shared" si="14"/>
        <v>8.006696428571427</v>
      </c>
    </row>
    <row r="901" spans="1:7" x14ac:dyDescent="0.2">
      <c r="A901" s="6">
        <v>27364</v>
      </c>
      <c r="B901">
        <v>67.069999999999993</v>
      </c>
      <c r="C901">
        <v>3.6</v>
      </c>
      <c r="D901">
        <v>8.89</v>
      </c>
      <c r="E901">
        <v>51.9</v>
      </c>
      <c r="F901">
        <v>7.43</v>
      </c>
      <c r="G901" s="4">
        <f t="shared" si="14"/>
        <v>7.5444319460067479</v>
      </c>
    </row>
    <row r="902" spans="1:7" x14ac:dyDescent="0.2">
      <c r="A902" s="6">
        <v>27395</v>
      </c>
      <c r="B902">
        <v>72.56</v>
      </c>
      <c r="C902">
        <v>3.62</v>
      </c>
      <c r="D902">
        <v>8.74</v>
      </c>
      <c r="E902">
        <v>52.1</v>
      </c>
      <c r="F902">
        <v>7.5</v>
      </c>
      <c r="G902" s="4">
        <f t="shared" si="14"/>
        <v>8.3020594965675052</v>
      </c>
    </row>
    <row r="903" spans="1:7" x14ac:dyDescent="0.2">
      <c r="A903" s="6">
        <v>27426</v>
      </c>
      <c r="B903">
        <v>80.099999999999994</v>
      </c>
      <c r="C903">
        <v>3.65</v>
      </c>
      <c r="D903">
        <v>8.6</v>
      </c>
      <c r="E903">
        <v>52.5</v>
      </c>
      <c r="F903">
        <v>7.39</v>
      </c>
      <c r="G903" s="4">
        <f t="shared" si="14"/>
        <v>9.3139534883720927</v>
      </c>
    </row>
    <row r="904" spans="1:7" x14ac:dyDescent="0.2">
      <c r="A904" s="6">
        <v>27454</v>
      </c>
      <c r="B904">
        <v>83.78</v>
      </c>
      <c r="C904">
        <v>3.67</v>
      </c>
      <c r="D904">
        <v>8.4499999999999993</v>
      </c>
      <c r="E904">
        <v>52.7</v>
      </c>
      <c r="F904">
        <v>7.73</v>
      </c>
      <c r="G904" s="4">
        <f t="shared" si="14"/>
        <v>9.914792899408285</v>
      </c>
    </row>
    <row r="905" spans="1:7" x14ac:dyDescent="0.2">
      <c r="A905" s="6">
        <v>27485</v>
      </c>
      <c r="B905">
        <v>84.72</v>
      </c>
      <c r="C905">
        <v>3.68</v>
      </c>
      <c r="D905">
        <v>8.2899999999999991</v>
      </c>
      <c r="E905">
        <v>52.9</v>
      </c>
      <c r="F905">
        <v>8.23</v>
      </c>
      <c r="G905" s="4">
        <f t="shared" si="14"/>
        <v>10.219541616405309</v>
      </c>
    </row>
    <row r="906" spans="1:7" x14ac:dyDescent="0.2">
      <c r="A906" s="6">
        <v>27515</v>
      </c>
      <c r="B906">
        <v>90.1</v>
      </c>
      <c r="C906">
        <v>3.7</v>
      </c>
      <c r="D906">
        <v>8.1199999999999992</v>
      </c>
      <c r="E906">
        <v>53.2</v>
      </c>
      <c r="F906">
        <v>8.06</v>
      </c>
      <c r="G906" s="4">
        <f t="shared" si="14"/>
        <v>11.096059113300493</v>
      </c>
    </row>
    <row r="907" spans="1:7" x14ac:dyDescent="0.2">
      <c r="A907" s="6">
        <v>27546</v>
      </c>
      <c r="B907">
        <v>92.4</v>
      </c>
      <c r="C907">
        <v>3.71</v>
      </c>
      <c r="D907">
        <v>7.96</v>
      </c>
      <c r="E907">
        <v>53.6</v>
      </c>
      <c r="F907">
        <v>7.86</v>
      </c>
      <c r="G907" s="4">
        <f t="shared" si="14"/>
        <v>11.608040201005027</v>
      </c>
    </row>
    <row r="908" spans="1:7" x14ac:dyDescent="0.2">
      <c r="A908" s="6">
        <v>27576</v>
      </c>
      <c r="B908">
        <v>92.49</v>
      </c>
      <c r="C908">
        <v>3.71</v>
      </c>
      <c r="D908">
        <v>7.89</v>
      </c>
      <c r="E908">
        <v>54.2</v>
      </c>
      <c r="F908">
        <v>8.06</v>
      </c>
      <c r="G908" s="4">
        <f t="shared" si="14"/>
        <v>11.722433460076045</v>
      </c>
    </row>
    <row r="909" spans="1:7" x14ac:dyDescent="0.2">
      <c r="A909" s="6">
        <v>27607</v>
      </c>
      <c r="B909">
        <v>85.71</v>
      </c>
      <c r="C909">
        <v>3.71</v>
      </c>
      <c r="D909">
        <v>7.83</v>
      </c>
      <c r="E909">
        <v>54.3</v>
      </c>
      <c r="F909">
        <v>8.4</v>
      </c>
      <c r="G909" s="4">
        <f t="shared" si="14"/>
        <v>10.946360153256704</v>
      </c>
    </row>
    <row r="910" spans="1:7" x14ac:dyDescent="0.2">
      <c r="A910" s="6">
        <v>27638</v>
      </c>
      <c r="B910">
        <v>84.67</v>
      </c>
      <c r="C910">
        <v>3.71</v>
      </c>
      <c r="D910">
        <v>7.76</v>
      </c>
      <c r="E910">
        <v>54.6</v>
      </c>
      <c r="F910">
        <v>8.43</v>
      </c>
      <c r="G910" s="4">
        <f t="shared" si="14"/>
        <v>10.911082474226804</v>
      </c>
    </row>
    <row r="911" spans="1:7" x14ac:dyDescent="0.2">
      <c r="A911" s="6">
        <v>27668</v>
      </c>
      <c r="B911">
        <v>88.57</v>
      </c>
      <c r="C911">
        <v>3.7</v>
      </c>
      <c r="D911">
        <v>7.83</v>
      </c>
      <c r="E911">
        <v>54.9</v>
      </c>
      <c r="F911">
        <v>8.14</v>
      </c>
      <c r="G911" s="4">
        <f t="shared" si="14"/>
        <v>11.31162196679438</v>
      </c>
    </row>
    <row r="912" spans="1:7" x14ac:dyDescent="0.2">
      <c r="A912" s="6">
        <v>27699</v>
      </c>
      <c r="B912">
        <v>90.07</v>
      </c>
      <c r="C912">
        <v>3.69</v>
      </c>
      <c r="D912">
        <v>7.89</v>
      </c>
      <c r="E912">
        <v>55.3</v>
      </c>
      <c r="F912">
        <v>8.0500000000000007</v>
      </c>
      <c r="G912" s="4">
        <f t="shared" si="14"/>
        <v>11.415716096324461</v>
      </c>
    </row>
    <row r="913" spans="1:7" x14ac:dyDescent="0.2">
      <c r="A913" s="6">
        <v>27729</v>
      </c>
      <c r="B913">
        <v>88.7</v>
      </c>
      <c r="C913">
        <v>3.68</v>
      </c>
      <c r="D913">
        <v>7.96</v>
      </c>
      <c r="E913">
        <v>55.5</v>
      </c>
      <c r="F913">
        <v>8</v>
      </c>
      <c r="G913" s="4">
        <f t="shared" si="14"/>
        <v>11.143216080402011</v>
      </c>
    </row>
    <row r="914" spans="1:7" x14ac:dyDescent="0.2">
      <c r="A914" s="6">
        <v>27760</v>
      </c>
      <c r="B914">
        <v>96.86</v>
      </c>
      <c r="C914">
        <v>3.68</v>
      </c>
      <c r="D914">
        <v>8.19</v>
      </c>
      <c r="E914">
        <v>55.6</v>
      </c>
      <c r="F914">
        <v>7.74</v>
      </c>
      <c r="G914" s="4">
        <f t="shared" si="14"/>
        <v>11.826617826617827</v>
      </c>
    </row>
    <row r="915" spans="1:7" x14ac:dyDescent="0.2">
      <c r="A915" s="6">
        <v>27791</v>
      </c>
      <c r="B915">
        <v>100.6</v>
      </c>
      <c r="C915">
        <v>3.69</v>
      </c>
      <c r="D915">
        <v>8.43</v>
      </c>
      <c r="E915">
        <v>55.8</v>
      </c>
      <c r="F915">
        <v>7.79</v>
      </c>
      <c r="G915" s="4">
        <f t="shared" si="14"/>
        <v>11.933570581257413</v>
      </c>
    </row>
    <row r="916" spans="1:7" x14ac:dyDescent="0.2">
      <c r="A916" s="6">
        <v>27820</v>
      </c>
      <c r="B916">
        <v>101.1</v>
      </c>
      <c r="C916">
        <v>3.69</v>
      </c>
      <c r="D916">
        <v>8.66</v>
      </c>
      <c r="E916">
        <v>55.9</v>
      </c>
      <c r="F916">
        <v>7.73</v>
      </c>
      <c r="G916" s="4">
        <f t="shared" si="14"/>
        <v>11.674364896073902</v>
      </c>
    </row>
    <row r="917" spans="1:7" x14ac:dyDescent="0.2">
      <c r="A917" s="6">
        <v>27851</v>
      </c>
      <c r="B917">
        <v>101.9</v>
      </c>
      <c r="C917">
        <v>3.71</v>
      </c>
      <c r="D917">
        <v>8.86</v>
      </c>
      <c r="E917">
        <v>56.1</v>
      </c>
      <c r="F917">
        <v>7.56</v>
      </c>
      <c r="G917" s="4">
        <f t="shared" si="14"/>
        <v>11.501128668171559</v>
      </c>
    </row>
    <row r="918" spans="1:7" x14ac:dyDescent="0.2">
      <c r="A918" s="6">
        <v>27881</v>
      </c>
      <c r="B918">
        <v>101.2</v>
      </c>
      <c r="C918">
        <v>3.74</v>
      </c>
      <c r="D918">
        <v>9.0500000000000007</v>
      </c>
      <c r="E918">
        <v>56.5</v>
      </c>
      <c r="F918">
        <v>7.9</v>
      </c>
      <c r="G918" s="4">
        <f t="shared" si="14"/>
        <v>11.182320441988949</v>
      </c>
    </row>
    <row r="919" spans="1:7" x14ac:dyDescent="0.2">
      <c r="A919" s="6">
        <v>27912</v>
      </c>
      <c r="B919">
        <v>101.8</v>
      </c>
      <c r="C919">
        <v>3.76</v>
      </c>
      <c r="D919">
        <v>9.25</v>
      </c>
      <c r="E919">
        <v>56.8</v>
      </c>
      <c r="F919">
        <v>7.86</v>
      </c>
      <c r="G919" s="4">
        <f t="shared" si="14"/>
        <v>11.005405405405405</v>
      </c>
    </row>
    <row r="920" spans="1:7" x14ac:dyDescent="0.2">
      <c r="A920" s="6">
        <v>27942</v>
      </c>
      <c r="B920">
        <v>104.2</v>
      </c>
      <c r="C920">
        <v>3.79</v>
      </c>
      <c r="D920">
        <v>9.35</v>
      </c>
      <c r="E920">
        <v>57.1</v>
      </c>
      <c r="F920">
        <v>7.83</v>
      </c>
      <c r="G920" s="4">
        <f t="shared" si="14"/>
        <v>11.144385026737968</v>
      </c>
    </row>
    <row r="921" spans="1:7" x14ac:dyDescent="0.2">
      <c r="A921" s="6">
        <v>27973</v>
      </c>
      <c r="B921">
        <v>103.3</v>
      </c>
      <c r="C921">
        <v>3.82</v>
      </c>
      <c r="D921">
        <v>9.4499999999999993</v>
      </c>
      <c r="E921">
        <v>57.4</v>
      </c>
      <c r="F921">
        <v>7.77</v>
      </c>
      <c r="G921" s="4">
        <f t="shared" si="14"/>
        <v>10.931216931216932</v>
      </c>
    </row>
    <row r="922" spans="1:7" x14ac:dyDescent="0.2">
      <c r="A922" s="6">
        <v>28004</v>
      </c>
      <c r="B922">
        <v>105.5</v>
      </c>
      <c r="C922">
        <v>3.85</v>
      </c>
      <c r="D922">
        <v>9.5500000000000007</v>
      </c>
      <c r="E922">
        <v>57.6</v>
      </c>
      <c r="F922">
        <v>7.59</v>
      </c>
      <c r="G922" s="4">
        <f t="shared" si="14"/>
        <v>11.047120418848166</v>
      </c>
    </row>
    <row r="923" spans="1:7" x14ac:dyDescent="0.2">
      <c r="A923" s="6">
        <v>28034</v>
      </c>
      <c r="B923">
        <v>101.9</v>
      </c>
      <c r="C923">
        <v>3.92</v>
      </c>
      <c r="D923">
        <v>9.67</v>
      </c>
      <c r="E923">
        <v>57.9</v>
      </c>
      <c r="F923">
        <v>7.41</v>
      </c>
      <c r="G923" s="4">
        <f t="shared" si="14"/>
        <v>10.537745604963806</v>
      </c>
    </row>
    <row r="924" spans="1:7" x14ac:dyDescent="0.2">
      <c r="A924" s="6">
        <v>28065</v>
      </c>
      <c r="B924">
        <v>101.2</v>
      </c>
      <c r="C924">
        <v>3.98</v>
      </c>
      <c r="D924">
        <v>9.7899999999999991</v>
      </c>
      <c r="E924">
        <v>58</v>
      </c>
      <c r="F924">
        <v>7.29</v>
      </c>
      <c r="G924" s="4">
        <f t="shared" si="14"/>
        <v>10.337078651685394</v>
      </c>
    </row>
    <row r="925" spans="1:7" x14ac:dyDescent="0.2">
      <c r="A925" s="6">
        <v>28095</v>
      </c>
      <c r="B925">
        <v>104.7</v>
      </c>
      <c r="C925">
        <v>4.05</v>
      </c>
      <c r="D925">
        <v>9.91</v>
      </c>
      <c r="E925">
        <v>58.2</v>
      </c>
      <c r="F925">
        <v>6.87</v>
      </c>
      <c r="G925" s="4">
        <f t="shared" si="14"/>
        <v>10.565085771947528</v>
      </c>
    </row>
    <row r="926" spans="1:7" x14ac:dyDescent="0.2">
      <c r="A926" s="6">
        <v>28126</v>
      </c>
      <c r="B926">
        <v>103.8</v>
      </c>
      <c r="C926">
        <v>4.0999999999999996</v>
      </c>
      <c r="D926">
        <v>9.9700000000000006</v>
      </c>
      <c r="E926">
        <v>58.5</v>
      </c>
      <c r="F926">
        <v>7.21</v>
      </c>
      <c r="G926" s="4">
        <f t="shared" si="14"/>
        <v>10.41123370110331</v>
      </c>
    </row>
    <row r="927" spans="1:7" x14ac:dyDescent="0.2">
      <c r="A927" s="6">
        <v>28157</v>
      </c>
      <c r="B927">
        <v>101</v>
      </c>
      <c r="C927">
        <v>4.1399999999999997</v>
      </c>
      <c r="D927">
        <v>10.02</v>
      </c>
      <c r="E927">
        <v>59.1</v>
      </c>
      <c r="F927">
        <v>7.39</v>
      </c>
      <c r="G927" s="4">
        <f t="shared" si="14"/>
        <v>10.079840319361278</v>
      </c>
    </row>
    <row r="928" spans="1:7" x14ac:dyDescent="0.2">
      <c r="A928" s="6">
        <v>28185</v>
      </c>
      <c r="B928">
        <v>100.6</v>
      </c>
      <c r="C928">
        <v>4.1900000000000004</v>
      </c>
      <c r="D928">
        <v>10.08</v>
      </c>
      <c r="E928">
        <v>59.5</v>
      </c>
      <c r="F928">
        <v>7.46</v>
      </c>
      <c r="G928" s="4">
        <f t="shared" si="14"/>
        <v>9.9801587301587293</v>
      </c>
    </row>
    <row r="929" spans="1:7" x14ac:dyDescent="0.2">
      <c r="A929" s="6">
        <v>28216</v>
      </c>
      <c r="B929">
        <v>99.05</v>
      </c>
      <c r="C929">
        <v>4.25</v>
      </c>
      <c r="D929">
        <v>10.19</v>
      </c>
      <c r="E929">
        <v>60</v>
      </c>
      <c r="F929">
        <v>7.37</v>
      </c>
      <c r="G929" s="4">
        <f t="shared" si="14"/>
        <v>9.720314033366046</v>
      </c>
    </row>
    <row r="930" spans="1:7" x14ac:dyDescent="0.2">
      <c r="A930" s="6">
        <v>28246</v>
      </c>
      <c r="B930">
        <v>98.76</v>
      </c>
      <c r="C930">
        <v>4.3</v>
      </c>
      <c r="D930">
        <v>10.31</v>
      </c>
      <c r="E930">
        <v>60.3</v>
      </c>
      <c r="F930">
        <v>7.46</v>
      </c>
      <c r="G930" s="4">
        <f t="shared" si="14"/>
        <v>9.5790494665373416</v>
      </c>
    </row>
    <row r="931" spans="1:7" x14ac:dyDescent="0.2">
      <c r="A931" s="6">
        <v>28277</v>
      </c>
      <c r="B931">
        <v>99.29</v>
      </c>
      <c r="C931">
        <v>4.3600000000000003</v>
      </c>
      <c r="D931">
        <v>10.42</v>
      </c>
      <c r="E931">
        <v>60.7</v>
      </c>
      <c r="F931">
        <v>7.28</v>
      </c>
      <c r="G931" s="4">
        <f t="shared" si="14"/>
        <v>9.5287907869481767</v>
      </c>
    </row>
    <row r="932" spans="1:7" x14ac:dyDescent="0.2">
      <c r="A932" s="6">
        <v>28307</v>
      </c>
      <c r="B932">
        <v>100.2</v>
      </c>
      <c r="C932">
        <v>4.41</v>
      </c>
      <c r="D932">
        <v>10.52</v>
      </c>
      <c r="E932">
        <v>61</v>
      </c>
      <c r="F932">
        <v>7.33</v>
      </c>
      <c r="G932" s="4">
        <f t="shared" si="14"/>
        <v>9.5247148288973396</v>
      </c>
    </row>
    <row r="933" spans="1:7" x14ac:dyDescent="0.2">
      <c r="A933" s="6">
        <v>28338</v>
      </c>
      <c r="B933">
        <v>97.75</v>
      </c>
      <c r="C933">
        <v>4.45</v>
      </c>
      <c r="D933">
        <v>10.61</v>
      </c>
      <c r="E933">
        <v>61.2</v>
      </c>
      <c r="F933">
        <v>7.4</v>
      </c>
      <c r="G933" s="4">
        <f t="shared" si="14"/>
        <v>9.2130065975494819</v>
      </c>
    </row>
    <row r="934" spans="1:7" x14ac:dyDescent="0.2">
      <c r="A934" s="6">
        <v>28369</v>
      </c>
      <c r="B934">
        <v>96.23</v>
      </c>
      <c r="C934">
        <v>4.5</v>
      </c>
      <c r="D934">
        <v>10.71</v>
      </c>
      <c r="E934">
        <v>61.4</v>
      </c>
      <c r="F934">
        <v>7.34</v>
      </c>
      <c r="G934" s="4">
        <f t="shared" ref="G934:G997" si="15">SP500_Price/Earnings</f>
        <v>8.9850606909430439</v>
      </c>
    </row>
    <row r="935" spans="1:7" x14ac:dyDescent="0.2">
      <c r="A935" s="6">
        <v>28399</v>
      </c>
      <c r="B935">
        <v>93.74</v>
      </c>
      <c r="C935">
        <v>4.5599999999999996</v>
      </c>
      <c r="D935">
        <v>10.77</v>
      </c>
      <c r="E935">
        <v>61.6</v>
      </c>
      <c r="F935">
        <v>7.52</v>
      </c>
      <c r="G935" s="4">
        <f t="shared" si="15"/>
        <v>8.7038068709377896</v>
      </c>
    </row>
    <row r="936" spans="1:7" x14ac:dyDescent="0.2">
      <c r="A936" s="6">
        <v>28430</v>
      </c>
      <c r="B936">
        <v>94.28</v>
      </c>
      <c r="C936">
        <v>4.6100000000000003</v>
      </c>
      <c r="D936">
        <v>10.83</v>
      </c>
      <c r="E936">
        <v>61.9</v>
      </c>
      <c r="F936">
        <v>7.58</v>
      </c>
      <c r="G936" s="4">
        <f t="shared" si="15"/>
        <v>8.7054478301015692</v>
      </c>
    </row>
    <row r="937" spans="1:7" x14ac:dyDescent="0.2">
      <c r="A937" s="6">
        <v>28460</v>
      </c>
      <c r="B937">
        <v>93.82</v>
      </c>
      <c r="C937">
        <v>4.67</v>
      </c>
      <c r="D937">
        <v>10.89</v>
      </c>
      <c r="E937">
        <v>62.1</v>
      </c>
      <c r="F937">
        <v>7.69</v>
      </c>
      <c r="G937" s="4">
        <f t="shared" si="15"/>
        <v>8.6152433425160684</v>
      </c>
    </row>
    <row r="938" spans="1:7" x14ac:dyDescent="0.2">
      <c r="A938" s="6">
        <v>28491</v>
      </c>
      <c r="B938">
        <v>90.25</v>
      </c>
      <c r="C938">
        <v>4.71</v>
      </c>
      <c r="D938">
        <v>10.9</v>
      </c>
      <c r="E938">
        <v>62.5</v>
      </c>
      <c r="F938">
        <v>7.96</v>
      </c>
      <c r="G938" s="4">
        <f t="shared" si="15"/>
        <v>8.2798165137614674</v>
      </c>
    </row>
    <row r="939" spans="1:7" x14ac:dyDescent="0.2">
      <c r="A939" s="6">
        <v>28522</v>
      </c>
      <c r="B939">
        <v>88.98</v>
      </c>
      <c r="C939">
        <v>4.76</v>
      </c>
      <c r="D939">
        <v>10.91</v>
      </c>
      <c r="E939">
        <v>62.9</v>
      </c>
      <c r="F939">
        <v>8.0299999999999994</v>
      </c>
      <c r="G939" s="4">
        <f t="shared" si="15"/>
        <v>8.1558203483043084</v>
      </c>
    </row>
    <row r="940" spans="1:7" x14ac:dyDescent="0.2">
      <c r="A940" s="6">
        <v>28550</v>
      </c>
      <c r="B940">
        <v>88.82</v>
      </c>
      <c r="C940">
        <v>4.8</v>
      </c>
      <c r="D940">
        <v>10.92</v>
      </c>
      <c r="E940">
        <v>63.4</v>
      </c>
      <c r="F940">
        <v>8.0399999999999991</v>
      </c>
      <c r="G940" s="4">
        <f t="shared" si="15"/>
        <v>8.1336996336996332</v>
      </c>
    </row>
    <row r="941" spans="1:7" x14ac:dyDescent="0.2">
      <c r="A941" s="6">
        <v>28581</v>
      </c>
      <c r="B941">
        <v>92.71</v>
      </c>
      <c r="C941">
        <v>4.84</v>
      </c>
      <c r="D941">
        <v>11.02</v>
      </c>
      <c r="E941">
        <v>63.9</v>
      </c>
      <c r="F941">
        <v>8.15</v>
      </c>
      <c r="G941" s="4">
        <f t="shared" si="15"/>
        <v>8.4128856624319415</v>
      </c>
    </row>
    <row r="942" spans="1:7" x14ac:dyDescent="0.2">
      <c r="A942" s="6">
        <v>28611</v>
      </c>
      <c r="B942">
        <v>97.41</v>
      </c>
      <c r="C942">
        <v>4.87</v>
      </c>
      <c r="D942">
        <v>11.13</v>
      </c>
      <c r="E942">
        <v>64.5</v>
      </c>
      <c r="F942">
        <v>8.35</v>
      </c>
      <c r="G942" s="4">
        <f t="shared" si="15"/>
        <v>8.7520215633423177</v>
      </c>
    </row>
    <row r="943" spans="1:7" x14ac:dyDescent="0.2">
      <c r="A943" s="6">
        <v>28642</v>
      </c>
      <c r="B943">
        <v>97.66</v>
      </c>
      <c r="C943">
        <v>4.91</v>
      </c>
      <c r="D943">
        <v>11.23</v>
      </c>
      <c r="E943">
        <v>65.2</v>
      </c>
      <c r="F943">
        <v>8.4600000000000009</v>
      </c>
      <c r="G943" s="4">
        <f t="shared" si="15"/>
        <v>8.6963490650044513</v>
      </c>
    </row>
    <row r="944" spans="1:7" x14ac:dyDescent="0.2">
      <c r="A944" s="6">
        <v>28672</v>
      </c>
      <c r="B944">
        <v>97.19</v>
      </c>
      <c r="C944">
        <v>4.95</v>
      </c>
      <c r="D944">
        <v>11.34</v>
      </c>
      <c r="E944">
        <v>65.7</v>
      </c>
      <c r="F944">
        <v>8.64</v>
      </c>
      <c r="G944" s="4">
        <f t="shared" si="15"/>
        <v>8.5705467372134034</v>
      </c>
    </row>
    <row r="945" spans="1:7" x14ac:dyDescent="0.2">
      <c r="A945" s="6">
        <v>28703</v>
      </c>
      <c r="B945">
        <v>103.9</v>
      </c>
      <c r="C945">
        <v>4.9800000000000004</v>
      </c>
      <c r="D945">
        <v>11.46</v>
      </c>
      <c r="E945">
        <v>66</v>
      </c>
      <c r="F945">
        <v>8.41</v>
      </c>
      <c r="G945" s="4">
        <f t="shared" si="15"/>
        <v>9.0663176265270504</v>
      </c>
    </row>
    <row r="946" spans="1:7" x14ac:dyDescent="0.2">
      <c r="A946" s="6">
        <v>28734</v>
      </c>
      <c r="B946">
        <v>103.9</v>
      </c>
      <c r="C946">
        <v>5.0199999999999996</v>
      </c>
      <c r="D946">
        <v>11.57</v>
      </c>
      <c r="E946">
        <v>66.5</v>
      </c>
      <c r="F946">
        <v>8.42</v>
      </c>
      <c r="G946" s="4">
        <f t="shared" si="15"/>
        <v>8.980121002592913</v>
      </c>
    </row>
    <row r="947" spans="1:7" x14ac:dyDescent="0.2">
      <c r="A947" s="6">
        <v>28764</v>
      </c>
      <c r="B947">
        <v>100.6</v>
      </c>
      <c r="C947">
        <v>5.04</v>
      </c>
      <c r="D947">
        <v>11.82</v>
      </c>
      <c r="E947">
        <v>67.099999999999994</v>
      </c>
      <c r="F947">
        <v>8.64</v>
      </c>
      <c r="G947" s="4">
        <f t="shared" si="15"/>
        <v>8.5109983079526224</v>
      </c>
    </row>
    <row r="948" spans="1:7" x14ac:dyDescent="0.2">
      <c r="A948" s="6">
        <v>28795</v>
      </c>
      <c r="B948">
        <v>94.71</v>
      </c>
      <c r="C948">
        <v>5.05</v>
      </c>
      <c r="D948">
        <v>12.08</v>
      </c>
      <c r="E948">
        <v>67.400000000000006</v>
      </c>
      <c r="F948">
        <v>8.81</v>
      </c>
      <c r="G948" s="4">
        <f t="shared" si="15"/>
        <v>7.8402317880794694</v>
      </c>
    </row>
    <row r="949" spans="1:7" x14ac:dyDescent="0.2">
      <c r="A949" s="6">
        <v>28825</v>
      </c>
      <c r="B949">
        <v>96.11</v>
      </c>
      <c r="C949">
        <v>5.07</v>
      </c>
      <c r="D949">
        <v>12.33</v>
      </c>
      <c r="E949">
        <v>67.7</v>
      </c>
      <c r="F949">
        <v>9.01</v>
      </c>
      <c r="G949" s="4">
        <f t="shared" si="15"/>
        <v>7.7948094079480938</v>
      </c>
    </row>
    <row r="950" spans="1:7" x14ac:dyDescent="0.2">
      <c r="A950" s="6">
        <v>28856</v>
      </c>
      <c r="B950">
        <v>99.71</v>
      </c>
      <c r="C950">
        <v>5.1100000000000003</v>
      </c>
      <c r="D950">
        <v>12.65</v>
      </c>
      <c r="E950">
        <v>68.3</v>
      </c>
      <c r="F950">
        <v>9.1</v>
      </c>
      <c r="G950" s="4">
        <f t="shared" si="15"/>
        <v>7.8822134387351772</v>
      </c>
    </row>
    <row r="951" spans="1:7" x14ac:dyDescent="0.2">
      <c r="A951" s="6">
        <v>28887</v>
      </c>
      <c r="B951">
        <v>98.23</v>
      </c>
      <c r="C951">
        <v>5.16</v>
      </c>
      <c r="D951">
        <v>12.98</v>
      </c>
      <c r="E951">
        <v>69.099999999999994</v>
      </c>
      <c r="F951">
        <v>9.1</v>
      </c>
      <c r="G951" s="4">
        <f t="shared" si="15"/>
        <v>7.5677966101694913</v>
      </c>
    </row>
    <row r="952" spans="1:7" x14ac:dyDescent="0.2">
      <c r="A952" s="6">
        <v>28915</v>
      </c>
      <c r="B952">
        <v>100.1</v>
      </c>
      <c r="C952">
        <v>5.2</v>
      </c>
      <c r="D952">
        <v>13.3</v>
      </c>
      <c r="E952">
        <v>69.8</v>
      </c>
      <c r="F952">
        <v>9.1199999999999992</v>
      </c>
      <c r="G952" s="4">
        <f t="shared" si="15"/>
        <v>7.5263157894736832</v>
      </c>
    </row>
    <row r="953" spans="1:7" x14ac:dyDescent="0.2">
      <c r="A953" s="6">
        <v>28946</v>
      </c>
      <c r="B953">
        <v>102.1</v>
      </c>
      <c r="C953">
        <v>5.25</v>
      </c>
      <c r="D953">
        <v>13.53</v>
      </c>
      <c r="E953">
        <v>70.599999999999994</v>
      </c>
      <c r="F953">
        <v>9.18</v>
      </c>
      <c r="G953" s="4">
        <f t="shared" si="15"/>
        <v>7.5461936437546191</v>
      </c>
    </row>
    <row r="954" spans="1:7" x14ac:dyDescent="0.2">
      <c r="A954" s="6">
        <v>28976</v>
      </c>
      <c r="B954">
        <v>99.73</v>
      </c>
      <c r="C954">
        <v>5.29</v>
      </c>
      <c r="D954">
        <v>13.75</v>
      </c>
      <c r="E954">
        <v>71.5</v>
      </c>
      <c r="F954">
        <v>9.25</v>
      </c>
      <c r="G954" s="4">
        <f t="shared" si="15"/>
        <v>7.2530909090909095</v>
      </c>
    </row>
    <row r="955" spans="1:7" x14ac:dyDescent="0.2">
      <c r="A955" s="6">
        <v>29007</v>
      </c>
      <c r="B955">
        <v>101.7</v>
      </c>
      <c r="C955">
        <v>5.34</v>
      </c>
      <c r="D955">
        <v>13.98</v>
      </c>
      <c r="E955">
        <v>72.3</v>
      </c>
      <c r="F955">
        <v>8.91</v>
      </c>
      <c r="G955" s="4">
        <f t="shared" si="15"/>
        <v>7.2746781115879831</v>
      </c>
    </row>
    <row r="956" spans="1:7" x14ac:dyDescent="0.2">
      <c r="A956" s="6">
        <v>29037</v>
      </c>
      <c r="B956">
        <v>102.7</v>
      </c>
      <c r="C956">
        <v>5.4</v>
      </c>
      <c r="D956">
        <v>14.2</v>
      </c>
      <c r="E956">
        <v>73.099999999999994</v>
      </c>
      <c r="F956">
        <v>8.9499999999999993</v>
      </c>
      <c r="G956" s="4">
        <f t="shared" si="15"/>
        <v>7.2323943661971839</v>
      </c>
    </row>
    <row r="957" spans="1:7" x14ac:dyDescent="0.2">
      <c r="A957" s="6">
        <v>29068</v>
      </c>
      <c r="B957">
        <v>107.4</v>
      </c>
      <c r="C957">
        <v>5.45</v>
      </c>
      <c r="D957">
        <v>14.41</v>
      </c>
      <c r="E957">
        <v>73.8</v>
      </c>
      <c r="F957">
        <v>9.0299999999999994</v>
      </c>
      <c r="G957" s="4">
        <f t="shared" si="15"/>
        <v>7.4531575294934074</v>
      </c>
    </row>
    <row r="958" spans="1:7" x14ac:dyDescent="0.2">
      <c r="A958" s="6">
        <v>29099</v>
      </c>
      <c r="B958">
        <v>108.6</v>
      </c>
      <c r="C958">
        <v>5.51</v>
      </c>
      <c r="D958">
        <v>14.63</v>
      </c>
      <c r="E958">
        <v>74.599999999999994</v>
      </c>
      <c r="F958">
        <v>9.33</v>
      </c>
      <c r="G958" s="4">
        <f t="shared" si="15"/>
        <v>7.4231032125768959</v>
      </c>
    </row>
    <row r="959" spans="1:7" x14ac:dyDescent="0.2">
      <c r="A959" s="6">
        <v>29129</v>
      </c>
      <c r="B959">
        <v>104.5</v>
      </c>
      <c r="C959">
        <v>5.56</v>
      </c>
      <c r="D959">
        <v>14.71</v>
      </c>
      <c r="E959">
        <v>75.2</v>
      </c>
      <c r="F959">
        <v>10.3</v>
      </c>
      <c r="G959" s="4">
        <f t="shared" si="15"/>
        <v>7.1040108769544528</v>
      </c>
    </row>
    <row r="960" spans="1:7" x14ac:dyDescent="0.2">
      <c r="A960" s="6">
        <v>29160</v>
      </c>
      <c r="B960">
        <v>103.7</v>
      </c>
      <c r="C960">
        <v>5.6</v>
      </c>
      <c r="D960">
        <v>14.78</v>
      </c>
      <c r="E960">
        <v>75.900000000000006</v>
      </c>
      <c r="F960">
        <v>10.65</v>
      </c>
      <c r="G960" s="4">
        <f t="shared" si="15"/>
        <v>7.016238159675237</v>
      </c>
    </row>
    <row r="961" spans="1:7" x14ac:dyDescent="0.2">
      <c r="A961" s="6">
        <v>29190</v>
      </c>
      <c r="B961">
        <v>107.8</v>
      </c>
      <c r="C961">
        <v>5.65</v>
      </c>
      <c r="D961">
        <v>14.86</v>
      </c>
      <c r="E961">
        <v>76.7</v>
      </c>
      <c r="F961">
        <v>10.39</v>
      </c>
      <c r="G961" s="4">
        <f t="shared" si="15"/>
        <v>7.2543741588156125</v>
      </c>
    </row>
    <row r="962" spans="1:7" x14ac:dyDescent="0.2">
      <c r="A962" s="6">
        <v>29221</v>
      </c>
      <c r="B962">
        <v>110.9</v>
      </c>
      <c r="C962">
        <v>5.7</v>
      </c>
      <c r="D962">
        <v>15</v>
      </c>
      <c r="E962">
        <v>77.8</v>
      </c>
      <c r="F962">
        <v>10.8</v>
      </c>
      <c r="G962" s="4">
        <f t="shared" si="15"/>
        <v>7.3933333333333335</v>
      </c>
    </row>
    <row r="963" spans="1:7" x14ac:dyDescent="0.2">
      <c r="A963" s="6">
        <v>29252</v>
      </c>
      <c r="B963">
        <v>115.3</v>
      </c>
      <c r="C963">
        <v>5.75</v>
      </c>
      <c r="D963">
        <v>15.15</v>
      </c>
      <c r="E963">
        <v>78.900000000000006</v>
      </c>
      <c r="F963">
        <v>12.41</v>
      </c>
      <c r="G963" s="4">
        <f t="shared" si="15"/>
        <v>7.6105610561056105</v>
      </c>
    </row>
    <row r="964" spans="1:7" x14ac:dyDescent="0.2">
      <c r="A964" s="6">
        <v>29281</v>
      </c>
      <c r="B964">
        <v>104.7</v>
      </c>
      <c r="C964">
        <v>5.8</v>
      </c>
      <c r="D964">
        <v>15.29</v>
      </c>
      <c r="E964">
        <v>80.099999999999994</v>
      </c>
      <c r="F964">
        <v>12.75</v>
      </c>
      <c r="G964" s="4">
        <f t="shared" si="15"/>
        <v>6.8476128188358407</v>
      </c>
    </row>
    <row r="965" spans="1:7" x14ac:dyDescent="0.2">
      <c r="A965" s="6">
        <v>29312</v>
      </c>
      <c r="B965">
        <v>103</v>
      </c>
      <c r="C965">
        <v>5.85</v>
      </c>
      <c r="D965">
        <v>15.17</v>
      </c>
      <c r="E965">
        <v>81</v>
      </c>
      <c r="F965">
        <v>11.47</v>
      </c>
      <c r="G965" s="4">
        <f t="shared" si="15"/>
        <v>6.7897165458141071</v>
      </c>
    </row>
    <row r="966" spans="1:7" x14ac:dyDescent="0.2">
      <c r="A966" s="6">
        <v>29342</v>
      </c>
      <c r="B966">
        <v>107.7</v>
      </c>
      <c r="C966">
        <v>5.89</v>
      </c>
      <c r="D966">
        <v>15.06</v>
      </c>
      <c r="E966">
        <v>81.8</v>
      </c>
      <c r="F966">
        <v>10.18</v>
      </c>
      <c r="G966" s="4">
        <f t="shared" si="15"/>
        <v>7.1513944223107568</v>
      </c>
    </row>
    <row r="967" spans="1:7" x14ac:dyDescent="0.2">
      <c r="A967" s="6">
        <v>29373</v>
      </c>
      <c r="B967">
        <v>114.6</v>
      </c>
      <c r="C967">
        <v>5.94</v>
      </c>
      <c r="D967">
        <v>14.94</v>
      </c>
      <c r="E967">
        <v>82.7</v>
      </c>
      <c r="F967">
        <v>9.7799999999999994</v>
      </c>
      <c r="G967" s="4">
        <f t="shared" si="15"/>
        <v>7.6706827309236942</v>
      </c>
    </row>
    <row r="968" spans="1:7" x14ac:dyDescent="0.2">
      <c r="A968" s="6">
        <v>29403</v>
      </c>
      <c r="B968">
        <v>119.8</v>
      </c>
      <c r="C968">
        <v>5.98</v>
      </c>
      <c r="D968">
        <v>14.84</v>
      </c>
      <c r="E968">
        <v>82.7</v>
      </c>
      <c r="F968">
        <v>10.25</v>
      </c>
      <c r="G968" s="4">
        <f t="shared" si="15"/>
        <v>8.0727762803234508</v>
      </c>
    </row>
    <row r="969" spans="1:7" x14ac:dyDescent="0.2">
      <c r="A969" s="6">
        <v>29434</v>
      </c>
      <c r="B969">
        <v>123.5</v>
      </c>
      <c r="C969">
        <v>6.03</v>
      </c>
      <c r="D969">
        <v>14.74</v>
      </c>
      <c r="E969">
        <v>83.3</v>
      </c>
      <c r="F969">
        <v>11.1</v>
      </c>
      <c r="G969" s="4">
        <f t="shared" si="15"/>
        <v>8.3785617367706919</v>
      </c>
    </row>
    <row r="970" spans="1:7" x14ac:dyDescent="0.2">
      <c r="A970" s="6">
        <v>29465</v>
      </c>
      <c r="B970">
        <v>126.5</v>
      </c>
      <c r="C970">
        <v>6.07</v>
      </c>
      <c r="D970">
        <v>14.64</v>
      </c>
      <c r="E970">
        <v>84</v>
      </c>
      <c r="F970">
        <v>11.51</v>
      </c>
      <c r="G970" s="4">
        <f t="shared" si="15"/>
        <v>8.6407103825136602</v>
      </c>
    </row>
    <row r="971" spans="1:7" x14ac:dyDescent="0.2">
      <c r="A971" s="6">
        <v>29495</v>
      </c>
      <c r="B971">
        <v>130.19999999999999</v>
      </c>
      <c r="C971">
        <v>6.1</v>
      </c>
      <c r="D971">
        <v>14.7</v>
      </c>
      <c r="E971">
        <v>84.8</v>
      </c>
      <c r="F971">
        <v>11.75</v>
      </c>
      <c r="G971" s="4">
        <f t="shared" si="15"/>
        <v>8.8571428571428577</v>
      </c>
    </row>
    <row r="972" spans="1:7" x14ac:dyDescent="0.2">
      <c r="A972" s="6">
        <v>29526</v>
      </c>
      <c r="B972">
        <v>135.69999999999999</v>
      </c>
      <c r="C972">
        <v>6.13</v>
      </c>
      <c r="D972">
        <v>14.76</v>
      </c>
      <c r="E972">
        <v>85.5</v>
      </c>
      <c r="F972">
        <v>12.68</v>
      </c>
      <c r="G972" s="4">
        <f t="shared" si="15"/>
        <v>9.1937669376693769</v>
      </c>
    </row>
    <row r="973" spans="1:7" x14ac:dyDescent="0.2">
      <c r="A973" s="6">
        <v>29556</v>
      </c>
      <c r="B973">
        <v>133.5</v>
      </c>
      <c r="C973">
        <v>6.16</v>
      </c>
      <c r="D973">
        <v>14.82</v>
      </c>
      <c r="E973">
        <v>86.3</v>
      </c>
      <c r="F973">
        <v>12.84</v>
      </c>
      <c r="G973" s="4">
        <f t="shared" si="15"/>
        <v>9.0080971659919022</v>
      </c>
    </row>
    <row r="974" spans="1:7" x14ac:dyDescent="0.2">
      <c r="A974" s="6">
        <v>29587</v>
      </c>
      <c r="B974">
        <v>133</v>
      </c>
      <c r="C974">
        <v>6.2</v>
      </c>
      <c r="D974">
        <v>14.74</v>
      </c>
      <c r="E974">
        <v>87</v>
      </c>
      <c r="F974">
        <v>12.57</v>
      </c>
      <c r="G974" s="4">
        <f t="shared" si="15"/>
        <v>9.023066485753052</v>
      </c>
    </row>
    <row r="975" spans="1:7" x14ac:dyDescent="0.2">
      <c r="A975" s="6">
        <v>29618</v>
      </c>
      <c r="B975">
        <v>128.4</v>
      </c>
      <c r="C975">
        <v>6.24</v>
      </c>
      <c r="D975">
        <v>14.66</v>
      </c>
      <c r="E975">
        <v>87.9</v>
      </c>
      <c r="F975">
        <v>13.19</v>
      </c>
      <c r="G975" s="4">
        <f t="shared" si="15"/>
        <v>8.7585266030013642</v>
      </c>
    </row>
    <row r="976" spans="1:7" x14ac:dyDescent="0.2">
      <c r="A976" s="6">
        <v>29646</v>
      </c>
      <c r="B976">
        <v>133.19999999999999</v>
      </c>
      <c r="C976">
        <v>6.28</v>
      </c>
      <c r="D976">
        <v>14.58</v>
      </c>
      <c r="E976">
        <v>88.5</v>
      </c>
      <c r="F976">
        <v>13.12</v>
      </c>
      <c r="G976" s="4">
        <f t="shared" si="15"/>
        <v>9.1358024691358022</v>
      </c>
    </row>
    <row r="977" spans="1:7" x14ac:dyDescent="0.2">
      <c r="A977" s="6">
        <v>29677</v>
      </c>
      <c r="B977">
        <v>134.4</v>
      </c>
      <c r="C977">
        <v>6.32</v>
      </c>
      <c r="D977">
        <v>14.72</v>
      </c>
      <c r="E977">
        <v>89.1</v>
      </c>
      <c r="F977">
        <v>13.68</v>
      </c>
      <c r="G977" s="4">
        <f t="shared" si="15"/>
        <v>9.1304347826086953</v>
      </c>
    </row>
    <row r="978" spans="1:7" x14ac:dyDescent="0.2">
      <c r="A978" s="6">
        <v>29707</v>
      </c>
      <c r="B978">
        <v>131.69999999999999</v>
      </c>
      <c r="C978">
        <v>6.35</v>
      </c>
      <c r="D978">
        <v>14.87</v>
      </c>
      <c r="E978">
        <v>89.8</v>
      </c>
      <c r="F978">
        <v>14.1</v>
      </c>
      <c r="G978" s="4">
        <f t="shared" si="15"/>
        <v>8.8567585743106925</v>
      </c>
    </row>
    <row r="979" spans="1:7" x14ac:dyDescent="0.2">
      <c r="A979" s="6">
        <v>29738</v>
      </c>
      <c r="B979">
        <v>132.30000000000001</v>
      </c>
      <c r="C979">
        <v>6.39</v>
      </c>
      <c r="D979">
        <v>15.01</v>
      </c>
      <c r="E979">
        <v>90.6</v>
      </c>
      <c r="F979">
        <v>13.47</v>
      </c>
      <c r="G979" s="4">
        <f t="shared" si="15"/>
        <v>8.8141239173884092</v>
      </c>
    </row>
    <row r="980" spans="1:7" x14ac:dyDescent="0.2">
      <c r="A980" s="6">
        <v>29768</v>
      </c>
      <c r="B980">
        <v>129.1</v>
      </c>
      <c r="C980">
        <v>6.43</v>
      </c>
      <c r="D980">
        <v>15.1</v>
      </c>
      <c r="E980">
        <v>91.6</v>
      </c>
      <c r="F980">
        <v>14.28</v>
      </c>
      <c r="G980" s="4">
        <f t="shared" si="15"/>
        <v>8.5496688741721858</v>
      </c>
    </row>
    <row r="981" spans="1:7" x14ac:dyDescent="0.2">
      <c r="A981" s="6">
        <v>29799</v>
      </c>
      <c r="B981">
        <v>129.6</v>
      </c>
      <c r="C981">
        <v>6.48</v>
      </c>
      <c r="D981">
        <v>15.18</v>
      </c>
      <c r="E981">
        <v>92.3</v>
      </c>
      <c r="F981">
        <v>14.94</v>
      </c>
      <c r="G981" s="4">
        <f t="shared" si="15"/>
        <v>8.537549407114625</v>
      </c>
    </row>
    <row r="982" spans="1:7" x14ac:dyDescent="0.2">
      <c r="A982" s="6">
        <v>29830</v>
      </c>
      <c r="B982">
        <v>118.3</v>
      </c>
      <c r="C982">
        <v>6.52</v>
      </c>
      <c r="D982">
        <v>15.27</v>
      </c>
      <c r="E982">
        <v>93.2</v>
      </c>
      <c r="F982">
        <v>15.32</v>
      </c>
      <c r="G982" s="4">
        <f t="shared" si="15"/>
        <v>7.7472167648984938</v>
      </c>
    </row>
    <row r="983" spans="1:7" x14ac:dyDescent="0.2">
      <c r="A983" s="6">
        <v>29860</v>
      </c>
      <c r="B983">
        <v>119.8</v>
      </c>
      <c r="C983">
        <v>6.56</v>
      </c>
      <c r="D983">
        <v>15.3</v>
      </c>
      <c r="E983">
        <v>93.4</v>
      </c>
      <c r="F983">
        <v>15.15</v>
      </c>
      <c r="G983" s="4">
        <f t="shared" si="15"/>
        <v>7.8300653594771239</v>
      </c>
    </row>
    <row r="984" spans="1:7" x14ac:dyDescent="0.2">
      <c r="A984" s="6">
        <v>29891</v>
      </c>
      <c r="B984">
        <v>122.9</v>
      </c>
      <c r="C984">
        <v>6.59</v>
      </c>
      <c r="D984">
        <v>15.33</v>
      </c>
      <c r="E984">
        <v>93.7</v>
      </c>
      <c r="F984">
        <v>13.39</v>
      </c>
      <c r="G984" s="4">
        <f t="shared" si="15"/>
        <v>8.0169602087410308</v>
      </c>
    </row>
    <row r="985" spans="1:7" x14ac:dyDescent="0.2">
      <c r="A985" s="6">
        <v>29921</v>
      </c>
      <c r="B985">
        <v>123.8</v>
      </c>
      <c r="C985">
        <v>6.63</v>
      </c>
      <c r="D985">
        <v>15.36</v>
      </c>
      <c r="E985">
        <v>94</v>
      </c>
      <c r="F985">
        <v>13.72</v>
      </c>
      <c r="G985" s="4">
        <f t="shared" si="15"/>
        <v>8.0598958333333339</v>
      </c>
    </row>
    <row r="986" spans="1:7" x14ac:dyDescent="0.2">
      <c r="A986" s="6">
        <v>29952</v>
      </c>
      <c r="B986">
        <v>117.3</v>
      </c>
      <c r="C986">
        <v>6.66</v>
      </c>
      <c r="D986">
        <v>15.18</v>
      </c>
      <c r="E986">
        <v>94.3</v>
      </c>
      <c r="F986">
        <v>14.59</v>
      </c>
      <c r="G986" s="4">
        <f t="shared" si="15"/>
        <v>7.7272727272727275</v>
      </c>
    </row>
    <row r="987" spans="1:7" x14ac:dyDescent="0.2">
      <c r="A987" s="6">
        <v>29983</v>
      </c>
      <c r="B987">
        <v>114.5</v>
      </c>
      <c r="C987">
        <v>6.69</v>
      </c>
      <c r="D987">
        <v>14.99</v>
      </c>
      <c r="E987">
        <v>94.6</v>
      </c>
      <c r="F987">
        <v>14.43</v>
      </c>
      <c r="G987" s="4">
        <f t="shared" si="15"/>
        <v>7.6384256170780516</v>
      </c>
    </row>
    <row r="988" spans="1:7" x14ac:dyDescent="0.2">
      <c r="A988" s="6">
        <v>30011</v>
      </c>
      <c r="B988">
        <v>110.8</v>
      </c>
      <c r="C988">
        <v>6.72</v>
      </c>
      <c r="D988">
        <v>14.81</v>
      </c>
      <c r="E988">
        <v>94.5</v>
      </c>
      <c r="F988">
        <v>13.86</v>
      </c>
      <c r="G988" s="4">
        <f t="shared" si="15"/>
        <v>7.4814314652261977</v>
      </c>
    </row>
    <row r="989" spans="1:7" x14ac:dyDescent="0.2">
      <c r="A989" s="6">
        <v>30042</v>
      </c>
      <c r="B989">
        <v>116.3</v>
      </c>
      <c r="C989">
        <v>6.75</v>
      </c>
      <c r="D989">
        <v>14.6</v>
      </c>
      <c r="E989">
        <v>94.9</v>
      </c>
      <c r="F989">
        <v>13.87</v>
      </c>
      <c r="G989" s="4">
        <f t="shared" si="15"/>
        <v>7.9657534246575343</v>
      </c>
    </row>
    <row r="990" spans="1:7" x14ac:dyDescent="0.2">
      <c r="A990" s="6">
        <v>30072</v>
      </c>
      <c r="B990">
        <v>116.4</v>
      </c>
      <c r="C990">
        <v>6.78</v>
      </c>
      <c r="D990">
        <v>14.38</v>
      </c>
      <c r="E990">
        <v>95.8</v>
      </c>
      <c r="F990">
        <v>13.62</v>
      </c>
      <c r="G990" s="4">
        <f t="shared" si="15"/>
        <v>8.0945757997218362</v>
      </c>
    </row>
    <row r="991" spans="1:7" x14ac:dyDescent="0.2">
      <c r="A991" s="6">
        <v>30103</v>
      </c>
      <c r="B991">
        <v>109.7</v>
      </c>
      <c r="C991">
        <v>6.81</v>
      </c>
      <c r="D991">
        <v>14.17</v>
      </c>
      <c r="E991">
        <v>97</v>
      </c>
      <c r="F991">
        <v>14.3</v>
      </c>
      <c r="G991" s="4">
        <f t="shared" si="15"/>
        <v>7.7417078334509526</v>
      </c>
    </row>
    <row r="992" spans="1:7" x14ac:dyDescent="0.2">
      <c r="A992" s="6">
        <v>30133</v>
      </c>
      <c r="B992">
        <v>109.4</v>
      </c>
      <c r="C992">
        <v>6.82</v>
      </c>
      <c r="D992">
        <v>13.97</v>
      </c>
      <c r="E992">
        <v>97.5</v>
      </c>
      <c r="F992">
        <v>13.95</v>
      </c>
      <c r="G992" s="4">
        <f t="shared" si="15"/>
        <v>7.8310665712240519</v>
      </c>
    </row>
    <row r="993" spans="1:7" x14ac:dyDescent="0.2">
      <c r="A993" s="6">
        <v>30164</v>
      </c>
      <c r="B993">
        <v>109.7</v>
      </c>
      <c r="C993">
        <v>6.84</v>
      </c>
      <c r="D993">
        <v>13.76</v>
      </c>
      <c r="E993">
        <v>97.7</v>
      </c>
      <c r="F993">
        <v>13.06</v>
      </c>
      <c r="G993" s="4">
        <f t="shared" si="15"/>
        <v>7.9723837209302326</v>
      </c>
    </row>
    <row r="994" spans="1:7" x14ac:dyDescent="0.2">
      <c r="A994" s="6">
        <v>30195</v>
      </c>
      <c r="B994">
        <v>122.4</v>
      </c>
      <c r="C994">
        <v>6.85</v>
      </c>
      <c r="D994">
        <v>13.56</v>
      </c>
      <c r="E994">
        <v>97.9</v>
      </c>
      <c r="F994">
        <v>12.34</v>
      </c>
      <c r="G994" s="4">
        <f t="shared" si="15"/>
        <v>9.0265486725663724</v>
      </c>
    </row>
    <row r="995" spans="1:7" x14ac:dyDescent="0.2">
      <c r="A995" s="6">
        <v>30225</v>
      </c>
      <c r="B995">
        <v>132.69999999999999</v>
      </c>
      <c r="C995">
        <v>6.86</v>
      </c>
      <c r="D995">
        <v>13.25</v>
      </c>
      <c r="E995">
        <v>98.2</v>
      </c>
      <c r="F995">
        <v>10.91</v>
      </c>
      <c r="G995" s="4">
        <f t="shared" si="15"/>
        <v>10.015094339622641</v>
      </c>
    </row>
    <row r="996" spans="1:7" x14ac:dyDescent="0.2">
      <c r="A996" s="6">
        <v>30256</v>
      </c>
      <c r="B996">
        <v>138.1</v>
      </c>
      <c r="C996">
        <v>6.86</v>
      </c>
      <c r="D996">
        <v>12.95</v>
      </c>
      <c r="E996">
        <v>98</v>
      </c>
      <c r="F996">
        <v>10.55</v>
      </c>
      <c r="G996" s="4">
        <f t="shared" si="15"/>
        <v>10.664092664092664</v>
      </c>
    </row>
    <row r="997" spans="1:7" x14ac:dyDescent="0.2">
      <c r="A997" s="6">
        <v>30286</v>
      </c>
      <c r="B997">
        <v>139.4</v>
      </c>
      <c r="C997">
        <v>6.87</v>
      </c>
      <c r="D997">
        <v>12.64</v>
      </c>
      <c r="E997">
        <v>97.6</v>
      </c>
      <c r="F997">
        <v>10.54</v>
      </c>
      <c r="G997" s="4">
        <f t="shared" si="15"/>
        <v>11.028481012658228</v>
      </c>
    </row>
    <row r="998" spans="1:7" x14ac:dyDescent="0.2">
      <c r="A998" s="6">
        <v>30317</v>
      </c>
      <c r="B998">
        <v>144.30000000000001</v>
      </c>
      <c r="C998">
        <v>6.88</v>
      </c>
      <c r="D998">
        <v>12.57</v>
      </c>
      <c r="E998">
        <v>97.8</v>
      </c>
      <c r="F998">
        <v>10.46</v>
      </c>
      <c r="G998" s="4">
        <f t="shared" ref="G998:G1061" si="16">SP500_Price/Earnings</f>
        <v>11.479713603818617</v>
      </c>
    </row>
    <row r="999" spans="1:7" x14ac:dyDescent="0.2">
      <c r="A999" s="6">
        <v>30348</v>
      </c>
      <c r="B999">
        <v>146.80000000000001</v>
      </c>
      <c r="C999">
        <v>6.9</v>
      </c>
      <c r="D999">
        <v>12.49</v>
      </c>
      <c r="E999">
        <v>97.9</v>
      </c>
      <c r="F999">
        <v>10.72</v>
      </c>
      <c r="G999" s="4">
        <f t="shared" si="16"/>
        <v>11.753402722177743</v>
      </c>
    </row>
    <row r="1000" spans="1:7" x14ac:dyDescent="0.2">
      <c r="A1000" s="6">
        <v>30376</v>
      </c>
      <c r="B1000">
        <v>151.9</v>
      </c>
      <c r="C1000">
        <v>6.91</v>
      </c>
      <c r="D1000">
        <v>12.42</v>
      </c>
      <c r="E1000">
        <v>97.9</v>
      </c>
      <c r="F1000">
        <v>10.51</v>
      </c>
      <c r="G1000" s="4">
        <f t="shared" si="16"/>
        <v>12.230273752012883</v>
      </c>
    </row>
    <row r="1001" spans="1:7" x14ac:dyDescent="0.2">
      <c r="A1001" s="6">
        <v>30407</v>
      </c>
      <c r="B1001">
        <v>157.69999999999999</v>
      </c>
      <c r="C1001">
        <v>6.92</v>
      </c>
      <c r="D1001">
        <v>12.48</v>
      </c>
      <c r="E1001">
        <v>98.6</v>
      </c>
      <c r="F1001">
        <v>10.4</v>
      </c>
      <c r="G1001" s="4">
        <f t="shared" si="16"/>
        <v>12.636217948717947</v>
      </c>
    </row>
    <row r="1002" spans="1:7" x14ac:dyDescent="0.2">
      <c r="A1002" s="6">
        <v>30437</v>
      </c>
      <c r="B1002">
        <v>164.1</v>
      </c>
      <c r="C1002">
        <v>6.93</v>
      </c>
      <c r="D1002">
        <v>12.53</v>
      </c>
      <c r="E1002">
        <v>99.2</v>
      </c>
      <c r="F1002">
        <v>10.38</v>
      </c>
      <c r="G1002" s="4">
        <f t="shared" si="16"/>
        <v>13.096568236233042</v>
      </c>
    </row>
    <row r="1003" spans="1:7" x14ac:dyDescent="0.2">
      <c r="A1003" s="6">
        <v>30468</v>
      </c>
      <c r="B1003">
        <v>166.4</v>
      </c>
      <c r="C1003">
        <v>6.94</v>
      </c>
      <c r="D1003">
        <v>12.59</v>
      </c>
      <c r="E1003">
        <v>99.5</v>
      </c>
      <c r="F1003">
        <v>10.85</v>
      </c>
      <c r="G1003" s="4">
        <f t="shared" si="16"/>
        <v>13.216838760921366</v>
      </c>
    </row>
    <row r="1004" spans="1:7" x14ac:dyDescent="0.2">
      <c r="A1004" s="6">
        <v>30498</v>
      </c>
      <c r="B1004">
        <v>167</v>
      </c>
      <c r="C1004">
        <v>6.96</v>
      </c>
      <c r="D1004">
        <v>12.83</v>
      </c>
      <c r="E1004">
        <v>99.9</v>
      </c>
      <c r="F1004">
        <v>11.38</v>
      </c>
      <c r="G1004" s="4">
        <f t="shared" si="16"/>
        <v>13.016367887763055</v>
      </c>
    </row>
    <row r="1005" spans="1:7" x14ac:dyDescent="0.2">
      <c r="A1005" s="6">
        <v>30529</v>
      </c>
      <c r="B1005">
        <v>162.4</v>
      </c>
      <c r="C1005">
        <v>6.98</v>
      </c>
      <c r="D1005">
        <v>13.06</v>
      </c>
      <c r="E1005">
        <v>100.2</v>
      </c>
      <c r="F1005">
        <v>11.85</v>
      </c>
      <c r="G1005" s="4">
        <f t="shared" si="16"/>
        <v>12.434915773353753</v>
      </c>
    </row>
    <row r="1006" spans="1:7" x14ac:dyDescent="0.2">
      <c r="A1006" s="6">
        <v>30560</v>
      </c>
      <c r="B1006">
        <v>167.2</v>
      </c>
      <c r="C1006">
        <v>7</v>
      </c>
      <c r="D1006">
        <v>13.3</v>
      </c>
      <c r="E1006">
        <v>100.7</v>
      </c>
      <c r="F1006">
        <v>11.65</v>
      </c>
      <c r="G1006" s="4">
        <f t="shared" si="16"/>
        <v>12.571428571428569</v>
      </c>
    </row>
    <row r="1007" spans="1:7" x14ac:dyDescent="0.2">
      <c r="A1007" s="6">
        <v>30590</v>
      </c>
      <c r="B1007">
        <v>167.7</v>
      </c>
      <c r="C1007">
        <v>7.03</v>
      </c>
      <c r="D1007">
        <v>13.54</v>
      </c>
      <c r="E1007">
        <v>101</v>
      </c>
      <c r="F1007">
        <v>11.54</v>
      </c>
      <c r="G1007" s="4">
        <f t="shared" si="16"/>
        <v>12.385524372230428</v>
      </c>
    </row>
    <row r="1008" spans="1:7" x14ac:dyDescent="0.2">
      <c r="A1008" s="6">
        <v>30621</v>
      </c>
      <c r="B1008">
        <v>165.2</v>
      </c>
      <c r="C1008">
        <v>7.06</v>
      </c>
      <c r="D1008">
        <v>13.79</v>
      </c>
      <c r="E1008">
        <v>101.2</v>
      </c>
      <c r="F1008">
        <v>11.69</v>
      </c>
      <c r="G1008" s="4">
        <f t="shared" si="16"/>
        <v>11.979695431472081</v>
      </c>
    </row>
    <row r="1009" spans="1:7" x14ac:dyDescent="0.2">
      <c r="A1009" s="6">
        <v>30651</v>
      </c>
      <c r="B1009">
        <v>164.4</v>
      </c>
      <c r="C1009">
        <v>7.09</v>
      </c>
      <c r="D1009">
        <v>14.03</v>
      </c>
      <c r="E1009">
        <v>101.3</v>
      </c>
      <c r="F1009">
        <v>11.83</v>
      </c>
      <c r="G1009" s="4">
        <f t="shared" si="16"/>
        <v>11.717747683535283</v>
      </c>
    </row>
    <row r="1010" spans="1:7" x14ac:dyDescent="0.2">
      <c r="A1010" s="6">
        <v>30682</v>
      </c>
      <c r="B1010">
        <v>166.4</v>
      </c>
      <c r="C1010">
        <v>7.12</v>
      </c>
      <c r="D1010">
        <v>14.44</v>
      </c>
      <c r="E1010">
        <v>101.9</v>
      </c>
      <c r="F1010">
        <v>11.67</v>
      </c>
      <c r="G1010" s="4">
        <f t="shared" si="16"/>
        <v>11.523545706371191</v>
      </c>
    </row>
    <row r="1011" spans="1:7" x14ac:dyDescent="0.2">
      <c r="A1011" s="6">
        <v>30713</v>
      </c>
      <c r="B1011">
        <v>157.30000000000001</v>
      </c>
      <c r="C1011">
        <v>7.15</v>
      </c>
      <c r="D1011">
        <v>14.85</v>
      </c>
      <c r="E1011">
        <v>102.4</v>
      </c>
      <c r="F1011">
        <v>11.84</v>
      </c>
      <c r="G1011" s="4">
        <f t="shared" si="16"/>
        <v>10.592592592592593</v>
      </c>
    </row>
    <row r="1012" spans="1:7" x14ac:dyDescent="0.2">
      <c r="A1012" s="6">
        <v>30742</v>
      </c>
      <c r="B1012">
        <v>157.4</v>
      </c>
      <c r="C1012">
        <v>7.18</v>
      </c>
      <c r="D1012">
        <v>15.26</v>
      </c>
      <c r="E1012">
        <v>102.6</v>
      </c>
      <c r="F1012">
        <v>12.32</v>
      </c>
      <c r="G1012" s="4">
        <f t="shared" si="16"/>
        <v>10.314547837483618</v>
      </c>
    </row>
    <row r="1013" spans="1:7" x14ac:dyDescent="0.2">
      <c r="A1013" s="6">
        <v>30773</v>
      </c>
      <c r="B1013">
        <v>157.6</v>
      </c>
      <c r="C1013">
        <v>7.22</v>
      </c>
      <c r="D1013">
        <v>15.57</v>
      </c>
      <c r="E1013">
        <v>103.1</v>
      </c>
      <c r="F1013">
        <v>12.63</v>
      </c>
      <c r="G1013" s="4">
        <f t="shared" si="16"/>
        <v>10.122029543994861</v>
      </c>
    </row>
    <row r="1014" spans="1:7" x14ac:dyDescent="0.2">
      <c r="A1014" s="6">
        <v>30803</v>
      </c>
      <c r="B1014">
        <v>156.6</v>
      </c>
      <c r="C1014">
        <v>7.27</v>
      </c>
      <c r="D1014">
        <v>15.89</v>
      </c>
      <c r="E1014">
        <v>103.4</v>
      </c>
      <c r="F1014">
        <v>13.41</v>
      </c>
      <c r="G1014" s="4">
        <f t="shared" si="16"/>
        <v>9.8552548772813076</v>
      </c>
    </row>
    <row r="1015" spans="1:7" x14ac:dyDescent="0.2">
      <c r="A1015" s="6">
        <v>30834</v>
      </c>
      <c r="B1015">
        <v>153.1</v>
      </c>
      <c r="C1015">
        <v>7.31</v>
      </c>
      <c r="D1015">
        <v>16.2</v>
      </c>
      <c r="E1015">
        <v>103.7</v>
      </c>
      <c r="F1015">
        <v>13.56</v>
      </c>
      <c r="G1015" s="4">
        <f t="shared" si="16"/>
        <v>9.4506172839506171</v>
      </c>
    </row>
    <row r="1016" spans="1:7" x14ac:dyDescent="0.2">
      <c r="A1016" s="6">
        <v>30864</v>
      </c>
      <c r="B1016">
        <v>151.1</v>
      </c>
      <c r="C1016">
        <v>7.33</v>
      </c>
      <c r="D1016">
        <v>16.32</v>
      </c>
      <c r="E1016">
        <v>104.1</v>
      </c>
      <c r="F1016">
        <v>13.36</v>
      </c>
      <c r="G1016" s="4">
        <f t="shared" si="16"/>
        <v>9.2585784313725483</v>
      </c>
    </row>
    <row r="1017" spans="1:7" x14ac:dyDescent="0.2">
      <c r="A1017" s="6">
        <v>30895</v>
      </c>
      <c r="B1017">
        <v>164.4</v>
      </c>
      <c r="C1017">
        <v>7.36</v>
      </c>
      <c r="D1017">
        <v>16.440000000000001</v>
      </c>
      <c r="E1017">
        <v>104.5</v>
      </c>
      <c r="F1017">
        <v>12.72</v>
      </c>
      <c r="G1017" s="4">
        <f t="shared" si="16"/>
        <v>10</v>
      </c>
    </row>
    <row r="1018" spans="1:7" x14ac:dyDescent="0.2">
      <c r="A1018" s="6">
        <v>30926</v>
      </c>
      <c r="B1018">
        <v>166.1</v>
      </c>
      <c r="C1018">
        <v>7.38</v>
      </c>
      <c r="D1018">
        <v>16.559999999999999</v>
      </c>
      <c r="E1018">
        <v>105</v>
      </c>
      <c r="F1018">
        <v>12.52</v>
      </c>
      <c r="G1018" s="4">
        <f t="shared" si="16"/>
        <v>10.030193236714977</v>
      </c>
    </row>
    <row r="1019" spans="1:7" x14ac:dyDescent="0.2">
      <c r="A1019" s="6">
        <v>30956</v>
      </c>
      <c r="B1019">
        <v>164.8</v>
      </c>
      <c r="C1019">
        <v>7.43</v>
      </c>
      <c r="D1019">
        <v>16.59</v>
      </c>
      <c r="E1019">
        <v>105.3</v>
      </c>
      <c r="F1019">
        <v>12.16</v>
      </c>
      <c r="G1019" s="4">
        <f t="shared" si="16"/>
        <v>9.9336949969861372</v>
      </c>
    </row>
    <row r="1020" spans="1:7" x14ac:dyDescent="0.2">
      <c r="A1020" s="6">
        <v>30987</v>
      </c>
      <c r="B1020">
        <v>166.3</v>
      </c>
      <c r="C1020">
        <v>7.48</v>
      </c>
      <c r="D1020">
        <v>16.61</v>
      </c>
      <c r="E1020">
        <v>105.3</v>
      </c>
      <c r="F1020">
        <v>11.57</v>
      </c>
      <c r="G1020" s="4">
        <f t="shared" si="16"/>
        <v>10.012040939193257</v>
      </c>
    </row>
    <row r="1021" spans="1:7" x14ac:dyDescent="0.2">
      <c r="A1021" s="6">
        <v>31017</v>
      </c>
      <c r="B1021">
        <v>164.5</v>
      </c>
      <c r="C1021">
        <v>7.53</v>
      </c>
      <c r="D1021">
        <v>16.64</v>
      </c>
      <c r="E1021">
        <v>105.3</v>
      </c>
      <c r="F1021">
        <v>11.5</v>
      </c>
      <c r="G1021" s="4">
        <f t="shared" si="16"/>
        <v>9.8858173076923066</v>
      </c>
    </row>
    <row r="1022" spans="1:7" x14ac:dyDescent="0.2">
      <c r="A1022" s="6">
        <v>31048</v>
      </c>
      <c r="B1022">
        <v>171.6</v>
      </c>
      <c r="C1022">
        <v>7.57</v>
      </c>
      <c r="D1022">
        <v>16.559999999999999</v>
      </c>
      <c r="E1022">
        <v>105.5</v>
      </c>
      <c r="F1022">
        <v>11.38</v>
      </c>
      <c r="G1022" s="4">
        <f t="shared" si="16"/>
        <v>10.362318840579711</v>
      </c>
    </row>
    <row r="1023" spans="1:7" x14ac:dyDescent="0.2">
      <c r="A1023" s="6">
        <v>31079</v>
      </c>
      <c r="B1023">
        <v>180.9</v>
      </c>
      <c r="C1023">
        <v>7.62</v>
      </c>
      <c r="D1023">
        <v>16.47</v>
      </c>
      <c r="E1023">
        <v>106</v>
      </c>
      <c r="F1023">
        <v>11.51</v>
      </c>
      <c r="G1023" s="4">
        <f t="shared" si="16"/>
        <v>10.983606557377051</v>
      </c>
    </row>
    <row r="1024" spans="1:7" x14ac:dyDescent="0.2">
      <c r="A1024" s="6">
        <v>31107</v>
      </c>
      <c r="B1024">
        <v>179.4</v>
      </c>
      <c r="C1024">
        <v>7.66</v>
      </c>
      <c r="D1024">
        <v>16.39</v>
      </c>
      <c r="E1024">
        <v>106.4</v>
      </c>
      <c r="F1024">
        <v>11.86</v>
      </c>
      <c r="G1024" s="4">
        <f t="shared" si="16"/>
        <v>10.945698596705308</v>
      </c>
    </row>
    <row r="1025" spans="1:7" x14ac:dyDescent="0.2">
      <c r="A1025" s="6">
        <v>31138</v>
      </c>
      <c r="B1025">
        <v>180.6</v>
      </c>
      <c r="C1025">
        <v>7.69</v>
      </c>
      <c r="D1025">
        <v>16.13</v>
      </c>
      <c r="E1025">
        <v>106.9</v>
      </c>
      <c r="F1025">
        <v>11.43</v>
      </c>
      <c r="G1025" s="4">
        <f t="shared" si="16"/>
        <v>11.196528208307502</v>
      </c>
    </row>
    <row r="1026" spans="1:7" x14ac:dyDescent="0.2">
      <c r="A1026" s="6">
        <v>31168</v>
      </c>
      <c r="B1026">
        <v>184.9</v>
      </c>
      <c r="C1026">
        <v>7.71</v>
      </c>
      <c r="D1026">
        <v>15.87</v>
      </c>
      <c r="E1026">
        <v>107.3</v>
      </c>
      <c r="F1026">
        <v>10.85</v>
      </c>
      <c r="G1026" s="4">
        <f t="shared" si="16"/>
        <v>11.650913673597984</v>
      </c>
    </row>
    <row r="1027" spans="1:7" x14ac:dyDescent="0.2">
      <c r="A1027" s="6">
        <v>31199</v>
      </c>
      <c r="B1027">
        <v>188.9</v>
      </c>
      <c r="C1027">
        <v>7.74</v>
      </c>
      <c r="D1027">
        <v>15.61</v>
      </c>
      <c r="E1027">
        <v>107.6</v>
      </c>
      <c r="F1027">
        <v>10.16</v>
      </c>
      <c r="G1027" s="4">
        <f t="shared" si="16"/>
        <v>12.101217168481742</v>
      </c>
    </row>
    <row r="1028" spans="1:7" x14ac:dyDescent="0.2">
      <c r="A1028" s="6">
        <v>31229</v>
      </c>
      <c r="B1028">
        <v>192.5</v>
      </c>
      <c r="C1028">
        <v>7.77</v>
      </c>
      <c r="D1028">
        <v>15.48</v>
      </c>
      <c r="E1028">
        <v>107.8</v>
      </c>
      <c r="F1028">
        <v>10.31</v>
      </c>
      <c r="G1028" s="4">
        <f t="shared" si="16"/>
        <v>12.435400516795866</v>
      </c>
    </row>
    <row r="1029" spans="1:7" x14ac:dyDescent="0.2">
      <c r="A1029" s="6">
        <v>31260</v>
      </c>
      <c r="B1029">
        <v>188.3</v>
      </c>
      <c r="C1029">
        <v>7.81</v>
      </c>
      <c r="D1029">
        <v>15.36</v>
      </c>
      <c r="E1029">
        <v>108</v>
      </c>
      <c r="F1029">
        <v>10.33</v>
      </c>
      <c r="G1029" s="4">
        <f t="shared" si="16"/>
        <v>12.259114583333334</v>
      </c>
    </row>
    <row r="1030" spans="1:7" x14ac:dyDescent="0.2">
      <c r="A1030" s="6">
        <v>31291</v>
      </c>
      <c r="B1030">
        <v>184.1</v>
      </c>
      <c r="C1030">
        <v>7.84</v>
      </c>
      <c r="D1030">
        <v>15.23</v>
      </c>
      <c r="E1030">
        <v>108.3</v>
      </c>
      <c r="F1030">
        <v>10.37</v>
      </c>
      <c r="G1030" s="4">
        <f t="shared" si="16"/>
        <v>12.087984241628364</v>
      </c>
    </row>
    <row r="1031" spans="1:7" x14ac:dyDescent="0.2">
      <c r="A1031" s="6">
        <v>31321</v>
      </c>
      <c r="B1031">
        <v>186.2</v>
      </c>
      <c r="C1031">
        <v>7.86</v>
      </c>
      <c r="D1031">
        <v>15.02</v>
      </c>
      <c r="E1031">
        <v>108.7</v>
      </c>
      <c r="F1031">
        <v>10.24</v>
      </c>
      <c r="G1031" s="4">
        <f t="shared" si="16"/>
        <v>12.396804260985352</v>
      </c>
    </row>
    <row r="1032" spans="1:7" x14ac:dyDescent="0.2">
      <c r="A1032" s="6">
        <v>31352</v>
      </c>
      <c r="B1032">
        <v>197.5</v>
      </c>
      <c r="C1032">
        <v>7.88</v>
      </c>
      <c r="D1032">
        <v>14.82</v>
      </c>
      <c r="E1032">
        <v>109</v>
      </c>
      <c r="F1032">
        <v>9.7799999999999994</v>
      </c>
      <c r="G1032" s="4">
        <f t="shared" si="16"/>
        <v>13.326585695006747</v>
      </c>
    </row>
    <row r="1033" spans="1:7" x14ac:dyDescent="0.2">
      <c r="A1033" s="6">
        <v>31382</v>
      </c>
      <c r="B1033">
        <v>207.3</v>
      </c>
      <c r="C1033">
        <v>7.9</v>
      </c>
      <c r="D1033">
        <v>14.61</v>
      </c>
      <c r="E1033">
        <v>109.3</v>
      </c>
      <c r="F1033">
        <v>9.26</v>
      </c>
      <c r="G1033" s="4">
        <f t="shared" si="16"/>
        <v>14.188911704312117</v>
      </c>
    </row>
    <row r="1034" spans="1:7" x14ac:dyDescent="0.2">
      <c r="A1034" s="6">
        <v>31413</v>
      </c>
      <c r="B1034">
        <v>208.2</v>
      </c>
      <c r="C1034">
        <v>7.94</v>
      </c>
      <c r="D1034">
        <v>14.58</v>
      </c>
      <c r="E1034">
        <v>109.6</v>
      </c>
      <c r="F1034">
        <v>9.19</v>
      </c>
      <c r="G1034" s="4">
        <f t="shared" si="16"/>
        <v>14.2798353909465</v>
      </c>
    </row>
    <row r="1035" spans="1:7" x14ac:dyDescent="0.2">
      <c r="A1035" s="6">
        <v>31444</v>
      </c>
      <c r="B1035">
        <v>219.4</v>
      </c>
      <c r="C1035">
        <v>7.98</v>
      </c>
      <c r="D1035">
        <v>14.55</v>
      </c>
      <c r="E1035">
        <v>109.3</v>
      </c>
      <c r="F1035">
        <v>8.6999999999999993</v>
      </c>
      <c r="G1035" s="4">
        <f t="shared" si="16"/>
        <v>15.079037800687285</v>
      </c>
    </row>
    <row r="1036" spans="1:7" x14ac:dyDescent="0.2">
      <c r="A1036" s="6">
        <v>31472</v>
      </c>
      <c r="B1036">
        <v>232.3</v>
      </c>
      <c r="C1036">
        <v>8.02</v>
      </c>
      <c r="D1036">
        <v>14.52</v>
      </c>
      <c r="E1036">
        <v>108.8</v>
      </c>
      <c r="F1036">
        <v>7.78</v>
      </c>
      <c r="G1036" s="4">
        <f t="shared" si="16"/>
        <v>15.998622589531681</v>
      </c>
    </row>
    <row r="1037" spans="1:7" x14ac:dyDescent="0.2">
      <c r="A1037" s="6">
        <v>31503</v>
      </c>
      <c r="B1037">
        <v>238</v>
      </c>
      <c r="C1037">
        <v>8.0500000000000007</v>
      </c>
      <c r="D1037">
        <v>14.58</v>
      </c>
      <c r="E1037">
        <v>108.6</v>
      </c>
      <c r="F1037">
        <v>7.3</v>
      </c>
      <c r="G1037" s="4">
        <f t="shared" si="16"/>
        <v>16.323731138545952</v>
      </c>
    </row>
    <row r="1038" spans="1:7" x14ac:dyDescent="0.2">
      <c r="A1038" s="6">
        <v>31533</v>
      </c>
      <c r="B1038">
        <v>238.5</v>
      </c>
      <c r="C1038">
        <v>8.07</v>
      </c>
      <c r="D1038">
        <v>14.65</v>
      </c>
      <c r="E1038">
        <v>108.9</v>
      </c>
      <c r="F1038">
        <v>7.71</v>
      </c>
      <c r="G1038" s="4">
        <f t="shared" si="16"/>
        <v>16.27986348122867</v>
      </c>
    </row>
    <row r="1039" spans="1:7" x14ac:dyDescent="0.2">
      <c r="A1039" s="6">
        <v>31564</v>
      </c>
      <c r="B1039">
        <v>245.3</v>
      </c>
      <c r="C1039">
        <v>8.1</v>
      </c>
      <c r="D1039">
        <v>14.71</v>
      </c>
      <c r="E1039">
        <v>109.5</v>
      </c>
      <c r="F1039">
        <v>7.8</v>
      </c>
      <c r="G1039" s="4">
        <f t="shared" si="16"/>
        <v>16.675730795377294</v>
      </c>
    </row>
    <row r="1040" spans="1:7" x14ac:dyDescent="0.2">
      <c r="A1040" s="6">
        <v>31594</v>
      </c>
      <c r="B1040">
        <v>240.2</v>
      </c>
      <c r="C1040">
        <v>8.14</v>
      </c>
      <c r="D1040">
        <v>14.76</v>
      </c>
      <c r="E1040">
        <v>109.5</v>
      </c>
      <c r="F1040">
        <v>7.3</v>
      </c>
      <c r="G1040" s="4">
        <f t="shared" si="16"/>
        <v>16.273712737127372</v>
      </c>
    </row>
    <row r="1041" spans="1:7" x14ac:dyDescent="0.2">
      <c r="A1041" s="6">
        <v>31625</v>
      </c>
      <c r="B1041">
        <v>245</v>
      </c>
      <c r="C1041">
        <v>8.19</v>
      </c>
      <c r="D1041">
        <v>14.8</v>
      </c>
      <c r="E1041">
        <v>109.7</v>
      </c>
      <c r="F1041">
        <v>7.17</v>
      </c>
      <c r="G1041" s="4">
        <f t="shared" si="16"/>
        <v>16.554054054054053</v>
      </c>
    </row>
    <row r="1042" spans="1:7" x14ac:dyDescent="0.2">
      <c r="A1042" s="6">
        <v>31656</v>
      </c>
      <c r="B1042">
        <v>238.3</v>
      </c>
      <c r="C1042">
        <v>8.23</v>
      </c>
      <c r="D1042">
        <v>14.85</v>
      </c>
      <c r="E1042">
        <v>110.2</v>
      </c>
      <c r="F1042">
        <v>7.45</v>
      </c>
      <c r="G1042" s="4">
        <f t="shared" si="16"/>
        <v>16.047138047138048</v>
      </c>
    </row>
    <row r="1043" spans="1:7" x14ac:dyDescent="0.2">
      <c r="A1043" s="6">
        <v>31686</v>
      </c>
      <c r="B1043">
        <v>237.4</v>
      </c>
      <c r="C1043">
        <v>8.25</v>
      </c>
      <c r="D1043">
        <v>14.73</v>
      </c>
      <c r="E1043">
        <v>110.3</v>
      </c>
      <c r="F1043">
        <v>7.43</v>
      </c>
      <c r="G1043" s="4">
        <f t="shared" si="16"/>
        <v>16.116768499660555</v>
      </c>
    </row>
    <row r="1044" spans="1:7" x14ac:dyDescent="0.2">
      <c r="A1044" s="6">
        <v>31717</v>
      </c>
      <c r="B1044">
        <v>245.1</v>
      </c>
      <c r="C1044">
        <v>8.26</v>
      </c>
      <c r="D1044">
        <v>14.6</v>
      </c>
      <c r="E1044">
        <v>110.4</v>
      </c>
      <c r="F1044">
        <v>7.25</v>
      </c>
      <c r="G1044" s="4">
        <f t="shared" si="16"/>
        <v>16.787671232876711</v>
      </c>
    </row>
    <row r="1045" spans="1:7" x14ac:dyDescent="0.2">
      <c r="A1045" s="6">
        <v>31747</v>
      </c>
      <c r="B1045">
        <v>248.6</v>
      </c>
      <c r="C1045">
        <v>8.2799999999999994</v>
      </c>
      <c r="D1045">
        <v>14.48</v>
      </c>
      <c r="E1045">
        <v>110.5</v>
      </c>
      <c r="F1045">
        <v>7.11</v>
      </c>
      <c r="G1045" s="4">
        <f t="shared" si="16"/>
        <v>17.168508287292816</v>
      </c>
    </row>
    <row r="1046" spans="1:7" x14ac:dyDescent="0.2">
      <c r="A1046" s="6">
        <v>31778</v>
      </c>
      <c r="B1046">
        <v>264.5</v>
      </c>
      <c r="C1046">
        <v>8.3000000000000007</v>
      </c>
      <c r="D1046">
        <v>14.69</v>
      </c>
      <c r="E1046">
        <v>111.2</v>
      </c>
      <c r="F1046">
        <v>7.08</v>
      </c>
      <c r="G1046" s="4">
        <f t="shared" si="16"/>
        <v>18.005445881552077</v>
      </c>
    </row>
    <row r="1047" spans="1:7" x14ac:dyDescent="0.2">
      <c r="A1047" s="6">
        <v>31809</v>
      </c>
      <c r="B1047">
        <v>280.89999999999998</v>
      </c>
      <c r="C1047">
        <v>8.32</v>
      </c>
      <c r="D1047">
        <v>14.89</v>
      </c>
      <c r="E1047">
        <v>111.6</v>
      </c>
      <c r="F1047">
        <v>7.25</v>
      </c>
      <c r="G1047" s="4">
        <f t="shared" si="16"/>
        <v>18.86501007387508</v>
      </c>
    </row>
    <row r="1048" spans="1:7" x14ac:dyDescent="0.2">
      <c r="A1048" s="6">
        <v>31837</v>
      </c>
      <c r="B1048">
        <v>292.5</v>
      </c>
      <c r="C1048">
        <v>8.34</v>
      </c>
      <c r="D1048">
        <v>15.1</v>
      </c>
      <c r="E1048">
        <v>112.1</v>
      </c>
      <c r="F1048">
        <v>7.25</v>
      </c>
      <c r="G1048" s="4">
        <f t="shared" si="16"/>
        <v>19.370860927152318</v>
      </c>
    </row>
    <row r="1049" spans="1:7" x14ac:dyDescent="0.2">
      <c r="A1049" s="6">
        <v>31868</v>
      </c>
      <c r="B1049">
        <v>289.3</v>
      </c>
      <c r="C1049">
        <v>8.4</v>
      </c>
      <c r="D1049">
        <v>14.87</v>
      </c>
      <c r="E1049">
        <v>112.7</v>
      </c>
      <c r="F1049">
        <v>8.02</v>
      </c>
      <c r="G1049" s="4">
        <f t="shared" si="16"/>
        <v>19.455279085406861</v>
      </c>
    </row>
    <row r="1050" spans="1:7" x14ac:dyDescent="0.2">
      <c r="A1050" s="6">
        <v>31898</v>
      </c>
      <c r="B1050">
        <v>289.10000000000002</v>
      </c>
      <c r="C1050">
        <v>8.4600000000000009</v>
      </c>
      <c r="D1050">
        <v>14.65</v>
      </c>
      <c r="E1050">
        <v>113.1</v>
      </c>
      <c r="F1050">
        <v>8.61</v>
      </c>
      <c r="G1050" s="4">
        <f t="shared" si="16"/>
        <v>19.733788395904437</v>
      </c>
    </row>
    <row r="1051" spans="1:7" x14ac:dyDescent="0.2">
      <c r="A1051" s="6">
        <v>31929</v>
      </c>
      <c r="B1051">
        <v>301.39999999999998</v>
      </c>
      <c r="C1051">
        <v>8.52</v>
      </c>
      <c r="D1051">
        <v>14.42</v>
      </c>
      <c r="E1051">
        <v>113.5</v>
      </c>
      <c r="F1051">
        <v>8.4</v>
      </c>
      <c r="G1051" s="4">
        <f t="shared" si="16"/>
        <v>20.901525658807209</v>
      </c>
    </row>
    <row r="1052" spans="1:7" x14ac:dyDescent="0.2">
      <c r="A1052" s="6">
        <v>31959</v>
      </c>
      <c r="B1052">
        <v>310.10000000000002</v>
      </c>
      <c r="C1052">
        <v>8.57</v>
      </c>
      <c r="D1052">
        <v>14.9</v>
      </c>
      <c r="E1052">
        <v>113.8</v>
      </c>
      <c r="F1052">
        <v>8.4499999999999993</v>
      </c>
      <c r="G1052" s="4">
        <f t="shared" si="16"/>
        <v>20.812080536912752</v>
      </c>
    </row>
    <row r="1053" spans="1:7" x14ac:dyDescent="0.2">
      <c r="A1053" s="6">
        <v>31990</v>
      </c>
      <c r="B1053">
        <v>329.4</v>
      </c>
      <c r="C1053">
        <v>8.61</v>
      </c>
      <c r="D1053">
        <v>15.38</v>
      </c>
      <c r="E1053">
        <v>114.4</v>
      </c>
      <c r="F1053">
        <v>8.76</v>
      </c>
      <c r="G1053" s="4">
        <f t="shared" si="16"/>
        <v>21.417425227568266</v>
      </c>
    </row>
    <row r="1054" spans="1:7" x14ac:dyDescent="0.2">
      <c r="A1054" s="6">
        <v>32021</v>
      </c>
      <c r="B1054">
        <v>318.7</v>
      </c>
      <c r="C1054">
        <v>8.66</v>
      </c>
      <c r="D1054">
        <v>15.86</v>
      </c>
      <c r="E1054">
        <v>115</v>
      </c>
      <c r="F1054">
        <v>9.42</v>
      </c>
      <c r="G1054" s="4">
        <f t="shared" si="16"/>
        <v>20.094577553593947</v>
      </c>
    </row>
    <row r="1055" spans="1:7" x14ac:dyDescent="0.2">
      <c r="A1055" s="6">
        <v>32051</v>
      </c>
      <c r="B1055">
        <v>280.2</v>
      </c>
      <c r="C1055">
        <v>8.7100000000000009</v>
      </c>
      <c r="D1055">
        <v>16.41</v>
      </c>
      <c r="E1055">
        <v>115.3</v>
      </c>
      <c r="F1055">
        <v>9.52</v>
      </c>
      <c r="G1055" s="4">
        <f t="shared" si="16"/>
        <v>17.074954296160875</v>
      </c>
    </row>
    <row r="1056" spans="1:7" x14ac:dyDescent="0.2">
      <c r="A1056" s="6">
        <v>32082</v>
      </c>
      <c r="B1056">
        <v>245</v>
      </c>
      <c r="C1056">
        <v>8.76</v>
      </c>
      <c r="D1056">
        <v>16.95</v>
      </c>
      <c r="E1056">
        <v>115.4</v>
      </c>
      <c r="F1056">
        <v>8.86</v>
      </c>
      <c r="G1056" s="4">
        <f t="shared" si="16"/>
        <v>14.454277286135694</v>
      </c>
    </row>
    <row r="1057" spans="1:7" x14ac:dyDescent="0.2">
      <c r="A1057" s="6">
        <v>32112</v>
      </c>
      <c r="B1057">
        <v>241</v>
      </c>
      <c r="C1057">
        <v>8.81</v>
      </c>
      <c r="D1057">
        <v>17.5</v>
      </c>
      <c r="E1057">
        <v>115.4</v>
      </c>
      <c r="F1057">
        <v>8.99</v>
      </c>
      <c r="G1057" s="4">
        <f t="shared" si="16"/>
        <v>13.771428571428572</v>
      </c>
    </row>
    <row r="1058" spans="1:7" x14ac:dyDescent="0.2">
      <c r="A1058" s="6">
        <v>32143</v>
      </c>
      <c r="B1058">
        <v>250.5</v>
      </c>
      <c r="C1058">
        <v>8.86</v>
      </c>
      <c r="D1058">
        <v>17.86</v>
      </c>
      <c r="E1058">
        <v>115.7</v>
      </c>
      <c r="F1058">
        <v>8.67</v>
      </c>
      <c r="G1058" s="4">
        <f t="shared" si="16"/>
        <v>14.025755879059352</v>
      </c>
    </row>
    <row r="1059" spans="1:7" x14ac:dyDescent="0.2">
      <c r="A1059" s="6">
        <v>32174</v>
      </c>
      <c r="B1059">
        <v>258.10000000000002</v>
      </c>
      <c r="C1059">
        <v>8.9</v>
      </c>
      <c r="D1059">
        <v>18.23</v>
      </c>
      <c r="E1059">
        <v>116</v>
      </c>
      <c r="F1059">
        <v>8.2100000000000009</v>
      </c>
      <c r="G1059" s="4">
        <f t="shared" si="16"/>
        <v>14.157981349424027</v>
      </c>
    </row>
    <row r="1060" spans="1:7" x14ac:dyDescent="0.2">
      <c r="A1060" s="6">
        <v>32203</v>
      </c>
      <c r="B1060">
        <v>265.7</v>
      </c>
      <c r="C1060">
        <v>8.9499999999999993</v>
      </c>
      <c r="D1060">
        <v>18.59</v>
      </c>
      <c r="E1060">
        <v>116.5</v>
      </c>
      <c r="F1060">
        <v>8.3699999999999992</v>
      </c>
      <c r="G1060" s="4">
        <f t="shared" si="16"/>
        <v>14.292630446476601</v>
      </c>
    </row>
    <row r="1061" spans="1:7" x14ac:dyDescent="0.2">
      <c r="A1061" s="6">
        <v>32234</v>
      </c>
      <c r="B1061">
        <v>262.60000000000002</v>
      </c>
      <c r="C1061">
        <v>9.0399999999999991</v>
      </c>
      <c r="D1061">
        <v>19.62</v>
      </c>
      <c r="E1061">
        <v>117.1</v>
      </c>
      <c r="F1061">
        <v>8.7200000000000006</v>
      </c>
      <c r="G1061" s="4">
        <f t="shared" si="16"/>
        <v>13.384301732925586</v>
      </c>
    </row>
    <row r="1062" spans="1:7" x14ac:dyDescent="0.2">
      <c r="A1062" s="6">
        <v>32264</v>
      </c>
      <c r="B1062">
        <v>256.10000000000002</v>
      </c>
      <c r="C1062">
        <v>9.14</v>
      </c>
      <c r="D1062">
        <v>20.64</v>
      </c>
      <c r="E1062">
        <v>117.5</v>
      </c>
      <c r="F1062">
        <v>9.09</v>
      </c>
      <c r="G1062" s="4">
        <f t="shared" ref="G1062:G1125" si="17">SP500_Price/Earnings</f>
        <v>12.40794573643411</v>
      </c>
    </row>
    <row r="1063" spans="1:7" x14ac:dyDescent="0.2">
      <c r="A1063" s="6">
        <v>32295</v>
      </c>
      <c r="B1063">
        <v>270.7</v>
      </c>
      <c r="C1063">
        <v>9.23</v>
      </c>
      <c r="D1063">
        <v>21.67</v>
      </c>
      <c r="E1063">
        <v>118</v>
      </c>
      <c r="F1063">
        <v>8.92</v>
      </c>
      <c r="G1063" s="4">
        <f t="shared" si="17"/>
        <v>12.491924319335485</v>
      </c>
    </row>
    <row r="1064" spans="1:7" x14ac:dyDescent="0.2">
      <c r="A1064" s="6">
        <v>32325</v>
      </c>
      <c r="B1064">
        <v>269.10000000000002</v>
      </c>
      <c r="C1064">
        <v>9.31</v>
      </c>
      <c r="D1064">
        <v>22.02</v>
      </c>
      <c r="E1064">
        <v>118.5</v>
      </c>
      <c r="F1064">
        <v>9.06</v>
      </c>
      <c r="G1064" s="4">
        <f t="shared" si="17"/>
        <v>12.220708446866487</v>
      </c>
    </row>
    <row r="1065" spans="1:7" x14ac:dyDescent="0.2">
      <c r="A1065" s="6">
        <v>32356</v>
      </c>
      <c r="B1065">
        <v>263.7</v>
      </c>
      <c r="C1065">
        <v>9.3800000000000008</v>
      </c>
      <c r="D1065">
        <v>22.38</v>
      </c>
      <c r="E1065">
        <v>119</v>
      </c>
      <c r="F1065">
        <v>9.26</v>
      </c>
      <c r="G1065" s="4">
        <f t="shared" si="17"/>
        <v>11.7828418230563</v>
      </c>
    </row>
    <row r="1066" spans="1:7" x14ac:dyDescent="0.2">
      <c r="A1066" s="6">
        <v>32387</v>
      </c>
      <c r="B1066">
        <v>268</v>
      </c>
      <c r="C1066">
        <v>9.4600000000000009</v>
      </c>
      <c r="D1066">
        <v>22.73</v>
      </c>
      <c r="E1066">
        <v>119.8</v>
      </c>
      <c r="F1066">
        <v>8.98</v>
      </c>
      <c r="G1066" s="4">
        <f t="shared" si="17"/>
        <v>11.790585129784425</v>
      </c>
    </row>
    <row r="1067" spans="1:7" x14ac:dyDescent="0.2">
      <c r="A1067" s="6">
        <v>32417</v>
      </c>
      <c r="B1067">
        <v>277.39999999999998</v>
      </c>
      <c r="C1067">
        <v>9.5500000000000007</v>
      </c>
      <c r="D1067">
        <v>23.07</v>
      </c>
      <c r="E1067">
        <v>120.2</v>
      </c>
      <c r="F1067">
        <v>8.8000000000000007</v>
      </c>
      <c r="G1067" s="4">
        <f t="shared" si="17"/>
        <v>12.02427394885132</v>
      </c>
    </row>
    <row r="1068" spans="1:7" x14ac:dyDescent="0.2">
      <c r="A1068" s="6">
        <v>32448</v>
      </c>
      <c r="B1068">
        <v>271</v>
      </c>
      <c r="C1068">
        <v>9.64</v>
      </c>
      <c r="D1068">
        <v>23.42</v>
      </c>
      <c r="E1068">
        <v>120.3</v>
      </c>
      <c r="F1068">
        <v>8.9600000000000009</v>
      </c>
      <c r="G1068" s="4">
        <f t="shared" si="17"/>
        <v>11.571306575576429</v>
      </c>
    </row>
    <row r="1069" spans="1:7" x14ac:dyDescent="0.2">
      <c r="A1069" s="6">
        <v>32478</v>
      </c>
      <c r="B1069">
        <v>276.5</v>
      </c>
      <c r="C1069">
        <v>9.75</v>
      </c>
      <c r="D1069">
        <v>23.75</v>
      </c>
      <c r="E1069">
        <v>120.5</v>
      </c>
      <c r="F1069">
        <v>9.11</v>
      </c>
      <c r="G1069" s="4">
        <f t="shared" si="17"/>
        <v>11.642105263157895</v>
      </c>
    </row>
    <row r="1070" spans="1:7" x14ac:dyDescent="0.2">
      <c r="A1070" s="6">
        <v>32509</v>
      </c>
      <c r="B1070">
        <v>285.39999999999998</v>
      </c>
      <c r="C1070">
        <v>9.81</v>
      </c>
      <c r="D1070">
        <v>24.16</v>
      </c>
      <c r="E1070">
        <v>121.1</v>
      </c>
      <c r="F1070">
        <v>9.09</v>
      </c>
      <c r="G1070" s="4">
        <f t="shared" si="17"/>
        <v>11.812913907284766</v>
      </c>
    </row>
    <row r="1071" spans="1:7" x14ac:dyDescent="0.2">
      <c r="A1071" s="6">
        <v>32540</v>
      </c>
      <c r="B1071">
        <v>294</v>
      </c>
      <c r="C1071">
        <v>9.9</v>
      </c>
      <c r="D1071">
        <v>24.56</v>
      </c>
      <c r="E1071">
        <v>121.6</v>
      </c>
      <c r="F1071">
        <v>9.17</v>
      </c>
      <c r="G1071" s="4">
        <f t="shared" si="17"/>
        <v>11.970684039087949</v>
      </c>
    </row>
    <row r="1072" spans="1:7" x14ac:dyDescent="0.2">
      <c r="A1072" s="6">
        <v>32568</v>
      </c>
      <c r="B1072">
        <v>292.7</v>
      </c>
      <c r="C1072">
        <v>10.01</v>
      </c>
      <c r="D1072">
        <v>24.96</v>
      </c>
      <c r="E1072">
        <v>122.3</v>
      </c>
      <c r="F1072">
        <v>9.36</v>
      </c>
      <c r="G1072" s="4">
        <f t="shared" si="17"/>
        <v>11.726762820512819</v>
      </c>
    </row>
    <row r="1073" spans="1:7" x14ac:dyDescent="0.2">
      <c r="A1073" s="6">
        <v>32599</v>
      </c>
      <c r="B1073">
        <v>302.3</v>
      </c>
      <c r="C1073">
        <v>10.09</v>
      </c>
      <c r="D1073">
        <v>25.05</v>
      </c>
      <c r="E1073">
        <v>123.1</v>
      </c>
      <c r="F1073">
        <v>9.18</v>
      </c>
      <c r="G1073" s="4">
        <f t="shared" si="17"/>
        <v>12.067864271457086</v>
      </c>
    </row>
    <row r="1074" spans="1:7" x14ac:dyDescent="0.2">
      <c r="A1074" s="6">
        <v>32629</v>
      </c>
      <c r="B1074">
        <v>313.89999999999998</v>
      </c>
      <c r="C1074">
        <v>10.19</v>
      </c>
      <c r="D1074">
        <v>25.13</v>
      </c>
      <c r="E1074">
        <v>123.8</v>
      </c>
      <c r="F1074">
        <v>8.86</v>
      </c>
      <c r="G1074" s="4">
        <f t="shared" si="17"/>
        <v>12.491046557898926</v>
      </c>
    </row>
    <row r="1075" spans="1:7" x14ac:dyDescent="0.2">
      <c r="A1075" s="6">
        <v>32660</v>
      </c>
      <c r="B1075">
        <v>323.7</v>
      </c>
      <c r="C1075">
        <v>10.37</v>
      </c>
      <c r="D1075">
        <v>25.22</v>
      </c>
      <c r="E1075">
        <v>124.1</v>
      </c>
      <c r="F1075">
        <v>8.2799999999999994</v>
      </c>
      <c r="G1075" s="4">
        <f t="shared" si="17"/>
        <v>12.835051546391753</v>
      </c>
    </row>
    <row r="1076" spans="1:7" x14ac:dyDescent="0.2">
      <c r="A1076" s="6">
        <v>32690</v>
      </c>
      <c r="B1076">
        <v>331.9</v>
      </c>
      <c r="C1076">
        <v>10.42</v>
      </c>
      <c r="D1076">
        <v>24.71</v>
      </c>
      <c r="E1076">
        <v>124.4</v>
      </c>
      <c r="F1076">
        <v>8.02</v>
      </c>
      <c r="G1076" s="4">
        <f t="shared" si="17"/>
        <v>13.431808984216914</v>
      </c>
    </row>
    <row r="1077" spans="1:7" x14ac:dyDescent="0.2">
      <c r="A1077" s="6">
        <v>32721</v>
      </c>
      <c r="B1077">
        <v>346.6</v>
      </c>
      <c r="C1077">
        <v>10.55</v>
      </c>
      <c r="D1077">
        <v>24.2</v>
      </c>
      <c r="E1077">
        <v>124.6</v>
      </c>
      <c r="F1077">
        <v>8.11</v>
      </c>
      <c r="G1077" s="4">
        <f t="shared" si="17"/>
        <v>14.322314049586778</v>
      </c>
    </row>
    <row r="1078" spans="1:7" x14ac:dyDescent="0.2">
      <c r="A1078" s="6">
        <v>32752</v>
      </c>
      <c r="B1078">
        <v>347.3</v>
      </c>
      <c r="C1078">
        <v>10.73</v>
      </c>
      <c r="D1078">
        <v>23.69</v>
      </c>
      <c r="E1078">
        <v>125</v>
      </c>
      <c r="F1078">
        <v>8.19</v>
      </c>
      <c r="G1078" s="4">
        <f t="shared" si="17"/>
        <v>14.660194174757281</v>
      </c>
    </row>
    <row r="1079" spans="1:7" x14ac:dyDescent="0.2">
      <c r="A1079" s="6">
        <v>32782</v>
      </c>
      <c r="B1079">
        <v>347.4</v>
      </c>
      <c r="C1079">
        <v>10.8</v>
      </c>
      <c r="D1079">
        <v>23.43</v>
      </c>
      <c r="E1079">
        <v>125.6</v>
      </c>
      <c r="F1079">
        <v>8.01</v>
      </c>
      <c r="G1079" s="4">
        <f t="shared" si="17"/>
        <v>14.827144686299615</v>
      </c>
    </row>
    <row r="1080" spans="1:7" x14ac:dyDescent="0.2">
      <c r="A1080" s="6">
        <v>32813</v>
      </c>
      <c r="B1080">
        <v>340.2</v>
      </c>
      <c r="C1080">
        <v>10.92</v>
      </c>
      <c r="D1080">
        <v>23.16</v>
      </c>
      <c r="E1080">
        <v>125.9</v>
      </c>
      <c r="F1080">
        <v>7.87</v>
      </c>
      <c r="G1080" s="4">
        <f t="shared" si="17"/>
        <v>14.689119170984455</v>
      </c>
    </row>
    <row r="1081" spans="1:7" x14ac:dyDescent="0.2">
      <c r="A1081" s="6">
        <v>32843</v>
      </c>
      <c r="B1081">
        <v>348.6</v>
      </c>
      <c r="C1081">
        <v>11.06</v>
      </c>
      <c r="D1081">
        <v>22.87</v>
      </c>
      <c r="E1081">
        <v>126.1</v>
      </c>
      <c r="F1081">
        <v>7.84</v>
      </c>
      <c r="G1081" s="4">
        <f t="shared" si="17"/>
        <v>15.242675994752952</v>
      </c>
    </row>
    <row r="1082" spans="1:7" x14ac:dyDescent="0.2">
      <c r="A1082" s="6">
        <v>32874</v>
      </c>
      <c r="B1082">
        <v>339.97</v>
      </c>
      <c r="C1082">
        <v>11.14</v>
      </c>
      <c r="D1082">
        <v>22.49</v>
      </c>
      <c r="E1082">
        <v>127.4</v>
      </c>
      <c r="F1082">
        <v>8.2100000000000009</v>
      </c>
      <c r="G1082" s="4">
        <f t="shared" si="17"/>
        <v>15.116496220542466</v>
      </c>
    </row>
    <row r="1083" spans="1:7" x14ac:dyDescent="0.2">
      <c r="A1083" s="6">
        <v>32905</v>
      </c>
      <c r="B1083">
        <v>330.45</v>
      </c>
      <c r="C1083">
        <v>11.23</v>
      </c>
      <c r="D1083">
        <v>22.08</v>
      </c>
      <c r="E1083">
        <v>128</v>
      </c>
      <c r="F1083">
        <v>8.4700000000000006</v>
      </c>
      <c r="G1083" s="4">
        <f t="shared" si="17"/>
        <v>14.966032608695652</v>
      </c>
    </row>
    <row r="1084" spans="1:7" x14ac:dyDescent="0.2">
      <c r="A1084" s="6">
        <v>32933</v>
      </c>
      <c r="B1084">
        <v>338.46</v>
      </c>
      <c r="C1084">
        <v>11.32</v>
      </c>
      <c r="D1084">
        <v>21.67</v>
      </c>
      <c r="E1084">
        <v>128.69999999999999</v>
      </c>
      <c r="F1084">
        <v>8.59</v>
      </c>
      <c r="G1084" s="4">
        <f t="shared" si="17"/>
        <v>15.618827872634977</v>
      </c>
    </row>
    <row r="1085" spans="1:7" x14ac:dyDescent="0.2">
      <c r="A1085" s="6">
        <v>32964</v>
      </c>
      <c r="B1085">
        <v>338.18</v>
      </c>
      <c r="C1085">
        <v>11.44</v>
      </c>
      <c r="D1085">
        <v>21.53</v>
      </c>
      <c r="E1085">
        <v>128.9</v>
      </c>
      <c r="F1085">
        <v>8.7899999999999991</v>
      </c>
      <c r="G1085" s="4">
        <f t="shared" si="17"/>
        <v>15.707385044124477</v>
      </c>
    </row>
    <row r="1086" spans="1:7" x14ac:dyDescent="0.2">
      <c r="A1086" s="6">
        <v>32994</v>
      </c>
      <c r="B1086">
        <v>350.25</v>
      </c>
      <c r="C1086">
        <v>11.55</v>
      </c>
      <c r="D1086">
        <v>21.4</v>
      </c>
      <c r="E1086">
        <v>129.19999999999999</v>
      </c>
      <c r="F1086">
        <v>8.76</v>
      </c>
      <c r="G1086" s="4">
        <f t="shared" si="17"/>
        <v>16.366822429906541</v>
      </c>
    </row>
    <row r="1087" spans="1:7" x14ac:dyDescent="0.2">
      <c r="A1087" s="6">
        <v>33025</v>
      </c>
      <c r="B1087">
        <v>360.39</v>
      </c>
      <c r="C1087">
        <v>11.66</v>
      </c>
      <c r="D1087">
        <v>21.26</v>
      </c>
      <c r="E1087">
        <v>129.9</v>
      </c>
      <c r="F1087">
        <v>8.48</v>
      </c>
      <c r="G1087" s="4">
        <f t="shared" si="17"/>
        <v>16.951552210724362</v>
      </c>
    </row>
    <row r="1088" spans="1:7" x14ac:dyDescent="0.2">
      <c r="A1088" s="6">
        <v>33055</v>
      </c>
      <c r="B1088">
        <v>360.03</v>
      </c>
      <c r="C1088">
        <v>11.73</v>
      </c>
      <c r="D1088">
        <v>21.42</v>
      </c>
      <c r="E1088">
        <v>130.4</v>
      </c>
      <c r="F1088">
        <v>8.4700000000000006</v>
      </c>
      <c r="G1088" s="4">
        <f t="shared" si="17"/>
        <v>16.808123249299719</v>
      </c>
    </row>
    <row r="1089" spans="1:7" x14ac:dyDescent="0.2">
      <c r="A1089" s="6">
        <v>33086</v>
      </c>
      <c r="B1089">
        <v>330.75</v>
      </c>
      <c r="C1089">
        <v>11.78</v>
      </c>
      <c r="D1089">
        <v>21.58</v>
      </c>
      <c r="E1089">
        <v>131.6</v>
      </c>
      <c r="F1089">
        <v>8.75</v>
      </c>
      <c r="G1089" s="4">
        <f t="shared" si="17"/>
        <v>15.326691380908249</v>
      </c>
    </row>
    <row r="1090" spans="1:7" x14ac:dyDescent="0.2">
      <c r="A1090" s="6">
        <v>33117</v>
      </c>
      <c r="B1090">
        <v>315.41000000000003</v>
      </c>
      <c r="C1090">
        <v>11.83</v>
      </c>
      <c r="D1090">
        <v>21.74</v>
      </c>
      <c r="E1090">
        <v>132.69999999999999</v>
      </c>
      <c r="F1090">
        <v>8.89</v>
      </c>
      <c r="G1090" s="4">
        <f t="shared" si="17"/>
        <v>14.50827966881325</v>
      </c>
    </row>
    <row r="1091" spans="1:7" x14ac:dyDescent="0.2">
      <c r="A1091" s="6">
        <v>33147</v>
      </c>
      <c r="B1091">
        <v>307.12</v>
      </c>
      <c r="C1091">
        <v>11.93</v>
      </c>
      <c r="D1091">
        <v>21.61</v>
      </c>
      <c r="E1091">
        <v>133.5</v>
      </c>
      <c r="F1091">
        <v>8.7200000000000006</v>
      </c>
      <c r="G1091" s="4">
        <f t="shared" si="17"/>
        <v>14.211938917167979</v>
      </c>
    </row>
    <row r="1092" spans="1:7" x14ac:dyDescent="0.2">
      <c r="A1092" s="6">
        <v>33178</v>
      </c>
      <c r="B1092">
        <v>315.29000000000002</v>
      </c>
      <c r="C1092">
        <v>12.01</v>
      </c>
      <c r="D1092">
        <v>21.47</v>
      </c>
      <c r="E1092">
        <v>133.80000000000001</v>
      </c>
      <c r="F1092">
        <v>8.39</v>
      </c>
      <c r="G1092" s="4">
        <f t="shared" si="17"/>
        <v>14.685142058686541</v>
      </c>
    </row>
    <row r="1093" spans="1:7" x14ac:dyDescent="0.2">
      <c r="A1093" s="6">
        <v>33208</v>
      </c>
      <c r="B1093">
        <v>328.75</v>
      </c>
      <c r="C1093">
        <v>12.09</v>
      </c>
      <c r="D1093">
        <v>21.34</v>
      </c>
      <c r="E1093">
        <v>133.80000000000001</v>
      </c>
      <c r="F1093">
        <v>8.08</v>
      </c>
      <c r="G1093" s="4">
        <f t="shared" si="17"/>
        <v>15.405342080599812</v>
      </c>
    </row>
    <row r="1094" spans="1:7" x14ac:dyDescent="0.2">
      <c r="A1094" s="6">
        <v>33239</v>
      </c>
      <c r="B1094">
        <v>325.49</v>
      </c>
      <c r="C1094">
        <v>12.11</v>
      </c>
      <c r="D1094">
        <v>21.18</v>
      </c>
      <c r="E1094">
        <v>134.6</v>
      </c>
      <c r="F1094">
        <v>8.09</v>
      </c>
      <c r="G1094" s="4">
        <f t="shared" si="17"/>
        <v>15.367799811142588</v>
      </c>
    </row>
    <row r="1095" spans="1:7" x14ac:dyDescent="0.2">
      <c r="A1095" s="6">
        <v>33270</v>
      </c>
      <c r="B1095">
        <v>362.26</v>
      </c>
      <c r="C1095">
        <v>12.11</v>
      </c>
      <c r="D1095">
        <v>21.03</v>
      </c>
      <c r="E1095">
        <v>134.80000000000001</v>
      </c>
      <c r="F1095">
        <v>7.85</v>
      </c>
      <c r="G1095" s="4">
        <f t="shared" si="17"/>
        <v>17.225867807893483</v>
      </c>
    </row>
    <row r="1096" spans="1:7" x14ac:dyDescent="0.2">
      <c r="A1096" s="6">
        <v>33298</v>
      </c>
      <c r="B1096">
        <v>372.28</v>
      </c>
      <c r="C1096">
        <v>12.11</v>
      </c>
      <c r="D1096">
        <v>20.94</v>
      </c>
      <c r="E1096">
        <v>135</v>
      </c>
      <c r="F1096">
        <v>8.11</v>
      </c>
      <c r="G1096" s="4">
        <f t="shared" si="17"/>
        <v>17.778414517669528</v>
      </c>
    </row>
    <row r="1097" spans="1:7" x14ac:dyDescent="0.2">
      <c r="A1097" s="6">
        <v>33329</v>
      </c>
      <c r="B1097">
        <v>379.68</v>
      </c>
      <c r="C1097">
        <v>12.13</v>
      </c>
      <c r="D1097">
        <v>20.36</v>
      </c>
      <c r="E1097">
        <v>135.19999999999999</v>
      </c>
      <c r="F1097">
        <v>8.0399999999999991</v>
      </c>
      <c r="G1097" s="4">
        <f t="shared" si="17"/>
        <v>18.648330058939099</v>
      </c>
    </row>
    <row r="1098" spans="1:7" x14ac:dyDescent="0.2">
      <c r="A1098" s="6">
        <v>33359</v>
      </c>
      <c r="B1098">
        <v>377.99</v>
      </c>
      <c r="C1098">
        <v>12.14</v>
      </c>
      <c r="D1098">
        <v>19.86</v>
      </c>
      <c r="E1098">
        <v>135.6</v>
      </c>
      <c r="F1098">
        <v>8.07</v>
      </c>
      <c r="G1098" s="4">
        <f t="shared" si="17"/>
        <v>19.032729103726084</v>
      </c>
    </row>
    <row r="1099" spans="1:7" x14ac:dyDescent="0.2">
      <c r="A1099" s="6">
        <v>33390</v>
      </c>
      <c r="B1099">
        <v>378.29</v>
      </c>
      <c r="C1099">
        <v>12.15</v>
      </c>
      <c r="D1099">
        <v>19.41</v>
      </c>
      <c r="E1099">
        <v>136</v>
      </c>
      <c r="F1099">
        <v>8.2799999999999994</v>
      </c>
      <c r="G1099" s="4">
        <f t="shared" si="17"/>
        <v>19.489438433797012</v>
      </c>
    </row>
    <row r="1100" spans="1:7" x14ac:dyDescent="0.2">
      <c r="A1100" s="6">
        <v>33420</v>
      </c>
      <c r="B1100">
        <v>380.23</v>
      </c>
      <c r="C1100">
        <v>12.19</v>
      </c>
      <c r="D1100">
        <v>18.84</v>
      </c>
      <c r="E1100">
        <v>136.19999999999999</v>
      </c>
      <c r="F1100">
        <v>8.27</v>
      </c>
      <c r="G1100" s="4">
        <f t="shared" si="17"/>
        <v>20.182059447983015</v>
      </c>
    </row>
    <row r="1101" spans="1:7" x14ac:dyDescent="0.2">
      <c r="A1101" s="6">
        <v>33451</v>
      </c>
      <c r="B1101">
        <v>389.4</v>
      </c>
      <c r="C1101">
        <v>12.24</v>
      </c>
      <c r="D1101">
        <v>18.329999999999998</v>
      </c>
      <c r="E1101">
        <v>136.6</v>
      </c>
      <c r="F1101">
        <v>7.9</v>
      </c>
      <c r="G1101" s="4">
        <f t="shared" si="17"/>
        <v>21.243862520458265</v>
      </c>
    </row>
    <row r="1102" spans="1:7" x14ac:dyDescent="0.2">
      <c r="A1102" s="6">
        <v>33482</v>
      </c>
      <c r="B1102">
        <v>387.2</v>
      </c>
      <c r="C1102">
        <v>12.28</v>
      </c>
      <c r="D1102">
        <v>17.82</v>
      </c>
      <c r="E1102">
        <v>137.19999999999999</v>
      </c>
      <c r="F1102">
        <v>7.65</v>
      </c>
      <c r="G1102" s="4">
        <f t="shared" si="17"/>
        <v>21.728395061728396</v>
      </c>
    </row>
    <row r="1103" spans="1:7" x14ac:dyDescent="0.2">
      <c r="A1103" s="6">
        <v>33512</v>
      </c>
      <c r="B1103">
        <v>386.88</v>
      </c>
      <c r="C1103">
        <v>12.25</v>
      </c>
      <c r="D1103">
        <v>17.2</v>
      </c>
      <c r="E1103">
        <v>137.4</v>
      </c>
      <c r="F1103">
        <v>7.53</v>
      </c>
      <c r="G1103" s="4">
        <f t="shared" si="17"/>
        <v>22.493023255813956</v>
      </c>
    </row>
    <row r="1104" spans="1:7" x14ac:dyDescent="0.2">
      <c r="A1104" s="6">
        <v>33543</v>
      </c>
      <c r="B1104">
        <v>385.92</v>
      </c>
      <c r="C1104">
        <v>12.23</v>
      </c>
      <c r="D1104">
        <v>16.59</v>
      </c>
      <c r="E1104">
        <v>137.80000000000001</v>
      </c>
      <c r="F1104">
        <v>7.42</v>
      </c>
      <c r="G1104" s="4">
        <f t="shared" si="17"/>
        <v>23.2622061482821</v>
      </c>
    </row>
    <row r="1105" spans="1:7" x14ac:dyDescent="0.2">
      <c r="A1105" s="6">
        <v>33573</v>
      </c>
      <c r="B1105">
        <v>388.51</v>
      </c>
      <c r="C1105">
        <v>12.2</v>
      </c>
      <c r="D1105">
        <v>15.97</v>
      </c>
      <c r="E1105">
        <v>137.9</v>
      </c>
      <c r="F1105">
        <v>7.09</v>
      </c>
      <c r="G1105" s="4">
        <f t="shared" si="17"/>
        <v>24.327489041953662</v>
      </c>
    </row>
    <row r="1106" spans="1:7" x14ac:dyDescent="0.2">
      <c r="A1106" s="6">
        <v>33604</v>
      </c>
      <c r="B1106">
        <v>416.08</v>
      </c>
      <c r="C1106">
        <v>12.24</v>
      </c>
      <c r="D1106">
        <v>16.05</v>
      </c>
      <c r="E1106">
        <v>138.1</v>
      </c>
      <c r="F1106">
        <v>7.03</v>
      </c>
      <c r="G1106" s="4">
        <f t="shared" si="17"/>
        <v>25.923987538940807</v>
      </c>
    </row>
    <row r="1107" spans="1:7" x14ac:dyDescent="0.2">
      <c r="A1107" s="6">
        <v>33635</v>
      </c>
      <c r="B1107">
        <v>412.56</v>
      </c>
      <c r="C1107">
        <v>12.28</v>
      </c>
      <c r="D1107">
        <v>16.12</v>
      </c>
      <c r="E1107">
        <v>138.6</v>
      </c>
      <c r="F1107">
        <v>7.34</v>
      </c>
      <c r="G1107" s="4">
        <f t="shared" si="17"/>
        <v>25.593052109181141</v>
      </c>
    </row>
    <row r="1108" spans="1:7" x14ac:dyDescent="0.2">
      <c r="A1108" s="6">
        <v>33664</v>
      </c>
      <c r="B1108">
        <v>407.36</v>
      </c>
      <c r="C1108">
        <v>12.32</v>
      </c>
      <c r="D1108">
        <v>16.190000000000001</v>
      </c>
      <c r="E1108">
        <v>139.30000000000001</v>
      </c>
      <c r="F1108">
        <v>7.54</v>
      </c>
      <c r="G1108" s="4">
        <f t="shared" si="17"/>
        <v>25.161210623841878</v>
      </c>
    </row>
    <row r="1109" spans="1:7" x14ac:dyDescent="0.2">
      <c r="A1109" s="6">
        <v>33695</v>
      </c>
      <c r="B1109">
        <v>407.41</v>
      </c>
      <c r="C1109">
        <v>12.32</v>
      </c>
      <c r="D1109">
        <v>16.48</v>
      </c>
      <c r="E1109">
        <v>139.5</v>
      </c>
      <c r="F1109">
        <v>7.48</v>
      </c>
      <c r="G1109" s="4">
        <f t="shared" si="17"/>
        <v>24.721480582524272</v>
      </c>
    </row>
    <row r="1110" spans="1:7" x14ac:dyDescent="0.2">
      <c r="A1110" s="6">
        <v>33725</v>
      </c>
      <c r="B1110">
        <v>414.81</v>
      </c>
      <c r="C1110">
        <v>12.32</v>
      </c>
      <c r="D1110">
        <v>16.77</v>
      </c>
      <c r="E1110">
        <v>139.69999999999999</v>
      </c>
      <c r="F1110">
        <v>7.39</v>
      </c>
      <c r="G1110" s="4">
        <f t="shared" si="17"/>
        <v>24.735241502683365</v>
      </c>
    </row>
    <row r="1111" spans="1:7" x14ac:dyDescent="0.2">
      <c r="A1111" s="6">
        <v>33756</v>
      </c>
      <c r="B1111">
        <v>408.27</v>
      </c>
      <c r="C1111">
        <v>12.32</v>
      </c>
      <c r="D1111">
        <v>17.05</v>
      </c>
      <c r="E1111">
        <v>140.19999999999999</v>
      </c>
      <c r="F1111">
        <v>7.26</v>
      </c>
      <c r="G1111" s="4">
        <f t="shared" si="17"/>
        <v>23.945454545454542</v>
      </c>
    </row>
    <row r="1112" spans="1:7" x14ac:dyDescent="0.2">
      <c r="A1112" s="6">
        <v>33786</v>
      </c>
      <c r="B1112">
        <v>415.05</v>
      </c>
      <c r="C1112">
        <v>12.34</v>
      </c>
      <c r="D1112">
        <v>17.38</v>
      </c>
      <c r="E1112">
        <v>140.5</v>
      </c>
      <c r="F1112">
        <v>6.84</v>
      </c>
      <c r="G1112" s="4">
        <f t="shared" si="17"/>
        <v>23.880897583429231</v>
      </c>
    </row>
    <row r="1113" spans="1:7" x14ac:dyDescent="0.2">
      <c r="A1113" s="6">
        <v>33817</v>
      </c>
      <c r="B1113">
        <v>417.93</v>
      </c>
      <c r="C1113">
        <v>12.37</v>
      </c>
      <c r="D1113">
        <v>17.71</v>
      </c>
      <c r="E1113">
        <v>140.9</v>
      </c>
      <c r="F1113">
        <v>6.59</v>
      </c>
      <c r="G1113" s="4">
        <f t="shared" si="17"/>
        <v>23.598531902879728</v>
      </c>
    </row>
    <row r="1114" spans="1:7" x14ac:dyDescent="0.2">
      <c r="A1114" s="6">
        <v>33848</v>
      </c>
      <c r="B1114">
        <v>418.48</v>
      </c>
      <c r="C1114">
        <v>12.4</v>
      </c>
      <c r="D1114">
        <v>18.04</v>
      </c>
      <c r="E1114">
        <v>141.30000000000001</v>
      </c>
      <c r="F1114">
        <v>6.42</v>
      </c>
      <c r="G1114" s="4">
        <f t="shared" si="17"/>
        <v>23.197339246119736</v>
      </c>
    </row>
    <row r="1115" spans="1:7" x14ac:dyDescent="0.2">
      <c r="A1115" s="6">
        <v>33878</v>
      </c>
      <c r="B1115">
        <v>412.5</v>
      </c>
      <c r="C1115">
        <v>12.39</v>
      </c>
      <c r="D1115">
        <v>18.39</v>
      </c>
      <c r="E1115">
        <v>141.80000000000001</v>
      </c>
      <c r="F1115">
        <v>6.59</v>
      </c>
      <c r="G1115" s="4">
        <f t="shared" si="17"/>
        <v>22.430668841761825</v>
      </c>
    </row>
    <row r="1116" spans="1:7" x14ac:dyDescent="0.2">
      <c r="A1116" s="6">
        <v>33909</v>
      </c>
      <c r="B1116">
        <v>422.84</v>
      </c>
      <c r="C1116">
        <v>12.38</v>
      </c>
      <c r="D1116">
        <v>18.739999999999998</v>
      </c>
      <c r="E1116">
        <v>142</v>
      </c>
      <c r="F1116">
        <v>6.87</v>
      </c>
      <c r="G1116" s="4">
        <f t="shared" si="17"/>
        <v>22.56350053361793</v>
      </c>
    </row>
    <row r="1117" spans="1:7" x14ac:dyDescent="0.2">
      <c r="A1117" s="6">
        <v>33939</v>
      </c>
      <c r="B1117">
        <v>435.64</v>
      </c>
      <c r="C1117">
        <v>12.39</v>
      </c>
      <c r="D1117">
        <v>19.09</v>
      </c>
      <c r="E1117">
        <v>141.9</v>
      </c>
      <c r="F1117">
        <v>6.77</v>
      </c>
      <c r="G1117" s="4">
        <f t="shared" si="17"/>
        <v>22.820324777370349</v>
      </c>
    </row>
    <row r="1118" spans="1:7" x14ac:dyDescent="0.2">
      <c r="A1118" s="6">
        <v>33970</v>
      </c>
      <c r="B1118">
        <v>435.23</v>
      </c>
      <c r="C1118">
        <v>12.41</v>
      </c>
      <c r="D1118">
        <v>19.34</v>
      </c>
      <c r="E1118">
        <v>142.6</v>
      </c>
      <c r="F1118">
        <v>6.6</v>
      </c>
      <c r="G1118" s="4">
        <f t="shared" si="17"/>
        <v>22.50413650465357</v>
      </c>
    </row>
    <row r="1119" spans="1:7" x14ac:dyDescent="0.2">
      <c r="A1119" s="6">
        <v>34001</v>
      </c>
      <c r="B1119">
        <v>441.7</v>
      </c>
      <c r="C1119">
        <v>12.45</v>
      </c>
      <c r="D1119">
        <v>19.59</v>
      </c>
      <c r="E1119">
        <v>143.1</v>
      </c>
      <c r="F1119">
        <v>6.26</v>
      </c>
      <c r="G1119" s="4">
        <f t="shared" si="17"/>
        <v>22.547217968351198</v>
      </c>
    </row>
    <row r="1120" spans="1:7" x14ac:dyDescent="0.2">
      <c r="A1120" s="6">
        <v>34029</v>
      </c>
      <c r="B1120">
        <v>450.16</v>
      </c>
      <c r="C1120">
        <v>12.48</v>
      </c>
      <c r="D1120">
        <v>19.84</v>
      </c>
      <c r="E1120">
        <v>143.6</v>
      </c>
      <c r="F1120">
        <v>5.98</v>
      </c>
      <c r="G1120" s="4">
        <f t="shared" si="17"/>
        <v>22.68951612903226</v>
      </c>
    </row>
    <row r="1121" spans="1:7" x14ac:dyDescent="0.2">
      <c r="A1121" s="6">
        <v>34060</v>
      </c>
      <c r="B1121">
        <v>443.08</v>
      </c>
      <c r="C1121">
        <v>12.49</v>
      </c>
      <c r="D1121">
        <v>19.670000000000002</v>
      </c>
      <c r="E1121">
        <v>144</v>
      </c>
      <c r="F1121">
        <v>5.97</v>
      </c>
      <c r="G1121" s="4">
        <f t="shared" si="17"/>
        <v>22.525673614641583</v>
      </c>
    </row>
    <row r="1122" spans="1:7" x14ac:dyDescent="0.2">
      <c r="A1122" s="6">
        <v>34090</v>
      </c>
      <c r="B1122">
        <v>445.25</v>
      </c>
      <c r="C1122">
        <v>12.51</v>
      </c>
      <c r="D1122">
        <v>19.5</v>
      </c>
      <c r="E1122">
        <v>144.19999999999999</v>
      </c>
      <c r="F1122">
        <v>6.04</v>
      </c>
      <c r="G1122" s="4">
        <f t="shared" si="17"/>
        <v>22.833333333333332</v>
      </c>
    </row>
    <row r="1123" spans="1:7" x14ac:dyDescent="0.2">
      <c r="A1123" s="6">
        <v>34121</v>
      </c>
      <c r="B1123">
        <v>448.06</v>
      </c>
      <c r="C1123">
        <v>12.52</v>
      </c>
      <c r="D1123">
        <v>19.329999999999998</v>
      </c>
      <c r="E1123">
        <v>144.4</v>
      </c>
      <c r="F1123">
        <v>5.96</v>
      </c>
      <c r="G1123" s="4">
        <f t="shared" si="17"/>
        <v>23.17951370926022</v>
      </c>
    </row>
    <row r="1124" spans="1:7" x14ac:dyDescent="0.2">
      <c r="A1124" s="6">
        <v>34151</v>
      </c>
      <c r="B1124">
        <v>447.29</v>
      </c>
      <c r="C1124">
        <v>12.52</v>
      </c>
      <c r="D1124">
        <v>19.690000000000001</v>
      </c>
      <c r="E1124">
        <v>144.4</v>
      </c>
      <c r="F1124">
        <v>5.81</v>
      </c>
      <c r="G1124" s="4">
        <f t="shared" si="17"/>
        <v>22.716607414931438</v>
      </c>
    </row>
    <row r="1125" spans="1:7" x14ac:dyDescent="0.2">
      <c r="A1125" s="6">
        <v>34182</v>
      </c>
      <c r="B1125">
        <v>454.13</v>
      </c>
      <c r="C1125">
        <v>12.52</v>
      </c>
      <c r="D1125">
        <v>20.05</v>
      </c>
      <c r="E1125">
        <v>144.80000000000001</v>
      </c>
      <c r="F1125">
        <v>5.68</v>
      </c>
      <c r="G1125" s="4">
        <f t="shared" si="17"/>
        <v>22.649875311720699</v>
      </c>
    </row>
    <row r="1126" spans="1:7" x14ac:dyDescent="0.2">
      <c r="A1126" s="6">
        <v>34213</v>
      </c>
      <c r="B1126">
        <v>459.24</v>
      </c>
      <c r="C1126">
        <v>12.52</v>
      </c>
      <c r="D1126">
        <v>20.41</v>
      </c>
      <c r="E1126">
        <v>145.1</v>
      </c>
      <c r="F1126">
        <v>5.36</v>
      </c>
      <c r="G1126" s="4">
        <f t="shared" ref="G1126:G1189" si="18">SP500_Price/Earnings</f>
        <v>22.500734933855952</v>
      </c>
    </row>
    <row r="1127" spans="1:7" x14ac:dyDescent="0.2">
      <c r="A1127" s="6">
        <v>34243</v>
      </c>
      <c r="B1127">
        <v>463.9</v>
      </c>
      <c r="C1127">
        <v>12.54</v>
      </c>
      <c r="D1127">
        <v>20.9</v>
      </c>
      <c r="E1127">
        <v>145.69999999999999</v>
      </c>
      <c r="F1127">
        <v>5.33</v>
      </c>
      <c r="G1127" s="4">
        <f t="shared" si="18"/>
        <v>22.19617224880383</v>
      </c>
    </row>
    <row r="1128" spans="1:7" x14ac:dyDescent="0.2">
      <c r="A1128" s="6">
        <v>34274</v>
      </c>
      <c r="B1128">
        <v>462.89</v>
      </c>
      <c r="C1128">
        <v>12.56</v>
      </c>
      <c r="D1128">
        <v>21.39</v>
      </c>
      <c r="E1128">
        <v>145.80000000000001</v>
      </c>
      <c r="F1128">
        <v>5.72</v>
      </c>
      <c r="G1128" s="4">
        <f t="shared" si="18"/>
        <v>21.640486208508648</v>
      </c>
    </row>
    <row r="1129" spans="1:7" x14ac:dyDescent="0.2">
      <c r="A1129" s="6">
        <v>34304</v>
      </c>
      <c r="B1129">
        <v>465.95</v>
      </c>
      <c r="C1129">
        <v>12.58</v>
      </c>
      <c r="D1129">
        <v>21.89</v>
      </c>
      <c r="E1129">
        <v>145.80000000000001</v>
      </c>
      <c r="F1129">
        <v>5.77</v>
      </c>
      <c r="G1129" s="4">
        <f t="shared" si="18"/>
        <v>21.28597533120146</v>
      </c>
    </row>
    <row r="1130" spans="1:7" x14ac:dyDescent="0.2">
      <c r="A1130" s="6">
        <v>34335</v>
      </c>
      <c r="B1130">
        <v>472.99</v>
      </c>
      <c r="C1130">
        <v>12.62</v>
      </c>
      <c r="D1130">
        <v>22.16</v>
      </c>
      <c r="E1130">
        <v>146.19999999999999</v>
      </c>
      <c r="F1130">
        <v>5.75</v>
      </c>
      <c r="G1130" s="4">
        <f t="shared" si="18"/>
        <v>21.344314079422382</v>
      </c>
    </row>
    <row r="1131" spans="1:7" x14ac:dyDescent="0.2">
      <c r="A1131" s="6">
        <v>34366</v>
      </c>
      <c r="B1131">
        <v>471.58</v>
      </c>
      <c r="C1131">
        <v>12.67</v>
      </c>
      <c r="D1131">
        <v>22.43</v>
      </c>
      <c r="E1131">
        <v>146.69999999999999</v>
      </c>
      <c r="F1131">
        <v>5.97</v>
      </c>
      <c r="G1131" s="4">
        <f t="shared" si="18"/>
        <v>21.024520731163619</v>
      </c>
    </row>
    <row r="1132" spans="1:7" x14ac:dyDescent="0.2">
      <c r="A1132" s="6">
        <v>34394</v>
      </c>
      <c r="B1132">
        <v>463.81</v>
      </c>
      <c r="C1132">
        <v>12.71</v>
      </c>
      <c r="D1132">
        <v>22.71</v>
      </c>
      <c r="E1132">
        <v>147.19999999999999</v>
      </c>
      <c r="F1132">
        <v>6.48</v>
      </c>
      <c r="G1132" s="4">
        <f t="shared" si="18"/>
        <v>20.423161602818141</v>
      </c>
    </row>
    <row r="1133" spans="1:7" x14ac:dyDescent="0.2">
      <c r="A1133" s="6">
        <v>34425</v>
      </c>
      <c r="B1133">
        <v>447.23</v>
      </c>
      <c r="C1133">
        <v>12.75</v>
      </c>
      <c r="D1133">
        <v>23.54</v>
      </c>
      <c r="E1133">
        <v>147.4</v>
      </c>
      <c r="F1133">
        <v>6.97</v>
      </c>
      <c r="G1133" s="4">
        <f t="shared" si="18"/>
        <v>18.998725573491932</v>
      </c>
    </row>
    <row r="1134" spans="1:7" x14ac:dyDescent="0.2">
      <c r="A1134" s="6">
        <v>34455</v>
      </c>
      <c r="B1134">
        <v>450.9</v>
      </c>
      <c r="C1134">
        <v>12.8</v>
      </c>
      <c r="D1134">
        <v>24.37</v>
      </c>
      <c r="E1134">
        <v>147.5</v>
      </c>
      <c r="F1134">
        <v>7.18</v>
      </c>
      <c r="G1134" s="4">
        <f t="shared" si="18"/>
        <v>18.502256873204757</v>
      </c>
    </row>
    <row r="1135" spans="1:7" x14ac:dyDescent="0.2">
      <c r="A1135" s="6">
        <v>34486</v>
      </c>
      <c r="B1135">
        <v>454.83</v>
      </c>
      <c r="C1135">
        <v>12.84</v>
      </c>
      <c r="D1135">
        <v>25.2</v>
      </c>
      <c r="E1135">
        <v>148</v>
      </c>
      <c r="F1135">
        <v>7.1</v>
      </c>
      <c r="G1135" s="4">
        <f t="shared" si="18"/>
        <v>18.048809523809524</v>
      </c>
    </row>
    <row r="1136" spans="1:7" x14ac:dyDescent="0.2">
      <c r="A1136" s="6">
        <v>34516</v>
      </c>
      <c r="B1136">
        <v>451.4</v>
      </c>
      <c r="C1136">
        <v>12.87</v>
      </c>
      <c r="D1136">
        <v>25.91</v>
      </c>
      <c r="E1136">
        <v>148.4</v>
      </c>
      <c r="F1136">
        <v>7.3</v>
      </c>
      <c r="G1136" s="4">
        <f t="shared" si="18"/>
        <v>17.42184484754921</v>
      </c>
    </row>
    <row r="1137" spans="1:7" x14ac:dyDescent="0.2">
      <c r="A1137" s="6">
        <v>34547</v>
      </c>
      <c r="B1137">
        <v>464.24</v>
      </c>
      <c r="C1137">
        <v>12.9</v>
      </c>
      <c r="D1137">
        <v>26.62</v>
      </c>
      <c r="E1137">
        <v>149</v>
      </c>
      <c r="F1137">
        <v>7.24</v>
      </c>
      <c r="G1137" s="4">
        <f t="shared" si="18"/>
        <v>17.439519158527421</v>
      </c>
    </row>
    <row r="1138" spans="1:7" x14ac:dyDescent="0.2">
      <c r="A1138" s="6">
        <v>34578</v>
      </c>
      <c r="B1138">
        <v>466.96</v>
      </c>
      <c r="C1138">
        <v>12.92</v>
      </c>
      <c r="D1138">
        <v>27.33</v>
      </c>
      <c r="E1138">
        <v>149.4</v>
      </c>
      <c r="F1138">
        <v>7.46</v>
      </c>
      <c r="G1138" s="4">
        <f t="shared" si="18"/>
        <v>17.085986095865351</v>
      </c>
    </row>
    <row r="1139" spans="1:7" x14ac:dyDescent="0.2">
      <c r="A1139" s="6">
        <v>34608</v>
      </c>
      <c r="B1139">
        <v>463.81</v>
      </c>
      <c r="C1139">
        <v>13.01</v>
      </c>
      <c r="D1139">
        <v>28.42</v>
      </c>
      <c r="E1139">
        <v>149.5</v>
      </c>
      <c r="F1139">
        <v>7.74</v>
      </c>
      <c r="G1139" s="4">
        <f t="shared" si="18"/>
        <v>16.319845179451089</v>
      </c>
    </row>
    <row r="1140" spans="1:7" x14ac:dyDescent="0.2">
      <c r="A1140" s="6">
        <v>34639</v>
      </c>
      <c r="B1140">
        <v>461.01</v>
      </c>
      <c r="C1140">
        <v>13.1</v>
      </c>
      <c r="D1140">
        <v>29.51</v>
      </c>
      <c r="E1140">
        <v>149.69999999999999</v>
      </c>
      <c r="F1140">
        <v>7.96</v>
      </c>
      <c r="G1140" s="4">
        <f t="shared" si="18"/>
        <v>15.622161978990171</v>
      </c>
    </row>
    <row r="1141" spans="1:7" x14ac:dyDescent="0.2">
      <c r="A1141" s="6">
        <v>34669</v>
      </c>
      <c r="B1141">
        <v>455.19</v>
      </c>
      <c r="C1141">
        <v>13.17</v>
      </c>
      <c r="D1141">
        <v>30.6</v>
      </c>
      <c r="E1141">
        <v>149.69999999999999</v>
      </c>
      <c r="F1141">
        <v>7.81</v>
      </c>
      <c r="G1141" s="4">
        <f t="shared" si="18"/>
        <v>14.875490196078431</v>
      </c>
    </row>
    <row r="1142" spans="1:7" x14ac:dyDescent="0.2">
      <c r="A1142" s="6">
        <v>34700</v>
      </c>
      <c r="B1142">
        <v>465.25</v>
      </c>
      <c r="C1142">
        <v>13.18</v>
      </c>
      <c r="D1142">
        <v>31.25</v>
      </c>
      <c r="E1142">
        <v>150.30000000000001</v>
      </c>
      <c r="F1142">
        <v>7.78</v>
      </c>
      <c r="G1142" s="4">
        <f t="shared" si="18"/>
        <v>14.888</v>
      </c>
    </row>
    <row r="1143" spans="1:7" x14ac:dyDescent="0.2">
      <c r="A1143" s="6">
        <v>34731</v>
      </c>
      <c r="B1143">
        <v>481.92</v>
      </c>
      <c r="C1143">
        <v>13.18</v>
      </c>
      <c r="D1143">
        <v>31.9</v>
      </c>
      <c r="E1143">
        <v>150.9</v>
      </c>
      <c r="F1143">
        <v>7.47</v>
      </c>
      <c r="G1143" s="4">
        <f t="shared" si="18"/>
        <v>15.107210031347963</v>
      </c>
    </row>
    <row r="1144" spans="1:7" x14ac:dyDescent="0.2">
      <c r="A1144" s="6">
        <v>34759</v>
      </c>
      <c r="B1144">
        <v>493.15</v>
      </c>
      <c r="C1144">
        <v>13.17</v>
      </c>
      <c r="D1144">
        <v>32.549999999999997</v>
      </c>
      <c r="E1144">
        <v>151.4</v>
      </c>
      <c r="F1144">
        <v>7.2</v>
      </c>
      <c r="G1144" s="4">
        <f t="shared" si="18"/>
        <v>15.150537634408602</v>
      </c>
    </row>
    <row r="1145" spans="1:7" x14ac:dyDescent="0.2">
      <c r="A1145" s="6">
        <v>34790</v>
      </c>
      <c r="B1145">
        <v>507.91</v>
      </c>
      <c r="C1145">
        <v>13.24</v>
      </c>
      <c r="D1145">
        <v>33.18</v>
      </c>
      <c r="E1145">
        <v>151.9</v>
      </c>
      <c r="F1145">
        <v>7.06</v>
      </c>
      <c r="G1145" s="4">
        <f t="shared" si="18"/>
        <v>15.307715491259795</v>
      </c>
    </row>
    <row r="1146" spans="1:7" x14ac:dyDescent="0.2">
      <c r="A1146" s="6">
        <v>34820</v>
      </c>
      <c r="B1146">
        <v>523.80999999999995</v>
      </c>
      <c r="C1146">
        <v>13.31</v>
      </c>
      <c r="D1146">
        <v>33.799999999999997</v>
      </c>
      <c r="E1146">
        <v>152.19999999999999</v>
      </c>
      <c r="F1146">
        <v>6.63</v>
      </c>
      <c r="G1146" s="4">
        <f t="shared" si="18"/>
        <v>15.497337278106508</v>
      </c>
    </row>
    <row r="1147" spans="1:7" x14ac:dyDescent="0.2">
      <c r="A1147" s="6">
        <v>34851</v>
      </c>
      <c r="B1147">
        <v>539.35</v>
      </c>
      <c r="C1147">
        <v>13.36</v>
      </c>
      <c r="D1147">
        <v>34.43</v>
      </c>
      <c r="E1147">
        <v>152.5</v>
      </c>
      <c r="F1147">
        <v>6.17</v>
      </c>
      <c r="G1147" s="4">
        <f t="shared" si="18"/>
        <v>15.66511762997386</v>
      </c>
    </row>
    <row r="1148" spans="1:7" x14ac:dyDescent="0.2">
      <c r="A1148" s="6">
        <v>34881</v>
      </c>
      <c r="B1148">
        <v>557.37</v>
      </c>
      <c r="C1148">
        <v>13.44</v>
      </c>
      <c r="D1148">
        <v>34.68</v>
      </c>
      <c r="E1148">
        <v>152.5</v>
      </c>
      <c r="F1148">
        <v>6.28</v>
      </c>
      <c r="G1148" s="4">
        <f t="shared" si="18"/>
        <v>16.071799307958479</v>
      </c>
    </row>
    <row r="1149" spans="1:7" x14ac:dyDescent="0.2">
      <c r="A1149" s="6">
        <v>34912</v>
      </c>
      <c r="B1149">
        <v>559.11</v>
      </c>
      <c r="C1149">
        <v>13.51</v>
      </c>
      <c r="D1149">
        <v>34.93</v>
      </c>
      <c r="E1149">
        <v>152.9</v>
      </c>
      <c r="F1149">
        <v>6.49</v>
      </c>
      <c r="G1149" s="4">
        <f t="shared" si="18"/>
        <v>16.006584597766963</v>
      </c>
    </row>
    <row r="1150" spans="1:7" x14ac:dyDescent="0.2">
      <c r="A1150" s="6">
        <v>34943</v>
      </c>
      <c r="B1150">
        <v>578.77</v>
      </c>
      <c r="C1150">
        <v>13.58</v>
      </c>
      <c r="D1150">
        <v>35.18</v>
      </c>
      <c r="E1150">
        <v>153.19999999999999</v>
      </c>
      <c r="F1150">
        <v>6.2</v>
      </c>
      <c r="G1150" s="4">
        <f t="shared" si="18"/>
        <v>16.451677089255259</v>
      </c>
    </row>
    <row r="1151" spans="1:7" x14ac:dyDescent="0.2">
      <c r="A1151" s="6">
        <v>34973</v>
      </c>
      <c r="B1151">
        <v>582.91999999999996</v>
      </c>
      <c r="C1151">
        <v>13.65</v>
      </c>
      <c r="D1151">
        <v>34.770000000000003</v>
      </c>
      <c r="E1151">
        <v>153.69999999999999</v>
      </c>
      <c r="F1151">
        <v>6.04</v>
      </c>
      <c r="G1151" s="4">
        <f t="shared" si="18"/>
        <v>16.765027322404368</v>
      </c>
    </row>
    <row r="1152" spans="1:7" x14ac:dyDescent="0.2">
      <c r="A1152" s="6">
        <v>35004</v>
      </c>
      <c r="B1152">
        <v>595.53</v>
      </c>
      <c r="C1152">
        <v>13.72</v>
      </c>
      <c r="D1152">
        <v>34.369999999999997</v>
      </c>
      <c r="E1152">
        <v>153.6</v>
      </c>
      <c r="F1152">
        <v>5.93</v>
      </c>
      <c r="G1152" s="4">
        <f t="shared" si="18"/>
        <v>17.327029386092523</v>
      </c>
    </row>
    <row r="1153" spans="1:7" x14ac:dyDescent="0.2">
      <c r="A1153" s="6">
        <v>35034</v>
      </c>
      <c r="B1153">
        <v>614.57000000000005</v>
      </c>
      <c r="C1153">
        <v>13.79</v>
      </c>
      <c r="D1153">
        <v>33.96</v>
      </c>
      <c r="E1153">
        <v>153.5</v>
      </c>
      <c r="F1153">
        <v>5.71</v>
      </c>
      <c r="G1153" s="4">
        <f t="shared" si="18"/>
        <v>18.096878680800945</v>
      </c>
    </row>
    <row r="1154" spans="1:7" x14ac:dyDescent="0.2">
      <c r="A1154" s="6">
        <v>35065</v>
      </c>
      <c r="B1154">
        <v>614.41999999999996</v>
      </c>
      <c r="C1154">
        <v>13.89</v>
      </c>
      <c r="D1154">
        <v>33.99</v>
      </c>
      <c r="E1154">
        <v>154.4</v>
      </c>
      <c r="F1154">
        <v>5.65</v>
      </c>
      <c r="G1154" s="4">
        <f t="shared" si="18"/>
        <v>18.076493086201822</v>
      </c>
    </row>
    <row r="1155" spans="1:7" x14ac:dyDescent="0.2">
      <c r="A1155" s="6">
        <v>35096</v>
      </c>
      <c r="B1155">
        <v>649.54</v>
      </c>
      <c r="C1155">
        <v>14</v>
      </c>
      <c r="D1155">
        <v>34.01</v>
      </c>
      <c r="E1155">
        <v>154.9</v>
      </c>
      <c r="F1155">
        <v>5.81</v>
      </c>
      <c r="G1155" s="4">
        <f t="shared" si="18"/>
        <v>19.098500441046752</v>
      </c>
    </row>
    <row r="1156" spans="1:7" x14ac:dyDescent="0.2">
      <c r="A1156" s="6">
        <v>35125</v>
      </c>
      <c r="B1156">
        <v>647.07000000000005</v>
      </c>
      <c r="C1156">
        <v>14.1</v>
      </c>
      <c r="D1156">
        <v>34.04</v>
      </c>
      <c r="E1156">
        <v>155.69999999999999</v>
      </c>
      <c r="F1156">
        <v>6.27</v>
      </c>
      <c r="G1156" s="4">
        <f t="shared" si="18"/>
        <v>19.009106933019979</v>
      </c>
    </row>
    <row r="1157" spans="1:7" x14ac:dyDescent="0.2">
      <c r="A1157" s="6">
        <v>35156</v>
      </c>
      <c r="B1157">
        <v>647.16999999999996</v>
      </c>
      <c r="C1157">
        <v>14.16</v>
      </c>
      <c r="D1157">
        <v>34.33</v>
      </c>
      <c r="E1157">
        <v>156.30000000000001</v>
      </c>
      <c r="F1157">
        <v>6.51</v>
      </c>
      <c r="G1157" s="4">
        <f t="shared" si="18"/>
        <v>18.851441887561897</v>
      </c>
    </row>
    <row r="1158" spans="1:7" x14ac:dyDescent="0.2">
      <c r="A1158" s="6">
        <v>35186</v>
      </c>
      <c r="B1158">
        <v>661.23</v>
      </c>
      <c r="C1158">
        <v>14.21</v>
      </c>
      <c r="D1158">
        <v>34.619999999999997</v>
      </c>
      <c r="E1158">
        <v>156.6</v>
      </c>
      <c r="F1158">
        <v>6.74</v>
      </c>
      <c r="G1158" s="4">
        <f t="shared" si="18"/>
        <v>19.099653379549395</v>
      </c>
    </row>
    <row r="1159" spans="1:7" x14ac:dyDescent="0.2">
      <c r="A1159" s="6">
        <v>35217</v>
      </c>
      <c r="B1159">
        <v>668.5</v>
      </c>
      <c r="C1159">
        <v>14.27</v>
      </c>
      <c r="D1159">
        <v>34.909999999999997</v>
      </c>
      <c r="E1159">
        <v>156.69999999999999</v>
      </c>
      <c r="F1159">
        <v>6.91</v>
      </c>
      <c r="G1159" s="4">
        <f t="shared" si="18"/>
        <v>19.149240905184762</v>
      </c>
    </row>
    <row r="1160" spans="1:7" x14ac:dyDescent="0.2">
      <c r="A1160" s="6">
        <v>35247</v>
      </c>
      <c r="B1160">
        <v>644.07000000000005</v>
      </c>
      <c r="C1160">
        <v>14.4</v>
      </c>
      <c r="D1160">
        <v>35.270000000000003</v>
      </c>
      <c r="E1160">
        <v>157</v>
      </c>
      <c r="F1160">
        <v>6.87</v>
      </c>
      <c r="G1160" s="4">
        <f t="shared" si="18"/>
        <v>18.261128437765805</v>
      </c>
    </row>
    <row r="1161" spans="1:7" x14ac:dyDescent="0.2">
      <c r="A1161" s="6">
        <v>35278</v>
      </c>
      <c r="B1161">
        <v>662.68</v>
      </c>
      <c r="C1161">
        <v>14.53</v>
      </c>
      <c r="D1161">
        <v>35.64</v>
      </c>
      <c r="E1161">
        <v>157.30000000000001</v>
      </c>
      <c r="F1161">
        <v>6.64</v>
      </c>
      <c r="G1161" s="4">
        <f t="shared" si="18"/>
        <v>18.593714927048257</v>
      </c>
    </row>
    <row r="1162" spans="1:7" x14ac:dyDescent="0.2">
      <c r="A1162" s="6">
        <v>35309</v>
      </c>
      <c r="B1162">
        <v>674.88</v>
      </c>
      <c r="C1162">
        <v>14.66</v>
      </c>
      <c r="D1162">
        <v>36</v>
      </c>
      <c r="E1162">
        <v>157.80000000000001</v>
      </c>
      <c r="F1162">
        <v>6.83</v>
      </c>
      <c r="G1162" s="4">
        <f t="shared" si="18"/>
        <v>18.746666666666666</v>
      </c>
    </row>
    <row r="1163" spans="1:7" x14ac:dyDescent="0.2">
      <c r="A1163" s="6">
        <v>35339</v>
      </c>
      <c r="B1163">
        <v>701.46</v>
      </c>
      <c r="C1163">
        <v>14.74</v>
      </c>
      <c r="D1163">
        <v>36.909999999999997</v>
      </c>
      <c r="E1163">
        <v>158.30000000000001</v>
      </c>
      <c r="F1163">
        <v>6.53</v>
      </c>
      <c r="G1163" s="4">
        <f t="shared" si="18"/>
        <v>19.004605797886754</v>
      </c>
    </row>
    <row r="1164" spans="1:7" x14ac:dyDescent="0.2">
      <c r="A1164" s="6">
        <v>35370</v>
      </c>
      <c r="B1164">
        <v>735.67</v>
      </c>
      <c r="C1164">
        <v>14.82</v>
      </c>
      <c r="D1164">
        <v>37.82</v>
      </c>
      <c r="E1164">
        <v>158.6</v>
      </c>
      <c r="F1164">
        <v>6.2</v>
      </c>
      <c r="G1164" s="4">
        <f t="shared" si="18"/>
        <v>19.451877313590693</v>
      </c>
    </row>
    <row r="1165" spans="1:7" x14ac:dyDescent="0.2">
      <c r="A1165" s="6">
        <v>35400</v>
      </c>
      <c r="B1165">
        <v>743.25</v>
      </c>
      <c r="C1165">
        <v>14.9</v>
      </c>
      <c r="D1165">
        <v>38.729999999999997</v>
      </c>
      <c r="E1165">
        <v>158.6</v>
      </c>
      <c r="F1165">
        <v>6.3</v>
      </c>
      <c r="G1165" s="4">
        <f t="shared" si="18"/>
        <v>19.190549961270335</v>
      </c>
    </row>
    <row r="1166" spans="1:7" x14ac:dyDescent="0.2">
      <c r="A1166" s="6">
        <v>35431</v>
      </c>
      <c r="B1166">
        <v>766.22</v>
      </c>
      <c r="C1166">
        <v>14.95</v>
      </c>
      <c r="D1166">
        <v>39.229999999999997</v>
      </c>
      <c r="E1166">
        <v>159.1</v>
      </c>
      <c r="F1166">
        <v>6.58</v>
      </c>
      <c r="G1166" s="4">
        <f t="shared" si="18"/>
        <v>19.531481009431559</v>
      </c>
    </row>
    <row r="1167" spans="1:7" x14ac:dyDescent="0.2">
      <c r="A1167" s="6">
        <v>35462</v>
      </c>
      <c r="B1167">
        <v>798.39</v>
      </c>
      <c r="C1167">
        <v>15.01</v>
      </c>
      <c r="D1167">
        <v>39.74</v>
      </c>
      <c r="E1167">
        <v>159.6</v>
      </c>
      <c r="F1167">
        <v>6.42</v>
      </c>
      <c r="G1167" s="4">
        <f t="shared" si="18"/>
        <v>20.09033719174635</v>
      </c>
    </row>
    <row r="1168" spans="1:7" x14ac:dyDescent="0.2">
      <c r="A1168" s="6">
        <v>35490</v>
      </c>
      <c r="B1168">
        <v>792.16</v>
      </c>
      <c r="C1168">
        <v>15.06</v>
      </c>
      <c r="D1168">
        <v>40.24</v>
      </c>
      <c r="E1168">
        <v>160</v>
      </c>
      <c r="F1168">
        <v>6.69</v>
      </c>
      <c r="G1168" s="4">
        <f t="shared" si="18"/>
        <v>19.685884691848905</v>
      </c>
    </row>
    <row r="1169" spans="1:7" x14ac:dyDescent="0.2">
      <c r="A1169" s="6">
        <v>35521</v>
      </c>
      <c r="B1169">
        <v>763.93</v>
      </c>
      <c r="C1169">
        <v>15.09</v>
      </c>
      <c r="D1169">
        <v>40.340000000000003</v>
      </c>
      <c r="E1169">
        <v>160.19999999999999</v>
      </c>
      <c r="F1169">
        <v>6.89</v>
      </c>
      <c r="G1169" s="4">
        <f t="shared" si="18"/>
        <v>18.937283093703517</v>
      </c>
    </row>
    <row r="1170" spans="1:7" x14ac:dyDescent="0.2">
      <c r="A1170" s="6">
        <v>35551</v>
      </c>
      <c r="B1170">
        <v>833.09</v>
      </c>
      <c r="C1170">
        <v>15.13</v>
      </c>
      <c r="D1170">
        <v>40.450000000000003</v>
      </c>
      <c r="E1170">
        <v>160.1</v>
      </c>
      <c r="F1170">
        <v>6.71</v>
      </c>
      <c r="G1170" s="4">
        <f t="shared" si="18"/>
        <v>20.595550061804698</v>
      </c>
    </row>
    <row r="1171" spans="1:7" x14ac:dyDescent="0.2">
      <c r="A1171" s="6">
        <v>35582</v>
      </c>
      <c r="B1171">
        <v>876.29</v>
      </c>
      <c r="C1171">
        <v>15.16</v>
      </c>
      <c r="D1171">
        <v>40.549999999999997</v>
      </c>
      <c r="E1171">
        <v>160.30000000000001</v>
      </c>
      <c r="F1171">
        <v>6.49</v>
      </c>
      <c r="G1171" s="4">
        <f t="shared" si="18"/>
        <v>21.610110974106043</v>
      </c>
    </row>
    <row r="1172" spans="1:7" x14ac:dyDescent="0.2">
      <c r="A1172" s="6">
        <v>35612</v>
      </c>
      <c r="B1172">
        <v>925.29</v>
      </c>
      <c r="C1172">
        <v>15.22</v>
      </c>
      <c r="D1172">
        <v>40.58</v>
      </c>
      <c r="E1172">
        <v>160.5</v>
      </c>
      <c r="F1172">
        <v>6.22</v>
      </c>
      <c r="G1172" s="4">
        <f t="shared" si="18"/>
        <v>22.801626416954164</v>
      </c>
    </row>
    <row r="1173" spans="1:7" x14ac:dyDescent="0.2">
      <c r="A1173" s="6">
        <v>35643</v>
      </c>
      <c r="B1173">
        <v>927.24</v>
      </c>
      <c r="C1173">
        <v>15.27</v>
      </c>
      <c r="D1173">
        <v>40.61</v>
      </c>
      <c r="E1173">
        <v>160.80000000000001</v>
      </c>
      <c r="F1173">
        <v>6.3</v>
      </c>
      <c r="G1173" s="4">
        <f t="shared" si="18"/>
        <v>22.832799803004185</v>
      </c>
    </row>
    <row r="1174" spans="1:7" x14ac:dyDescent="0.2">
      <c r="A1174" s="6">
        <v>35674</v>
      </c>
      <c r="B1174">
        <v>937.02</v>
      </c>
      <c r="C1174">
        <v>15.33</v>
      </c>
      <c r="D1174">
        <v>40.64</v>
      </c>
      <c r="E1174">
        <v>161.19999999999999</v>
      </c>
      <c r="F1174">
        <v>6.21</v>
      </c>
      <c r="G1174" s="4">
        <f t="shared" si="18"/>
        <v>23.056594488188974</v>
      </c>
    </row>
    <row r="1175" spans="1:7" x14ac:dyDescent="0.2">
      <c r="A1175" s="6">
        <v>35704</v>
      </c>
      <c r="B1175">
        <v>951.16</v>
      </c>
      <c r="C1175">
        <v>15.39</v>
      </c>
      <c r="D1175">
        <v>40.33</v>
      </c>
      <c r="E1175">
        <v>161.6</v>
      </c>
      <c r="F1175">
        <v>6.03</v>
      </c>
      <c r="G1175" s="4">
        <f t="shared" si="18"/>
        <v>23.584428465162411</v>
      </c>
    </row>
    <row r="1176" spans="1:7" x14ac:dyDescent="0.2">
      <c r="A1176" s="6">
        <v>35735</v>
      </c>
      <c r="B1176">
        <v>938.92</v>
      </c>
      <c r="C1176">
        <v>15.44</v>
      </c>
      <c r="D1176">
        <v>40.03</v>
      </c>
      <c r="E1176">
        <v>161.5</v>
      </c>
      <c r="F1176">
        <v>5.88</v>
      </c>
      <c r="G1176" s="4">
        <f t="shared" si="18"/>
        <v>23.455408443667249</v>
      </c>
    </row>
    <row r="1177" spans="1:7" x14ac:dyDescent="0.2">
      <c r="A1177" s="6">
        <v>35765</v>
      </c>
      <c r="B1177">
        <v>962.37</v>
      </c>
      <c r="C1177">
        <v>15.5</v>
      </c>
      <c r="D1177">
        <v>39.72</v>
      </c>
      <c r="E1177">
        <v>161.30000000000001</v>
      </c>
      <c r="F1177">
        <v>5.81</v>
      </c>
      <c r="G1177" s="4">
        <f t="shared" si="18"/>
        <v>24.228851963746223</v>
      </c>
    </row>
    <row r="1178" spans="1:7" x14ac:dyDescent="0.2">
      <c r="A1178" s="6">
        <v>35796</v>
      </c>
      <c r="B1178">
        <v>963.36</v>
      </c>
      <c r="C1178">
        <v>15.55</v>
      </c>
      <c r="D1178">
        <v>39.659999999999997</v>
      </c>
      <c r="E1178">
        <v>161.6</v>
      </c>
      <c r="F1178">
        <v>5.54</v>
      </c>
      <c r="G1178" s="4">
        <f t="shared" si="18"/>
        <v>24.290468986384269</v>
      </c>
    </row>
    <row r="1179" spans="1:7" x14ac:dyDescent="0.2">
      <c r="A1179" s="6">
        <v>35827</v>
      </c>
      <c r="B1179">
        <v>1023.74</v>
      </c>
      <c r="C1179">
        <v>15.6</v>
      </c>
      <c r="D1179">
        <v>39.6</v>
      </c>
      <c r="E1179">
        <v>161.9</v>
      </c>
      <c r="F1179">
        <v>5.57</v>
      </c>
      <c r="G1179" s="4">
        <f t="shared" si="18"/>
        <v>25.852020202020203</v>
      </c>
    </row>
    <row r="1180" spans="1:7" x14ac:dyDescent="0.2">
      <c r="A1180" s="6">
        <v>35855</v>
      </c>
      <c r="B1180">
        <v>1076.83</v>
      </c>
      <c r="C1180">
        <v>15.64</v>
      </c>
      <c r="D1180">
        <v>39.54</v>
      </c>
      <c r="E1180">
        <v>162.19999999999999</v>
      </c>
      <c r="F1180">
        <v>5.65</v>
      </c>
      <c r="G1180" s="4">
        <f t="shared" si="18"/>
        <v>27.233940313606475</v>
      </c>
    </row>
    <row r="1181" spans="1:7" x14ac:dyDescent="0.2">
      <c r="A1181" s="6">
        <v>35886</v>
      </c>
      <c r="B1181">
        <v>1112.2</v>
      </c>
      <c r="C1181">
        <v>15.75</v>
      </c>
      <c r="D1181">
        <v>39.35</v>
      </c>
      <c r="E1181">
        <v>162.5</v>
      </c>
      <c r="F1181">
        <v>5.64</v>
      </c>
      <c r="G1181" s="4">
        <f t="shared" si="18"/>
        <v>28.264294790343076</v>
      </c>
    </row>
    <row r="1182" spans="1:7" x14ac:dyDescent="0.2">
      <c r="A1182" s="6">
        <v>35916</v>
      </c>
      <c r="B1182">
        <v>1108.42</v>
      </c>
      <c r="C1182">
        <v>15.85</v>
      </c>
      <c r="D1182">
        <v>39.159999999999997</v>
      </c>
      <c r="E1182">
        <v>162.80000000000001</v>
      </c>
      <c r="F1182">
        <v>5.65</v>
      </c>
      <c r="G1182" s="4">
        <f t="shared" si="18"/>
        <v>28.304902962206338</v>
      </c>
    </row>
    <row r="1183" spans="1:7" x14ac:dyDescent="0.2">
      <c r="A1183" s="6">
        <v>35947</v>
      </c>
      <c r="B1183">
        <v>1108.3900000000001</v>
      </c>
      <c r="C1183">
        <v>15.95</v>
      </c>
      <c r="D1183">
        <v>38.97</v>
      </c>
      <c r="E1183">
        <v>163</v>
      </c>
      <c r="F1183">
        <v>5.5</v>
      </c>
      <c r="G1183" s="4">
        <f t="shared" si="18"/>
        <v>28.442134975622277</v>
      </c>
    </row>
    <row r="1184" spans="1:7" x14ac:dyDescent="0.2">
      <c r="A1184" s="6">
        <v>35977</v>
      </c>
      <c r="B1184">
        <v>1156.58</v>
      </c>
      <c r="C1184">
        <v>16.02</v>
      </c>
      <c r="D1184">
        <v>38.68</v>
      </c>
      <c r="E1184">
        <v>163.19999999999999</v>
      </c>
      <c r="F1184">
        <v>5.46</v>
      </c>
      <c r="G1184" s="4">
        <f t="shared" si="18"/>
        <v>29.901240951396069</v>
      </c>
    </row>
    <row r="1185" spans="1:7" x14ac:dyDescent="0.2">
      <c r="A1185" s="6">
        <v>36008</v>
      </c>
      <c r="B1185">
        <v>1074.6199999999999</v>
      </c>
      <c r="C1185">
        <v>16.079999999999998</v>
      </c>
      <c r="D1185">
        <v>38.380000000000003</v>
      </c>
      <c r="E1185">
        <v>163.4</v>
      </c>
      <c r="F1185">
        <v>5.34</v>
      </c>
      <c r="G1185" s="4">
        <f t="shared" si="18"/>
        <v>27.999478895257941</v>
      </c>
    </row>
    <row r="1186" spans="1:7" x14ac:dyDescent="0.2">
      <c r="A1186" s="6">
        <v>36039</v>
      </c>
      <c r="B1186">
        <v>1020.64</v>
      </c>
      <c r="C1186">
        <v>16.14</v>
      </c>
      <c r="D1186">
        <v>38.090000000000003</v>
      </c>
      <c r="E1186">
        <v>163.6</v>
      </c>
      <c r="F1186">
        <v>4.8099999999999996</v>
      </c>
      <c r="G1186" s="4">
        <f t="shared" si="18"/>
        <v>26.795484379102124</v>
      </c>
    </row>
    <row r="1187" spans="1:7" x14ac:dyDescent="0.2">
      <c r="A1187" s="6">
        <v>36069</v>
      </c>
      <c r="B1187">
        <v>1032.47</v>
      </c>
      <c r="C1187">
        <v>16.170000000000002</v>
      </c>
      <c r="D1187">
        <v>37.96</v>
      </c>
      <c r="E1187">
        <v>164</v>
      </c>
      <c r="F1187">
        <v>4.53</v>
      </c>
      <c r="G1187" s="4">
        <f t="shared" si="18"/>
        <v>27.198893572181245</v>
      </c>
    </row>
    <row r="1188" spans="1:7" x14ac:dyDescent="0.2">
      <c r="A1188" s="6">
        <v>36100</v>
      </c>
      <c r="B1188">
        <v>1144.43</v>
      </c>
      <c r="C1188">
        <v>16.18</v>
      </c>
      <c r="D1188">
        <v>37.840000000000003</v>
      </c>
      <c r="E1188">
        <v>164</v>
      </c>
      <c r="F1188">
        <v>4.83</v>
      </c>
      <c r="G1188" s="4">
        <f t="shared" si="18"/>
        <v>30.243921775898517</v>
      </c>
    </row>
    <row r="1189" spans="1:7" x14ac:dyDescent="0.2">
      <c r="A1189" s="6">
        <v>36130</v>
      </c>
      <c r="B1189">
        <v>1190.05</v>
      </c>
      <c r="C1189">
        <v>16.2</v>
      </c>
      <c r="D1189">
        <v>37.71</v>
      </c>
      <c r="E1189">
        <v>163.9</v>
      </c>
      <c r="F1189">
        <v>4.6500000000000004</v>
      </c>
      <c r="G1189" s="4">
        <f t="shared" si="18"/>
        <v>31.557942190400421</v>
      </c>
    </row>
    <row r="1190" spans="1:7" x14ac:dyDescent="0.2">
      <c r="A1190" s="6">
        <v>36161</v>
      </c>
      <c r="B1190">
        <v>1248.77</v>
      </c>
      <c r="C1190">
        <v>16.28</v>
      </c>
      <c r="D1190">
        <v>37.93</v>
      </c>
      <c r="E1190">
        <v>164.3</v>
      </c>
      <c r="F1190">
        <v>4.72</v>
      </c>
      <c r="G1190" s="4">
        <f t="shared" ref="G1190:G1253" si="19">SP500_Price/Earnings</f>
        <v>32.923016082256787</v>
      </c>
    </row>
    <row r="1191" spans="1:7" x14ac:dyDescent="0.2">
      <c r="A1191" s="6">
        <v>36192</v>
      </c>
      <c r="B1191">
        <v>1246.58</v>
      </c>
      <c r="C1191">
        <v>16.37</v>
      </c>
      <c r="D1191">
        <v>38.159999999999997</v>
      </c>
      <c r="E1191">
        <v>164.5</v>
      </c>
      <c r="F1191">
        <v>5</v>
      </c>
      <c r="G1191" s="4">
        <f t="shared" si="19"/>
        <v>32.667190775681341</v>
      </c>
    </row>
    <row r="1192" spans="1:7" x14ac:dyDescent="0.2">
      <c r="A1192" s="6">
        <v>36220</v>
      </c>
      <c r="B1192">
        <v>1281.6600000000001</v>
      </c>
      <c r="C1192">
        <v>16.45</v>
      </c>
      <c r="D1192">
        <v>38.380000000000003</v>
      </c>
      <c r="E1192">
        <v>165</v>
      </c>
      <c r="F1192">
        <v>5.23</v>
      </c>
      <c r="G1192" s="4">
        <f t="shared" si="19"/>
        <v>33.39395518499218</v>
      </c>
    </row>
    <row r="1193" spans="1:7" x14ac:dyDescent="0.2">
      <c r="A1193" s="6">
        <v>36251</v>
      </c>
      <c r="B1193">
        <v>1334.76</v>
      </c>
      <c r="C1193">
        <v>16.45</v>
      </c>
      <c r="D1193">
        <v>39.26</v>
      </c>
      <c r="E1193">
        <v>166.2</v>
      </c>
      <c r="F1193">
        <v>5.18</v>
      </c>
      <c r="G1193" s="4">
        <f t="shared" si="19"/>
        <v>33.997962302598069</v>
      </c>
    </row>
    <row r="1194" spans="1:7" x14ac:dyDescent="0.2">
      <c r="A1194" s="6">
        <v>36281</v>
      </c>
      <c r="B1194">
        <v>1332.07</v>
      </c>
      <c r="C1194">
        <v>16.45</v>
      </c>
      <c r="D1194">
        <v>40.14</v>
      </c>
      <c r="E1194">
        <v>166.2</v>
      </c>
      <c r="F1194">
        <v>5.54</v>
      </c>
      <c r="G1194" s="4">
        <f t="shared" si="19"/>
        <v>33.185600398604883</v>
      </c>
    </row>
    <row r="1195" spans="1:7" x14ac:dyDescent="0.2">
      <c r="A1195" s="6">
        <v>36312</v>
      </c>
      <c r="B1195">
        <v>1322.55</v>
      </c>
      <c r="C1195">
        <v>16.45</v>
      </c>
      <c r="D1195">
        <v>41.02</v>
      </c>
      <c r="E1195">
        <v>166.2</v>
      </c>
      <c r="F1195">
        <v>5.9</v>
      </c>
      <c r="G1195" s="4">
        <f t="shared" si="19"/>
        <v>32.241589468551922</v>
      </c>
    </row>
    <row r="1196" spans="1:7" x14ac:dyDescent="0.2">
      <c r="A1196" s="6">
        <v>36342</v>
      </c>
      <c r="B1196">
        <v>1380.99</v>
      </c>
      <c r="C1196">
        <v>16.510000000000002</v>
      </c>
      <c r="D1196">
        <v>42</v>
      </c>
      <c r="E1196">
        <v>166.7</v>
      </c>
      <c r="F1196">
        <v>5.79</v>
      </c>
      <c r="G1196" s="4">
        <f t="shared" si="19"/>
        <v>32.880714285714284</v>
      </c>
    </row>
    <row r="1197" spans="1:7" x14ac:dyDescent="0.2">
      <c r="A1197" s="6">
        <v>36373</v>
      </c>
      <c r="B1197">
        <v>1327.49</v>
      </c>
      <c r="C1197">
        <v>16.579999999999998</v>
      </c>
      <c r="D1197">
        <v>42.98</v>
      </c>
      <c r="E1197">
        <v>167.1</v>
      </c>
      <c r="F1197">
        <v>5.94</v>
      </c>
      <c r="G1197" s="4">
        <f t="shared" si="19"/>
        <v>30.886226151698466</v>
      </c>
    </row>
    <row r="1198" spans="1:7" x14ac:dyDescent="0.2">
      <c r="A1198" s="6">
        <v>36404</v>
      </c>
      <c r="B1198">
        <v>1318.17</v>
      </c>
      <c r="C1198">
        <v>16.64</v>
      </c>
      <c r="D1198">
        <v>43.96</v>
      </c>
      <c r="E1198">
        <v>167.9</v>
      </c>
      <c r="F1198">
        <v>5.92</v>
      </c>
      <c r="G1198" s="4">
        <f t="shared" si="19"/>
        <v>29.985668789808919</v>
      </c>
    </row>
    <row r="1199" spans="1:7" x14ac:dyDescent="0.2">
      <c r="A1199" s="6">
        <v>36434</v>
      </c>
      <c r="B1199">
        <v>1300.01</v>
      </c>
      <c r="C1199">
        <v>16.66</v>
      </c>
      <c r="D1199">
        <v>45.36</v>
      </c>
      <c r="E1199">
        <v>168.2</v>
      </c>
      <c r="F1199">
        <v>6.11</v>
      </c>
      <c r="G1199" s="4">
        <f t="shared" si="19"/>
        <v>28.659832451499117</v>
      </c>
    </row>
    <row r="1200" spans="1:7" x14ac:dyDescent="0.2">
      <c r="A1200" s="6">
        <v>36465</v>
      </c>
      <c r="B1200">
        <v>1391</v>
      </c>
      <c r="C1200">
        <v>16.670000000000002</v>
      </c>
      <c r="D1200">
        <v>46.77</v>
      </c>
      <c r="E1200">
        <v>168.3</v>
      </c>
      <c r="F1200">
        <v>6.03</v>
      </c>
      <c r="G1200" s="4">
        <f t="shared" si="19"/>
        <v>29.7412871498824</v>
      </c>
    </row>
    <row r="1201" spans="1:7" x14ac:dyDescent="0.2">
      <c r="A1201" s="6">
        <v>36495</v>
      </c>
      <c r="B1201">
        <v>1428.68</v>
      </c>
      <c r="C1201">
        <v>16.690000000000001</v>
      </c>
      <c r="D1201">
        <v>48.17</v>
      </c>
      <c r="E1201">
        <v>168.3</v>
      </c>
      <c r="F1201">
        <v>6.28</v>
      </c>
      <c r="G1201" s="4">
        <f t="shared" si="19"/>
        <v>29.659123936059789</v>
      </c>
    </row>
    <row r="1202" spans="1:7" x14ac:dyDescent="0.2">
      <c r="A1202" s="6">
        <v>36526</v>
      </c>
      <c r="B1202">
        <v>1425.59</v>
      </c>
      <c r="C1202">
        <v>16.71</v>
      </c>
      <c r="D1202">
        <v>49.1</v>
      </c>
      <c r="E1202">
        <v>168.8</v>
      </c>
      <c r="F1202">
        <v>6.66</v>
      </c>
      <c r="G1202" s="4">
        <f t="shared" si="19"/>
        <v>29.034419551934825</v>
      </c>
    </row>
    <row r="1203" spans="1:7" x14ac:dyDescent="0.2">
      <c r="A1203" s="6">
        <v>36557</v>
      </c>
      <c r="B1203">
        <v>1388.87</v>
      </c>
      <c r="C1203">
        <v>16.739999999999998</v>
      </c>
      <c r="D1203">
        <v>50.02</v>
      </c>
      <c r="E1203">
        <v>169.8</v>
      </c>
      <c r="F1203">
        <v>6.52</v>
      </c>
      <c r="G1203" s="4">
        <f t="shared" si="19"/>
        <v>27.766293482606955</v>
      </c>
    </row>
    <row r="1204" spans="1:7" x14ac:dyDescent="0.2">
      <c r="A1204" s="6">
        <v>36586</v>
      </c>
      <c r="B1204">
        <v>1442.21</v>
      </c>
      <c r="C1204">
        <v>16.760000000000002</v>
      </c>
      <c r="D1204">
        <v>50.95</v>
      </c>
      <c r="E1204">
        <v>171.2</v>
      </c>
      <c r="F1204">
        <v>6.26</v>
      </c>
      <c r="G1204" s="4">
        <f t="shared" si="19"/>
        <v>28.306378802747791</v>
      </c>
    </row>
    <row r="1205" spans="1:7" x14ac:dyDescent="0.2">
      <c r="A1205" s="6">
        <v>36617</v>
      </c>
      <c r="B1205">
        <v>1461.36</v>
      </c>
      <c r="C1205">
        <v>16.739999999999998</v>
      </c>
      <c r="D1205">
        <v>51.27</v>
      </c>
      <c r="E1205">
        <v>171.3</v>
      </c>
      <c r="F1205">
        <v>5.99</v>
      </c>
      <c r="G1205" s="4">
        <f t="shared" si="19"/>
        <v>28.503218256290225</v>
      </c>
    </row>
    <row r="1206" spans="1:7" x14ac:dyDescent="0.2">
      <c r="A1206" s="6">
        <v>36647</v>
      </c>
      <c r="B1206">
        <v>1418.48</v>
      </c>
      <c r="C1206">
        <v>16.72</v>
      </c>
      <c r="D1206">
        <v>51.6</v>
      </c>
      <c r="E1206">
        <v>171.5</v>
      </c>
      <c r="F1206">
        <v>6.44</v>
      </c>
      <c r="G1206" s="4">
        <f t="shared" si="19"/>
        <v>27.489922480620155</v>
      </c>
    </row>
    <row r="1207" spans="1:7" x14ac:dyDescent="0.2">
      <c r="A1207" s="6">
        <v>36678</v>
      </c>
      <c r="B1207">
        <v>1461.96</v>
      </c>
      <c r="C1207">
        <v>16.7</v>
      </c>
      <c r="D1207">
        <v>51.92</v>
      </c>
      <c r="E1207">
        <v>172.4</v>
      </c>
      <c r="F1207">
        <v>6.1</v>
      </c>
      <c r="G1207" s="4">
        <f t="shared" si="19"/>
        <v>28.157935285053927</v>
      </c>
    </row>
    <row r="1208" spans="1:7" x14ac:dyDescent="0.2">
      <c r="A1208" s="6">
        <v>36708</v>
      </c>
      <c r="B1208">
        <v>1473</v>
      </c>
      <c r="C1208">
        <v>16.579999999999998</v>
      </c>
      <c r="D1208">
        <v>52.51</v>
      </c>
      <c r="E1208">
        <v>172.8</v>
      </c>
      <c r="F1208">
        <v>6.05</v>
      </c>
      <c r="G1208" s="4">
        <f t="shared" si="19"/>
        <v>28.051799657208154</v>
      </c>
    </row>
    <row r="1209" spans="1:7" x14ac:dyDescent="0.2">
      <c r="A1209" s="6">
        <v>36739</v>
      </c>
      <c r="B1209">
        <v>1485.46</v>
      </c>
      <c r="C1209">
        <v>16.47</v>
      </c>
      <c r="D1209">
        <v>53.11</v>
      </c>
      <c r="E1209">
        <v>172.8</v>
      </c>
      <c r="F1209">
        <v>5.83</v>
      </c>
      <c r="G1209" s="4">
        <f t="shared" si="19"/>
        <v>27.96949726981736</v>
      </c>
    </row>
    <row r="1210" spans="1:7" x14ac:dyDescent="0.2">
      <c r="A1210" s="6">
        <v>36770</v>
      </c>
      <c r="B1210">
        <v>1468.05</v>
      </c>
      <c r="C1210">
        <v>16.350000000000001</v>
      </c>
      <c r="D1210">
        <v>53.7</v>
      </c>
      <c r="E1210">
        <v>173.7</v>
      </c>
      <c r="F1210">
        <v>5.8</v>
      </c>
      <c r="G1210" s="4">
        <f t="shared" si="19"/>
        <v>27.337988826815639</v>
      </c>
    </row>
    <row r="1211" spans="1:7" x14ac:dyDescent="0.2">
      <c r="A1211" s="6">
        <v>36800</v>
      </c>
      <c r="B1211">
        <v>1390.14</v>
      </c>
      <c r="C1211">
        <v>16.32</v>
      </c>
      <c r="D1211">
        <v>52.47</v>
      </c>
      <c r="E1211">
        <v>174</v>
      </c>
      <c r="F1211">
        <v>5.74</v>
      </c>
      <c r="G1211" s="4">
        <f t="shared" si="19"/>
        <v>26.493996569468269</v>
      </c>
    </row>
    <row r="1212" spans="1:7" x14ac:dyDescent="0.2">
      <c r="A1212" s="6">
        <v>36831</v>
      </c>
      <c r="B1212">
        <v>1378.04</v>
      </c>
      <c r="C1212">
        <v>16.3</v>
      </c>
      <c r="D1212">
        <v>51.23</v>
      </c>
      <c r="E1212">
        <v>174.1</v>
      </c>
      <c r="F1212">
        <v>5.72</v>
      </c>
      <c r="G1212" s="4">
        <f t="shared" si="19"/>
        <v>26.899082568807341</v>
      </c>
    </row>
    <row r="1213" spans="1:7" x14ac:dyDescent="0.2">
      <c r="A1213" s="6">
        <v>36861</v>
      </c>
      <c r="B1213">
        <v>1330.93</v>
      </c>
      <c r="C1213">
        <v>16.27</v>
      </c>
      <c r="D1213">
        <v>50</v>
      </c>
      <c r="E1213">
        <v>174</v>
      </c>
      <c r="F1213">
        <v>5.24</v>
      </c>
      <c r="G1213" s="4">
        <f t="shared" si="19"/>
        <v>26.618600000000001</v>
      </c>
    </row>
    <row r="1214" spans="1:7" x14ac:dyDescent="0.2">
      <c r="A1214" s="6">
        <v>36892</v>
      </c>
      <c r="B1214">
        <v>1335.63</v>
      </c>
      <c r="C1214">
        <v>16.170000000000002</v>
      </c>
      <c r="D1214">
        <v>48.48</v>
      </c>
      <c r="E1214">
        <v>175.1</v>
      </c>
      <c r="F1214">
        <v>5.16</v>
      </c>
      <c r="G1214" s="4">
        <f t="shared" si="19"/>
        <v>27.550123762376241</v>
      </c>
    </row>
    <row r="1215" spans="1:7" x14ac:dyDescent="0.2">
      <c r="A1215" s="6">
        <v>36923</v>
      </c>
      <c r="B1215">
        <v>1305.75</v>
      </c>
      <c r="C1215">
        <v>16.07</v>
      </c>
      <c r="D1215">
        <v>46.96</v>
      </c>
      <c r="E1215">
        <v>175.8</v>
      </c>
      <c r="F1215">
        <v>5.0999999999999996</v>
      </c>
      <c r="G1215" s="4">
        <f t="shared" si="19"/>
        <v>27.805579216354342</v>
      </c>
    </row>
    <row r="1216" spans="1:7" x14ac:dyDescent="0.2">
      <c r="A1216" s="6">
        <v>36951</v>
      </c>
      <c r="B1216">
        <v>1185.8499999999999</v>
      </c>
      <c r="C1216">
        <v>15.97</v>
      </c>
      <c r="D1216">
        <v>45.44</v>
      </c>
      <c r="E1216">
        <v>176.2</v>
      </c>
      <c r="F1216">
        <v>4.8899999999999997</v>
      </c>
      <c r="G1216" s="4">
        <f t="shared" si="19"/>
        <v>26.097051056338028</v>
      </c>
    </row>
    <row r="1217" spans="1:7" x14ac:dyDescent="0.2">
      <c r="A1217" s="6">
        <v>36982</v>
      </c>
      <c r="B1217">
        <v>1189.8399999999999</v>
      </c>
      <c r="C1217">
        <v>15.88</v>
      </c>
      <c r="D1217">
        <v>42.56</v>
      </c>
      <c r="E1217">
        <v>176.9</v>
      </c>
      <c r="F1217">
        <v>5.14</v>
      </c>
      <c r="G1217" s="4">
        <f t="shared" si="19"/>
        <v>27.95676691729323</v>
      </c>
    </row>
    <row r="1218" spans="1:7" x14ac:dyDescent="0.2">
      <c r="A1218" s="6">
        <v>37012</v>
      </c>
      <c r="B1218">
        <v>1270.3699999999999</v>
      </c>
      <c r="C1218">
        <v>15.78</v>
      </c>
      <c r="D1218">
        <v>39.67</v>
      </c>
      <c r="E1218">
        <v>177.7</v>
      </c>
      <c r="F1218">
        <v>5.39</v>
      </c>
      <c r="G1218" s="4">
        <f t="shared" si="19"/>
        <v>32.023443408116961</v>
      </c>
    </row>
    <row r="1219" spans="1:7" x14ac:dyDescent="0.2">
      <c r="A1219" s="6">
        <v>37043</v>
      </c>
      <c r="B1219">
        <v>1238.71</v>
      </c>
      <c r="C1219">
        <v>15.69</v>
      </c>
      <c r="D1219">
        <v>36.79</v>
      </c>
      <c r="E1219">
        <v>178</v>
      </c>
      <c r="F1219">
        <v>5.28</v>
      </c>
      <c r="G1219" s="4">
        <f t="shared" si="19"/>
        <v>33.669747213916828</v>
      </c>
    </row>
    <row r="1220" spans="1:7" x14ac:dyDescent="0.2">
      <c r="A1220" s="6">
        <v>37073</v>
      </c>
      <c r="B1220">
        <v>1204.45</v>
      </c>
      <c r="C1220">
        <v>15.71</v>
      </c>
      <c r="D1220">
        <v>33.96</v>
      </c>
      <c r="E1220">
        <v>177.5</v>
      </c>
      <c r="F1220">
        <v>5.24</v>
      </c>
      <c r="G1220" s="4">
        <f t="shared" si="19"/>
        <v>35.466725559481745</v>
      </c>
    </row>
    <row r="1221" spans="1:7" x14ac:dyDescent="0.2">
      <c r="A1221" s="6">
        <v>37104</v>
      </c>
      <c r="B1221">
        <v>1178.5</v>
      </c>
      <c r="C1221">
        <v>15.72</v>
      </c>
      <c r="D1221">
        <v>31.14</v>
      </c>
      <c r="E1221">
        <v>177.5</v>
      </c>
      <c r="F1221">
        <v>4.97</v>
      </c>
      <c r="G1221" s="4">
        <f t="shared" si="19"/>
        <v>37.845215157353884</v>
      </c>
    </row>
    <row r="1222" spans="1:7" x14ac:dyDescent="0.2">
      <c r="A1222" s="6">
        <v>37135</v>
      </c>
      <c r="B1222">
        <v>1044.6400000000001</v>
      </c>
      <c r="C1222">
        <v>15.74</v>
      </c>
      <c r="D1222">
        <v>28.31</v>
      </c>
      <c r="E1222">
        <v>178.3</v>
      </c>
      <c r="F1222">
        <v>4.7300000000000004</v>
      </c>
      <c r="G1222" s="4">
        <f t="shared" si="19"/>
        <v>36.900035323207355</v>
      </c>
    </row>
    <row r="1223" spans="1:7" x14ac:dyDescent="0.2">
      <c r="A1223" s="6">
        <v>37165</v>
      </c>
      <c r="B1223">
        <v>1076.5899999999999</v>
      </c>
      <c r="C1223">
        <v>15.74</v>
      </c>
      <c r="D1223">
        <v>27.1</v>
      </c>
      <c r="E1223">
        <v>177.7</v>
      </c>
      <c r="F1223">
        <v>4.57</v>
      </c>
      <c r="G1223" s="4">
        <f t="shared" si="19"/>
        <v>39.726568265682651</v>
      </c>
    </row>
    <row r="1224" spans="1:7" x14ac:dyDescent="0.2">
      <c r="A1224" s="6">
        <v>37196</v>
      </c>
      <c r="B1224">
        <v>1129.68</v>
      </c>
      <c r="C1224">
        <v>15.74</v>
      </c>
      <c r="D1224">
        <v>25.9</v>
      </c>
      <c r="E1224">
        <v>177.4</v>
      </c>
      <c r="F1224">
        <v>4.6500000000000004</v>
      </c>
      <c r="G1224" s="4">
        <f t="shared" si="19"/>
        <v>43.61698841698842</v>
      </c>
    </row>
    <row r="1225" spans="1:7" x14ac:dyDescent="0.2">
      <c r="A1225" s="6">
        <v>37226</v>
      </c>
      <c r="B1225">
        <v>1144.93</v>
      </c>
      <c r="C1225">
        <v>15.74</v>
      </c>
      <c r="D1225">
        <v>24.69</v>
      </c>
      <c r="E1225">
        <v>176.7</v>
      </c>
      <c r="F1225">
        <v>5.09</v>
      </c>
      <c r="G1225" s="4">
        <f t="shared" si="19"/>
        <v>46.37221547185095</v>
      </c>
    </row>
    <row r="1226" spans="1:7" x14ac:dyDescent="0.2">
      <c r="A1226" s="6">
        <v>37257</v>
      </c>
      <c r="B1226">
        <v>1140.21</v>
      </c>
      <c r="C1226">
        <v>15.74</v>
      </c>
      <c r="D1226">
        <v>24.69</v>
      </c>
      <c r="E1226">
        <v>177.1</v>
      </c>
      <c r="F1226">
        <v>5.04</v>
      </c>
      <c r="G1226" s="4">
        <f t="shared" si="19"/>
        <v>46.181044957472658</v>
      </c>
    </row>
    <row r="1227" spans="1:7" x14ac:dyDescent="0.2">
      <c r="A1227" s="6">
        <v>37288</v>
      </c>
      <c r="B1227">
        <v>1100.67</v>
      </c>
      <c r="C1227">
        <v>15.73</v>
      </c>
      <c r="D1227">
        <v>24.7</v>
      </c>
      <c r="E1227">
        <v>177.8</v>
      </c>
      <c r="F1227">
        <v>4.91</v>
      </c>
      <c r="G1227" s="4">
        <f t="shared" si="19"/>
        <v>44.561538461538468</v>
      </c>
    </row>
    <row r="1228" spans="1:7" x14ac:dyDescent="0.2">
      <c r="A1228" s="6">
        <v>37316</v>
      </c>
      <c r="B1228">
        <v>1153.79</v>
      </c>
      <c r="C1228">
        <v>15.73</v>
      </c>
      <c r="D1228">
        <v>24.7</v>
      </c>
      <c r="E1228">
        <v>178.8</v>
      </c>
      <c r="F1228">
        <v>5.28</v>
      </c>
      <c r="G1228" s="4">
        <f t="shared" si="19"/>
        <v>46.712145748987851</v>
      </c>
    </row>
    <row r="1229" spans="1:7" x14ac:dyDescent="0.2">
      <c r="A1229" s="6">
        <v>37347</v>
      </c>
      <c r="B1229">
        <v>1111.93</v>
      </c>
      <c r="C1229">
        <v>15.83</v>
      </c>
      <c r="D1229">
        <v>25.38</v>
      </c>
      <c r="E1229">
        <v>179.8</v>
      </c>
      <c r="F1229">
        <v>5.21</v>
      </c>
      <c r="G1229" s="4">
        <f t="shared" si="19"/>
        <v>43.811268715524037</v>
      </c>
    </row>
    <row r="1230" spans="1:7" x14ac:dyDescent="0.2">
      <c r="A1230" s="6">
        <v>37377</v>
      </c>
      <c r="B1230">
        <v>1079.25</v>
      </c>
      <c r="C1230">
        <v>15.94</v>
      </c>
      <c r="D1230">
        <v>26.06</v>
      </c>
      <c r="E1230">
        <v>179.8</v>
      </c>
      <c r="F1230">
        <v>5.16</v>
      </c>
      <c r="G1230" s="4">
        <f t="shared" si="19"/>
        <v>41.414044512663089</v>
      </c>
    </row>
    <row r="1231" spans="1:7" x14ac:dyDescent="0.2">
      <c r="A1231" s="6">
        <v>37408</v>
      </c>
      <c r="B1231">
        <v>1014.02</v>
      </c>
      <c r="C1231">
        <v>16.04</v>
      </c>
      <c r="D1231">
        <v>26.74</v>
      </c>
      <c r="E1231">
        <v>179.9</v>
      </c>
      <c r="F1231">
        <v>4.93</v>
      </c>
      <c r="G1231" s="4">
        <f t="shared" si="19"/>
        <v>37.921465968586389</v>
      </c>
    </row>
    <row r="1232" spans="1:7" x14ac:dyDescent="0.2">
      <c r="A1232" s="6">
        <v>37438</v>
      </c>
      <c r="B1232">
        <v>903.59</v>
      </c>
      <c r="C1232">
        <v>15.96</v>
      </c>
      <c r="D1232">
        <v>27.84</v>
      </c>
      <c r="E1232">
        <v>180.1</v>
      </c>
      <c r="F1232">
        <v>4.6500000000000004</v>
      </c>
      <c r="G1232" s="4">
        <f t="shared" si="19"/>
        <v>32.456537356321839</v>
      </c>
    </row>
    <row r="1233" spans="1:7" x14ac:dyDescent="0.2">
      <c r="A1233" s="6">
        <v>37469</v>
      </c>
      <c r="B1233">
        <v>912.55</v>
      </c>
      <c r="C1233">
        <v>15.88</v>
      </c>
      <c r="D1233">
        <v>28.94</v>
      </c>
      <c r="E1233">
        <v>180.7</v>
      </c>
      <c r="F1233">
        <v>4.26</v>
      </c>
      <c r="G1233" s="4">
        <f t="shared" si="19"/>
        <v>31.532480995162402</v>
      </c>
    </row>
    <row r="1234" spans="1:7" x14ac:dyDescent="0.2">
      <c r="A1234" s="6">
        <v>37500</v>
      </c>
      <c r="B1234">
        <v>867.81</v>
      </c>
      <c r="C1234">
        <v>15.8</v>
      </c>
      <c r="D1234">
        <v>30.04</v>
      </c>
      <c r="E1234">
        <v>181</v>
      </c>
      <c r="F1234">
        <v>3.87</v>
      </c>
      <c r="G1234" s="4">
        <f t="shared" si="19"/>
        <v>28.888482023968042</v>
      </c>
    </row>
    <row r="1235" spans="1:7" x14ac:dyDescent="0.2">
      <c r="A1235" s="6">
        <v>37530</v>
      </c>
      <c r="B1235">
        <v>854.63</v>
      </c>
      <c r="C1235">
        <v>15.89</v>
      </c>
      <c r="D1235">
        <v>29.22</v>
      </c>
      <c r="E1235">
        <v>181.3</v>
      </c>
      <c r="F1235">
        <v>3.94</v>
      </c>
      <c r="G1235" s="4">
        <f t="shared" si="19"/>
        <v>29.248117727583846</v>
      </c>
    </row>
    <row r="1236" spans="1:7" x14ac:dyDescent="0.2">
      <c r="A1236" s="6">
        <v>37561</v>
      </c>
      <c r="B1236">
        <v>909.93</v>
      </c>
      <c r="C1236">
        <v>15.98</v>
      </c>
      <c r="D1236">
        <v>28.41</v>
      </c>
      <c r="E1236">
        <v>181.3</v>
      </c>
      <c r="F1236">
        <v>4.05</v>
      </c>
      <c r="G1236" s="4">
        <f t="shared" si="19"/>
        <v>32.028511087645192</v>
      </c>
    </row>
    <row r="1237" spans="1:7" x14ac:dyDescent="0.2">
      <c r="A1237" s="6">
        <v>37591</v>
      </c>
      <c r="B1237">
        <v>899.18</v>
      </c>
      <c r="C1237">
        <v>16.07</v>
      </c>
      <c r="D1237">
        <v>27.59</v>
      </c>
      <c r="E1237">
        <v>180.9</v>
      </c>
      <c r="F1237">
        <v>4.03</v>
      </c>
      <c r="G1237" s="4">
        <f t="shared" si="19"/>
        <v>32.590793765857192</v>
      </c>
    </row>
    <row r="1238" spans="1:7" x14ac:dyDescent="0.2">
      <c r="A1238" s="6">
        <v>37622</v>
      </c>
      <c r="B1238">
        <v>895.84</v>
      </c>
      <c r="C1238">
        <v>16.12</v>
      </c>
      <c r="D1238">
        <v>28.5</v>
      </c>
      <c r="E1238">
        <v>181.7</v>
      </c>
      <c r="F1238">
        <v>4.05</v>
      </c>
      <c r="G1238" s="4">
        <f t="shared" si="19"/>
        <v>31.432982456140351</v>
      </c>
    </row>
    <row r="1239" spans="1:7" x14ac:dyDescent="0.2">
      <c r="A1239" s="6">
        <v>37653</v>
      </c>
      <c r="B1239">
        <v>837.03</v>
      </c>
      <c r="C1239">
        <v>16.170000000000002</v>
      </c>
      <c r="D1239">
        <v>29.41</v>
      </c>
      <c r="E1239">
        <v>183.1</v>
      </c>
      <c r="F1239">
        <v>3.9</v>
      </c>
      <c r="G1239" s="4">
        <f t="shared" si="19"/>
        <v>28.460727643658618</v>
      </c>
    </row>
    <row r="1240" spans="1:7" x14ac:dyDescent="0.2">
      <c r="A1240" s="6">
        <v>37681</v>
      </c>
      <c r="B1240">
        <v>846.63</v>
      </c>
      <c r="C1240">
        <v>16.22</v>
      </c>
      <c r="D1240">
        <v>30.32</v>
      </c>
      <c r="E1240">
        <v>184.2</v>
      </c>
      <c r="F1240">
        <v>3.81</v>
      </c>
      <c r="G1240" s="4">
        <f t="shared" si="19"/>
        <v>27.923153034300793</v>
      </c>
    </row>
    <row r="1241" spans="1:7" x14ac:dyDescent="0.2">
      <c r="A1241" s="6">
        <v>37712</v>
      </c>
      <c r="B1241">
        <v>890.03</v>
      </c>
      <c r="C1241">
        <v>16.2</v>
      </c>
      <c r="D1241">
        <v>31.73</v>
      </c>
      <c r="E1241">
        <v>183.8</v>
      </c>
      <c r="F1241">
        <v>3.96</v>
      </c>
      <c r="G1241" s="4">
        <f t="shared" si="19"/>
        <v>28.050110305704379</v>
      </c>
    </row>
    <row r="1242" spans="1:7" x14ac:dyDescent="0.2">
      <c r="A1242" s="6">
        <v>37742</v>
      </c>
      <c r="B1242">
        <v>935.96</v>
      </c>
      <c r="C1242">
        <v>16.190000000000001</v>
      </c>
      <c r="D1242">
        <v>33.14</v>
      </c>
      <c r="E1242">
        <v>183.5</v>
      </c>
      <c r="F1242">
        <v>3.57</v>
      </c>
      <c r="G1242" s="4">
        <f t="shared" si="19"/>
        <v>28.242607121303561</v>
      </c>
    </row>
    <row r="1243" spans="1:7" x14ac:dyDescent="0.2">
      <c r="A1243" s="6">
        <v>37773</v>
      </c>
      <c r="B1243">
        <v>988</v>
      </c>
      <c r="C1243">
        <v>16.170000000000002</v>
      </c>
      <c r="D1243">
        <v>34.549999999999997</v>
      </c>
      <c r="E1243">
        <v>183.7</v>
      </c>
      <c r="F1243">
        <v>3.33</v>
      </c>
      <c r="G1243" s="4">
        <f t="shared" si="19"/>
        <v>28.596237337192477</v>
      </c>
    </row>
    <row r="1244" spans="1:7" x14ac:dyDescent="0.2">
      <c r="A1244" s="6">
        <v>37803</v>
      </c>
      <c r="B1244">
        <v>992.54</v>
      </c>
      <c r="C1244">
        <v>16.309999999999999</v>
      </c>
      <c r="D1244">
        <v>35.89</v>
      </c>
      <c r="E1244">
        <v>183.9</v>
      </c>
      <c r="F1244">
        <v>3.98</v>
      </c>
      <c r="G1244" s="4">
        <f t="shared" si="19"/>
        <v>27.655057118974643</v>
      </c>
    </row>
    <row r="1245" spans="1:7" x14ac:dyDescent="0.2">
      <c r="A1245" s="6">
        <v>37834</v>
      </c>
      <c r="B1245">
        <v>989.53</v>
      </c>
      <c r="C1245">
        <v>16.45</v>
      </c>
      <c r="D1245">
        <v>37.24</v>
      </c>
      <c r="E1245">
        <v>184.6</v>
      </c>
      <c r="F1245">
        <v>4.45</v>
      </c>
      <c r="G1245" s="4">
        <f t="shared" si="19"/>
        <v>26.571697099892585</v>
      </c>
    </row>
    <row r="1246" spans="1:7" x14ac:dyDescent="0.2">
      <c r="A1246" s="6">
        <v>37865</v>
      </c>
      <c r="B1246">
        <v>1019.44</v>
      </c>
      <c r="C1246">
        <v>16.59</v>
      </c>
      <c r="D1246">
        <v>38.58</v>
      </c>
      <c r="E1246">
        <v>185.2</v>
      </c>
      <c r="F1246">
        <v>4.2699999999999996</v>
      </c>
      <c r="G1246" s="4">
        <f t="shared" si="19"/>
        <v>26.424053913945052</v>
      </c>
    </row>
    <row r="1247" spans="1:7" x14ac:dyDescent="0.2">
      <c r="A1247" s="6">
        <v>37895</v>
      </c>
      <c r="B1247">
        <v>1038.73</v>
      </c>
      <c r="C1247">
        <v>16.86</v>
      </c>
      <c r="D1247">
        <v>41.97</v>
      </c>
      <c r="E1247">
        <v>185</v>
      </c>
      <c r="F1247">
        <v>4.29</v>
      </c>
      <c r="G1247" s="4">
        <f t="shared" si="19"/>
        <v>24.749344770073865</v>
      </c>
    </row>
    <row r="1248" spans="1:7" x14ac:dyDescent="0.2">
      <c r="A1248" s="6">
        <v>37926</v>
      </c>
      <c r="B1248">
        <v>1049.9000000000001</v>
      </c>
      <c r="C1248">
        <v>17.12</v>
      </c>
      <c r="D1248">
        <v>45.35</v>
      </c>
      <c r="E1248">
        <v>184.5</v>
      </c>
      <c r="F1248">
        <v>4.3</v>
      </c>
      <c r="G1248" s="4">
        <f t="shared" si="19"/>
        <v>23.151047409040796</v>
      </c>
    </row>
    <row r="1249" spans="1:7" x14ac:dyDescent="0.2">
      <c r="A1249" s="6">
        <v>37956</v>
      </c>
      <c r="B1249">
        <v>1080.6400000000001</v>
      </c>
      <c r="C1249">
        <v>17.39</v>
      </c>
      <c r="D1249">
        <v>48.74</v>
      </c>
      <c r="E1249">
        <v>184.3</v>
      </c>
      <c r="F1249">
        <v>4.2699999999999996</v>
      </c>
      <c r="G1249" s="4">
        <f t="shared" si="19"/>
        <v>22.171522363561756</v>
      </c>
    </row>
    <row r="1250" spans="1:7" x14ac:dyDescent="0.2">
      <c r="A1250" s="6">
        <v>37987</v>
      </c>
      <c r="B1250">
        <v>1132.52</v>
      </c>
      <c r="C1250">
        <v>17.600000000000001</v>
      </c>
      <c r="D1250">
        <v>49.83</v>
      </c>
      <c r="E1250">
        <v>185.2</v>
      </c>
      <c r="F1250">
        <v>4.1500000000000004</v>
      </c>
      <c r="G1250" s="4">
        <f t="shared" si="19"/>
        <v>22.727674091912505</v>
      </c>
    </row>
    <row r="1251" spans="1:7" x14ac:dyDescent="0.2">
      <c r="A1251" s="6">
        <v>38018</v>
      </c>
      <c r="B1251">
        <v>1143.3599999999999</v>
      </c>
      <c r="C1251">
        <v>17.809999999999999</v>
      </c>
      <c r="D1251">
        <v>50.91</v>
      </c>
      <c r="E1251">
        <v>186.2</v>
      </c>
      <c r="F1251">
        <v>4.08</v>
      </c>
      <c r="G1251" s="4">
        <f t="shared" si="19"/>
        <v>22.45845609899823</v>
      </c>
    </row>
    <row r="1252" spans="1:7" x14ac:dyDescent="0.2">
      <c r="A1252" s="6">
        <v>38047</v>
      </c>
      <c r="B1252">
        <v>1123.98</v>
      </c>
      <c r="C1252">
        <v>18.02</v>
      </c>
      <c r="D1252">
        <v>52</v>
      </c>
      <c r="E1252">
        <v>187.4</v>
      </c>
      <c r="F1252">
        <v>3.83</v>
      </c>
      <c r="G1252" s="4">
        <f t="shared" si="19"/>
        <v>21.615000000000002</v>
      </c>
    </row>
    <row r="1253" spans="1:7" x14ac:dyDescent="0.2">
      <c r="A1253" s="6">
        <v>38078</v>
      </c>
      <c r="B1253">
        <v>1133.3599999999999</v>
      </c>
      <c r="C1253">
        <v>18.21</v>
      </c>
      <c r="D1253">
        <v>53.38</v>
      </c>
      <c r="E1253">
        <v>188</v>
      </c>
      <c r="F1253">
        <v>4.3499999999999996</v>
      </c>
      <c r="G1253" s="4">
        <f t="shared" si="19"/>
        <v>21.231922068190329</v>
      </c>
    </row>
    <row r="1254" spans="1:7" x14ac:dyDescent="0.2">
      <c r="A1254" s="6">
        <v>38108</v>
      </c>
      <c r="B1254">
        <v>1102.78</v>
      </c>
      <c r="C1254">
        <v>18.41</v>
      </c>
      <c r="D1254">
        <v>54.77</v>
      </c>
      <c r="E1254">
        <v>189.1</v>
      </c>
      <c r="F1254">
        <v>4.72</v>
      </c>
      <c r="G1254" s="4">
        <f t="shared" ref="G1254:G1317" si="20">SP500_Price/Earnings</f>
        <v>20.134745298521086</v>
      </c>
    </row>
    <row r="1255" spans="1:7" x14ac:dyDescent="0.2">
      <c r="A1255" s="6">
        <v>38139</v>
      </c>
      <c r="B1255">
        <v>1132.76</v>
      </c>
      <c r="C1255">
        <v>18.600000000000001</v>
      </c>
      <c r="D1255">
        <v>56.15</v>
      </c>
      <c r="E1255">
        <v>189.7</v>
      </c>
      <c r="F1255">
        <v>4.7300000000000004</v>
      </c>
      <c r="G1255" s="4">
        <f t="shared" si="20"/>
        <v>20.173820124666072</v>
      </c>
    </row>
    <row r="1256" spans="1:7" x14ac:dyDescent="0.2">
      <c r="A1256" s="6">
        <v>38169</v>
      </c>
      <c r="B1256">
        <v>1105.8499999999999</v>
      </c>
      <c r="C1256">
        <v>18.79</v>
      </c>
      <c r="D1256">
        <v>56.69</v>
      </c>
      <c r="E1256">
        <v>189.4</v>
      </c>
      <c r="F1256">
        <v>4.5</v>
      </c>
      <c r="G1256" s="4">
        <f t="shared" si="20"/>
        <v>19.506967719174458</v>
      </c>
    </row>
    <row r="1257" spans="1:7" x14ac:dyDescent="0.2">
      <c r="A1257" s="6">
        <v>38200</v>
      </c>
      <c r="B1257">
        <v>1088.94</v>
      </c>
      <c r="C1257">
        <v>18.97</v>
      </c>
      <c r="D1257">
        <v>57.23</v>
      </c>
      <c r="E1257">
        <v>189.5</v>
      </c>
      <c r="F1257">
        <v>4.28</v>
      </c>
      <c r="G1257" s="4">
        <f t="shared" si="20"/>
        <v>19.027433164424256</v>
      </c>
    </row>
    <row r="1258" spans="1:7" x14ac:dyDescent="0.2">
      <c r="A1258" s="6">
        <v>38231</v>
      </c>
      <c r="B1258">
        <v>1117.6600000000001</v>
      </c>
      <c r="C1258">
        <v>19.16</v>
      </c>
      <c r="D1258">
        <v>57.77</v>
      </c>
      <c r="E1258">
        <v>189.9</v>
      </c>
      <c r="F1258">
        <v>4.13</v>
      </c>
      <c r="G1258" s="4">
        <f t="shared" si="20"/>
        <v>19.346719750735677</v>
      </c>
    </row>
    <row r="1259" spans="1:7" x14ac:dyDescent="0.2">
      <c r="A1259" s="6">
        <v>38261</v>
      </c>
      <c r="B1259">
        <v>1117.21</v>
      </c>
      <c r="C1259">
        <v>19.25</v>
      </c>
      <c r="D1259">
        <v>58.03</v>
      </c>
      <c r="E1259">
        <v>190.9</v>
      </c>
      <c r="F1259">
        <v>4.0999999999999996</v>
      </c>
      <c r="G1259" s="4">
        <f t="shared" si="20"/>
        <v>19.25228330174048</v>
      </c>
    </row>
    <row r="1260" spans="1:7" x14ac:dyDescent="0.2">
      <c r="A1260" s="6">
        <v>38292</v>
      </c>
      <c r="B1260">
        <v>1168.94</v>
      </c>
      <c r="C1260">
        <v>19.350000000000001</v>
      </c>
      <c r="D1260">
        <v>58.29</v>
      </c>
      <c r="E1260">
        <v>191</v>
      </c>
      <c r="F1260">
        <v>4.1900000000000004</v>
      </c>
      <c r="G1260" s="4">
        <f t="shared" si="20"/>
        <v>20.053868588094012</v>
      </c>
    </row>
    <row r="1261" spans="1:7" x14ac:dyDescent="0.2">
      <c r="A1261" s="6">
        <v>38322</v>
      </c>
      <c r="B1261">
        <v>1199.21</v>
      </c>
      <c r="C1261">
        <v>19.440000000000001</v>
      </c>
      <c r="D1261">
        <v>58.55</v>
      </c>
      <c r="E1261">
        <v>190.3</v>
      </c>
      <c r="F1261">
        <v>4.2300000000000004</v>
      </c>
      <c r="G1261" s="4">
        <f t="shared" si="20"/>
        <v>20.481810418445775</v>
      </c>
    </row>
    <row r="1262" spans="1:7" x14ac:dyDescent="0.2">
      <c r="A1262" s="6">
        <v>38353</v>
      </c>
      <c r="B1262">
        <v>1181.4100000000001</v>
      </c>
      <c r="C1262">
        <v>19.7</v>
      </c>
      <c r="D1262">
        <v>59.11</v>
      </c>
      <c r="E1262">
        <v>190.7</v>
      </c>
      <c r="F1262">
        <v>4.22</v>
      </c>
      <c r="G1262" s="4">
        <f t="shared" si="20"/>
        <v>19.986635087125698</v>
      </c>
    </row>
    <row r="1263" spans="1:7" x14ac:dyDescent="0.2">
      <c r="A1263" s="6">
        <v>38384</v>
      </c>
      <c r="B1263">
        <v>1199.6300000000001</v>
      </c>
      <c r="C1263">
        <v>19.97</v>
      </c>
      <c r="D1263">
        <v>59.66</v>
      </c>
      <c r="E1263">
        <v>191.8</v>
      </c>
      <c r="F1263">
        <v>4.17</v>
      </c>
      <c r="G1263" s="4">
        <f t="shared" si="20"/>
        <v>20.107777405296684</v>
      </c>
    </row>
    <row r="1264" spans="1:7" x14ac:dyDescent="0.2">
      <c r="A1264" s="6">
        <v>38412</v>
      </c>
      <c r="B1264">
        <v>1194.9000000000001</v>
      </c>
      <c r="C1264">
        <v>20.23</v>
      </c>
      <c r="D1264">
        <v>60.22</v>
      </c>
      <c r="E1264">
        <v>193.3</v>
      </c>
      <c r="F1264">
        <v>4.5</v>
      </c>
      <c r="G1264" s="4">
        <f t="shared" si="20"/>
        <v>19.842245101295251</v>
      </c>
    </row>
    <row r="1265" spans="1:7" x14ac:dyDescent="0.2">
      <c r="A1265" s="6">
        <v>38443</v>
      </c>
      <c r="B1265">
        <v>1164.43</v>
      </c>
      <c r="C1265">
        <v>20.46</v>
      </c>
      <c r="D1265">
        <v>61.23</v>
      </c>
      <c r="E1265">
        <v>194.6</v>
      </c>
      <c r="F1265">
        <v>4.34</v>
      </c>
      <c r="G1265" s="4">
        <f t="shared" si="20"/>
        <v>19.017311775273562</v>
      </c>
    </row>
    <row r="1266" spans="1:7" x14ac:dyDescent="0.2">
      <c r="A1266" s="6">
        <v>38473</v>
      </c>
      <c r="B1266">
        <v>1178.28</v>
      </c>
      <c r="C1266">
        <v>20.7</v>
      </c>
      <c r="D1266">
        <v>62.25</v>
      </c>
      <c r="E1266">
        <v>194.4</v>
      </c>
      <c r="F1266">
        <v>4.1399999999999997</v>
      </c>
      <c r="G1266" s="4">
        <f t="shared" si="20"/>
        <v>18.928192771084337</v>
      </c>
    </row>
    <row r="1267" spans="1:7" x14ac:dyDescent="0.2">
      <c r="A1267" s="6">
        <v>38504</v>
      </c>
      <c r="B1267">
        <v>1202.25</v>
      </c>
      <c r="C1267">
        <v>20.93</v>
      </c>
      <c r="D1267">
        <v>63.26</v>
      </c>
      <c r="E1267">
        <v>194.5</v>
      </c>
      <c r="F1267">
        <v>4</v>
      </c>
      <c r="G1267" s="4">
        <f t="shared" si="20"/>
        <v>19.004900411002215</v>
      </c>
    </row>
    <row r="1268" spans="1:7" x14ac:dyDescent="0.2">
      <c r="A1268" s="6">
        <v>38534</v>
      </c>
      <c r="B1268">
        <v>1222.24</v>
      </c>
      <c r="C1268">
        <v>21.11</v>
      </c>
      <c r="D1268">
        <v>64.33</v>
      </c>
      <c r="E1268">
        <v>195.4</v>
      </c>
      <c r="F1268">
        <v>4.18</v>
      </c>
      <c r="G1268" s="4">
        <f t="shared" si="20"/>
        <v>18.999533654593503</v>
      </c>
    </row>
    <row r="1269" spans="1:7" x14ac:dyDescent="0.2">
      <c r="A1269" s="6">
        <v>38565</v>
      </c>
      <c r="B1269">
        <v>1224.27</v>
      </c>
      <c r="C1269">
        <v>21.29</v>
      </c>
      <c r="D1269">
        <v>65.400000000000006</v>
      </c>
      <c r="E1269">
        <v>196.4</v>
      </c>
      <c r="F1269">
        <v>4.26</v>
      </c>
      <c r="G1269" s="4">
        <f t="shared" si="20"/>
        <v>18.719724770642198</v>
      </c>
    </row>
    <row r="1270" spans="1:7" x14ac:dyDescent="0.2">
      <c r="A1270" s="6">
        <v>38596</v>
      </c>
      <c r="B1270">
        <v>1225.92</v>
      </c>
      <c r="C1270">
        <v>21.47</v>
      </c>
      <c r="D1270">
        <v>66.47</v>
      </c>
      <c r="E1270">
        <v>198.8</v>
      </c>
      <c r="F1270">
        <v>4.2</v>
      </c>
      <c r="G1270" s="4">
        <f t="shared" si="20"/>
        <v>18.443207462012939</v>
      </c>
    </row>
    <row r="1271" spans="1:7" x14ac:dyDescent="0.2">
      <c r="A1271" s="6">
        <v>38626</v>
      </c>
      <c r="B1271">
        <v>1191.96</v>
      </c>
      <c r="C1271">
        <v>21.72</v>
      </c>
      <c r="D1271">
        <v>67.59</v>
      </c>
      <c r="E1271">
        <v>199.2</v>
      </c>
      <c r="F1271">
        <v>4.46</v>
      </c>
      <c r="G1271" s="4">
        <f t="shared" si="20"/>
        <v>17.635153129161118</v>
      </c>
    </row>
    <row r="1272" spans="1:7" x14ac:dyDescent="0.2">
      <c r="A1272" s="6">
        <v>38657</v>
      </c>
      <c r="B1272">
        <v>1237.3699999999999</v>
      </c>
      <c r="C1272">
        <v>21.97</v>
      </c>
      <c r="D1272">
        <v>68.709999999999994</v>
      </c>
      <c r="E1272">
        <v>197.6</v>
      </c>
      <c r="F1272">
        <v>4.54</v>
      </c>
      <c r="G1272" s="4">
        <f t="shared" si="20"/>
        <v>18.008586814146412</v>
      </c>
    </row>
    <row r="1273" spans="1:7" x14ac:dyDescent="0.2">
      <c r="A1273" s="6">
        <v>38687</v>
      </c>
      <c r="B1273">
        <v>1262.07</v>
      </c>
      <c r="C1273">
        <v>22.22</v>
      </c>
      <c r="D1273">
        <v>69.83</v>
      </c>
      <c r="E1273">
        <v>196.8</v>
      </c>
      <c r="F1273">
        <v>4.47</v>
      </c>
      <c r="G1273" s="4">
        <f t="shared" si="20"/>
        <v>18.073464127165973</v>
      </c>
    </row>
    <row r="1274" spans="1:7" x14ac:dyDescent="0.2">
      <c r="A1274" s="6">
        <v>38718</v>
      </c>
      <c r="B1274">
        <v>1278.73</v>
      </c>
      <c r="C1274">
        <v>22.41</v>
      </c>
      <c r="D1274">
        <v>70.78</v>
      </c>
      <c r="E1274">
        <v>198.3</v>
      </c>
      <c r="F1274">
        <v>4.42</v>
      </c>
      <c r="G1274" s="4">
        <f t="shared" si="20"/>
        <v>18.066261655834982</v>
      </c>
    </row>
    <row r="1275" spans="1:7" x14ac:dyDescent="0.2">
      <c r="A1275" s="6">
        <v>38749</v>
      </c>
      <c r="B1275">
        <v>1276.6500000000001</v>
      </c>
      <c r="C1275">
        <v>22.59</v>
      </c>
      <c r="D1275">
        <v>71.72</v>
      </c>
      <c r="E1275">
        <v>198.7</v>
      </c>
      <c r="F1275">
        <v>4.57</v>
      </c>
      <c r="G1275" s="4">
        <f t="shared" si="20"/>
        <v>17.800474065811489</v>
      </c>
    </row>
    <row r="1276" spans="1:7" x14ac:dyDescent="0.2">
      <c r="A1276" s="6">
        <v>38777</v>
      </c>
      <c r="B1276">
        <v>1293.74</v>
      </c>
      <c r="C1276">
        <v>22.78</v>
      </c>
      <c r="D1276">
        <v>72.67</v>
      </c>
      <c r="E1276">
        <v>199.8</v>
      </c>
      <c r="F1276">
        <v>4.72</v>
      </c>
      <c r="G1276" s="4">
        <f t="shared" si="20"/>
        <v>17.802944819044999</v>
      </c>
    </row>
    <row r="1277" spans="1:7" x14ac:dyDescent="0.2">
      <c r="A1277" s="6">
        <v>38808</v>
      </c>
      <c r="B1277">
        <v>1302.17</v>
      </c>
      <c r="C1277">
        <v>23</v>
      </c>
      <c r="D1277">
        <v>73.28</v>
      </c>
      <c r="E1277">
        <v>201.5</v>
      </c>
      <c r="F1277">
        <v>4.99</v>
      </c>
      <c r="G1277" s="4">
        <f t="shared" si="20"/>
        <v>17.769787117903931</v>
      </c>
    </row>
    <row r="1278" spans="1:7" x14ac:dyDescent="0.2">
      <c r="A1278" s="6">
        <v>38838</v>
      </c>
      <c r="B1278">
        <v>1290.01</v>
      </c>
      <c r="C1278">
        <v>23.22</v>
      </c>
      <c r="D1278">
        <v>73.88</v>
      </c>
      <c r="E1278">
        <v>202.5</v>
      </c>
      <c r="F1278">
        <v>5.1100000000000003</v>
      </c>
      <c r="G1278" s="4">
        <f t="shared" si="20"/>
        <v>17.460882512181918</v>
      </c>
    </row>
    <row r="1279" spans="1:7" x14ac:dyDescent="0.2">
      <c r="A1279" s="6">
        <v>38869</v>
      </c>
      <c r="B1279">
        <v>1253.17</v>
      </c>
      <c r="C1279">
        <v>23.44</v>
      </c>
      <c r="D1279">
        <v>74.489999999999995</v>
      </c>
      <c r="E1279">
        <v>202.9</v>
      </c>
      <c r="F1279">
        <v>5.1100000000000003</v>
      </c>
      <c r="G1279" s="4">
        <f t="shared" si="20"/>
        <v>16.82333199087126</v>
      </c>
    </row>
    <row r="1280" spans="1:7" x14ac:dyDescent="0.2">
      <c r="A1280" s="6">
        <v>38899</v>
      </c>
      <c r="B1280">
        <v>1260.24</v>
      </c>
      <c r="C1280">
        <v>23.66</v>
      </c>
      <c r="D1280">
        <v>75.849999999999994</v>
      </c>
      <c r="E1280">
        <v>203.5</v>
      </c>
      <c r="F1280">
        <v>5.09</v>
      </c>
      <c r="G1280" s="4">
        <f t="shared" si="20"/>
        <v>16.614897824653923</v>
      </c>
    </row>
    <row r="1281" spans="1:7" x14ac:dyDescent="0.2">
      <c r="A1281" s="6">
        <v>38930</v>
      </c>
      <c r="B1281">
        <v>1287.1500000000001</v>
      </c>
      <c r="C1281">
        <v>23.88</v>
      </c>
      <c r="D1281">
        <v>77.209999999999994</v>
      </c>
      <c r="E1281">
        <v>203.9</v>
      </c>
      <c r="F1281">
        <v>4.88</v>
      </c>
      <c r="G1281" s="4">
        <f t="shared" si="20"/>
        <v>16.670768035228601</v>
      </c>
    </row>
    <row r="1282" spans="1:7" x14ac:dyDescent="0.2">
      <c r="A1282" s="6">
        <v>38961</v>
      </c>
      <c r="B1282">
        <v>1317.74</v>
      </c>
      <c r="C1282">
        <v>24.1</v>
      </c>
      <c r="D1282">
        <v>78.569999999999993</v>
      </c>
      <c r="E1282">
        <v>202.9</v>
      </c>
      <c r="F1282">
        <v>4.72</v>
      </c>
      <c r="G1282" s="4">
        <f t="shared" si="20"/>
        <v>16.771541300750926</v>
      </c>
    </row>
    <row r="1283" spans="1:7" x14ac:dyDescent="0.2">
      <c r="A1283" s="6">
        <v>38991</v>
      </c>
      <c r="B1283">
        <v>1363.38</v>
      </c>
      <c r="C1283">
        <v>24.36</v>
      </c>
      <c r="D1283">
        <v>79.55</v>
      </c>
      <c r="E1283">
        <v>201.8</v>
      </c>
      <c r="F1283">
        <v>4.7300000000000004</v>
      </c>
      <c r="G1283" s="4">
        <f t="shared" si="20"/>
        <v>17.138654934003775</v>
      </c>
    </row>
    <row r="1284" spans="1:7" x14ac:dyDescent="0.2">
      <c r="A1284" s="6">
        <v>39022</v>
      </c>
      <c r="B1284">
        <v>1388.64</v>
      </c>
      <c r="C1284">
        <v>24.62</v>
      </c>
      <c r="D1284">
        <v>80.53</v>
      </c>
      <c r="E1284">
        <v>201.5</v>
      </c>
      <c r="F1284">
        <v>4.5999999999999996</v>
      </c>
      <c r="G1284" s="4">
        <f t="shared" si="20"/>
        <v>17.243760089407676</v>
      </c>
    </row>
    <row r="1285" spans="1:7" x14ac:dyDescent="0.2">
      <c r="A1285" s="6">
        <v>39052</v>
      </c>
      <c r="B1285">
        <v>1416.42</v>
      </c>
      <c r="C1285">
        <v>24.88</v>
      </c>
      <c r="D1285">
        <v>81.510000000000005</v>
      </c>
      <c r="E1285">
        <v>201.8</v>
      </c>
      <c r="F1285">
        <v>4.5599999999999996</v>
      </c>
      <c r="G1285" s="4">
        <f t="shared" si="20"/>
        <v>17.377254324622747</v>
      </c>
    </row>
    <row r="1286" spans="1:7" x14ac:dyDescent="0.2">
      <c r="A1286" s="6">
        <v>39083</v>
      </c>
      <c r="B1286">
        <v>1424.16</v>
      </c>
      <c r="C1286">
        <v>25.08</v>
      </c>
      <c r="D1286">
        <v>82.06</v>
      </c>
      <c r="E1286">
        <v>202.42</v>
      </c>
      <c r="F1286">
        <v>4.76</v>
      </c>
      <c r="G1286" s="4">
        <f t="shared" si="20"/>
        <v>17.355106019985378</v>
      </c>
    </row>
    <row r="1287" spans="1:7" x14ac:dyDescent="0.2">
      <c r="A1287" s="6">
        <v>39114</v>
      </c>
      <c r="B1287">
        <v>1444.8</v>
      </c>
      <c r="C1287">
        <v>25.29</v>
      </c>
      <c r="D1287">
        <v>82.6</v>
      </c>
      <c r="E1287">
        <v>203.5</v>
      </c>
      <c r="F1287">
        <v>4.72</v>
      </c>
      <c r="G1287" s="4">
        <f t="shared" si="20"/>
        <v>17.491525423728813</v>
      </c>
    </row>
    <row r="1288" spans="1:7" x14ac:dyDescent="0.2">
      <c r="A1288" s="6">
        <v>39142</v>
      </c>
      <c r="B1288">
        <v>1406.95</v>
      </c>
      <c r="C1288">
        <v>25.49</v>
      </c>
      <c r="D1288">
        <v>83.15</v>
      </c>
      <c r="E1288">
        <v>205.35</v>
      </c>
      <c r="F1288">
        <v>4.5599999999999996</v>
      </c>
      <c r="G1288" s="4">
        <f t="shared" si="20"/>
        <v>16.92062537582682</v>
      </c>
    </row>
    <row r="1289" spans="1:7" x14ac:dyDescent="0.2">
      <c r="A1289" s="6">
        <v>39173</v>
      </c>
      <c r="B1289">
        <v>1463.64</v>
      </c>
      <c r="C1289">
        <v>25.72</v>
      </c>
      <c r="D1289">
        <v>83.74</v>
      </c>
      <c r="E1289">
        <v>206.69</v>
      </c>
      <c r="F1289">
        <v>4.6900000000000004</v>
      </c>
      <c r="G1289" s="4">
        <f t="shared" si="20"/>
        <v>17.478385478863149</v>
      </c>
    </row>
    <row r="1290" spans="1:7" x14ac:dyDescent="0.2">
      <c r="A1290" s="6">
        <v>39203</v>
      </c>
      <c r="B1290">
        <v>1511.14</v>
      </c>
      <c r="C1290">
        <v>25.94</v>
      </c>
      <c r="D1290">
        <v>84.33</v>
      </c>
      <c r="E1290">
        <v>207.95</v>
      </c>
      <c r="F1290">
        <v>4.75</v>
      </c>
      <c r="G1290" s="4">
        <f t="shared" si="20"/>
        <v>17.919364401755011</v>
      </c>
    </row>
    <row r="1291" spans="1:7" x14ac:dyDescent="0.2">
      <c r="A1291" s="6">
        <v>39234</v>
      </c>
      <c r="B1291">
        <v>1514.19</v>
      </c>
      <c r="C1291">
        <v>26.17</v>
      </c>
      <c r="D1291">
        <v>84.92</v>
      </c>
      <c r="E1291">
        <v>208.35</v>
      </c>
      <c r="F1291">
        <v>5.0999999999999996</v>
      </c>
      <c r="G1291" s="4">
        <f t="shared" si="20"/>
        <v>17.830781912388129</v>
      </c>
    </row>
    <row r="1292" spans="1:7" x14ac:dyDescent="0.2">
      <c r="A1292" s="6">
        <v>39264</v>
      </c>
      <c r="B1292">
        <v>1520.71</v>
      </c>
      <c r="C1292">
        <v>26.44</v>
      </c>
      <c r="D1292">
        <v>82.81</v>
      </c>
      <c r="E1292">
        <v>208.3</v>
      </c>
      <c r="F1292">
        <v>5</v>
      </c>
      <c r="G1292" s="4">
        <f t="shared" si="20"/>
        <v>18.363844946262528</v>
      </c>
    </row>
    <row r="1293" spans="1:7" x14ac:dyDescent="0.2">
      <c r="A1293" s="6">
        <v>39295</v>
      </c>
      <c r="B1293">
        <v>1454.62</v>
      </c>
      <c r="C1293">
        <v>26.71</v>
      </c>
      <c r="D1293">
        <v>80.709999999999994</v>
      </c>
      <c r="E1293">
        <v>207.92</v>
      </c>
      <c r="F1293">
        <v>4.67</v>
      </c>
      <c r="G1293" s="4">
        <f t="shared" si="20"/>
        <v>18.02279767067278</v>
      </c>
    </row>
    <row r="1294" spans="1:7" x14ac:dyDescent="0.2">
      <c r="A1294" s="6">
        <v>39326</v>
      </c>
      <c r="B1294">
        <v>1497.12</v>
      </c>
      <c r="C1294">
        <v>26.98</v>
      </c>
      <c r="D1294">
        <v>78.599999999999994</v>
      </c>
      <c r="E1294">
        <v>208.49</v>
      </c>
      <c r="F1294">
        <v>4.5199999999999996</v>
      </c>
      <c r="G1294" s="4">
        <f t="shared" si="20"/>
        <v>19.047328244274809</v>
      </c>
    </row>
    <row r="1295" spans="1:7" x14ac:dyDescent="0.2">
      <c r="A1295" s="6">
        <v>39356</v>
      </c>
      <c r="B1295">
        <v>1539.66</v>
      </c>
      <c r="C1295">
        <v>27.23</v>
      </c>
      <c r="D1295">
        <v>74.459999999999994</v>
      </c>
      <c r="E1295">
        <v>208.94</v>
      </c>
      <c r="F1295">
        <v>4.53</v>
      </c>
      <c r="G1295" s="4">
        <f t="shared" si="20"/>
        <v>20.677679290894442</v>
      </c>
    </row>
    <row r="1296" spans="1:7" x14ac:dyDescent="0.2">
      <c r="A1296" s="6">
        <v>39387</v>
      </c>
      <c r="B1296">
        <v>1463.39</v>
      </c>
      <c r="C1296">
        <v>27.48</v>
      </c>
      <c r="D1296">
        <v>70.319999999999993</v>
      </c>
      <c r="E1296">
        <v>210.18</v>
      </c>
      <c r="F1296">
        <v>4.1500000000000004</v>
      </c>
      <c r="G1296" s="4">
        <f t="shared" si="20"/>
        <v>20.810437997724691</v>
      </c>
    </row>
    <row r="1297" spans="1:7" x14ac:dyDescent="0.2">
      <c r="A1297" s="6">
        <v>39417</v>
      </c>
      <c r="B1297">
        <v>1479.22</v>
      </c>
      <c r="C1297">
        <v>27.73</v>
      </c>
      <c r="D1297">
        <v>66.180000000000007</v>
      </c>
      <c r="E1297">
        <v>210.04</v>
      </c>
      <c r="F1297">
        <v>4.0999999999999996</v>
      </c>
      <c r="G1297" s="4">
        <f t="shared" si="20"/>
        <v>22.351465699607129</v>
      </c>
    </row>
    <row r="1298" spans="1:7" x14ac:dyDescent="0.2">
      <c r="A1298" s="6">
        <v>39448</v>
      </c>
      <c r="B1298">
        <v>1378.76</v>
      </c>
      <c r="C1298">
        <v>27.92</v>
      </c>
      <c r="D1298">
        <v>64.25</v>
      </c>
      <c r="E1298">
        <v>211.08</v>
      </c>
      <c r="F1298">
        <v>3.74</v>
      </c>
      <c r="G1298" s="4">
        <f t="shared" si="20"/>
        <v>21.459299610894941</v>
      </c>
    </row>
    <row r="1299" spans="1:7" x14ac:dyDescent="0.2">
      <c r="A1299" s="6">
        <v>39479</v>
      </c>
      <c r="B1299">
        <v>1354.87</v>
      </c>
      <c r="C1299">
        <v>28.11</v>
      </c>
      <c r="D1299">
        <v>62.32</v>
      </c>
      <c r="E1299">
        <v>211.69</v>
      </c>
      <c r="F1299">
        <v>3.74</v>
      </c>
      <c r="G1299" s="4">
        <f t="shared" si="20"/>
        <v>21.740532734274709</v>
      </c>
    </row>
    <row r="1300" spans="1:7" x14ac:dyDescent="0.2">
      <c r="A1300" s="6">
        <v>39508</v>
      </c>
      <c r="B1300">
        <v>1316.94</v>
      </c>
      <c r="C1300">
        <v>28.3</v>
      </c>
      <c r="D1300">
        <v>60.39</v>
      </c>
      <c r="E1300">
        <v>213.53</v>
      </c>
      <c r="F1300">
        <v>3.51</v>
      </c>
      <c r="G1300" s="4">
        <f t="shared" si="20"/>
        <v>21.807252856433184</v>
      </c>
    </row>
    <row r="1301" spans="1:7" x14ac:dyDescent="0.2">
      <c r="A1301" s="6">
        <v>39539</v>
      </c>
      <c r="B1301">
        <v>1370.47</v>
      </c>
      <c r="C1301">
        <v>28.44</v>
      </c>
      <c r="D1301">
        <v>57.38</v>
      </c>
      <c r="E1301">
        <v>214.82</v>
      </c>
      <c r="F1301">
        <v>3.68</v>
      </c>
      <c r="G1301" s="4">
        <f t="shared" si="20"/>
        <v>23.8841059602649</v>
      </c>
    </row>
    <row r="1302" spans="1:7" x14ac:dyDescent="0.2">
      <c r="A1302" s="6">
        <v>39569</v>
      </c>
      <c r="B1302">
        <v>1403.22</v>
      </c>
      <c r="C1302">
        <v>28.57</v>
      </c>
      <c r="D1302">
        <v>54.38</v>
      </c>
      <c r="E1302">
        <v>216.63</v>
      </c>
      <c r="F1302">
        <v>3.88</v>
      </c>
      <c r="G1302" s="4">
        <f t="shared" si="20"/>
        <v>25.803972048547259</v>
      </c>
    </row>
    <row r="1303" spans="1:7" x14ac:dyDescent="0.2">
      <c r="A1303" s="6">
        <v>39600</v>
      </c>
      <c r="B1303">
        <v>1341.25</v>
      </c>
      <c r="C1303">
        <v>28.71</v>
      </c>
      <c r="D1303">
        <v>51.37</v>
      </c>
      <c r="E1303">
        <v>218.81</v>
      </c>
      <c r="F1303">
        <v>4.0999999999999996</v>
      </c>
      <c r="G1303" s="4">
        <f t="shared" si="20"/>
        <v>26.109597041074558</v>
      </c>
    </row>
    <row r="1304" spans="1:7" x14ac:dyDescent="0.2">
      <c r="A1304" s="6">
        <v>39630</v>
      </c>
      <c r="B1304">
        <v>1257.33</v>
      </c>
      <c r="C1304">
        <v>28.76</v>
      </c>
      <c r="D1304">
        <v>49.56</v>
      </c>
      <c r="E1304">
        <v>219.96</v>
      </c>
      <c r="F1304">
        <v>4.01</v>
      </c>
      <c r="G1304" s="4">
        <f t="shared" si="20"/>
        <v>25.369854721549633</v>
      </c>
    </row>
    <row r="1305" spans="1:7" x14ac:dyDescent="0.2">
      <c r="A1305" s="6">
        <v>39661</v>
      </c>
      <c r="B1305">
        <v>1281.47</v>
      </c>
      <c r="C1305">
        <v>28.8</v>
      </c>
      <c r="D1305">
        <v>47.76</v>
      </c>
      <c r="E1305">
        <v>219.09</v>
      </c>
      <c r="F1305">
        <v>3.89</v>
      </c>
      <c r="G1305" s="4">
        <f t="shared" si="20"/>
        <v>26.831448911222783</v>
      </c>
    </row>
    <row r="1306" spans="1:7" x14ac:dyDescent="0.2">
      <c r="A1306" s="6">
        <v>39692</v>
      </c>
      <c r="B1306">
        <v>1216.95</v>
      </c>
      <c r="C1306">
        <v>28.85</v>
      </c>
      <c r="D1306">
        <v>45.95</v>
      </c>
      <c r="E1306">
        <v>218.78</v>
      </c>
      <c r="F1306">
        <v>3.69</v>
      </c>
      <c r="G1306" s="4">
        <f t="shared" si="20"/>
        <v>26.484221980413491</v>
      </c>
    </row>
    <row r="1307" spans="1:7" x14ac:dyDescent="0.2">
      <c r="A1307" s="6">
        <v>39722</v>
      </c>
      <c r="B1307">
        <v>968.8</v>
      </c>
      <c r="C1307">
        <v>28.7</v>
      </c>
      <c r="D1307">
        <v>35.590000000000003</v>
      </c>
      <c r="E1307">
        <v>216.57</v>
      </c>
      <c r="F1307">
        <v>3.81</v>
      </c>
      <c r="G1307" s="4">
        <f t="shared" si="20"/>
        <v>27.221129530767065</v>
      </c>
    </row>
    <row r="1308" spans="1:7" x14ac:dyDescent="0.2">
      <c r="A1308" s="6">
        <v>39753</v>
      </c>
      <c r="B1308">
        <v>883.04</v>
      </c>
      <c r="C1308">
        <v>28.54</v>
      </c>
      <c r="D1308">
        <v>25.24</v>
      </c>
      <c r="E1308">
        <v>212.43</v>
      </c>
      <c r="F1308">
        <v>3.53</v>
      </c>
      <c r="G1308" s="4">
        <f t="shared" si="20"/>
        <v>34.985736925515056</v>
      </c>
    </row>
    <row r="1309" spans="1:7" x14ac:dyDescent="0.2">
      <c r="A1309" s="6">
        <v>39783</v>
      </c>
      <c r="B1309">
        <v>877.56</v>
      </c>
      <c r="C1309">
        <v>28.39</v>
      </c>
      <c r="D1309">
        <v>14.88</v>
      </c>
      <c r="E1309">
        <v>210.23</v>
      </c>
      <c r="F1309">
        <v>2.42</v>
      </c>
      <c r="G1309" s="4">
        <f t="shared" si="20"/>
        <v>58.975806451612897</v>
      </c>
    </row>
    <row r="1310" spans="1:7" x14ac:dyDescent="0.2">
      <c r="A1310" s="6">
        <v>39814</v>
      </c>
      <c r="B1310">
        <v>865.58</v>
      </c>
      <c r="C1310">
        <v>28.01</v>
      </c>
      <c r="D1310">
        <v>12.21</v>
      </c>
      <c r="E1310">
        <v>211.14</v>
      </c>
      <c r="F1310">
        <v>2.52</v>
      </c>
      <c r="G1310" s="4">
        <f t="shared" si="20"/>
        <v>70.891072891072895</v>
      </c>
    </row>
    <row r="1311" spans="1:7" x14ac:dyDescent="0.2">
      <c r="A1311" s="6">
        <v>39845</v>
      </c>
      <c r="B1311">
        <v>805.23</v>
      </c>
      <c r="C1311">
        <v>27.64</v>
      </c>
      <c r="D1311">
        <v>9.5299999999999994</v>
      </c>
      <c r="E1311">
        <v>212.19</v>
      </c>
      <c r="F1311">
        <v>2.87</v>
      </c>
      <c r="G1311" s="4">
        <f t="shared" si="20"/>
        <v>84.494228751311653</v>
      </c>
    </row>
    <row r="1312" spans="1:7" x14ac:dyDescent="0.2">
      <c r="A1312" s="6">
        <v>39873</v>
      </c>
      <c r="B1312">
        <v>757.13</v>
      </c>
      <c r="C1312">
        <v>27.26</v>
      </c>
      <c r="D1312">
        <v>6.86</v>
      </c>
      <c r="E1312">
        <v>212.71</v>
      </c>
      <c r="F1312">
        <v>2.82</v>
      </c>
      <c r="G1312" s="4">
        <f t="shared" si="20"/>
        <v>110.36880466472303</v>
      </c>
    </row>
    <row r="1313" spans="1:7" x14ac:dyDescent="0.2">
      <c r="A1313" s="6">
        <v>39904</v>
      </c>
      <c r="B1313">
        <v>848.15</v>
      </c>
      <c r="C1313">
        <v>26.7</v>
      </c>
      <c r="D1313">
        <v>7.08</v>
      </c>
      <c r="E1313">
        <v>213.24</v>
      </c>
      <c r="F1313">
        <v>2.93</v>
      </c>
      <c r="G1313" s="4">
        <f t="shared" si="20"/>
        <v>119.795197740113</v>
      </c>
    </row>
    <row r="1314" spans="1:7" x14ac:dyDescent="0.2">
      <c r="A1314" s="6">
        <v>39934</v>
      </c>
      <c r="B1314">
        <v>902.41</v>
      </c>
      <c r="C1314">
        <v>26.15</v>
      </c>
      <c r="D1314">
        <v>7.29</v>
      </c>
      <c r="E1314">
        <v>213.86</v>
      </c>
      <c r="F1314">
        <v>3.29</v>
      </c>
      <c r="G1314" s="4">
        <f t="shared" si="20"/>
        <v>123.78737997256515</v>
      </c>
    </row>
    <row r="1315" spans="1:7" x14ac:dyDescent="0.2">
      <c r="A1315" s="6">
        <v>39965</v>
      </c>
      <c r="B1315">
        <v>926.12</v>
      </c>
      <c r="C1315">
        <v>25.59</v>
      </c>
      <c r="D1315">
        <v>7.51</v>
      </c>
      <c r="E1315">
        <v>215.69</v>
      </c>
      <c r="F1315">
        <v>3.72</v>
      </c>
      <c r="G1315" s="4">
        <f t="shared" si="20"/>
        <v>123.31824234354195</v>
      </c>
    </row>
    <row r="1316" spans="1:7" x14ac:dyDescent="0.2">
      <c r="A1316" s="6">
        <v>39995</v>
      </c>
      <c r="B1316">
        <v>935.82</v>
      </c>
      <c r="C1316">
        <v>25.03</v>
      </c>
      <c r="D1316">
        <v>9.19</v>
      </c>
      <c r="E1316">
        <v>215.35</v>
      </c>
      <c r="F1316">
        <v>3.56</v>
      </c>
      <c r="G1316" s="4">
        <f t="shared" si="20"/>
        <v>101.83025027203483</v>
      </c>
    </row>
    <row r="1317" spans="1:7" x14ac:dyDescent="0.2">
      <c r="A1317" s="6">
        <v>40026</v>
      </c>
      <c r="B1317">
        <v>1009.73</v>
      </c>
      <c r="C1317">
        <v>24.46</v>
      </c>
      <c r="D1317">
        <v>10.86</v>
      </c>
      <c r="E1317">
        <v>215.83</v>
      </c>
      <c r="F1317">
        <v>3.59</v>
      </c>
      <c r="G1317" s="4">
        <f t="shared" si="20"/>
        <v>92.976979742173114</v>
      </c>
    </row>
    <row r="1318" spans="1:7" x14ac:dyDescent="0.2">
      <c r="A1318" s="6">
        <v>40057</v>
      </c>
      <c r="B1318">
        <v>1044.55</v>
      </c>
      <c r="C1318">
        <v>23.9</v>
      </c>
      <c r="D1318">
        <v>12.54</v>
      </c>
      <c r="E1318">
        <v>215.97</v>
      </c>
      <c r="F1318">
        <v>3.4</v>
      </c>
      <c r="G1318" s="4">
        <f t="shared" ref="G1318:G1381" si="21">SP500_Price/Earnings</f>
        <v>83.297448165869227</v>
      </c>
    </row>
    <row r="1319" spans="1:7" x14ac:dyDescent="0.2">
      <c r="A1319" s="6">
        <v>40087</v>
      </c>
      <c r="B1319">
        <v>1067.6600000000001</v>
      </c>
      <c r="C1319">
        <v>23.4</v>
      </c>
      <c r="D1319">
        <v>25.35</v>
      </c>
      <c r="E1319">
        <v>216.18</v>
      </c>
      <c r="F1319">
        <v>3.39</v>
      </c>
      <c r="G1319" s="4">
        <f t="shared" si="21"/>
        <v>42.116765285996053</v>
      </c>
    </row>
    <row r="1320" spans="1:7" x14ac:dyDescent="0.2">
      <c r="A1320" s="6">
        <v>40118</v>
      </c>
      <c r="B1320">
        <v>1088.07</v>
      </c>
      <c r="C1320">
        <v>22.91</v>
      </c>
      <c r="D1320">
        <v>38.159999999999997</v>
      </c>
      <c r="E1320">
        <v>216.33</v>
      </c>
      <c r="F1320">
        <v>3.4</v>
      </c>
      <c r="G1320" s="4">
        <f t="shared" si="21"/>
        <v>28.513364779874216</v>
      </c>
    </row>
    <row r="1321" spans="1:7" x14ac:dyDescent="0.2">
      <c r="A1321" s="6">
        <v>40148</v>
      </c>
      <c r="B1321">
        <v>1110.3800000000001</v>
      </c>
      <c r="C1321">
        <v>22.41</v>
      </c>
      <c r="D1321">
        <v>50.97</v>
      </c>
      <c r="E1321">
        <v>215.95</v>
      </c>
      <c r="F1321">
        <v>3.59</v>
      </c>
      <c r="G1321" s="4">
        <f t="shared" si="21"/>
        <v>21.784971551893275</v>
      </c>
    </row>
    <row r="1322" spans="1:7" x14ac:dyDescent="0.2">
      <c r="A1322" s="6">
        <v>40179</v>
      </c>
      <c r="B1322">
        <v>1123.58</v>
      </c>
      <c r="C1322">
        <v>22.24</v>
      </c>
      <c r="D1322">
        <v>54.29</v>
      </c>
      <c r="E1322">
        <v>216.69</v>
      </c>
      <c r="F1322">
        <v>3.73</v>
      </c>
      <c r="G1322" s="4">
        <f t="shared" si="21"/>
        <v>20.695892429545037</v>
      </c>
    </row>
    <row r="1323" spans="1:7" x14ac:dyDescent="0.2">
      <c r="A1323" s="6">
        <v>40210</v>
      </c>
      <c r="B1323">
        <v>1089.1600000000001</v>
      </c>
      <c r="C1323">
        <v>22.07</v>
      </c>
      <c r="D1323">
        <v>57.61</v>
      </c>
      <c r="E1323">
        <v>216.74</v>
      </c>
      <c r="F1323">
        <v>3.69</v>
      </c>
      <c r="G1323" s="4">
        <f t="shared" si="21"/>
        <v>18.905745530289881</v>
      </c>
    </row>
    <row r="1324" spans="1:7" x14ac:dyDescent="0.2">
      <c r="A1324" s="6">
        <v>40238</v>
      </c>
      <c r="B1324">
        <v>1152.05</v>
      </c>
      <c r="C1324">
        <v>21.9</v>
      </c>
      <c r="D1324">
        <v>60.93</v>
      </c>
      <c r="E1324">
        <v>217.63</v>
      </c>
      <c r="F1324">
        <v>3.73</v>
      </c>
      <c r="G1324" s="4">
        <f t="shared" si="21"/>
        <v>18.907763006729034</v>
      </c>
    </row>
    <row r="1325" spans="1:7" x14ac:dyDescent="0.2">
      <c r="A1325" s="6">
        <v>40269</v>
      </c>
      <c r="B1325">
        <v>1197.32</v>
      </c>
      <c r="C1325">
        <v>21.95</v>
      </c>
      <c r="D1325">
        <v>62.99</v>
      </c>
      <c r="E1325">
        <v>218.01</v>
      </c>
      <c r="F1325">
        <v>3.85</v>
      </c>
      <c r="G1325" s="4">
        <f t="shared" si="21"/>
        <v>19.00809652325766</v>
      </c>
    </row>
    <row r="1326" spans="1:7" x14ac:dyDescent="0.2">
      <c r="A1326" s="6">
        <v>40299</v>
      </c>
      <c r="B1326">
        <v>1125.06</v>
      </c>
      <c r="C1326">
        <v>21.99</v>
      </c>
      <c r="D1326">
        <v>65.040000000000006</v>
      </c>
      <c r="E1326">
        <v>218.18</v>
      </c>
      <c r="F1326">
        <v>3.42</v>
      </c>
      <c r="G1326" s="4">
        <f t="shared" si="21"/>
        <v>17.297970479704794</v>
      </c>
    </row>
    <row r="1327" spans="1:7" x14ac:dyDescent="0.2">
      <c r="A1327" s="6">
        <v>40330</v>
      </c>
      <c r="B1327">
        <v>1083.3599999999999</v>
      </c>
      <c r="C1327">
        <v>22.04</v>
      </c>
      <c r="D1327">
        <v>67.099999999999994</v>
      </c>
      <c r="E1327">
        <v>217.97</v>
      </c>
      <c r="F1327">
        <v>3.2</v>
      </c>
      <c r="G1327" s="4">
        <f t="shared" si="21"/>
        <v>16.145454545454545</v>
      </c>
    </row>
    <row r="1328" spans="1:7" x14ac:dyDescent="0.2">
      <c r="A1328" s="6">
        <v>40360</v>
      </c>
      <c r="B1328">
        <v>1079.8</v>
      </c>
      <c r="C1328">
        <v>22.14</v>
      </c>
      <c r="D1328">
        <v>68.69</v>
      </c>
      <c r="E1328">
        <v>218.01</v>
      </c>
      <c r="F1328">
        <v>3.01</v>
      </c>
      <c r="G1328" s="4">
        <f t="shared" si="21"/>
        <v>15.71990100451303</v>
      </c>
    </row>
    <row r="1329" spans="1:7" x14ac:dyDescent="0.2">
      <c r="A1329" s="6">
        <v>40391</v>
      </c>
      <c r="B1329">
        <v>1087.28</v>
      </c>
      <c r="C1329">
        <v>22.25</v>
      </c>
      <c r="D1329">
        <v>70.27</v>
      </c>
      <c r="E1329">
        <v>218.31</v>
      </c>
      <c r="F1329">
        <v>2.7</v>
      </c>
      <c r="G1329" s="4">
        <f t="shared" si="21"/>
        <v>15.472890280347233</v>
      </c>
    </row>
    <row r="1330" spans="1:7" x14ac:dyDescent="0.2">
      <c r="A1330" s="6">
        <v>40422</v>
      </c>
      <c r="B1330">
        <v>1122.08</v>
      </c>
      <c r="C1330">
        <v>22.35</v>
      </c>
      <c r="D1330">
        <v>71.86</v>
      </c>
      <c r="E1330">
        <v>218.44</v>
      </c>
      <c r="F1330">
        <v>2.65</v>
      </c>
      <c r="G1330" s="4">
        <f t="shared" si="21"/>
        <v>15.614806568327301</v>
      </c>
    </row>
    <row r="1331" spans="1:7" x14ac:dyDescent="0.2">
      <c r="A1331" s="6">
        <v>40452</v>
      </c>
      <c r="B1331">
        <v>1171.58</v>
      </c>
      <c r="C1331">
        <v>22.48</v>
      </c>
      <c r="D1331">
        <v>73.69</v>
      </c>
      <c r="E1331">
        <v>218.71</v>
      </c>
      <c r="F1331">
        <v>2.54</v>
      </c>
      <c r="G1331" s="4">
        <f t="shared" si="21"/>
        <v>15.89876509702809</v>
      </c>
    </row>
    <row r="1332" spans="1:7" x14ac:dyDescent="0.2">
      <c r="A1332" s="6">
        <v>40483</v>
      </c>
      <c r="B1332">
        <v>1198.8900000000001</v>
      </c>
      <c r="C1332">
        <v>22.6</v>
      </c>
      <c r="D1332">
        <v>75.52</v>
      </c>
      <c r="E1332">
        <v>218.8</v>
      </c>
      <c r="F1332">
        <v>2.76</v>
      </c>
      <c r="G1332" s="4">
        <f t="shared" si="21"/>
        <v>15.875132415254239</v>
      </c>
    </row>
    <row r="1333" spans="1:7" x14ac:dyDescent="0.2">
      <c r="A1333" s="6">
        <v>40513</v>
      </c>
      <c r="B1333">
        <v>1241.53</v>
      </c>
      <c r="C1333">
        <v>22.73</v>
      </c>
      <c r="D1333">
        <v>77.349999999999994</v>
      </c>
      <c r="E1333">
        <v>219.18</v>
      </c>
      <c r="F1333">
        <v>3.29</v>
      </c>
      <c r="G1333" s="4">
        <f t="shared" si="21"/>
        <v>16.050808015513898</v>
      </c>
    </row>
    <row r="1334" spans="1:7" x14ac:dyDescent="0.2">
      <c r="A1334" s="6">
        <v>40544</v>
      </c>
      <c r="B1334">
        <v>1282.6199999999999</v>
      </c>
      <c r="C1334">
        <v>22.96</v>
      </c>
      <c r="D1334">
        <v>78.67</v>
      </c>
      <c r="E1334">
        <v>220.22</v>
      </c>
      <c r="F1334">
        <v>3.39</v>
      </c>
      <c r="G1334" s="4">
        <f t="shared" si="21"/>
        <v>16.303800686411591</v>
      </c>
    </row>
    <row r="1335" spans="1:7" x14ac:dyDescent="0.2">
      <c r="A1335" s="6">
        <v>40575</v>
      </c>
      <c r="B1335">
        <v>1321.12</v>
      </c>
      <c r="C1335">
        <v>23.2</v>
      </c>
      <c r="D1335">
        <v>79.989999999999995</v>
      </c>
      <c r="E1335">
        <v>221.31</v>
      </c>
      <c r="F1335">
        <v>3.58</v>
      </c>
      <c r="G1335" s="4">
        <f t="shared" si="21"/>
        <v>16.516064508063508</v>
      </c>
    </row>
    <row r="1336" spans="1:7" x14ac:dyDescent="0.2">
      <c r="A1336" s="6">
        <v>40603</v>
      </c>
      <c r="B1336">
        <v>1304.49</v>
      </c>
      <c r="C1336">
        <v>23.43</v>
      </c>
      <c r="D1336">
        <v>81.31</v>
      </c>
      <c r="E1336">
        <v>223.47</v>
      </c>
      <c r="F1336">
        <v>3.41</v>
      </c>
      <c r="G1336" s="4">
        <f t="shared" si="21"/>
        <v>16.043414094207353</v>
      </c>
    </row>
    <row r="1337" spans="1:7" x14ac:dyDescent="0.2">
      <c r="A1337" s="6">
        <v>40634</v>
      </c>
      <c r="B1337">
        <v>1331.51</v>
      </c>
      <c r="C1337">
        <v>23.73</v>
      </c>
      <c r="D1337">
        <v>82.16</v>
      </c>
      <c r="E1337">
        <v>224.91</v>
      </c>
      <c r="F1337">
        <v>3.46</v>
      </c>
      <c r="G1337" s="4">
        <f t="shared" si="21"/>
        <v>16.206304771178189</v>
      </c>
    </row>
    <row r="1338" spans="1:7" x14ac:dyDescent="0.2">
      <c r="A1338" s="6">
        <v>40664</v>
      </c>
      <c r="B1338">
        <v>1338.31</v>
      </c>
      <c r="C1338">
        <v>24.04</v>
      </c>
      <c r="D1338">
        <v>83.02</v>
      </c>
      <c r="E1338">
        <v>225.96</v>
      </c>
      <c r="F1338">
        <v>3.17</v>
      </c>
      <c r="G1338" s="4">
        <f t="shared" si="21"/>
        <v>16.120332450012047</v>
      </c>
    </row>
    <row r="1339" spans="1:7" x14ac:dyDescent="0.2">
      <c r="A1339" s="6">
        <v>40695</v>
      </c>
      <c r="B1339">
        <v>1287.29</v>
      </c>
      <c r="C1339">
        <v>24.34</v>
      </c>
      <c r="D1339">
        <v>83.87</v>
      </c>
      <c r="E1339">
        <v>225.72</v>
      </c>
      <c r="F1339">
        <v>3</v>
      </c>
      <c r="G1339" s="4">
        <f t="shared" si="21"/>
        <v>15.348634791939906</v>
      </c>
    </row>
    <row r="1340" spans="1:7" x14ac:dyDescent="0.2">
      <c r="A1340" s="6">
        <v>40725</v>
      </c>
      <c r="B1340">
        <v>1325.19</v>
      </c>
      <c r="C1340">
        <v>24.62</v>
      </c>
      <c r="D1340">
        <v>84.91</v>
      </c>
      <c r="E1340">
        <v>225.92</v>
      </c>
      <c r="F1340">
        <v>3</v>
      </c>
      <c r="G1340" s="4">
        <f t="shared" si="21"/>
        <v>15.606995642444943</v>
      </c>
    </row>
    <row r="1341" spans="1:7" x14ac:dyDescent="0.2">
      <c r="A1341" s="6">
        <v>40756</v>
      </c>
      <c r="B1341">
        <v>1185.31</v>
      </c>
      <c r="C1341">
        <v>24.9</v>
      </c>
      <c r="D1341">
        <v>85.94</v>
      </c>
      <c r="E1341">
        <v>226.54</v>
      </c>
      <c r="F1341">
        <v>2.2999999999999998</v>
      </c>
      <c r="G1341" s="4">
        <f t="shared" si="21"/>
        <v>13.792296951361415</v>
      </c>
    </row>
    <row r="1342" spans="1:7" x14ac:dyDescent="0.2">
      <c r="A1342" s="6">
        <v>40787</v>
      </c>
      <c r="B1342">
        <v>1173.8800000000001</v>
      </c>
      <c r="C1342">
        <v>25.18</v>
      </c>
      <c r="D1342">
        <v>86.98</v>
      </c>
      <c r="E1342">
        <v>226.89</v>
      </c>
      <c r="F1342">
        <v>1.98</v>
      </c>
      <c r="G1342" s="4">
        <f t="shared" si="21"/>
        <v>13.495976086456658</v>
      </c>
    </row>
    <row r="1343" spans="1:7" x14ac:dyDescent="0.2">
      <c r="A1343" s="6">
        <v>40817</v>
      </c>
      <c r="B1343">
        <v>1207.22</v>
      </c>
      <c r="C1343">
        <v>25.6</v>
      </c>
      <c r="D1343">
        <v>86.97</v>
      </c>
      <c r="E1343">
        <v>226.42</v>
      </c>
      <c r="F1343">
        <v>2.15</v>
      </c>
      <c r="G1343" s="4">
        <f t="shared" si="21"/>
        <v>13.880878463838105</v>
      </c>
    </row>
    <row r="1344" spans="1:7" x14ac:dyDescent="0.2">
      <c r="A1344" s="6">
        <v>40848</v>
      </c>
      <c r="B1344">
        <v>1226.42</v>
      </c>
      <c r="C1344">
        <v>26.01</v>
      </c>
      <c r="D1344">
        <v>86.96</v>
      </c>
      <c r="E1344">
        <v>226.23</v>
      </c>
      <c r="F1344">
        <v>2.0099999999999998</v>
      </c>
      <c r="G1344" s="4">
        <f t="shared" si="21"/>
        <v>14.103265869365227</v>
      </c>
    </row>
    <row r="1345" spans="1:7" x14ac:dyDescent="0.2">
      <c r="A1345" s="6">
        <v>40878</v>
      </c>
      <c r="B1345">
        <v>1243.32</v>
      </c>
      <c r="C1345">
        <v>26.43</v>
      </c>
      <c r="D1345">
        <v>86.95</v>
      </c>
      <c r="E1345">
        <v>225.67</v>
      </c>
      <c r="F1345">
        <v>1.98</v>
      </c>
      <c r="G1345" s="4">
        <f t="shared" si="21"/>
        <v>14.299252443933295</v>
      </c>
    </row>
    <row r="1346" spans="1:7" x14ac:dyDescent="0.2">
      <c r="A1346" s="6">
        <v>40909</v>
      </c>
      <c r="B1346">
        <v>1300.58</v>
      </c>
      <c r="C1346">
        <v>26.74</v>
      </c>
      <c r="D1346">
        <v>87.48</v>
      </c>
      <c r="E1346">
        <v>226.66</v>
      </c>
      <c r="F1346">
        <v>1.97</v>
      </c>
      <c r="G1346" s="4">
        <f t="shared" si="21"/>
        <v>14.867169638774575</v>
      </c>
    </row>
    <row r="1347" spans="1:7" x14ac:dyDescent="0.2">
      <c r="A1347" s="6">
        <v>40940</v>
      </c>
      <c r="B1347">
        <v>1352.49</v>
      </c>
      <c r="C1347">
        <v>27.04</v>
      </c>
      <c r="D1347">
        <v>88.01</v>
      </c>
      <c r="E1347">
        <v>227.66</v>
      </c>
      <c r="F1347">
        <v>1.97</v>
      </c>
      <c r="G1347" s="4">
        <f t="shared" si="21"/>
        <v>15.367458243381433</v>
      </c>
    </row>
    <row r="1348" spans="1:7" x14ac:dyDescent="0.2">
      <c r="A1348" s="6">
        <v>40969</v>
      </c>
      <c r="B1348">
        <v>1389.24</v>
      </c>
      <c r="C1348">
        <v>27.35</v>
      </c>
      <c r="D1348">
        <v>88.54</v>
      </c>
      <c r="E1348">
        <v>229.39</v>
      </c>
      <c r="F1348">
        <v>2.17</v>
      </c>
      <c r="G1348" s="4">
        <f t="shared" si="21"/>
        <v>15.69053535125367</v>
      </c>
    </row>
    <row r="1349" spans="1:7" x14ac:dyDescent="0.2">
      <c r="A1349" s="6">
        <v>41000</v>
      </c>
      <c r="B1349">
        <v>1386.43</v>
      </c>
      <c r="C1349">
        <v>27.67</v>
      </c>
      <c r="D1349">
        <v>88.33</v>
      </c>
      <c r="E1349">
        <v>230.09</v>
      </c>
      <c r="F1349">
        <v>2.0499999999999998</v>
      </c>
      <c r="G1349" s="4">
        <f t="shared" si="21"/>
        <v>15.696026265142082</v>
      </c>
    </row>
    <row r="1350" spans="1:7" x14ac:dyDescent="0.2">
      <c r="A1350" s="6">
        <v>41030</v>
      </c>
      <c r="B1350">
        <v>1341.27</v>
      </c>
      <c r="C1350">
        <v>28</v>
      </c>
      <c r="D1350">
        <v>88.13</v>
      </c>
      <c r="E1350">
        <v>229.81</v>
      </c>
      <c r="F1350">
        <v>1.8</v>
      </c>
      <c r="G1350" s="4">
        <f t="shared" si="21"/>
        <v>15.219221604447975</v>
      </c>
    </row>
    <row r="1351" spans="1:7" x14ac:dyDescent="0.2">
      <c r="A1351" s="6">
        <v>41061</v>
      </c>
      <c r="B1351">
        <v>1323.48</v>
      </c>
      <c r="C1351">
        <v>28.32</v>
      </c>
      <c r="D1351">
        <v>87.92</v>
      </c>
      <c r="E1351">
        <v>229.48</v>
      </c>
      <c r="F1351">
        <v>1.62</v>
      </c>
      <c r="G1351" s="4">
        <f t="shared" si="21"/>
        <v>15.053230209281164</v>
      </c>
    </row>
    <row r="1352" spans="1:7" x14ac:dyDescent="0.2">
      <c r="A1352" s="6">
        <v>41091</v>
      </c>
      <c r="B1352">
        <v>1359.78</v>
      </c>
      <c r="C1352">
        <v>28.74</v>
      </c>
      <c r="D1352">
        <v>87.45</v>
      </c>
      <c r="E1352">
        <v>229.1</v>
      </c>
      <c r="F1352">
        <v>1.53</v>
      </c>
      <c r="G1352" s="4">
        <f t="shared" si="21"/>
        <v>15.549228130360206</v>
      </c>
    </row>
    <row r="1353" spans="1:7" x14ac:dyDescent="0.2">
      <c r="A1353" s="6">
        <v>41122</v>
      </c>
      <c r="B1353">
        <v>1403.45</v>
      </c>
      <c r="C1353">
        <v>29.17</v>
      </c>
      <c r="D1353">
        <v>86.97</v>
      </c>
      <c r="E1353">
        <v>230.38</v>
      </c>
      <c r="F1353">
        <v>1.68</v>
      </c>
      <c r="G1353" s="4">
        <f t="shared" si="21"/>
        <v>16.137173738070601</v>
      </c>
    </row>
    <row r="1354" spans="1:7" x14ac:dyDescent="0.2">
      <c r="A1354" s="6">
        <v>41153</v>
      </c>
      <c r="B1354">
        <v>1443.42</v>
      </c>
      <c r="C1354">
        <v>29.59</v>
      </c>
      <c r="D1354">
        <v>86.5</v>
      </c>
      <c r="E1354">
        <v>231.41</v>
      </c>
      <c r="F1354">
        <v>1.72</v>
      </c>
      <c r="G1354" s="4">
        <f t="shared" si="21"/>
        <v>16.68693641618497</v>
      </c>
    </row>
    <row r="1355" spans="1:7" x14ac:dyDescent="0.2">
      <c r="A1355" s="6">
        <v>41183</v>
      </c>
      <c r="B1355">
        <v>1437.82</v>
      </c>
      <c r="C1355">
        <v>30.14</v>
      </c>
      <c r="D1355">
        <v>86.5</v>
      </c>
      <c r="E1355">
        <v>231.32</v>
      </c>
      <c r="F1355">
        <v>1.75</v>
      </c>
      <c r="G1355" s="4">
        <f t="shared" si="21"/>
        <v>16.622196531791907</v>
      </c>
    </row>
    <row r="1356" spans="1:7" x14ac:dyDescent="0.2">
      <c r="A1356" s="6">
        <v>41214</v>
      </c>
      <c r="B1356">
        <v>1394.51</v>
      </c>
      <c r="C1356">
        <v>30.7</v>
      </c>
      <c r="D1356">
        <v>86.51</v>
      </c>
      <c r="E1356">
        <v>230.22</v>
      </c>
      <c r="F1356">
        <v>1.65</v>
      </c>
      <c r="G1356" s="4">
        <f t="shared" si="21"/>
        <v>16.119639348052246</v>
      </c>
    </row>
    <row r="1357" spans="1:7" x14ac:dyDescent="0.2">
      <c r="A1357" s="6">
        <v>41244</v>
      </c>
      <c r="B1357">
        <v>1422.29</v>
      </c>
      <c r="C1357">
        <v>31.25</v>
      </c>
      <c r="D1357">
        <v>86.51</v>
      </c>
      <c r="E1357">
        <v>229.6</v>
      </c>
      <c r="F1357">
        <v>1.72</v>
      </c>
      <c r="G1357" s="4">
        <f t="shared" si="21"/>
        <v>16.440758293838861</v>
      </c>
    </row>
    <row r="1358" spans="1:7" x14ac:dyDescent="0.2">
      <c r="A1358" s="6">
        <v>41275</v>
      </c>
      <c r="B1358">
        <v>1480.4</v>
      </c>
      <c r="C1358">
        <v>31.54</v>
      </c>
      <c r="D1358">
        <v>86.91</v>
      </c>
      <c r="E1358">
        <v>230.28</v>
      </c>
      <c r="F1358">
        <v>1.91</v>
      </c>
      <c r="G1358" s="4">
        <f t="shared" si="21"/>
        <v>17.033713036474516</v>
      </c>
    </row>
    <row r="1359" spans="1:7" x14ac:dyDescent="0.2">
      <c r="A1359" s="6">
        <v>41306</v>
      </c>
      <c r="B1359">
        <v>1512.31</v>
      </c>
      <c r="C1359">
        <v>31.82</v>
      </c>
      <c r="D1359">
        <v>87.3</v>
      </c>
      <c r="E1359">
        <v>232.17</v>
      </c>
      <c r="F1359">
        <v>1.98</v>
      </c>
      <c r="G1359" s="4">
        <f t="shared" si="21"/>
        <v>17.323138602520046</v>
      </c>
    </row>
    <row r="1360" spans="1:7" x14ac:dyDescent="0.2">
      <c r="A1360" s="6">
        <v>41334</v>
      </c>
      <c r="B1360">
        <v>1550.83</v>
      </c>
      <c r="C1360">
        <v>32.11</v>
      </c>
      <c r="D1360">
        <v>87.7</v>
      </c>
      <c r="E1360">
        <v>232.77</v>
      </c>
      <c r="F1360">
        <v>1.96</v>
      </c>
      <c r="G1360" s="4">
        <f t="shared" si="21"/>
        <v>17.683352337514251</v>
      </c>
    </row>
    <row r="1361" spans="1:7" x14ac:dyDescent="0.2">
      <c r="A1361" s="6">
        <v>41365</v>
      </c>
      <c r="B1361">
        <v>1570.7</v>
      </c>
      <c r="C1361">
        <v>32.5</v>
      </c>
      <c r="D1361">
        <v>88.78</v>
      </c>
      <c r="E1361">
        <v>232.53</v>
      </c>
      <c r="F1361">
        <v>1.76</v>
      </c>
      <c r="G1361" s="4">
        <f t="shared" si="21"/>
        <v>17.692047758504167</v>
      </c>
    </row>
    <row r="1362" spans="1:7" x14ac:dyDescent="0.2">
      <c r="A1362" s="6">
        <v>41395</v>
      </c>
      <c r="B1362">
        <v>1639.84</v>
      </c>
      <c r="C1362">
        <v>32.880000000000003</v>
      </c>
      <c r="D1362">
        <v>89.87</v>
      </c>
      <c r="E1362">
        <v>232.94</v>
      </c>
      <c r="F1362">
        <v>1.93</v>
      </c>
      <c r="G1362" s="4">
        <f t="shared" si="21"/>
        <v>18.246800934683431</v>
      </c>
    </row>
    <row r="1363" spans="1:7" x14ac:dyDescent="0.2">
      <c r="A1363" s="6">
        <v>41426</v>
      </c>
      <c r="B1363">
        <v>1618.77</v>
      </c>
      <c r="C1363">
        <v>33.270000000000003</v>
      </c>
      <c r="D1363">
        <v>90.95</v>
      </c>
      <c r="E1363">
        <v>233.5</v>
      </c>
      <c r="F1363">
        <v>2.2999999999999998</v>
      </c>
      <c r="G1363" s="4">
        <f t="shared" si="21"/>
        <v>17.798460692688291</v>
      </c>
    </row>
    <row r="1364" spans="1:7" x14ac:dyDescent="0.2">
      <c r="A1364" s="6">
        <v>41456</v>
      </c>
      <c r="B1364">
        <v>1668.68</v>
      </c>
      <c r="C1364">
        <v>33.65</v>
      </c>
      <c r="D1364">
        <v>92.09</v>
      </c>
      <c r="E1364">
        <v>233.6</v>
      </c>
      <c r="F1364">
        <v>2.58</v>
      </c>
      <c r="G1364" s="4">
        <f t="shared" si="21"/>
        <v>18.120099902269519</v>
      </c>
    </row>
    <row r="1365" spans="1:7" x14ac:dyDescent="0.2">
      <c r="A1365" s="6">
        <v>41487</v>
      </c>
      <c r="B1365">
        <v>1670.09</v>
      </c>
      <c r="C1365">
        <v>34.020000000000003</v>
      </c>
      <c r="D1365">
        <v>93.23</v>
      </c>
      <c r="E1365">
        <v>233.88</v>
      </c>
      <c r="F1365">
        <v>2.74</v>
      </c>
      <c r="G1365" s="4">
        <f t="shared" si="21"/>
        <v>17.913654403089133</v>
      </c>
    </row>
    <row r="1366" spans="1:7" x14ac:dyDescent="0.2">
      <c r="A1366" s="6">
        <v>41518</v>
      </c>
      <c r="B1366">
        <v>1687.17</v>
      </c>
      <c r="C1366">
        <v>34.4</v>
      </c>
      <c r="D1366">
        <v>94.37</v>
      </c>
      <c r="E1366">
        <v>234.15</v>
      </c>
      <c r="F1366">
        <v>2.81</v>
      </c>
      <c r="G1366" s="4">
        <f t="shared" si="21"/>
        <v>17.878245205043974</v>
      </c>
    </row>
    <row r="1367" spans="1:7" x14ac:dyDescent="0.2">
      <c r="A1367" s="6">
        <v>41548</v>
      </c>
      <c r="B1367">
        <v>1720.03</v>
      </c>
      <c r="C1367">
        <v>34.6</v>
      </c>
      <c r="D1367">
        <v>96.31</v>
      </c>
      <c r="E1367">
        <v>233.55</v>
      </c>
      <c r="F1367">
        <v>2.62</v>
      </c>
      <c r="G1367" s="4">
        <f t="shared" si="21"/>
        <v>17.859308483023568</v>
      </c>
    </row>
    <row r="1368" spans="1:7" x14ac:dyDescent="0.2">
      <c r="A1368" s="6">
        <v>41579</v>
      </c>
      <c r="B1368">
        <v>1783.54</v>
      </c>
      <c r="C1368">
        <v>34.79</v>
      </c>
      <c r="D1368">
        <v>98.26</v>
      </c>
      <c r="E1368">
        <v>233.07</v>
      </c>
      <c r="F1368">
        <v>2.72</v>
      </c>
      <c r="G1368" s="4">
        <f t="shared" si="21"/>
        <v>18.151231426826786</v>
      </c>
    </row>
    <row r="1369" spans="1:7" x14ac:dyDescent="0.2">
      <c r="A1369" s="6">
        <v>41609</v>
      </c>
      <c r="B1369">
        <v>1807.78</v>
      </c>
      <c r="C1369">
        <v>34.99</v>
      </c>
      <c r="D1369">
        <v>100.2</v>
      </c>
      <c r="E1369">
        <v>233.05</v>
      </c>
      <c r="F1369">
        <v>2.9</v>
      </c>
      <c r="G1369" s="4">
        <f t="shared" si="21"/>
        <v>18.041716566866267</v>
      </c>
    </row>
    <row r="1370" spans="1:7" x14ac:dyDescent="0.2">
      <c r="A1370" s="6">
        <v>41640</v>
      </c>
      <c r="B1370">
        <v>1822.36</v>
      </c>
      <c r="C1370">
        <v>35.4</v>
      </c>
      <c r="D1370">
        <v>100.42</v>
      </c>
      <c r="E1370">
        <v>233.92</v>
      </c>
      <c r="F1370">
        <v>2.86</v>
      </c>
      <c r="G1370" s="4">
        <f t="shared" si="21"/>
        <v>18.147380999800834</v>
      </c>
    </row>
    <row r="1371" spans="1:7" x14ac:dyDescent="0.2">
      <c r="A1371" s="6">
        <v>41671</v>
      </c>
      <c r="B1371">
        <v>1817.04</v>
      </c>
      <c r="C1371">
        <v>35.82</v>
      </c>
      <c r="D1371">
        <v>100.63</v>
      </c>
      <c r="E1371">
        <v>234.78</v>
      </c>
      <c r="F1371">
        <v>2.71</v>
      </c>
      <c r="G1371" s="4">
        <f t="shared" si="21"/>
        <v>18.05664314816655</v>
      </c>
    </row>
    <row r="1372" spans="1:7" x14ac:dyDescent="0.2">
      <c r="A1372" s="6">
        <v>41699</v>
      </c>
      <c r="B1372">
        <v>1863.52</v>
      </c>
      <c r="C1372">
        <v>36.229999999999997</v>
      </c>
      <c r="D1372">
        <v>100.85</v>
      </c>
      <c r="E1372">
        <v>236.29</v>
      </c>
      <c r="F1372">
        <v>2.72</v>
      </c>
      <c r="G1372" s="4">
        <f t="shared" si="21"/>
        <v>18.478135845314824</v>
      </c>
    </row>
    <row r="1373" spans="1:7" x14ac:dyDescent="0.2">
      <c r="A1373" s="6">
        <v>41730</v>
      </c>
      <c r="B1373">
        <v>1864.26</v>
      </c>
      <c r="C1373">
        <v>36.61</v>
      </c>
      <c r="D1373">
        <v>101.61</v>
      </c>
      <c r="E1373">
        <v>237.07</v>
      </c>
      <c r="F1373">
        <v>2.71</v>
      </c>
      <c r="G1373" s="4">
        <f t="shared" si="21"/>
        <v>18.347209920283436</v>
      </c>
    </row>
    <row r="1374" spans="1:7" x14ac:dyDescent="0.2">
      <c r="A1374" s="6">
        <v>41760</v>
      </c>
      <c r="B1374">
        <v>1889.77</v>
      </c>
      <c r="C1374">
        <v>37</v>
      </c>
      <c r="D1374">
        <v>102.36</v>
      </c>
      <c r="E1374">
        <v>237.9</v>
      </c>
      <c r="F1374">
        <v>2.56</v>
      </c>
      <c r="G1374" s="4">
        <f t="shared" si="21"/>
        <v>18.461996873778819</v>
      </c>
    </row>
    <row r="1375" spans="1:7" x14ac:dyDescent="0.2">
      <c r="A1375" s="6">
        <v>41791</v>
      </c>
      <c r="B1375">
        <v>1947.09</v>
      </c>
      <c r="C1375">
        <v>37.380000000000003</v>
      </c>
      <c r="D1375">
        <v>103.12</v>
      </c>
      <c r="E1375">
        <v>238.34</v>
      </c>
      <c r="F1375">
        <v>2.6</v>
      </c>
      <c r="G1375" s="4">
        <f t="shared" si="21"/>
        <v>18.881788207913111</v>
      </c>
    </row>
    <row r="1376" spans="1:7" x14ac:dyDescent="0.2">
      <c r="A1376" s="6">
        <v>41821</v>
      </c>
      <c r="B1376">
        <v>1973.1</v>
      </c>
      <c r="C1376">
        <v>37.75</v>
      </c>
      <c r="D1376">
        <v>104.07</v>
      </c>
      <c r="E1376">
        <v>238.25</v>
      </c>
      <c r="F1376">
        <v>2.54</v>
      </c>
      <c r="G1376" s="4">
        <f t="shared" si="21"/>
        <v>18.959354280772558</v>
      </c>
    </row>
    <row r="1377" spans="1:7" x14ac:dyDescent="0.2">
      <c r="A1377" s="6">
        <v>41852</v>
      </c>
      <c r="B1377">
        <v>1961.53</v>
      </c>
      <c r="C1377">
        <v>38.119999999999997</v>
      </c>
      <c r="D1377">
        <v>105.01</v>
      </c>
      <c r="E1377">
        <v>237.85</v>
      </c>
      <c r="F1377">
        <v>2.42</v>
      </c>
      <c r="G1377" s="4">
        <f t="shared" si="21"/>
        <v>18.679459099133414</v>
      </c>
    </row>
    <row r="1378" spans="1:7" x14ac:dyDescent="0.2">
      <c r="A1378" s="6">
        <v>41883</v>
      </c>
      <c r="B1378">
        <v>1993.23</v>
      </c>
      <c r="C1378">
        <v>38.49</v>
      </c>
      <c r="D1378">
        <v>105.96</v>
      </c>
      <c r="E1378">
        <v>238.03</v>
      </c>
      <c r="F1378">
        <v>2.5299999999999998</v>
      </c>
      <c r="G1378" s="4">
        <f t="shared" si="21"/>
        <v>18.811155152887885</v>
      </c>
    </row>
    <row r="1379" spans="1:7" x14ac:dyDescent="0.2">
      <c r="A1379" s="6">
        <v>41913</v>
      </c>
      <c r="B1379">
        <v>1937.27</v>
      </c>
      <c r="C1379">
        <v>38.81</v>
      </c>
      <c r="D1379">
        <v>104.74</v>
      </c>
      <c r="E1379">
        <v>237.43</v>
      </c>
      <c r="F1379">
        <v>2.2999999999999998</v>
      </c>
      <c r="G1379" s="4">
        <f t="shared" si="21"/>
        <v>18.495990070651136</v>
      </c>
    </row>
    <row r="1380" spans="1:7" x14ac:dyDescent="0.2">
      <c r="A1380" s="6">
        <v>41944</v>
      </c>
      <c r="B1380">
        <v>2044.57</v>
      </c>
      <c r="C1380">
        <v>39.119999999999997</v>
      </c>
      <c r="D1380">
        <v>103.53</v>
      </c>
      <c r="E1380">
        <v>236.15</v>
      </c>
      <c r="F1380">
        <v>2.33</v>
      </c>
      <c r="G1380" s="4">
        <f t="shared" si="21"/>
        <v>19.748575292185841</v>
      </c>
    </row>
    <row r="1381" spans="1:7" x14ac:dyDescent="0.2">
      <c r="A1381" s="6">
        <v>41974</v>
      </c>
      <c r="B1381">
        <v>2054.27</v>
      </c>
      <c r="C1381">
        <v>39.44</v>
      </c>
      <c r="D1381">
        <v>102.31</v>
      </c>
      <c r="E1381">
        <v>234.81</v>
      </c>
      <c r="F1381">
        <v>2.21</v>
      </c>
      <c r="G1381" s="4">
        <f t="shared" si="21"/>
        <v>20.078877920046917</v>
      </c>
    </row>
    <row r="1382" spans="1:7" x14ac:dyDescent="0.2">
      <c r="A1382" s="6">
        <v>42005</v>
      </c>
      <c r="B1382">
        <v>2028.18</v>
      </c>
      <c r="C1382">
        <v>39.9</v>
      </c>
      <c r="D1382">
        <v>101.29</v>
      </c>
      <c r="E1382">
        <v>233.71</v>
      </c>
      <c r="F1382">
        <v>1.88</v>
      </c>
      <c r="G1382" s="4">
        <f t="shared" ref="G1382:G1393" si="22">SP500_Price/Earnings</f>
        <v>20.023496890117485</v>
      </c>
    </row>
    <row r="1383" spans="1:7" x14ac:dyDescent="0.2">
      <c r="A1383" s="6">
        <v>42036</v>
      </c>
      <c r="B1383">
        <v>2082.1999999999998</v>
      </c>
      <c r="C1383">
        <v>40.35</v>
      </c>
      <c r="D1383">
        <v>100.27</v>
      </c>
      <c r="E1383">
        <v>234.72</v>
      </c>
      <c r="F1383">
        <v>1.98</v>
      </c>
      <c r="G1383" s="4">
        <f t="shared" si="22"/>
        <v>20.765931983644158</v>
      </c>
    </row>
    <row r="1384" spans="1:7" x14ac:dyDescent="0.2">
      <c r="A1384" s="6">
        <v>42064</v>
      </c>
      <c r="B1384">
        <v>2079.9899999999998</v>
      </c>
      <c r="C1384">
        <v>40.81</v>
      </c>
      <c r="D1384">
        <v>99.25</v>
      </c>
      <c r="E1384">
        <v>236.12</v>
      </c>
      <c r="F1384">
        <v>2.04</v>
      </c>
      <c r="G1384" s="4">
        <f t="shared" si="22"/>
        <v>20.957078085642316</v>
      </c>
    </row>
    <row r="1385" spans="1:7" x14ac:dyDescent="0.2">
      <c r="A1385" s="6">
        <v>42095</v>
      </c>
      <c r="B1385">
        <v>2094.86</v>
      </c>
      <c r="C1385">
        <v>41.12</v>
      </c>
      <c r="D1385">
        <v>97.8</v>
      </c>
      <c r="E1385">
        <v>236.6</v>
      </c>
      <c r="F1385">
        <v>1.94</v>
      </c>
      <c r="G1385" s="4">
        <f t="shared" si="22"/>
        <v>21.419836400817999</v>
      </c>
    </row>
    <row r="1386" spans="1:7" x14ac:dyDescent="0.2">
      <c r="A1386" s="6">
        <v>42125</v>
      </c>
      <c r="B1386">
        <v>2111.94</v>
      </c>
      <c r="C1386">
        <v>41.43</v>
      </c>
      <c r="D1386">
        <v>96.36</v>
      </c>
      <c r="E1386">
        <v>237.81</v>
      </c>
      <c r="F1386">
        <v>2.2000000000000002</v>
      </c>
      <c r="G1386" s="4">
        <f t="shared" si="22"/>
        <v>21.917185554171855</v>
      </c>
    </row>
    <row r="1387" spans="1:7" x14ac:dyDescent="0.2">
      <c r="A1387" s="6">
        <v>42156</v>
      </c>
      <c r="B1387">
        <v>2099.29</v>
      </c>
      <c r="C1387">
        <v>41.74</v>
      </c>
      <c r="D1387">
        <v>94.91</v>
      </c>
      <c r="E1387">
        <v>238.64</v>
      </c>
      <c r="F1387">
        <v>2.36</v>
      </c>
      <c r="G1387" s="4">
        <f t="shared" si="22"/>
        <v>22.118744073332632</v>
      </c>
    </row>
    <row r="1388" spans="1:7" x14ac:dyDescent="0.2">
      <c r="A1388" s="6">
        <v>42186</v>
      </c>
      <c r="B1388">
        <v>2094.14</v>
      </c>
      <c r="C1388">
        <v>42</v>
      </c>
      <c r="D1388">
        <v>93.49</v>
      </c>
      <c r="E1388">
        <v>238.65</v>
      </c>
      <c r="F1388">
        <v>2.3199999999999998</v>
      </c>
      <c r="G1388" s="4">
        <f t="shared" si="22"/>
        <v>22.399614932078297</v>
      </c>
    </row>
    <row r="1389" spans="1:7" x14ac:dyDescent="0.2">
      <c r="A1389" s="6">
        <v>42217</v>
      </c>
      <c r="B1389">
        <v>2039.87</v>
      </c>
      <c r="C1389">
        <v>42.25</v>
      </c>
      <c r="D1389">
        <v>92.08</v>
      </c>
      <c r="E1389">
        <v>238.32</v>
      </c>
      <c r="F1389">
        <v>2.17</v>
      </c>
      <c r="G1389" s="4">
        <f t="shared" si="22"/>
        <v>22.153236316246741</v>
      </c>
    </row>
    <row r="1390" spans="1:7" x14ac:dyDescent="0.2">
      <c r="A1390" s="6">
        <v>42248</v>
      </c>
      <c r="B1390">
        <v>1944.41</v>
      </c>
      <c r="C1390">
        <v>42.51</v>
      </c>
      <c r="D1390">
        <v>90.66</v>
      </c>
      <c r="E1390">
        <v>237.94</v>
      </c>
      <c r="F1390">
        <v>2.17</v>
      </c>
      <c r="G1390" s="4">
        <f t="shared" si="22"/>
        <v>21.447275534965808</v>
      </c>
    </row>
    <row r="1391" spans="1:7" x14ac:dyDescent="0.2">
      <c r="A1391" s="6">
        <v>42278</v>
      </c>
      <c r="B1391">
        <v>2024.81</v>
      </c>
      <c r="C1391">
        <v>42.8</v>
      </c>
      <c r="D1391">
        <v>89.28</v>
      </c>
      <c r="E1391">
        <v>237.84</v>
      </c>
      <c r="F1391">
        <v>2.0699999999999998</v>
      </c>
      <c r="G1391" s="4">
        <f t="shared" si="22"/>
        <v>22.679323476702507</v>
      </c>
    </row>
    <row r="1392" spans="1:7" x14ac:dyDescent="0.2">
      <c r="A1392" s="6">
        <v>42309</v>
      </c>
      <c r="B1392">
        <v>2080.62</v>
      </c>
      <c r="C1392">
        <v>43.1</v>
      </c>
      <c r="D1392">
        <v>87.91</v>
      </c>
      <c r="E1392">
        <v>237.34</v>
      </c>
      <c r="F1392">
        <v>2.2599999999999998</v>
      </c>
      <c r="G1392" s="4">
        <f t="shared" si="22"/>
        <v>23.667614605846889</v>
      </c>
    </row>
    <row r="1393" spans="1:7" x14ac:dyDescent="0.2">
      <c r="A1393" s="6">
        <v>42339</v>
      </c>
      <c r="B1393">
        <v>2054.08</v>
      </c>
      <c r="C1393">
        <v>43.39</v>
      </c>
      <c r="D1393">
        <v>86.53</v>
      </c>
      <c r="E1393">
        <v>236.53</v>
      </c>
      <c r="F1393">
        <v>2.2400000000000002</v>
      </c>
      <c r="G1393" s="4">
        <f t="shared" si="22"/>
        <v>23.738356639315843</v>
      </c>
    </row>
    <row r="1394" spans="1:7" x14ac:dyDescent="0.2">
      <c r="A1394" s="7" t="s">
        <v>9</v>
      </c>
      <c r="B1394" s="3">
        <f t="shared" ref="B1394:G1394" si="23">MAX(B2:B1393)</f>
        <v>2111.94</v>
      </c>
      <c r="C1394" s="3">
        <f t="shared" si="23"/>
        <v>43.39</v>
      </c>
      <c r="D1394" s="3">
        <f t="shared" si="23"/>
        <v>105.96</v>
      </c>
      <c r="E1394" s="3">
        <f t="shared" si="23"/>
        <v>238.65</v>
      </c>
      <c r="F1394" s="3">
        <f t="shared" si="23"/>
        <v>15.32</v>
      </c>
      <c r="G1394" s="5">
        <f t="shared" si="23"/>
        <v>123.78737997256515</v>
      </c>
    </row>
    <row r="1395" spans="1:7" x14ac:dyDescent="0.2">
      <c r="A1395" s="7" t="s">
        <v>10</v>
      </c>
      <c r="B1395" s="3">
        <f t="shared" ref="B1395:G1395" si="24">MIN(B2:B1393)</f>
        <v>4.7699999999999996</v>
      </c>
      <c r="C1395" s="3">
        <f t="shared" si="24"/>
        <v>0.22</v>
      </c>
      <c r="D1395" s="3">
        <f t="shared" si="24"/>
        <v>0.28999999999999998</v>
      </c>
      <c r="E1395" s="3">
        <f t="shared" si="24"/>
        <v>7.52</v>
      </c>
      <c r="F1395" s="3">
        <f t="shared" si="24"/>
        <v>1.53</v>
      </c>
      <c r="G1395" s="5">
        <f t="shared" si="24"/>
        <v>5.3125</v>
      </c>
    </row>
    <row r="1396" spans="1:7" x14ac:dyDescent="0.2">
      <c r="A1396" s="7" t="s">
        <v>13</v>
      </c>
      <c r="B1396" s="3"/>
      <c r="C1396" s="3"/>
      <c r="D1396" s="3"/>
      <c r="E1396" s="3"/>
      <c r="F1396" s="3"/>
      <c r="G1396" s="5">
        <f>AVERAGE(Price_Earnings_Ratio)</f>
        <v>15.781017755655361</v>
      </c>
    </row>
  </sheetData>
  <autoFilter ref="A1:F1395"/>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enableFormatConditionsCalculation="0">
    <tabColor rgb="FF00B050"/>
  </sheetPr>
  <dimension ref="A1:H1396"/>
  <sheetViews>
    <sheetView workbookViewId="0">
      <pane xSplit="1" ySplit="1" topLeftCell="B13" activePane="bottomRight" state="frozen"/>
      <selection activeCell="S9" sqref="S9"/>
      <selection pane="topRight" activeCell="S9" sqref="S9"/>
      <selection pane="bottomLeft" activeCell="S9" sqref="S9"/>
      <selection pane="bottomRight" activeCell="B13" sqref="B13"/>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 min="7" max="7" width="17.6640625" style="4" bestFit="1" customWidth="1"/>
    <col min="8" max="8" width="15.1640625" bestFit="1" customWidth="1"/>
  </cols>
  <sheetData>
    <row r="1" spans="1:8" ht="107" customHeight="1" x14ac:dyDescent="0.2">
      <c r="A1" s="6" t="s">
        <v>3</v>
      </c>
      <c r="B1" t="s">
        <v>6</v>
      </c>
      <c r="C1" t="s">
        <v>4</v>
      </c>
      <c r="D1" t="s">
        <v>5</v>
      </c>
      <c r="E1" t="s">
        <v>7</v>
      </c>
      <c r="F1" t="s">
        <v>8</v>
      </c>
      <c r="G1" s="4" t="s">
        <v>12</v>
      </c>
      <c r="H1" t="s">
        <v>14</v>
      </c>
    </row>
    <row r="2" spans="1:8" hidden="1" x14ac:dyDescent="0.2">
      <c r="A2" s="6">
        <v>1</v>
      </c>
      <c r="B2">
        <v>6.1</v>
      </c>
      <c r="C2">
        <v>0.22</v>
      </c>
      <c r="D2">
        <v>0.48</v>
      </c>
      <c r="E2">
        <v>7.9</v>
      </c>
      <c r="F2">
        <v>3.15</v>
      </c>
      <c r="G2" s="4">
        <f t="shared" ref="G2:G37" si="0">SP500_Price/Earnings</f>
        <v>12.708333333333334</v>
      </c>
    </row>
    <row r="3" spans="1:8" hidden="1" x14ac:dyDescent="0.2">
      <c r="A3" s="6">
        <v>32</v>
      </c>
      <c r="B3">
        <v>6.21</v>
      </c>
      <c r="C3">
        <v>0.23</v>
      </c>
      <c r="D3">
        <v>0.48</v>
      </c>
      <c r="E3">
        <v>7.99</v>
      </c>
      <c r="F3">
        <v>3.15</v>
      </c>
      <c r="G3" s="4">
        <f t="shared" si="0"/>
        <v>12.9375</v>
      </c>
    </row>
    <row r="4" spans="1:8" hidden="1" x14ac:dyDescent="0.2">
      <c r="A4" s="6">
        <v>61</v>
      </c>
      <c r="B4">
        <v>6.26</v>
      </c>
      <c r="C4">
        <v>0.23</v>
      </c>
      <c r="D4">
        <v>0.48</v>
      </c>
      <c r="E4">
        <v>7.99</v>
      </c>
      <c r="F4">
        <v>3.14</v>
      </c>
      <c r="G4" s="4">
        <f t="shared" si="0"/>
        <v>13.041666666666666</v>
      </c>
    </row>
    <row r="5" spans="1:8" hidden="1" x14ac:dyDescent="0.2">
      <c r="A5" s="6">
        <v>92</v>
      </c>
      <c r="B5">
        <v>6.34</v>
      </c>
      <c r="C5">
        <v>0.24</v>
      </c>
      <c r="D5">
        <v>0.48</v>
      </c>
      <c r="E5">
        <v>7.99</v>
      </c>
      <c r="F5">
        <v>3.14</v>
      </c>
      <c r="G5" s="4">
        <f t="shared" si="0"/>
        <v>13.208333333333334</v>
      </c>
    </row>
    <row r="6" spans="1:8" hidden="1" x14ac:dyDescent="0.2">
      <c r="A6" s="6">
        <v>122</v>
      </c>
      <c r="B6">
        <v>6.04</v>
      </c>
      <c r="C6">
        <v>0.25</v>
      </c>
      <c r="D6">
        <v>0.48</v>
      </c>
      <c r="E6">
        <v>7.8</v>
      </c>
      <c r="F6">
        <v>3.13</v>
      </c>
      <c r="G6" s="4">
        <f t="shared" si="0"/>
        <v>12.583333333333334</v>
      </c>
    </row>
    <row r="7" spans="1:8" hidden="1" x14ac:dyDescent="0.2">
      <c r="A7" s="6">
        <v>153</v>
      </c>
      <c r="B7">
        <v>5.86</v>
      </c>
      <c r="C7">
        <v>0.26</v>
      </c>
      <c r="D7">
        <v>0.48</v>
      </c>
      <c r="E7">
        <v>7.71</v>
      </c>
      <c r="F7">
        <v>3.13</v>
      </c>
      <c r="G7" s="4">
        <f t="shared" si="0"/>
        <v>12.208333333333334</v>
      </c>
    </row>
    <row r="8" spans="1:8" hidden="1" x14ac:dyDescent="0.2">
      <c r="A8" s="6">
        <v>183</v>
      </c>
      <c r="B8">
        <v>5.86</v>
      </c>
      <c r="C8">
        <v>0.26</v>
      </c>
      <c r="D8">
        <v>0.48</v>
      </c>
      <c r="E8">
        <v>7.8</v>
      </c>
      <c r="F8">
        <v>3.13</v>
      </c>
      <c r="G8" s="4">
        <f t="shared" si="0"/>
        <v>12.208333333333334</v>
      </c>
    </row>
    <row r="9" spans="1:8" hidden="1" x14ac:dyDescent="0.2">
      <c r="A9" s="6">
        <v>214</v>
      </c>
      <c r="B9">
        <v>5.94</v>
      </c>
      <c r="C9">
        <v>0.27</v>
      </c>
      <c r="D9">
        <v>0.48</v>
      </c>
      <c r="E9">
        <v>7.71</v>
      </c>
      <c r="F9">
        <v>3.12</v>
      </c>
      <c r="G9" s="4">
        <f t="shared" si="0"/>
        <v>12.375000000000002</v>
      </c>
    </row>
    <row r="10" spans="1:8" hidden="1" x14ac:dyDescent="0.2">
      <c r="A10" s="6">
        <v>245</v>
      </c>
      <c r="B10">
        <v>5.8</v>
      </c>
      <c r="C10">
        <v>0.28000000000000003</v>
      </c>
      <c r="D10">
        <v>0.48</v>
      </c>
      <c r="E10">
        <v>7.8</v>
      </c>
      <c r="F10">
        <v>3.12</v>
      </c>
      <c r="G10" s="4">
        <f t="shared" si="0"/>
        <v>12.083333333333334</v>
      </c>
    </row>
    <row r="11" spans="1:8" hidden="1" x14ac:dyDescent="0.2">
      <c r="A11" s="6">
        <v>275</v>
      </c>
      <c r="B11">
        <v>6.01</v>
      </c>
      <c r="C11">
        <v>0.28000000000000003</v>
      </c>
      <c r="D11">
        <v>0.48</v>
      </c>
      <c r="E11">
        <v>7.71</v>
      </c>
      <c r="F11">
        <v>3.11</v>
      </c>
      <c r="G11" s="4">
        <f t="shared" si="0"/>
        <v>12.520833333333334</v>
      </c>
    </row>
    <row r="12" spans="1:8" hidden="1" x14ac:dyDescent="0.2">
      <c r="A12" s="6">
        <v>306</v>
      </c>
      <c r="B12">
        <v>6.48</v>
      </c>
      <c r="C12">
        <v>0.28999999999999998</v>
      </c>
      <c r="D12">
        <v>0.48</v>
      </c>
      <c r="E12">
        <v>7.71</v>
      </c>
      <c r="F12">
        <v>3.11</v>
      </c>
      <c r="G12" s="4">
        <f t="shared" si="0"/>
        <v>13.500000000000002</v>
      </c>
    </row>
    <row r="13" spans="1:8" x14ac:dyDescent="0.2">
      <c r="A13" s="6">
        <v>336</v>
      </c>
      <c r="B13">
        <v>6.87</v>
      </c>
      <c r="C13">
        <v>0.3</v>
      </c>
      <c r="D13">
        <v>0.48</v>
      </c>
      <c r="E13">
        <v>7.61</v>
      </c>
      <c r="F13">
        <v>3.1</v>
      </c>
      <c r="G13" s="4">
        <f t="shared" si="0"/>
        <v>14.3125</v>
      </c>
    </row>
    <row r="14" spans="1:8" hidden="1" x14ac:dyDescent="0.2">
      <c r="A14" s="6">
        <v>367</v>
      </c>
      <c r="B14">
        <v>7.07</v>
      </c>
      <c r="C14">
        <v>0.3</v>
      </c>
      <c r="D14">
        <v>0.48</v>
      </c>
      <c r="E14">
        <v>7.71</v>
      </c>
      <c r="F14">
        <v>3.1</v>
      </c>
      <c r="G14" s="4">
        <f t="shared" si="0"/>
        <v>14.729166666666668</v>
      </c>
    </row>
    <row r="15" spans="1:8" hidden="1" x14ac:dyDescent="0.2">
      <c r="A15" s="6">
        <v>398</v>
      </c>
      <c r="B15">
        <v>7.25</v>
      </c>
      <c r="C15">
        <v>0.3</v>
      </c>
      <c r="D15">
        <v>0.48</v>
      </c>
      <c r="E15">
        <v>7.61</v>
      </c>
      <c r="F15">
        <v>3.11</v>
      </c>
      <c r="G15" s="4">
        <f t="shared" si="0"/>
        <v>15.104166666666668</v>
      </c>
    </row>
    <row r="16" spans="1:8" hidden="1" x14ac:dyDescent="0.2">
      <c r="A16" s="6">
        <v>426</v>
      </c>
      <c r="B16">
        <v>7.51</v>
      </c>
      <c r="C16">
        <v>0.3</v>
      </c>
      <c r="D16">
        <v>0.48</v>
      </c>
      <c r="E16">
        <v>7.61</v>
      </c>
      <c r="F16">
        <v>3.11</v>
      </c>
      <c r="G16" s="4">
        <f t="shared" si="0"/>
        <v>15.645833333333334</v>
      </c>
    </row>
    <row r="17" spans="1:8" hidden="1" x14ac:dyDescent="0.2">
      <c r="A17" s="6">
        <v>457</v>
      </c>
      <c r="B17">
        <v>8.14</v>
      </c>
      <c r="C17">
        <v>0.31</v>
      </c>
      <c r="D17">
        <v>0.49</v>
      </c>
      <c r="E17">
        <v>7.52</v>
      </c>
      <c r="F17">
        <v>3.12</v>
      </c>
      <c r="G17" s="4">
        <f t="shared" si="0"/>
        <v>16.612244897959187</v>
      </c>
    </row>
    <row r="18" spans="1:8" hidden="1" x14ac:dyDescent="0.2">
      <c r="A18" s="6">
        <v>487</v>
      </c>
      <c r="B18">
        <v>7.73</v>
      </c>
      <c r="C18">
        <v>0.31</v>
      </c>
      <c r="D18">
        <v>0.49</v>
      </c>
      <c r="E18">
        <v>7.52</v>
      </c>
      <c r="F18">
        <v>3.13</v>
      </c>
      <c r="G18" s="4">
        <f t="shared" si="0"/>
        <v>15.775510204081634</v>
      </c>
    </row>
    <row r="19" spans="1:8" hidden="1" x14ac:dyDescent="0.2">
      <c r="A19" s="6">
        <v>518</v>
      </c>
      <c r="B19">
        <v>8.5</v>
      </c>
      <c r="C19">
        <v>0.31</v>
      </c>
      <c r="D19">
        <v>0.49</v>
      </c>
      <c r="E19">
        <v>7.52</v>
      </c>
      <c r="F19">
        <v>3.13</v>
      </c>
      <c r="G19" s="4">
        <f t="shared" si="0"/>
        <v>17.346938775510203</v>
      </c>
    </row>
    <row r="20" spans="1:8" hidden="1" x14ac:dyDescent="0.2">
      <c r="A20" s="6">
        <v>548</v>
      </c>
      <c r="B20">
        <v>7.93</v>
      </c>
      <c r="C20">
        <v>0.31</v>
      </c>
      <c r="D20">
        <v>0.49</v>
      </c>
      <c r="E20">
        <v>7.61</v>
      </c>
      <c r="F20">
        <v>3.14</v>
      </c>
      <c r="G20" s="4">
        <f t="shared" si="0"/>
        <v>16.183673469387756</v>
      </c>
    </row>
    <row r="21" spans="1:8" hidden="1" x14ac:dyDescent="0.2">
      <c r="A21" s="6">
        <v>579</v>
      </c>
      <c r="B21">
        <v>8.0399999999999991</v>
      </c>
      <c r="C21">
        <v>0.31</v>
      </c>
      <c r="D21">
        <v>0.49</v>
      </c>
      <c r="E21">
        <v>7.71</v>
      </c>
      <c r="F21">
        <v>3.15</v>
      </c>
      <c r="G21" s="4">
        <f t="shared" si="0"/>
        <v>16.408163265306122</v>
      </c>
    </row>
    <row r="22" spans="1:8" hidden="1" x14ac:dyDescent="0.2">
      <c r="A22" s="6">
        <v>610</v>
      </c>
      <c r="B22">
        <v>8</v>
      </c>
      <c r="C22">
        <v>0.32</v>
      </c>
      <c r="D22">
        <v>0.49</v>
      </c>
      <c r="E22">
        <v>7.8</v>
      </c>
      <c r="F22">
        <v>3.15</v>
      </c>
      <c r="G22" s="4">
        <f t="shared" si="0"/>
        <v>16.326530612244898</v>
      </c>
    </row>
    <row r="23" spans="1:8" hidden="1" x14ac:dyDescent="0.2">
      <c r="A23" s="6">
        <v>640</v>
      </c>
      <c r="B23">
        <v>7.91</v>
      </c>
      <c r="C23">
        <v>0.32</v>
      </c>
      <c r="D23">
        <v>0.5</v>
      </c>
      <c r="E23">
        <v>7.8</v>
      </c>
      <c r="F23">
        <v>3.16</v>
      </c>
      <c r="G23" s="4">
        <f t="shared" si="0"/>
        <v>15.82</v>
      </c>
    </row>
    <row r="24" spans="1:8" hidden="1" x14ac:dyDescent="0.2">
      <c r="A24" s="6">
        <v>671</v>
      </c>
      <c r="B24">
        <v>8.08</v>
      </c>
      <c r="C24">
        <v>0.32</v>
      </c>
      <c r="D24">
        <v>0.5</v>
      </c>
      <c r="E24">
        <v>7.9</v>
      </c>
      <c r="F24">
        <v>3.17</v>
      </c>
      <c r="G24" s="4">
        <f t="shared" si="0"/>
        <v>16.16</v>
      </c>
    </row>
    <row r="25" spans="1:8" x14ac:dyDescent="0.2">
      <c r="A25" s="6">
        <v>701</v>
      </c>
      <c r="B25">
        <v>7.95</v>
      </c>
      <c r="C25">
        <v>0.32</v>
      </c>
      <c r="D25">
        <v>0.5</v>
      </c>
      <c r="E25">
        <v>7.99</v>
      </c>
      <c r="F25">
        <v>3.17</v>
      </c>
      <c r="G25" s="4">
        <f t="shared" si="0"/>
        <v>15.9</v>
      </c>
      <c r="H25" s="8">
        <f>D25/D13-1</f>
        <v>4.1666666666666741E-2</v>
      </c>
    </row>
    <row r="26" spans="1:8" hidden="1" x14ac:dyDescent="0.2">
      <c r="A26" s="6">
        <v>732</v>
      </c>
      <c r="B26">
        <v>8.1199999999999992</v>
      </c>
      <c r="C26">
        <v>0.32</v>
      </c>
      <c r="D26">
        <v>0.51</v>
      </c>
      <c r="E26">
        <v>7.9</v>
      </c>
      <c r="F26">
        <v>3.18</v>
      </c>
      <c r="G26" s="4">
        <f t="shared" si="0"/>
        <v>15.921568627450979</v>
      </c>
    </row>
    <row r="27" spans="1:8" hidden="1" x14ac:dyDescent="0.2">
      <c r="A27" s="6">
        <v>763</v>
      </c>
      <c r="B27">
        <v>8.19</v>
      </c>
      <c r="C27">
        <v>0.32</v>
      </c>
      <c r="D27">
        <v>0.52</v>
      </c>
      <c r="E27">
        <v>7.9</v>
      </c>
      <c r="F27">
        <v>3.19</v>
      </c>
      <c r="G27" s="4">
        <f t="shared" si="0"/>
        <v>15.749999999999998</v>
      </c>
    </row>
    <row r="28" spans="1:8" hidden="1" x14ac:dyDescent="0.2">
      <c r="A28" s="6">
        <v>791</v>
      </c>
      <c r="B28">
        <v>8.1999999999999993</v>
      </c>
      <c r="C28">
        <v>0.32</v>
      </c>
      <c r="D28">
        <v>0.53</v>
      </c>
      <c r="E28">
        <v>7.9</v>
      </c>
      <c r="F28">
        <v>3.2</v>
      </c>
      <c r="G28" s="4">
        <f t="shared" si="0"/>
        <v>15.471698113207545</v>
      </c>
    </row>
    <row r="29" spans="1:8" hidden="1" x14ac:dyDescent="0.2">
      <c r="A29" s="6">
        <v>822</v>
      </c>
      <c r="B29">
        <v>8.48</v>
      </c>
      <c r="C29">
        <v>0.32</v>
      </c>
      <c r="D29">
        <v>0.54</v>
      </c>
      <c r="E29">
        <v>7.99</v>
      </c>
      <c r="F29">
        <v>3.21</v>
      </c>
      <c r="G29" s="4">
        <f t="shared" si="0"/>
        <v>15.703703703703704</v>
      </c>
    </row>
    <row r="30" spans="1:8" hidden="1" x14ac:dyDescent="0.2">
      <c r="A30" s="6">
        <v>852</v>
      </c>
      <c r="B30">
        <v>8.4600000000000009</v>
      </c>
      <c r="C30">
        <v>0.32</v>
      </c>
      <c r="D30">
        <v>0.55000000000000004</v>
      </c>
      <c r="E30">
        <v>8.09</v>
      </c>
      <c r="F30">
        <v>3.22</v>
      </c>
      <c r="G30" s="4">
        <f t="shared" si="0"/>
        <v>15.381818181818183</v>
      </c>
    </row>
    <row r="31" spans="1:8" hidden="1" x14ac:dyDescent="0.2">
      <c r="A31" s="6">
        <v>883</v>
      </c>
      <c r="B31">
        <v>8.41</v>
      </c>
      <c r="C31">
        <v>0.33</v>
      </c>
      <c r="D31">
        <v>0.56000000000000005</v>
      </c>
      <c r="E31">
        <v>8.18</v>
      </c>
      <c r="F31">
        <v>3.23</v>
      </c>
      <c r="G31" s="4">
        <f t="shared" si="0"/>
        <v>15.017857142857142</v>
      </c>
    </row>
    <row r="32" spans="1:8" hidden="1" x14ac:dyDescent="0.2">
      <c r="A32" s="6">
        <v>913</v>
      </c>
      <c r="B32">
        <v>8.6</v>
      </c>
      <c r="C32">
        <v>0.33</v>
      </c>
      <c r="D32">
        <v>0.57999999999999996</v>
      </c>
      <c r="E32">
        <v>8.18</v>
      </c>
      <c r="F32">
        <v>3.24</v>
      </c>
      <c r="G32" s="4">
        <f t="shared" si="0"/>
        <v>14.827586206896552</v>
      </c>
    </row>
    <row r="33" spans="1:8" hidden="1" x14ac:dyDescent="0.2">
      <c r="A33" s="6">
        <v>944</v>
      </c>
      <c r="B33">
        <v>8.83</v>
      </c>
      <c r="C33">
        <v>0.33</v>
      </c>
      <c r="D33">
        <v>0.59</v>
      </c>
      <c r="E33">
        <v>8.09</v>
      </c>
      <c r="F33">
        <v>3.25</v>
      </c>
      <c r="G33" s="4">
        <f t="shared" si="0"/>
        <v>14.966101694915254</v>
      </c>
    </row>
    <row r="34" spans="1:8" hidden="1" x14ac:dyDescent="0.2">
      <c r="A34" s="6">
        <v>975</v>
      </c>
      <c r="B34">
        <v>8.85</v>
      </c>
      <c r="C34">
        <v>0.33</v>
      </c>
      <c r="D34">
        <v>0.6</v>
      </c>
      <c r="E34">
        <v>8.18</v>
      </c>
      <c r="F34">
        <v>3.26</v>
      </c>
      <c r="G34" s="4">
        <f t="shared" si="0"/>
        <v>14.75</v>
      </c>
    </row>
    <row r="35" spans="1:8" hidden="1" x14ac:dyDescent="0.2">
      <c r="A35" s="6">
        <v>1005</v>
      </c>
      <c r="B35">
        <v>8.57</v>
      </c>
      <c r="C35">
        <v>0.33</v>
      </c>
      <c r="D35">
        <v>0.61</v>
      </c>
      <c r="E35">
        <v>8.75</v>
      </c>
      <c r="F35">
        <v>3.27</v>
      </c>
      <c r="G35" s="4">
        <f t="shared" si="0"/>
        <v>14.049180327868854</v>
      </c>
    </row>
    <row r="36" spans="1:8" hidden="1" x14ac:dyDescent="0.2">
      <c r="A36" s="6">
        <v>1036</v>
      </c>
      <c r="B36">
        <v>8.24</v>
      </c>
      <c r="C36">
        <v>0.33</v>
      </c>
      <c r="D36">
        <v>0.62</v>
      </c>
      <c r="E36">
        <v>8.4700000000000006</v>
      </c>
      <c r="F36">
        <v>3.28</v>
      </c>
      <c r="G36" s="4">
        <f t="shared" si="0"/>
        <v>13.290322580645162</v>
      </c>
    </row>
    <row r="37" spans="1:8" x14ac:dyDescent="0.2">
      <c r="A37" s="6">
        <v>1066</v>
      </c>
      <c r="B37">
        <v>8.0500000000000007</v>
      </c>
      <c r="C37">
        <v>0.33</v>
      </c>
      <c r="D37">
        <v>0.63</v>
      </c>
      <c r="E37">
        <v>8.56</v>
      </c>
      <c r="F37">
        <v>3.29</v>
      </c>
      <c r="G37" s="4">
        <f t="shared" si="0"/>
        <v>12.777777777777779</v>
      </c>
      <c r="H37" s="8">
        <f>D37/D25-1</f>
        <v>0.26</v>
      </c>
    </row>
    <row r="38" spans="1:8" hidden="1" x14ac:dyDescent="0.2">
      <c r="A38" s="6">
        <v>1097</v>
      </c>
      <c r="B38">
        <v>8.4600000000000009</v>
      </c>
      <c r="C38">
        <v>0.33</v>
      </c>
      <c r="D38">
        <v>0.62</v>
      </c>
      <c r="E38">
        <v>8.66</v>
      </c>
      <c r="F38">
        <v>3.3</v>
      </c>
      <c r="G38" s="4">
        <f t="shared" ref="G38:G101" si="1">SP500_Price/Earnings</f>
        <v>13.645161290322582</v>
      </c>
    </row>
    <row r="39" spans="1:8" hidden="1" x14ac:dyDescent="0.2">
      <c r="A39" s="6">
        <v>1128</v>
      </c>
      <c r="B39">
        <v>8.41</v>
      </c>
      <c r="C39">
        <v>0.33</v>
      </c>
      <c r="D39">
        <v>0.61</v>
      </c>
      <c r="E39">
        <v>8.66</v>
      </c>
      <c r="F39">
        <v>3.31</v>
      </c>
      <c r="G39" s="4">
        <f t="shared" si="1"/>
        <v>13.78688524590164</v>
      </c>
    </row>
    <row r="40" spans="1:8" hidden="1" x14ac:dyDescent="0.2">
      <c r="A40" s="6">
        <v>1156</v>
      </c>
      <c r="B40">
        <v>8.08</v>
      </c>
      <c r="C40">
        <v>0.34</v>
      </c>
      <c r="D40">
        <v>0.6</v>
      </c>
      <c r="E40">
        <v>8.3699999999999992</v>
      </c>
      <c r="F40">
        <v>3.32</v>
      </c>
      <c r="G40" s="4">
        <f t="shared" si="1"/>
        <v>13.466666666666667</v>
      </c>
    </row>
    <row r="41" spans="1:8" hidden="1" x14ac:dyDescent="0.2">
      <c r="A41" s="6">
        <v>1187</v>
      </c>
      <c r="B41">
        <v>7.75</v>
      </c>
      <c r="C41">
        <v>0.34</v>
      </c>
      <c r="D41">
        <v>0.6</v>
      </c>
      <c r="E41">
        <v>8.3699999999999992</v>
      </c>
      <c r="F41">
        <v>3.33</v>
      </c>
      <c r="G41" s="4">
        <f t="shared" si="1"/>
        <v>12.916666666666668</v>
      </c>
    </row>
    <row r="42" spans="1:8" hidden="1" x14ac:dyDescent="0.2">
      <c r="A42" s="6">
        <v>1217</v>
      </c>
      <c r="B42">
        <v>7.6</v>
      </c>
      <c r="C42">
        <v>0.34</v>
      </c>
      <c r="D42">
        <v>0.59</v>
      </c>
      <c r="E42">
        <v>8.18</v>
      </c>
      <c r="F42">
        <v>3.33</v>
      </c>
      <c r="G42" s="4">
        <f t="shared" si="1"/>
        <v>12.881355932203389</v>
      </c>
    </row>
    <row r="43" spans="1:8" hidden="1" x14ac:dyDescent="0.2">
      <c r="A43" s="6">
        <v>1248</v>
      </c>
      <c r="B43">
        <v>7.18</v>
      </c>
      <c r="C43">
        <v>0.34</v>
      </c>
      <c r="D43">
        <v>0.57999999999999996</v>
      </c>
      <c r="E43">
        <v>8.18</v>
      </c>
      <c r="F43">
        <v>3.34</v>
      </c>
      <c r="G43" s="4">
        <f t="shared" si="1"/>
        <v>12.379310344827587</v>
      </c>
    </row>
    <row r="44" spans="1:8" hidden="1" x14ac:dyDescent="0.2">
      <c r="A44" s="6">
        <v>1278</v>
      </c>
      <c r="B44">
        <v>6.85</v>
      </c>
      <c r="C44">
        <v>0.34</v>
      </c>
      <c r="D44">
        <v>0.56999999999999995</v>
      </c>
      <c r="E44">
        <v>8.18</v>
      </c>
      <c r="F44">
        <v>3.35</v>
      </c>
      <c r="G44" s="4">
        <f t="shared" si="1"/>
        <v>12.017543859649123</v>
      </c>
    </row>
    <row r="45" spans="1:8" hidden="1" x14ac:dyDescent="0.2">
      <c r="A45" s="6">
        <v>1309</v>
      </c>
      <c r="B45">
        <v>6.63</v>
      </c>
      <c r="C45">
        <v>0.34</v>
      </c>
      <c r="D45">
        <v>0.56000000000000005</v>
      </c>
      <c r="E45">
        <v>8.18</v>
      </c>
      <c r="F45">
        <v>3.36</v>
      </c>
      <c r="G45" s="4">
        <f t="shared" si="1"/>
        <v>11.839285714285714</v>
      </c>
    </row>
    <row r="46" spans="1:8" hidden="1" x14ac:dyDescent="0.2">
      <c r="A46" s="6">
        <v>1340</v>
      </c>
      <c r="B46">
        <v>6.47</v>
      </c>
      <c r="C46">
        <v>0.34</v>
      </c>
      <c r="D46">
        <v>0.56000000000000005</v>
      </c>
      <c r="E46">
        <v>8.2799999999999994</v>
      </c>
      <c r="F46">
        <v>3.37</v>
      </c>
      <c r="G46" s="4">
        <f t="shared" si="1"/>
        <v>11.553571428571427</v>
      </c>
    </row>
    <row r="47" spans="1:8" hidden="1" x14ac:dyDescent="0.2">
      <c r="A47" s="6">
        <v>1370</v>
      </c>
      <c r="B47">
        <v>6.26</v>
      </c>
      <c r="C47">
        <v>0.35</v>
      </c>
      <c r="D47">
        <v>0.55000000000000004</v>
      </c>
      <c r="E47">
        <v>8.18</v>
      </c>
      <c r="F47">
        <v>3.37</v>
      </c>
      <c r="G47" s="4">
        <f t="shared" si="1"/>
        <v>11.381818181818181</v>
      </c>
    </row>
    <row r="48" spans="1:8" hidden="1" x14ac:dyDescent="0.2">
      <c r="A48" s="6">
        <v>1401</v>
      </c>
      <c r="B48">
        <v>6.28</v>
      </c>
      <c r="C48">
        <v>0.35</v>
      </c>
      <c r="D48">
        <v>0.54</v>
      </c>
      <c r="E48">
        <v>8.09</v>
      </c>
      <c r="F48">
        <v>3.38</v>
      </c>
      <c r="G48" s="4">
        <f t="shared" si="1"/>
        <v>11.62962962962963</v>
      </c>
    </row>
    <row r="49" spans="1:8" x14ac:dyDescent="0.2">
      <c r="A49" s="6">
        <v>1431</v>
      </c>
      <c r="B49">
        <v>6.57</v>
      </c>
      <c r="C49">
        <v>0.35</v>
      </c>
      <c r="D49">
        <v>0.53</v>
      </c>
      <c r="E49">
        <v>8.09</v>
      </c>
      <c r="F49">
        <v>3.39</v>
      </c>
      <c r="G49" s="4">
        <f t="shared" si="1"/>
        <v>12.39622641509434</v>
      </c>
      <c r="H49" s="8">
        <f>D49/D37-1</f>
        <v>-0.15873015873015872</v>
      </c>
    </row>
    <row r="50" spans="1:8" hidden="1" x14ac:dyDescent="0.2">
      <c r="A50" s="6">
        <v>1462</v>
      </c>
      <c r="B50">
        <v>6.68</v>
      </c>
      <c r="C50">
        <v>0.35</v>
      </c>
      <c r="D50">
        <v>0.53</v>
      </c>
      <c r="E50">
        <v>8.2799999999999994</v>
      </c>
      <c r="F50">
        <v>3.4</v>
      </c>
      <c r="G50" s="4">
        <f t="shared" si="1"/>
        <v>12.603773584905658</v>
      </c>
    </row>
    <row r="51" spans="1:8" hidden="1" x14ac:dyDescent="0.2">
      <c r="A51" s="6">
        <v>1493</v>
      </c>
      <c r="B51">
        <v>6.5</v>
      </c>
      <c r="C51">
        <v>0.34</v>
      </c>
      <c r="D51">
        <v>0.52</v>
      </c>
      <c r="E51">
        <v>8.4700000000000006</v>
      </c>
      <c r="F51">
        <v>3.41</v>
      </c>
      <c r="G51" s="4">
        <f t="shared" si="1"/>
        <v>12.5</v>
      </c>
    </row>
    <row r="52" spans="1:8" hidden="1" x14ac:dyDescent="0.2">
      <c r="A52" s="6">
        <v>1522</v>
      </c>
      <c r="B52">
        <v>6.48</v>
      </c>
      <c r="C52">
        <v>0.34</v>
      </c>
      <c r="D52">
        <v>0.52</v>
      </c>
      <c r="E52">
        <v>8.3699999999999992</v>
      </c>
      <c r="F52">
        <v>3.41</v>
      </c>
      <c r="G52" s="4">
        <f t="shared" si="1"/>
        <v>12.461538461538462</v>
      </c>
    </row>
    <row r="53" spans="1:8" hidden="1" x14ac:dyDescent="0.2">
      <c r="A53" s="6">
        <v>1553</v>
      </c>
      <c r="B53">
        <v>6.64</v>
      </c>
      <c r="C53">
        <v>0.34</v>
      </c>
      <c r="D53">
        <v>0.52</v>
      </c>
      <c r="E53">
        <v>8.2799999999999994</v>
      </c>
      <c r="F53">
        <v>3.42</v>
      </c>
      <c r="G53" s="4">
        <f t="shared" si="1"/>
        <v>12.769230769230768</v>
      </c>
    </row>
    <row r="54" spans="1:8" hidden="1" x14ac:dyDescent="0.2">
      <c r="A54" s="6">
        <v>1583</v>
      </c>
      <c r="B54">
        <v>6.5</v>
      </c>
      <c r="C54">
        <v>0.33</v>
      </c>
      <c r="D54">
        <v>0.51</v>
      </c>
      <c r="E54">
        <v>8.09</v>
      </c>
      <c r="F54">
        <v>3.43</v>
      </c>
      <c r="G54" s="4">
        <f t="shared" si="1"/>
        <v>12.745098039215685</v>
      </c>
    </row>
    <row r="55" spans="1:8" hidden="1" x14ac:dyDescent="0.2">
      <c r="A55" s="6">
        <v>1614</v>
      </c>
      <c r="B55">
        <v>6.51</v>
      </c>
      <c r="C55">
        <v>0.33</v>
      </c>
      <c r="D55">
        <v>0.51</v>
      </c>
      <c r="E55">
        <v>8.09</v>
      </c>
      <c r="F55">
        <v>3.43</v>
      </c>
      <c r="G55" s="4">
        <f t="shared" si="1"/>
        <v>12.76470588235294</v>
      </c>
    </row>
    <row r="56" spans="1:8" hidden="1" x14ac:dyDescent="0.2">
      <c r="A56" s="6">
        <v>1644</v>
      </c>
      <c r="B56">
        <v>6.78</v>
      </c>
      <c r="C56">
        <v>0.33</v>
      </c>
      <c r="D56">
        <v>0.51</v>
      </c>
      <c r="E56">
        <v>8.09</v>
      </c>
      <c r="F56">
        <v>3.44</v>
      </c>
      <c r="G56" s="4">
        <f t="shared" si="1"/>
        <v>13.294117647058824</v>
      </c>
    </row>
    <row r="57" spans="1:8" hidden="1" x14ac:dyDescent="0.2">
      <c r="A57" s="6">
        <v>1675</v>
      </c>
      <c r="B57">
        <v>7.01</v>
      </c>
      <c r="C57">
        <v>0.32</v>
      </c>
      <c r="D57">
        <v>0.5</v>
      </c>
      <c r="E57">
        <v>8.18</v>
      </c>
      <c r="F57">
        <v>3.45</v>
      </c>
      <c r="G57" s="4">
        <f t="shared" si="1"/>
        <v>14.02</v>
      </c>
    </row>
    <row r="58" spans="1:8" hidden="1" x14ac:dyDescent="0.2">
      <c r="A58" s="6">
        <v>1706</v>
      </c>
      <c r="B58">
        <v>7.32</v>
      </c>
      <c r="C58">
        <v>0.32</v>
      </c>
      <c r="D58">
        <v>0.5</v>
      </c>
      <c r="E58">
        <v>8.2799999999999994</v>
      </c>
      <c r="F58">
        <v>3.45</v>
      </c>
      <c r="G58" s="4">
        <f t="shared" si="1"/>
        <v>14.64</v>
      </c>
    </row>
    <row r="59" spans="1:8" hidden="1" x14ac:dyDescent="0.2">
      <c r="A59" s="6">
        <v>1736</v>
      </c>
      <c r="B59">
        <v>7.75</v>
      </c>
      <c r="C59">
        <v>0.32</v>
      </c>
      <c r="D59">
        <v>0.5</v>
      </c>
      <c r="E59">
        <v>8.2799999999999994</v>
      </c>
      <c r="F59">
        <v>3.46</v>
      </c>
      <c r="G59" s="4">
        <f t="shared" si="1"/>
        <v>15.5</v>
      </c>
    </row>
    <row r="60" spans="1:8" hidden="1" x14ac:dyDescent="0.2">
      <c r="A60" s="6">
        <v>1767</v>
      </c>
      <c r="B60">
        <v>8.17</v>
      </c>
      <c r="C60">
        <v>0.31</v>
      </c>
      <c r="D60">
        <v>0.49</v>
      </c>
      <c r="E60">
        <v>8.4700000000000006</v>
      </c>
      <c r="F60">
        <v>3.47</v>
      </c>
      <c r="G60" s="4">
        <f t="shared" si="1"/>
        <v>16.673469387755102</v>
      </c>
    </row>
    <row r="61" spans="1:8" x14ac:dyDescent="0.2">
      <c r="A61" s="6">
        <v>1797</v>
      </c>
      <c r="B61">
        <v>8.25</v>
      </c>
      <c r="C61">
        <v>0.31</v>
      </c>
      <c r="D61">
        <v>0.49</v>
      </c>
      <c r="E61">
        <v>8.4700000000000006</v>
      </c>
      <c r="F61">
        <v>3.47</v>
      </c>
      <c r="G61" s="4">
        <f t="shared" si="1"/>
        <v>16.836734693877553</v>
      </c>
      <c r="H61" s="8">
        <f>D61/D49-1</f>
        <v>-7.5471698113207641E-2</v>
      </c>
    </row>
    <row r="62" spans="1:8" hidden="1" x14ac:dyDescent="0.2">
      <c r="A62" s="6">
        <v>1828</v>
      </c>
      <c r="B62">
        <v>8.43</v>
      </c>
      <c r="C62">
        <v>0.31</v>
      </c>
      <c r="D62">
        <v>0.51</v>
      </c>
      <c r="E62">
        <v>8.4700000000000006</v>
      </c>
      <c r="F62">
        <v>3.48</v>
      </c>
      <c r="G62" s="4">
        <f t="shared" si="1"/>
        <v>16.52941176470588</v>
      </c>
    </row>
    <row r="63" spans="1:8" hidden="1" x14ac:dyDescent="0.2">
      <c r="A63" s="6">
        <v>1859</v>
      </c>
      <c r="B63">
        <v>8.8000000000000007</v>
      </c>
      <c r="C63">
        <v>0.31</v>
      </c>
      <c r="D63">
        <v>0.52</v>
      </c>
      <c r="E63">
        <v>8.4700000000000006</v>
      </c>
      <c r="F63">
        <v>3.48</v>
      </c>
      <c r="G63" s="4">
        <f t="shared" si="1"/>
        <v>16.923076923076923</v>
      </c>
    </row>
    <row r="64" spans="1:8" hidden="1" x14ac:dyDescent="0.2">
      <c r="A64" s="6">
        <v>1887</v>
      </c>
      <c r="B64">
        <v>9.0500000000000007</v>
      </c>
      <c r="C64">
        <v>0.32</v>
      </c>
      <c r="D64">
        <v>0.54</v>
      </c>
      <c r="E64">
        <v>8.3699999999999992</v>
      </c>
      <c r="F64">
        <v>3.47</v>
      </c>
      <c r="G64" s="4">
        <f t="shared" si="1"/>
        <v>16.75925925925926</v>
      </c>
    </row>
    <row r="65" spans="1:8" hidden="1" x14ac:dyDescent="0.2">
      <c r="A65" s="6">
        <v>1918</v>
      </c>
      <c r="B65">
        <v>8.94</v>
      </c>
      <c r="C65">
        <v>0.32</v>
      </c>
      <c r="D65">
        <v>0.55000000000000004</v>
      </c>
      <c r="E65">
        <v>8.3699999999999992</v>
      </c>
      <c r="F65">
        <v>3.47</v>
      </c>
      <c r="G65" s="4">
        <f t="shared" si="1"/>
        <v>16.254545454545454</v>
      </c>
    </row>
    <row r="66" spans="1:8" hidden="1" x14ac:dyDescent="0.2">
      <c r="A66" s="6">
        <v>1948</v>
      </c>
      <c r="B66">
        <v>8.5</v>
      </c>
      <c r="C66">
        <v>0.32</v>
      </c>
      <c r="D66">
        <v>0.56000000000000005</v>
      </c>
      <c r="E66">
        <v>8.2799999999999994</v>
      </c>
      <c r="F66">
        <v>3.46</v>
      </c>
      <c r="G66" s="4">
        <f t="shared" si="1"/>
        <v>15.178571428571427</v>
      </c>
    </row>
    <row r="67" spans="1:8" hidden="1" x14ac:dyDescent="0.2">
      <c r="A67" s="6">
        <v>1979</v>
      </c>
      <c r="B67">
        <v>8.6</v>
      </c>
      <c r="C67">
        <v>0.32</v>
      </c>
      <c r="D67">
        <v>0.57999999999999996</v>
      </c>
      <c r="E67">
        <v>8.2799999999999994</v>
      </c>
      <c r="F67">
        <v>3.46</v>
      </c>
      <c r="G67" s="4">
        <f t="shared" si="1"/>
        <v>14.827586206896552</v>
      </c>
    </row>
    <row r="68" spans="1:8" hidden="1" x14ac:dyDescent="0.2">
      <c r="A68" s="6">
        <v>2009</v>
      </c>
      <c r="B68">
        <v>8.8699999999999992</v>
      </c>
      <c r="C68">
        <v>0.32</v>
      </c>
      <c r="D68">
        <v>0.59</v>
      </c>
      <c r="E68">
        <v>8.2799999999999994</v>
      </c>
      <c r="F68">
        <v>3.46</v>
      </c>
      <c r="G68" s="4">
        <f t="shared" si="1"/>
        <v>15.033898305084746</v>
      </c>
    </row>
    <row r="69" spans="1:8" hidden="1" x14ac:dyDescent="0.2">
      <c r="A69" s="6">
        <v>2040</v>
      </c>
      <c r="B69">
        <v>9.1999999999999993</v>
      </c>
      <c r="C69">
        <v>0.32</v>
      </c>
      <c r="D69">
        <v>0.61</v>
      </c>
      <c r="E69">
        <v>8.3699999999999992</v>
      </c>
      <c r="F69">
        <v>3.45</v>
      </c>
      <c r="G69" s="4">
        <f t="shared" si="1"/>
        <v>15.081967213114753</v>
      </c>
    </row>
    <row r="70" spans="1:8" hidden="1" x14ac:dyDescent="0.2">
      <c r="A70" s="6">
        <v>2071</v>
      </c>
      <c r="B70">
        <v>9.23</v>
      </c>
      <c r="C70">
        <v>0.33</v>
      </c>
      <c r="D70">
        <v>0.63</v>
      </c>
      <c r="E70">
        <v>8.2799999999999994</v>
      </c>
      <c r="F70">
        <v>3.45</v>
      </c>
      <c r="G70" s="4">
        <f t="shared" si="1"/>
        <v>14.650793650793652</v>
      </c>
    </row>
    <row r="71" spans="1:8" hidden="1" x14ac:dyDescent="0.2">
      <c r="A71" s="6">
        <v>2101</v>
      </c>
      <c r="B71">
        <v>9.36</v>
      </c>
      <c r="C71">
        <v>0.33</v>
      </c>
      <c r="D71">
        <v>0.64</v>
      </c>
      <c r="E71">
        <v>8.2799999999999994</v>
      </c>
      <c r="F71">
        <v>3.44</v>
      </c>
      <c r="G71" s="4">
        <f t="shared" si="1"/>
        <v>14.624999999999998</v>
      </c>
    </row>
    <row r="72" spans="1:8" hidden="1" x14ac:dyDescent="0.2">
      <c r="A72" s="6">
        <v>2132</v>
      </c>
      <c r="B72">
        <v>9.31</v>
      </c>
      <c r="C72">
        <v>0.33</v>
      </c>
      <c r="D72">
        <v>0.66</v>
      </c>
      <c r="E72">
        <v>8.3699999999999992</v>
      </c>
      <c r="F72">
        <v>3.44</v>
      </c>
      <c r="G72" s="4">
        <f t="shared" si="1"/>
        <v>14.106060606060606</v>
      </c>
    </row>
    <row r="73" spans="1:8" x14ac:dyDescent="0.2">
      <c r="A73" s="6">
        <v>2162</v>
      </c>
      <c r="B73">
        <v>9.5399999999999991</v>
      </c>
      <c r="C73">
        <v>0.33</v>
      </c>
      <c r="D73">
        <v>0.67</v>
      </c>
      <c r="E73">
        <v>8.4700000000000006</v>
      </c>
      <c r="F73">
        <v>3.43</v>
      </c>
      <c r="G73" s="4">
        <f t="shared" si="1"/>
        <v>14.238805970149251</v>
      </c>
      <c r="H73" s="8">
        <f>D73/D61-1</f>
        <v>0.36734693877551039</v>
      </c>
    </row>
    <row r="74" spans="1:8" hidden="1" x14ac:dyDescent="0.2">
      <c r="A74" s="6">
        <v>2193</v>
      </c>
      <c r="B74">
        <v>9.8699999999999992</v>
      </c>
      <c r="C74">
        <v>0.34</v>
      </c>
      <c r="D74">
        <v>0.68</v>
      </c>
      <c r="E74">
        <v>8.4700000000000006</v>
      </c>
      <c r="F74">
        <v>3.43</v>
      </c>
      <c r="G74" s="4">
        <f t="shared" si="1"/>
        <v>14.514705882352938</v>
      </c>
    </row>
    <row r="75" spans="1:8" hidden="1" x14ac:dyDescent="0.2">
      <c r="A75" s="6">
        <v>2224</v>
      </c>
      <c r="B75">
        <v>9.8000000000000007</v>
      </c>
      <c r="C75">
        <v>0.34</v>
      </c>
      <c r="D75">
        <v>0.69</v>
      </c>
      <c r="E75">
        <v>8.4700000000000006</v>
      </c>
      <c r="F75">
        <v>3.45</v>
      </c>
      <c r="G75" s="4">
        <f t="shared" si="1"/>
        <v>14.20289855072464</v>
      </c>
    </row>
    <row r="76" spans="1:8" hidden="1" x14ac:dyDescent="0.2">
      <c r="A76" s="6">
        <v>2252</v>
      </c>
      <c r="B76">
        <v>9.56</v>
      </c>
      <c r="C76">
        <v>0.35</v>
      </c>
      <c r="D76">
        <v>0.69</v>
      </c>
      <c r="E76">
        <v>8.4700000000000006</v>
      </c>
      <c r="F76">
        <v>3.47</v>
      </c>
      <c r="G76" s="4">
        <f t="shared" si="1"/>
        <v>13.855072463768117</v>
      </c>
    </row>
    <row r="77" spans="1:8" hidden="1" x14ac:dyDescent="0.2">
      <c r="A77" s="6">
        <v>2283</v>
      </c>
      <c r="B77">
        <v>9.43</v>
      </c>
      <c r="C77">
        <v>0.35</v>
      </c>
      <c r="D77">
        <v>0.7</v>
      </c>
      <c r="E77">
        <v>8.4700000000000006</v>
      </c>
      <c r="F77">
        <v>3.49</v>
      </c>
      <c r="G77" s="4">
        <f t="shared" si="1"/>
        <v>13.471428571428572</v>
      </c>
    </row>
    <row r="78" spans="1:8" hidden="1" x14ac:dyDescent="0.2">
      <c r="A78" s="6">
        <v>2313</v>
      </c>
      <c r="B78">
        <v>9.18</v>
      </c>
      <c r="C78">
        <v>0.36</v>
      </c>
      <c r="D78">
        <v>0.71</v>
      </c>
      <c r="E78">
        <v>8.56</v>
      </c>
      <c r="F78">
        <v>3.51</v>
      </c>
      <c r="G78" s="4">
        <f t="shared" si="1"/>
        <v>12.929577464788732</v>
      </c>
    </row>
    <row r="79" spans="1:8" hidden="1" x14ac:dyDescent="0.2">
      <c r="A79" s="6">
        <v>2344</v>
      </c>
      <c r="B79">
        <v>9.3000000000000007</v>
      </c>
      <c r="C79">
        <v>0.36</v>
      </c>
      <c r="D79">
        <v>0.71</v>
      </c>
      <c r="E79">
        <v>8.56</v>
      </c>
      <c r="F79">
        <v>3.53</v>
      </c>
      <c r="G79" s="4">
        <f t="shared" si="1"/>
        <v>13.098591549295776</v>
      </c>
    </row>
    <row r="80" spans="1:8" hidden="1" x14ac:dyDescent="0.2">
      <c r="A80" s="6">
        <v>2374</v>
      </c>
      <c r="B80">
        <v>9.06</v>
      </c>
      <c r="C80">
        <v>0.37</v>
      </c>
      <c r="D80">
        <v>0.72</v>
      </c>
      <c r="E80">
        <v>8.2799999999999994</v>
      </c>
      <c r="F80">
        <v>3.55</v>
      </c>
      <c r="G80" s="4">
        <f t="shared" si="1"/>
        <v>12.583333333333334</v>
      </c>
    </row>
    <row r="81" spans="1:8" hidden="1" x14ac:dyDescent="0.2">
      <c r="A81" s="6">
        <v>2405</v>
      </c>
      <c r="B81">
        <v>9.73</v>
      </c>
      <c r="C81">
        <v>0.38</v>
      </c>
      <c r="D81">
        <v>0.73</v>
      </c>
      <c r="E81">
        <v>8.4700000000000006</v>
      </c>
      <c r="F81">
        <v>3.57</v>
      </c>
      <c r="G81" s="4">
        <f t="shared" si="1"/>
        <v>13.328767123287673</v>
      </c>
    </row>
    <row r="82" spans="1:8" hidden="1" x14ac:dyDescent="0.2">
      <c r="A82" s="6">
        <v>2436</v>
      </c>
      <c r="B82">
        <v>10.029999999999999</v>
      </c>
      <c r="C82">
        <v>0.38</v>
      </c>
      <c r="D82">
        <v>0.74</v>
      </c>
      <c r="E82">
        <v>8.56</v>
      </c>
      <c r="F82">
        <v>3.59</v>
      </c>
      <c r="G82" s="4">
        <f t="shared" si="1"/>
        <v>13.554054054054053</v>
      </c>
    </row>
    <row r="83" spans="1:8" hidden="1" x14ac:dyDescent="0.2">
      <c r="A83" s="6">
        <v>2466</v>
      </c>
      <c r="B83">
        <v>9.73</v>
      </c>
      <c r="C83">
        <v>0.39</v>
      </c>
      <c r="D83">
        <v>0.74</v>
      </c>
      <c r="E83">
        <v>8.75</v>
      </c>
      <c r="F83">
        <v>3.61</v>
      </c>
      <c r="G83" s="4">
        <f t="shared" si="1"/>
        <v>13.148648648648649</v>
      </c>
    </row>
    <row r="84" spans="1:8" hidden="1" x14ac:dyDescent="0.2">
      <c r="A84" s="6">
        <v>2497</v>
      </c>
      <c r="B84">
        <v>9.93</v>
      </c>
      <c r="C84">
        <v>0.39</v>
      </c>
      <c r="D84">
        <v>0.75</v>
      </c>
      <c r="E84">
        <v>8.85</v>
      </c>
      <c r="F84">
        <v>3.63</v>
      </c>
      <c r="G84" s="4">
        <f t="shared" si="1"/>
        <v>13.24</v>
      </c>
    </row>
    <row r="85" spans="1:8" x14ac:dyDescent="0.2">
      <c r="A85" s="6">
        <v>2527</v>
      </c>
      <c r="B85">
        <v>9.84</v>
      </c>
      <c r="C85">
        <v>0.4</v>
      </c>
      <c r="D85">
        <v>0.76</v>
      </c>
      <c r="E85">
        <v>8.94</v>
      </c>
      <c r="F85">
        <v>3.65</v>
      </c>
      <c r="G85" s="4">
        <f t="shared" si="1"/>
        <v>12.947368421052632</v>
      </c>
      <c r="H85" s="8">
        <f>D85/D73-1</f>
        <v>0.13432835820895517</v>
      </c>
    </row>
    <row r="86" spans="1:8" hidden="1" x14ac:dyDescent="0.2">
      <c r="A86" s="6">
        <v>2558</v>
      </c>
      <c r="B86">
        <v>9.56</v>
      </c>
      <c r="C86">
        <v>0.4</v>
      </c>
      <c r="D86">
        <v>0.75</v>
      </c>
      <c r="E86">
        <v>8.85</v>
      </c>
      <c r="F86">
        <v>3.67</v>
      </c>
      <c r="G86" s="4">
        <f t="shared" si="1"/>
        <v>12.746666666666668</v>
      </c>
    </row>
    <row r="87" spans="1:8" hidden="1" x14ac:dyDescent="0.2">
      <c r="A87" s="6">
        <v>2589</v>
      </c>
      <c r="B87">
        <v>9.26</v>
      </c>
      <c r="C87">
        <v>0.41</v>
      </c>
      <c r="D87">
        <v>0.74</v>
      </c>
      <c r="E87">
        <v>9.0399999999999991</v>
      </c>
      <c r="F87">
        <v>3.69</v>
      </c>
      <c r="G87" s="4">
        <f t="shared" si="1"/>
        <v>12.513513513513514</v>
      </c>
    </row>
    <row r="88" spans="1:8" hidden="1" x14ac:dyDescent="0.2">
      <c r="A88" s="6">
        <v>2617</v>
      </c>
      <c r="B88">
        <v>8.35</v>
      </c>
      <c r="C88">
        <v>0.41</v>
      </c>
      <c r="D88">
        <v>0.73</v>
      </c>
      <c r="E88">
        <v>8.94</v>
      </c>
      <c r="F88">
        <v>3.7</v>
      </c>
      <c r="G88" s="4">
        <f t="shared" si="1"/>
        <v>11.438356164383562</v>
      </c>
    </row>
    <row r="89" spans="1:8" hidden="1" x14ac:dyDescent="0.2">
      <c r="A89" s="6">
        <v>2648</v>
      </c>
      <c r="B89">
        <v>8.39</v>
      </c>
      <c r="C89">
        <v>0.41</v>
      </c>
      <c r="D89">
        <v>0.73</v>
      </c>
      <c r="E89">
        <v>8.94</v>
      </c>
      <c r="F89">
        <v>3.72</v>
      </c>
      <c r="G89" s="4">
        <f t="shared" si="1"/>
        <v>11.493150684931507</v>
      </c>
    </row>
    <row r="90" spans="1:8" hidden="1" x14ac:dyDescent="0.2">
      <c r="A90" s="6">
        <v>2678</v>
      </c>
      <c r="B90">
        <v>8.1</v>
      </c>
      <c r="C90">
        <v>0.42</v>
      </c>
      <c r="D90">
        <v>0.72</v>
      </c>
      <c r="E90">
        <v>9.1300000000000008</v>
      </c>
      <c r="F90">
        <v>3.74</v>
      </c>
      <c r="G90" s="4">
        <f t="shared" si="1"/>
        <v>11.25</v>
      </c>
    </row>
    <row r="91" spans="1:8" hidden="1" x14ac:dyDescent="0.2">
      <c r="A91" s="6">
        <v>2709</v>
      </c>
      <c r="B91">
        <v>7.84</v>
      </c>
      <c r="C91">
        <v>0.42</v>
      </c>
      <c r="D91">
        <v>0.71</v>
      </c>
      <c r="E91">
        <v>9.23</v>
      </c>
      <c r="F91">
        <v>3.75</v>
      </c>
      <c r="G91" s="4">
        <f t="shared" si="1"/>
        <v>11.04225352112676</v>
      </c>
    </row>
    <row r="92" spans="1:8" hidden="1" x14ac:dyDescent="0.2">
      <c r="A92" s="6">
        <v>2739</v>
      </c>
      <c r="B92">
        <v>8.14</v>
      </c>
      <c r="C92">
        <v>0.42</v>
      </c>
      <c r="D92">
        <v>0.7</v>
      </c>
      <c r="E92">
        <v>9.23</v>
      </c>
      <c r="F92">
        <v>3.77</v>
      </c>
      <c r="G92" s="4">
        <f t="shared" si="1"/>
        <v>11.62857142857143</v>
      </c>
    </row>
    <row r="93" spans="1:8" hidden="1" x14ac:dyDescent="0.2">
      <c r="A93" s="6">
        <v>2770</v>
      </c>
      <c r="B93">
        <v>7.53</v>
      </c>
      <c r="C93">
        <v>0.43</v>
      </c>
      <c r="D93">
        <v>0.69</v>
      </c>
      <c r="E93">
        <v>9.23</v>
      </c>
      <c r="F93">
        <v>3.79</v>
      </c>
      <c r="G93" s="4">
        <f t="shared" si="1"/>
        <v>10.913043478260871</v>
      </c>
    </row>
    <row r="94" spans="1:8" hidden="1" x14ac:dyDescent="0.2">
      <c r="A94" s="6">
        <v>2801</v>
      </c>
      <c r="B94">
        <v>7.45</v>
      </c>
      <c r="C94">
        <v>0.43</v>
      </c>
      <c r="D94">
        <v>0.69</v>
      </c>
      <c r="E94">
        <v>9.23</v>
      </c>
      <c r="F94">
        <v>3.8</v>
      </c>
      <c r="G94" s="4">
        <f t="shared" si="1"/>
        <v>10.797101449275363</v>
      </c>
    </row>
    <row r="95" spans="1:8" hidden="1" x14ac:dyDescent="0.2">
      <c r="A95" s="6">
        <v>2831</v>
      </c>
      <c r="B95">
        <v>6.64</v>
      </c>
      <c r="C95">
        <v>0.43</v>
      </c>
      <c r="D95">
        <v>0.68</v>
      </c>
      <c r="E95">
        <v>9.32</v>
      </c>
      <c r="F95">
        <v>3.82</v>
      </c>
      <c r="G95" s="4">
        <f t="shared" si="1"/>
        <v>9.7647058823529402</v>
      </c>
    </row>
    <row r="96" spans="1:8" hidden="1" x14ac:dyDescent="0.2">
      <c r="A96" s="6">
        <v>2862</v>
      </c>
      <c r="B96">
        <v>6.25</v>
      </c>
      <c r="C96">
        <v>0.44</v>
      </c>
      <c r="D96">
        <v>0.67</v>
      </c>
      <c r="E96">
        <v>8.94</v>
      </c>
      <c r="F96">
        <v>3.84</v>
      </c>
      <c r="G96" s="4">
        <f t="shared" si="1"/>
        <v>9.3283582089552226</v>
      </c>
    </row>
    <row r="97" spans="1:8" x14ac:dyDescent="0.2">
      <c r="A97" s="6">
        <v>2892</v>
      </c>
      <c r="B97">
        <v>6.57</v>
      </c>
      <c r="C97">
        <v>0.44</v>
      </c>
      <c r="D97">
        <v>0.66</v>
      </c>
      <c r="E97">
        <v>8.75</v>
      </c>
      <c r="F97">
        <v>3.85</v>
      </c>
      <c r="G97" s="4">
        <f t="shared" si="1"/>
        <v>9.954545454545455</v>
      </c>
      <c r="H97" s="8">
        <f>D97/D85-1</f>
        <v>-0.13157894736842102</v>
      </c>
    </row>
    <row r="98" spans="1:8" hidden="1" x14ac:dyDescent="0.2">
      <c r="A98" s="6">
        <v>2923</v>
      </c>
      <c r="B98">
        <v>6.85</v>
      </c>
      <c r="C98">
        <v>0.44</v>
      </c>
      <c r="D98">
        <v>0.65</v>
      </c>
      <c r="E98">
        <v>8.66</v>
      </c>
      <c r="F98">
        <v>3.87</v>
      </c>
      <c r="G98" s="4">
        <f t="shared" si="1"/>
        <v>10.538461538461538</v>
      </c>
    </row>
    <row r="99" spans="1:8" hidden="1" x14ac:dyDescent="0.2">
      <c r="A99" s="6">
        <v>2954</v>
      </c>
      <c r="B99">
        <v>6.6</v>
      </c>
      <c r="C99">
        <v>0.43</v>
      </c>
      <c r="D99">
        <v>0.65</v>
      </c>
      <c r="E99">
        <v>8.56</v>
      </c>
      <c r="F99">
        <v>3.86</v>
      </c>
      <c r="G99" s="4">
        <f t="shared" si="1"/>
        <v>10.153846153846153</v>
      </c>
    </row>
    <row r="100" spans="1:8" hidden="1" x14ac:dyDescent="0.2">
      <c r="A100" s="6">
        <v>2983</v>
      </c>
      <c r="B100">
        <v>6.87</v>
      </c>
      <c r="C100">
        <v>0.43</v>
      </c>
      <c r="D100">
        <v>0.64</v>
      </c>
      <c r="E100">
        <v>8.56</v>
      </c>
      <c r="F100">
        <v>3.85</v>
      </c>
      <c r="G100" s="4">
        <f t="shared" si="1"/>
        <v>10.734375</v>
      </c>
    </row>
    <row r="101" spans="1:8" hidden="1" x14ac:dyDescent="0.2">
      <c r="A101" s="6">
        <v>3014</v>
      </c>
      <c r="B101">
        <v>7.24</v>
      </c>
      <c r="C101">
        <v>0.43</v>
      </c>
      <c r="D101">
        <v>0.63</v>
      </c>
      <c r="E101">
        <v>8.66</v>
      </c>
      <c r="F101">
        <v>3.84</v>
      </c>
      <c r="G101" s="4">
        <f t="shared" si="1"/>
        <v>11.492063492063492</v>
      </c>
    </row>
    <row r="102" spans="1:8" hidden="1" x14ac:dyDescent="0.2">
      <c r="A102" s="6">
        <v>3044</v>
      </c>
      <c r="B102">
        <v>7.63</v>
      </c>
      <c r="C102">
        <v>0.42</v>
      </c>
      <c r="D102">
        <v>0.63</v>
      </c>
      <c r="E102">
        <v>8.66</v>
      </c>
      <c r="F102">
        <v>3.83</v>
      </c>
      <c r="G102" s="4">
        <f t="shared" ref="G102:G165" si="2">SP500_Price/Earnings</f>
        <v>12.111111111111111</v>
      </c>
    </row>
    <row r="103" spans="1:8" hidden="1" x14ac:dyDescent="0.2">
      <c r="A103" s="6">
        <v>3075</v>
      </c>
      <c r="B103">
        <v>7.64</v>
      </c>
      <c r="C103">
        <v>0.42</v>
      </c>
      <c r="D103">
        <v>0.62</v>
      </c>
      <c r="E103">
        <v>8.66</v>
      </c>
      <c r="F103">
        <v>3.82</v>
      </c>
      <c r="G103" s="4">
        <f t="shared" si="2"/>
        <v>12.32258064516129</v>
      </c>
    </row>
    <row r="104" spans="1:8" hidden="1" x14ac:dyDescent="0.2">
      <c r="A104" s="6">
        <v>3105</v>
      </c>
      <c r="B104">
        <v>7.92</v>
      </c>
      <c r="C104">
        <v>0.42</v>
      </c>
      <c r="D104">
        <v>0.61</v>
      </c>
      <c r="E104">
        <v>8.75</v>
      </c>
      <c r="F104">
        <v>3.81</v>
      </c>
      <c r="G104" s="4">
        <f t="shared" si="2"/>
        <v>12.983606557377049</v>
      </c>
      <c r="H104" s="8">
        <f t="shared" ref="H104" si="3">D104/D92-1</f>
        <v>-0.12857142857142856</v>
      </c>
    </row>
    <row r="105" spans="1:8" hidden="1" x14ac:dyDescent="0.2">
      <c r="A105" s="6">
        <v>3136</v>
      </c>
      <c r="B105">
        <v>8.26</v>
      </c>
      <c r="C105">
        <v>0.41</v>
      </c>
      <c r="D105">
        <v>0.61</v>
      </c>
      <c r="E105">
        <v>8.75</v>
      </c>
      <c r="F105">
        <v>3.81</v>
      </c>
      <c r="G105" s="4">
        <f t="shared" si="2"/>
        <v>13.540983606557377</v>
      </c>
    </row>
    <row r="106" spans="1:8" hidden="1" x14ac:dyDescent="0.2">
      <c r="A106" s="6">
        <v>3167</v>
      </c>
      <c r="B106">
        <v>8.17</v>
      </c>
      <c r="C106">
        <v>0.41</v>
      </c>
      <c r="D106">
        <v>0.6</v>
      </c>
      <c r="E106">
        <v>8.75</v>
      </c>
      <c r="F106">
        <v>3.8</v>
      </c>
      <c r="G106" s="4">
        <f t="shared" si="2"/>
        <v>13.616666666666667</v>
      </c>
    </row>
    <row r="107" spans="1:8" hidden="1" x14ac:dyDescent="0.2">
      <c r="A107" s="6">
        <v>3197</v>
      </c>
      <c r="B107">
        <v>8.27</v>
      </c>
      <c r="C107">
        <v>0.41</v>
      </c>
      <c r="D107">
        <v>0.59</v>
      </c>
      <c r="E107">
        <v>8.85</v>
      </c>
      <c r="F107">
        <v>3.79</v>
      </c>
      <c r="G107" s="4">
        <f t="shared" si="2"/>
        <v>14.016949152542374</v>
      </c>
    </row>
    <row r="108" spans="1:8" hidden="1" x14ac:dyDescent="0.2">
      <c r="A108" s="6">
        <v>3228</v>
      </c>
      <c r="B108">
        <v>8.83</v>
      </c>
      <c r="C108">
        <v>0.4</v>
      </c>
      <c r="D108">
        <v>0.59</v>
      </c>
      <c r="E108">
        <v>8.94</v>
      </c>
      <c r="F108">
        <v>3.78</v>
      </c>
      <c r="G108" s="4">
        <f t="shared" si="2"/>
        <v>14.966101694915254</v>
      </c>
    </row>
    <row r="109" spans="1:8" x14ac:dyDescent="0.2">
      <c r="A109" s="6">
        <v>3258</v>
      </c>
      <c r="B109">
        <v>9.0299999999999994</v>
      </c>
      <c r="C109">
        <v>0.4</v>
      </c>
      <c r="D109">
        <v>0.57999999999999996</v>
      </c>
      <c r="E109">
        <v>9.0399999999999991</v>
      </c>
      <c r="F109">
        <v>3.77</v>
      </c>
      <c r="G109" s="4">
        <f t="shared" si="2"/>
        <v>15.568965517241379</v>
      </c>
      <c r="H109" s="8">
        <f>D109/D97-1</f>
        <v>-0.12121212121212133</v>
      </c>
    </row>
    <row r="110" spans="1:8" hidden="1" x14ac:dyDescent="0.2">
      <c r="A110" s="6">
        <v>3289</v>
      </c>
      <c r="B110">
        <v>9.06</v>
      </c>
      <c r="C110">
        <v>0.4</v>
      </c>
      <c r="D110">
        <v>0.59</v>
      </c>
      <c r="E110">
        <v>8.94</v>
      </c>
      <c r="F110">
        <v>3.76</v>
      </c>
      <c r="G110" s="4">
        <f t="shared" si="2"/>
        <v>15.355932203389832</v>
      </c>
    </row>
    <row r="111" spans="1:8" hidden="1" x14ac:dyDescent="0.2">
      <c r="A111" s="6">
        <v>3320</v>
      </c>
      <c r="B111">
        <v>8.8000000000000007</v>
      </c>
      <c r="C111">
        <v>0.41</v>
      </c>
      <c r="D111">
        <v>0.61</v>
      </c>
      <c r="E111">
        <v>9.0399999999999991</v>
      </c>
      <c r="F111">
        <v>3.77</v>
      </c>
      <c r="G111" s="4">
        <f t="shared" si="2"/>
        <v>14.426229508196723</v>
      </c>
    </row>
    <row r="112" spans="1:8" hidden="1" x14ac:dyDescent="0.2">
      <c r="A112" s="6">
        <v>3348</v>
      </c>
      <c r="B112">
        <v>8.92</v>
      </c>
      <c r="C112">
        <v>0.41</v>
      </c>
      <c r="D112">
        <v>0.63</v>
      </c>
      <c r="E112">
        <v>9.0399999999999991</v>
      </c>
      <c r="F112">
        <v>3.78</v>
      </c>
      <c r="G112" s="4">
        <f t="shared" si="2"/>
        <v>14.158730158730158</v>
      </c>
    </row>
    <row r="113" spans="1:8" hidden="1" x14ac:dyDescent="0.2">
      <c r="A113" s="6">
        <v>3379</v>
      </c>
      <c r="B113">
        <v>9.32</v>
      </c>
      <c r="C113">
        <v>0.41</v>
      </c>
      <c r="D113">
        <v>0.64</v>
      </c>
      <c r="E113">
        <v>9.23</v>
      </c>
      <c r="F113">
        <v>3.8</v>
      </c>
      <c r="G113" s="4">
        <f t="shared" si="2"/>
        <v>14.5625</v>
      </c>
    </row>
    <row r="114" spans="1:8" hidden="1" x14ac:dyDescent="0.2">
      <c r="A114" s="6">
        <v>3409</v>
      </c>
      <c r="B114">
        <v>9.6300000000000008</v>
      </c>
      <c r="C114">
        <v>0.42</v>
      </c>
      <c r="D114">
        <v>0.66</v>
      </c>
      <c r="E114">
        <v>9.32</v>
      </c>
      <c r="F114">
        <v>3.81</v>
      </c>
      <c r="G114" s="4">
        <f t="shared" si="2"/>
        <v>14.590909090909092</v>
      </c>
    </row>
    <row r="115" spans="1:8" hidden="1" x14ac:dyDescent="0.2">
      <c r="A115" s="6">
        <v>3440</v>
      </c>
      <c r="B115">
        <v>9.8000000000000007</v>
      </c>
      <c r="C115">
        <v>0.42</v>
      </c>
      <c r="D115">
        <v>0.67</v>
      </c>
      <c r="E115">
        <v>9.42</v>
      </c>
      <c r="F115">
        <v>3.82</v>
      </c>
      <c r="G115" s="4">
        <f t="shared" si="2"/>
        <v>14.626865671641792</v>
      </c>
    </row>
    <row r="116" spans="1:8" hidden="1" x14ac:dyDescent="0.2">
      <c r="A116" s="6">
        <v>3470</v>
      </c>
      <c r="B116">
        <v>9.94</v>
      </c>
      <c r="C116">
        <v>0.42</v>
      </c>
      <c r="D116">
        <v>0.69</v>
      </c>
      <c r="E116">
        <v>9.42</v>
      </c>
      <c r="F116">
        <v>3.83</v>
      </c>
      <c r="G116" s="4">
        <f t="shared" si="2"/>
        <v>14.405797101449275</v>
      </c>
      <c r="H116" s="8">
        <f t="shared" ref="H116" si="4">D116/D104-1</f>
        <v>0.13114754098360648</v>
      </c>
    </row>
    <row r="117" spans="1:8" hidden="1" x14ac:dyDescent="0.2">
      <c r="A117" s="6">
        <v>3501</v>
      </c>
      <c r="B117">
        <v>10.18</v>
      </c>
      <c r="C117">
        <v>0.43</v>
      </c>
      <c r="D117">
        <v>0.7</v>
      </c>
      <c r="E117">
        <v>9.51</v>
      </c>
      <c r="F117">
        <v>3.85</v>
      </c>
      <c r="G117" s="4">
        <f t="shared" si="2"/>
        <v>14.542857142857143</v>
      </c>
    </row>
    <row r="118" spans="1:8" hidden="1" x14ac:dyDescent="0.2">
      <c r="A118" s="6">
        <v>3532</v>
      </c>
      <c r="B118">
        <v>10.19</v>
      </c>
      <c r="C118">
        <v>0.43</v>
      </c>
      <c r="D118">
        <v>0.71</v>
      </c>
      <c r="E118">
        <v>9.61</v>
      </c>
      <c r="F118">
        <v>3.86</v>
      </c>
      <c r="G118" s="4">
        <f t="shared" si="2"/>
        <v>14.352112676056338</v>
      </c>
    </row>
    <row r="119" spans="1:8" hidden="1" x14ac:dyDescent="0.2">
      <c r="A119" s="6">
        <v>3562</v>
      </c>
      <c r="B119">
        <v>10.23</v>
      </c>
      <c r="C119">
        <v>0.43</v>
      </c>
      <c r="D119">
        <v>0.73</v>
      </c>
      <c r="E119">
        <v>9.8000000000000007</v>
      </c>
      <c r="F119">
        <v>3.87</v>
      </c>
      <c r="G119" s="4">
        <f t="shared" si="2"/>
        <v>14.013698630136988</v>
      </c>
    </row>
    <row r="120" spans="1:8" hidden="1" x14ac:dyDescent="0.2">
      <c r="A120" s="6">
        <v>3593</v>
      </c>
      <c r="B120">
        <v>10.18</v>
      </c>
      <c r="C120">
        <v>0.44</v>
      </c>
      <c r="D120">
        <v>0.74</v>
      </c>
      <c r="E120">
        <v>9.9</v>
      </c>
      <c r="F120">
        <v>3.88</v>
      </c>
      <c r="G120" s="4">
        <f t="shared" si="2"/>
        <v>13.756756756756756</v>
      </c>
    </row>
    <row r="121" spans="1:8" x14ac:dyDescent="0.2">
      <c r="A121" s="6">
        <v>3623</v>
      </c>
      <c r="B121">
        <v>10.3</v>
      </c>
      <c r="C121">
        <v>0.44</v>
      </c>
      <c r="D121">
        <v>0.76</v>
      </c>
      <c r="E121">
        <v>9.99</v>
      </c>
      <c r="F121">
        <v>3.9</v>
      </c>
      <c r="G121" s="4">
        <f t="shared" si="2"/>
        <v>13.55263157894737</v>
      </c>
      <c r="H121" s="8">
        <f>D121/D109-1</f>
        <v>0.31034482758620707</v>
      </c>
    </row>
    <row r="122" spans="1:8" hidden="1" x14ac:dyDescent="0.2">
      <c r="A122" s="6">
        <v>3654</v>
      </c>
      <c r="B122">
        <v>10.08</v>
      </c>
      <c r="C122">
        <v>0.44</v>
      </c>
      <c r="D122">
        <v>0.76</v>
      </c>
      <c r="E122">
        <v>9.9</v>
      </c>
      <c r="F122">
        <v>3.91</v>
      </c>
      <c r="G122" s="4">
        <f t="shared" si="2"/>
        <v>13.263157894736842</v>
      </c>
    </row>
    <row r="123" spans="1:8" hidden="1" x14ac:dyDescent="0.2">
      <c r="A123" s="6">
        <v>3685</v>
      </c>
      <c r="B123">
        <v>9.7200000000000006</v>
      </c>
      <c r="C123">
        <v>0.45</v>
      </c>
      <c r="D123">
        <v>0.76</v>
      </c>
      <c r="E123">
        <v>9.9</v>
      </c>
      <c r="F123">
        <v>3.92</v>
      </c>
      <c r="G123" s="4">
        <f t="shared" si="2"/>
        <v>12.789473684210527</v>
      </c>
    </row>
    <row r="124" spans="1:8" hidden="1" x14ac:dyDescent="0.2">
      <c r="A124" s="6">
        <v>3713</v>
      </c>
      <c r="B124">
        <v>9.9600000000000009</v>
      </c>
      <c r="C124">
        <v>0.45</v>
      </c>
      <c r="D124">
        <v>0.75</v>
      </c>
      <c r="E124">
        <v>10.09</v>
      </c>
      <c r="F124">
        <v>3.92</v>
      </c>
      <c r="G124" s="4">
        <f t="shared" si="2"/>
        <v>13.280000000000001</v>
      </c>
    </row>
    <row r="125" spans="1:8" hidden="1" x14ac:dyDescent="0.2">
      <c r="A125" s="6">
        <v>3744</v>
      </c>
      <c r="B125">
        <v>9.7200000000000006</v>
      </c>
      <c r="C125">
        <v>0.45</v>
      </c>
      <c r="D125">
        <v>0.75</v>
      </c>
      <c r="E125">
        <v>10.18</v>
      </c>
      <c r="F125">
        <v>3.93</v>
      </c>
      <c r="G125" s="4">
        <f t="shared" si="2"/>
        <v>12.96</v>
      </c>
    </row>
    <row r="126" spans="1:8" hidden="1" x14ac:dyDescent="0.2">
      <c r="A126" s="6">
        <v>3774</v>
      </c>
      <c r="B126">
        <v>9.56</v>
      </c>
      <c r="C126">
        <v>0.45</v>
      </c>
      <c r="D126">
        <v>0.75</v>
      </c>
      <c r="E126">
        <v>9.99</v>
      </c>
      <c r="F126">
        <v>3.93</v>
      </c>
      <c r="G126" s="4">
        <f t="shared" si="2"/>
        <v>12.746666666666668</v>
      </c>
    </row>
    <row r="127" spans="1:8" hidden="1" x14ac:dyDescent="0.2">
      <c r="A127" s="6">
        <v>3805</v>
      </c>
      <c r="B127">
        <v>9.1</v>
      </c>
      <c r="C127">
        <v>0.46</v>
      </c>
      <c r="D127">
        <v>0.74</v>
      </c>
      <c r="E127">
        <v>9.9</v>
      </c>
      <c r="F127">
        <v>3.94</v>
      </c>
      <c r="G127" s="4">
        <f t="shared" si="2"/>
        <v>12.297297297297296</v>
      </c>
    </row>
    <row r="128" spans="1:8" hidden="1" x14ac:dyDescent="0.2">
      <c r="A128" s="6">
        <v>3835</v>
      </c>
      <c r="B128">
        <v>8.64</v>
      </c>
      <c r="C128">
        <v>0.46</v>
      </c>
      <c r="D128">
        <v>0.74</v>
      </c>
      <c r="E128">
        <v>9.9</v>
      </c>
      <c r="F128">
        <v>3.95</v>
      </c>
      <c r="G128" s="4">
        <f t="shared" si="2"/>
        <v>11.675675675675677</v>
      </c>
    </row>
    <row r="129" spans="1:8" hidden="1" x14ac:dyDescent="0.2">
      <c r="A129" s="6">
        <v>3866</v>
      </c>
      <c r="B129">
        <v>8.85</v>
      </c>
      <c r="C129">
        <v>0.46</v>
      </c>
      <c r="D129">
        <v>0.74</v>
      </c>
      <c r="E129">
        <v>9.8000000000000007</v>
      </c>
      <c r="F129">
        <v>3.95</v>
      </c>
      <c r="G129" s="4">
        <f t="shared" si="2"/>
        <v>11.95945945945946</v>
      </c>
    </row>
    <row r="130" spans="1:8" hidden="1" x14ac:dyDescent="0.2">
      <c r="A130" s="6">
        <v>3897</v>
      </c>
      <c r="B130">
        <v>8.91</v>
      </c>
      <c r="C130">
        <v>0.46</v>
      </c>
      <c r="D130">
        <v>0.74</v>
      </c>
      <c r="E130">
        <v>9.6999999999999993</v>
      </c>
      <c r="F130">
        <v>3.96</v>
      </c>
      <c r="G130" s="4">
        <f t="shared" si="2"/>
        <v>12.04054054054054</v>
      </c>
    </row>
    <row r="131" spans="1:8" hidden="1" x14ac:dyDescent="0.2">
      <c r="A131" s="6">
        <v>3927</v>
      </c>
      <c r="B131">
        <v>9.32</v>
      </c>
      <c r="C131">
        <v>0.47</v>
      </c>
      <c r="D131">
        <v>0.73</v>
      </c>
      <c r="E131">
        <v>9.42</v>
      </c>
      <c r="F131">
        <v>3.96</v>
      </c>
      <c r="G131" s="4">
        <f t="shared" si="2"/>
        <v>12.767123287671234</v>
      </c>
    </row>
    <row r="132" spans="1:8" hidden="1" x14ac:dyDescent="0.2">
      <c r="A132" s="6">
        <v>3958</v>
      </c>
      <c r="B132">
        <v>9.31</v>
      </c>
      <c r="C132">
        <v>0.47</v>
      </c>
      <c r="D132">
        <v>0.73</v>
      </c>
      <c r="E132">
        <v>9.23</v>
      </c>
      <c r="F132">
        <v>3.97</v>
      </c>
      <c r="G132" s="4">
        <f t="shared" si="2"/>
        <v>12.753424657534248</v>
      </c>
    </row>
    <row r="133" spans="1:8" x14ac:dyDescent="0.2">
      <c r="A133" s="6">
        <v>3988</v>
      </c>
      <c r="B133">
        <v>9.0500000000000007</v>
      </c>
      <c r="C133">
        <v>0.47</v>
      </c>
      <c r="D133">
        <v>0.73</v>
      </c>
      <c r="E133">
        <v>9.23</v>
      </c>
      <c r="F133">
        <v>3.97</v>
      </c>
      <c r="G133" s="4">
        <f t="shared" si="2"/>
        <v>12.397260273972604</v>
      </c>
      <c r="H133" s="8">
        <f>D133/D121-1</f>
        <v>-3.9473684210526327E-2</v>
      </c>
    </row>
    <row r="134" spans="1:8" hidden="1" x14ac:dyDescent="0.2">
      <c r="A134" s="6">
        <v>4019</v>
      </c>
      <c r="B134">
        <v>9.27</v>
      </c>
      <c r="C134">
        <v>0.47</v>
      </c>
      <c r="D134">
        <v>0.72</v>
      </c>
      <c r="E134">
        <v>9.23</v>
      </c>
      <c r="F134">
        <v>3.98</v>
      </c>
      <c r="G134" s="4">
        <f t="shared" si="2"/>
        <v>12.875</v>
      </c>
    </row>
    <row r="135" spans="1:8" hidden="1" x14ac:dyDescent="0.2">
      <c r="A135" s="6">
        <v>4050</v>
      </c>
      <c r="B135">
        <v>9.43</v>
      </c>
      <c r="C135">
        <v>0.47</v>
      </c>
      <c r="D135">
        <v>0.71</v>
      </c>
      <c r="E135">
        <v>8.94</v>
      </c>
      <c r="F135">
        <v>3.98</v>
      </c>
      <c r="G135" s="4">
        <f t="shared" si="2"/>
        <v>13.28169014084507</v>
      </c>
      <c r="H135" s="8">
        <f t="shared" ref="H135" si="5">D135/D123-1</f>
        <v>-6.578947368421062E-2</v>
      </c>
    </row>
    <row r="136" spans="1:8" hidden="1" x14ac:dyDescent="0.2">
      <c r="A136" s="6">
        <v>4078</v>
      </c>
      <c r="B136">
        <v>9.32</v>
      </c>
      <c r="C136">
        <v>0.47</v>
      </c>
      <c r="D136">
        <v>0.69</v>
      </c>
      <c r="E136">
        <v>9.0399999999999991</v>
      </c>
      <c r="F136">
        <v>3.98</v>
      </c>
      <c r="G136" s="4">
        <f t="shared" si="2"/>
        <v>13.507246376811596</v>
      </c>
    </row>
    <row r="137" spans="1:8" hidden="1" x14ac:dyDescent="0.2">
      <c r="A137" s="6">
        <v>4109</v>
      </c>
      <c r="B137">
        <v>9.2799999999999994</v>
      </c>
      <c r="C137">
        <v>0.47</v>
      </c>
      <c r="D137">
        <v>0.68</v>
      </c>
      <c r="E137">
        <v>8.75</v>
      </c>
      <c r="F137">
        <v>3.99</v>
      </c>
      <c r="G137" s="4">
        <f t="shared" si="2"/>
        <v>13.647058823529409</v>
      </c>
    </row>
    <row r="138" spans="1:8" hidden="1" x14ac:dyDescent="0.2">
      <c r="A138" s="6">
        <v>4139</v>
      </c>
      <c r="B138">
        <v>9.48</v>
      </c>
      <c r="C138">
        <v>0.47</v>
      </c>
      <c r="D138">
        <v>0.67</v>
      </c>
      <c r="E138">
        <v>8.75</v>
      </c>
      <c r="F138">
        <v>3.99</v>
      </c>
      <c r="G138" s="4">
        <f t="shared" si="2"/>
        <v>14.149253731343283</v>
      </c>
    </row>
    <row r="139" spans="1:8" hidden="1" x14ac:dyDescent="0.2">
      <c r="A139" s="6">
        <v>4170</v>
      </c>
      <c r="B139">
        <v>9.67</v>
      </c>
      <c r="C139">
        <v>0.47</v>
      </c>
      <c r="D139">
        <v>0.66</v>
      </c>
      <c r="E139">
        <v>8.75</v>
      </c>
      <c r="F139">
        <v>3.99</v>
      </c>
      <c r="G139" s="4">
        <f t="shared" si="2"/>
        <v>14.65151515151515</v>
      </c>
    </row>
    <row r="140" spans="1:8" hidden="1" x14ac:dyDescent="0.2">
      <c r="A140" s="6">
        <v>4200</v>
      </c>
      <c r="B140">
        <v>9.6300000000000008</v>
      </c>
      <c r="C140">
        <v>0.47</v>
      </c>
      <c r="D140">
        <v>0.65</v>
      </c>
      <c r="E140">
        <v>8.85</v>
      </c>
      <c r="F140">
        <v>4</v>
      </c>
      <c r="G140" s="4">
        <f t="shared" si="2"/>
        <v>14.815384615384616</v>
      </c>
    </row>
    <row r="141" spans="1:8" hidden="1" x14ac:dyDescent="0.2">
      <c r="A141" s="6">
        <v>4231</v>
      </c>
      <c r="B141">
        <v>9.17</v>
      </c>
      <c r="C141">
        <v>0.47</v>
      </c>
      <c r="D141">
        <v>0.64</v>
      </c>
      <c r="E141">
        <v>9.1300000000000008</v>
      </c>
      <c r="F141">
        <v>4</v>
      </c>
      <c r="G141" s="4">
        <f t="shared" si="2"/>
        <v>14.328125</v>
      </c>
    </row>
    <row r="142" spans="1:8" hidden="1" x14ac:dyDescent="0.2">
      <c r="A142" s="6">
        <v>4262</v>
      </c>
      <c r="B142">
        <v>8.67</v>
      </c>
      <c r="C142">
        <v>0.47</v>
      </c>
      <c r="D142">
        <v>0.63</v>
      </c>
      <c r="E142">
        <v>9.23</v>
      </c>
      <c r="F142">
        <v>4</v>
      </c>
      <c r="G142" s="4">
        <f t="shared" si="2"/>
        <v>13.761904761904761</v>
      </c>
    </row>
    <row r="143" spans="1:8" hidden="1" x14ac:dyDescent="0.2">
      <c r="A143" s="6">
        <v>4292</v>
      </c>
      <c r="B143">
        <v>8.7200000000000006</v>
      </c>
      <c r="C143">
        <v>0.47</v>
      </c>
      <c r="D143">
        <v>0.61</v>
      </c>
      <c r="E143">
        <v>9.23</v>
      </c>
      <c r="F143">
        <v>4</v>
      </c>
      <c r="G143" s="4">
        <f t="shared" si="2"/>
        <v>14.295081967213116</v>
      </c>
    </row>
    <row r="144" spans="1:8" hidden="1" x14ac:dyDescent="0.2">
      <c r="A144" s="6">
        <v>4323</v>
      </c>
      <c r="B144">
        <v>9.07</v>
      </c>
      <c r="C144">
        <v>0.47</v>
      </c>
      <c r="D144">
        <v>0.6</v>
      </c>
      <c r="E144">
        <v>9.1300000000000008</v>
      </c>
      <c r="F144">
        <v>4</v>
      </c>
      <c r="G144" s="4">
        <f t="shared" si="2"/>
        <v>15.116666666666667</v>
      </c>
    </row>
    <row r="145" spans="1:8" x14ac:dyDescent="0.2">
      <c r="A145" s="6">
        <v>4353</v>
      </c>
      <c r="B145">
        <v>9.11</v>
      </c>
      <c r="C145">
        <v>0.47</v>
      </c>
      <c r="D145">
        <v>0.59</v>
      </c>
      <c r="E145">
        <v>9.0399999999999991</v>
      </c>
      <c r="F145">
        <v>4.01</v>
      </c>
      <c r="G145" s="4">
        <f t="shared" si="2"/>
        <v>15.440677966101696</v>
      </c>
      <c r="H145" s="8">
        <f>D145/D133-1</f>
        <v>-0.19178082191780821</v>
      </c>
    </row>
    <row r="146" spans="1:8" hidden="1" x14ac:dyDescent="0.2">
      <c r="A146" s="6">
        <v>4384</v>
      </c>
      <c r="B146">
        <v>9.1199999999999992</v>
      </c>
      <c r="C146">
        <v>0.47</v>
      </c>
      <c r="D146">
        <v>0.6</v>
      </c>
      <c r="E146">
        <v>9.1300000000000008</v>
      </c>
      <c r="F146">
        <v>4.01</v>
      </c>
      <c r="G146" s="4">
        <f t="shared" si="2"/>
        <v>15.2</v>
      </c>
    </row>
    <row r="147" spans="1:8" hidden="1" x14ac:dyDescent="0.2">
      <c r="A147" s="6">
        <v>4415</v>
      </c>
      <c r="B147">
        <v>9.0399999999999991</v>
      </c>
      <c r="C147">
        <v>0.47</v>
      </c>
      <c r="D147">
        <v>0.61</v>
      </c>
      <c r="E147">
        <v>9.23</v>
      </c>
      <c r="F147">
        <v>4.05</v>
      </c>
      <c r="G147" s="4">
        <f t="shared" si="2"/>
        <v>14.81967213114754</v>
      </c>
      <c r="H147" s="8">
        <f t="shared" ref="H147" si="6">D147/D135-1</f>
        <v>-0.14084507042253513</v>
      </c>
    </row>
    <row r="148" spans="1:8" hidden="1" x14ac:dyDescent="0.2">
      <c r="A148" s="6">
        <v>4444</v>
      </c>
      <c r="B148">
        <v>9.3000000000000007</v>
      </c>
      <c r="C148">
        <v>0.47</v>
      </c>
      <c r="D148">
        <v>0.62</v>
      </c>
      <c r="E148">
        <v>9.42</v>
      </c>
      <c r="F148">
        <v>4.08</v>
      </c>
      <c r="G148" s="4">
        <f t="shared" si="2"/>
        <v>15.000000000000002</v>
      </c>
    </row>
    <row r="149" spans="1:8" hidden="1" x14ac:dyDescent="0.2">
      <c r="A149" s="6">
        <v>4475</v>
      </c>
      <c r="B149">
        <v>9.59</v>
      </c>
      <c r="C149">
        <v>0.47</v>
      </c>
      <c r="D149">
        <v>0.63</v>
      </c>
      <c r="E149">
        <v>9.6999999999999993</v>
      </c>
      <c r="F149">
        <v>4.12</v>
      </c>
      <c r="G149" s="4">
        <f t="shared" si="2"/>
        <v>15.222222222222221</v>
      </c>
    </row>
    <row r="150" spans="1:8" hidden="1" x14ac:dyDescent="0.2">
      <c r="A150" s="6">
        <v>4505</v>
      </c>
      <c r="B150">
        <v>9.58</v>
      </c>
      <c r="C150">
        <v>0.47</v>
      </c>
      <c r="D150">
        <v>0.64</v>
      </c>
      <c r="E150">
        <v>9.6999999999999993</v>
      </c>
      <c r="F150">
        <v>4.16</v>
      </c>
      <c r="G150" s="4">
        <f t="shared" si="2"/>
        <v>14.96875</v>
      </c>
    </row>
    <row r="151" spans="1:8" hidden="1" x14ac:dyDescent="0.2">
      <c r="A151" s="6">
        <v>4536</v>
      </c>
      <c r="B151">
        <v>9.58</v>
      </c>
      <c r="C151">
        <v>0.47</v>
      </c>
      <c r="D151">
        <v>0.65</v>
      </c>
      <c r="E151">
        <v>9.61</v>
      </c>
      <c r="F151">
        <v>4.1900000000000004</v>
      </c>
      <c r="G151" s="4">
        <f t="shared" si="2"/>
        <v>14.738461538461538</v>
      </c>
    </row>
    <row r="152" spans="1:8" hidden="1" x14ac:dyDescent="0.2">
      <c r="A152" s="6">
        <v>4566</v>
      </c>
      <c r="B152">
        <v>9.59</v>
      </c>
      <c r="C152">
        <v>0.48</v>
      </c>
      <c r="D152">
        <v>0.65</v>
      </c>
      <c r="E152">
        <v>9.61</v>
      </c>
      <c r="F152">
        <v>4.2300000000000004</v>
      </c>
      <c r="G152" s="4">
        <f t="shared" si="2"/>
        <v>14.753846153846153</v>
      </c>
    </row>
    <row r="153" spans="1:8" hidden="1" x14ac:dyDescent="0.2">
      <c r="A153" s="6">
        <v>4597</v>
      </c>
      <c r="B153">
        <v>9.81</v>
      </c>
      <c r="C153">
        <v>0.48</v>
      </c>
      <c r="D153">
        <v>0.66</v>
      </c>
      <c r="E153">
        <v>9.6999999999999993</v>
      </c>
      <c r="F153">
        <v>4.2699999999999996</v>
      </c>
      <c r="G153" s="4">
        <f t="shared" si="2"/>
        <v>14.863636363636363</v>
      </c>
    </row>
    <row r="154" spans="1:8" hidden="1" x14ac:dyDescent="0.2">
      <c r="A154" s="6">
        <v>4628</v>
      </c>
      <c r="B154">
        <v>9.86</v>
      </c>
      <c r="C154">
        <v>0.48</v>
      </c>
      <c r="D154">
        <v>0.67</v>
      </c>
      <c r="E154">
        <v>9.8000000000000007</v>
      </c>
      <c r="F154">
        <v>4.3</v>
      </c>
      <c r="G154" s="4">
        <f t="shared" si="2"/>
        <v>14.71641791044776</v>
      </c>
    </row>
    <row r="155" spans="1:8" hidden="1" x14ac:dyDescent="0.2">
      <c r="A155" s="6">
        <v>4658</v>
      </c>
      <c r="B155">
        <v>9.84</v>
      </c>
      <c r="C155">
        <v>0.48</v>
      </c>
      <c r="D155">
        <v>0.68</v>
      </c>
      <c r="E155">
        <v>9.8000000000000007</v>
      </c>
      <c r="F155">
        <v>4.34</v>
      </c>
      <c r="G155" s="4">
        <f t="shared" si="2"/>
        <v>14.470588235294116</v>
      </c>
    </row>
    <row r="156" spans="1:8" hidden="1" x14ac:dyDescent="0.2">
      <c r="A156" s="6">
        <v>4689</v>
      </c>
      <c r="B156">
        <v>9.73</v>
      </c>
      <c r="C156">
        <v>0.48</v>
      </c>
      <c r="D156">
        <v>0.69</v>
      </c>
      <c r="E156">
        <v>9.8000000000000007</v>
      </c>
      <c r="F156">
        <v>4.38</v>
      </c>
      <c r="G156" s="4">
        <f t="shared" si="2"/>
        <v>14.10144927536232</v>
      </c>
    </row>
    <row r="157" spans="1:8" x14ac:dyDescent="0.2">
      <c r="A157" s="6">
        <v>4719</v>
      </c>
      <c r="B157">
        <v>9.3800000000000008</v>
      </c>
      <c r="C157">
        <v>0.48</v>
      </c>
      <c r="D157">
        <v>0.7</v>
      </c>
      <c r="E157">
        <v>9.6999999999999993</v>
      </c>
      <c r="F157">
        <v>4.41</v>
      </c>
      <c r="G157" s="4">
        <f t="shared" si="2"/>
        <v>13.400000000000002</v>
      </c>
      <c r="H157" s="8">
        <f>D157/D145-1</f>
        <v>0.18644067796610164</v>
      </c>
    </row>
    <row r="158" spans="1:8" hidden="1" x14ac:dyDescent="0.2">
      <c r="A158" s="6">
        <v>4750</v>
      </c>
      <c r="B158">
        <v>9.3000000000000007</v>
      </c>
      <c r="C158">
        <v>0.48</v>
      </c>
      <c r="D158">
        <v>0.69</v>
      </c>
      <c r="E158">
        <v>9.8000000000000007</v>
      </c>
      <c r="F158">
        <v>4.45</v>
      </c>
      <c r="G158" s="4">
        <f t="shared" si="2"/>
        <v>13.478260869565219</v>
      </c>
    </row>
    <row r="159" spans="1:8" hidden="1" x14ac:dyDescent="0.2">
      <c r="A159" s="6">
        <v>4781</v>
      </c>
      <c r="B159">
        <v>8.9700000000000006</v>
      </c>
      <c r="C159">
        <v>0.48</v>
      </c>
      <c r="D159">
        <v>0.69</v>
      </c>
      <c r="E159">
        <v>9.8000000000000007</v>
      </c>
      <c r="F159">
        <v>4.43</v>
      </c>
      <c r="G159" s="4">
        <f t="shared" si="2"/>
        <v>13.000000000000002</v>
      </c>
      <c r="H159" s="8">
        <f t="shared" ref="H159" si="7">D159/D147-1</f>
        <v>0.13114754098360648</v>
      </c>
    </row>
    <row r="160" spans="1:8" hidden="1" x14ac:dyDescent="0.2">
      <c r="A160" s="6">
        <v>4809</v>
      </c>
      <c r="B160">
        <v>8.8000000000000007</v>
      </c>
      <c r="C160">
        <v>0.48</v>
      </c>
      <c r="D160">
        <v>0.68</v>
      </c>
      <c r="E160">
        <v>9.8000000000000007</v>
      </c>
      <c r="F160">
        <v>4.4000000000000004</v>
      </c>
      <c r="G160" s="4">
        <f t="shared" si="2"/>
        <v>12.941176470588236</v>
      </c>
    </row>
    <row r="161" spans="1:8" hidden="1" x14ac:dyDescent="0.2">
      <c r="A161" s="6">
        <v>4840</v>
      </c>
      <c r="B161">
        <v>8.7899999999999991</v>
      </c>
      <c r="C161">
        <v>0.48</v>
      </c>
      <c r="D161">
        <v>0.68</v>
      </c>
      <c r="E161">
        <v>9.8000000000000007</v>
      </c>
      <c r="F161">
        <v>4.38</v>
      </c>
      <c r="G161" s="4">
        <f t="shared" si="2"/>
        <v>12.926470588235292</v>
      </c>
    </row>
    <row r="162" spans="1:8" hidden="1" x14ac:dyDescent="0.2">
      <c r="A162" s="6">
        <v>4870</v>
      </c>
      <c r="B162">
        <v>8.5500000000000007</v>
      </c>
      <c r="C162">
        <v>0.48</v>
      </c>
      <c r="D162">
        <v>0.67</v>
      </c>
      <c r="E162">
        <v>9.6999999999999993</v>
      </c>
      <c r="F162">
        <v>4.3499999999999996</v>
      </c>
      <c r="G162" s="4">
        <f t="shared" si="2"/>
        <v>12.761194029850747</v>
      </c>
    </row>
    <row r="163" spans="1:8" hidden="1" x14ac:dyDescent="0.2">
      <c r="A163" s="6">
        <v>4901</v>
      </c>
      <c r="B163">
        <v>8.1199999999999992</v>
      </c>
      <c r="C163">
        <v>0.48</v>
      </c>
      <c r="D163">
        <v>0.67</v>
      </c>
      <c r="E163">
        <v>9.8000000000000007</v>
      </c>
      <c r="F163">
        <v>4.33</v>
      </c>
      <c r="G163" s="4">
        <f t="shared" si="2"/>
        <v>12.119402985074625</v>
      </c>
    </row>
    <row r="164" spans="1:8" hidden="1" x14ac:dyDescent="0.2">
      <c r="A164" s="6">
        <v>4931</v>
      </c>
      <c r="B164">
        <v>8.23</v>
      </c>
      <c r="C164">
        <v>0.48</v>
      </c>
      <c r="D164">
        <v>0.66</v>
      </c>
      <c r="E164">
        <v>9.9</v>
      </c>
      <c r="F164">
        <v>4.3</v>
      </c>
      <c r="G164" s="4">
        <f t="shared" si="2"/>
        <v>12.469696969696971</v>
      </c>
    </row>
    <row r="165" spans="1:8" hidden="1" x14ac:dyDescent="0.2">
      <c r="A165" s="6">
        <v>4962</v>
      </c>
      <c r="B165">
        <v>8.4499999999999993</v>
      </c>
      <c r="C165">
        <v>0.48</v>
      </c>
      <c r="D165">
        <v>0.65</v>
      </c>
      <c r="E165">
        <v>9.9</v>
      </c>
      <c r="F165">
        <v>4.28</v>
      </c>
      <c r="G165" s="4">
        <f t="shared" si="2"/>
        <v>12.999999999999998</v>
      </c>
    </row>
    <row r="166" spans="1:8" hidden="1" x14ac:dyDescent="0.2">
      <c r="A166" s="6">
        <v>4993</v>
      </c>
      <c r="B166">
        <v>8.5299999999999994</v>
      </c>
      <c r="C166">
        <v>0.48</v>
      </c>
      <c r="D166">
        <v>0.65</v>
      </c>
      <c r="E166">
        <v>10</v>
      </c>
      <c r="F166">
        <v>4.26</v>
      </c>
      <c r="G166" s="4">
        <f t="shared" ref="G166:G229" si="8">SP500_Price/Earnings</f>
        <v>13.123076923076921</v>
      </c>
    </row>
    <row r="167" spans="1:8" hidden="1" x14ac:dyDescent="0.2">
      <c r="A167" s="6">
        <v>5023</v>
      </c>
      <c r="B167">
        <v>8.26</v>
      </c>
      <c r="C167">
        <v>0.48</v>
      </c>
      <c r="D167">
        <v>0.64</v>
      </c>
      <c r="E167">
        <v>10</v>
      </c>
      <c r="F167">
        <v>4.2300000000000004</v>
      </c>
      <c r="G167" s="4">
        <f t="shared" si="8"/>
        <v>12.90625</v>
      </c>
    </row>
    <row r="168" spans="1:8" hidden="1" x14ac:dyDescent="0.2">
      <c r="A168" s="6">
        <v>5054</v>
      </c>
      <c r="B168">
        <v>8.0500000000000007</v>
      </c>
      <c r="C168">
        <v>0.48</v>
      </c>
      <c r="D168">
        <v>0.64</v>
      </c>
      <c r="E168">
        <v>10.1</v>
      </c>
      <c r="F168">
        <v>4.21</v>
      </c>
      <c r="G168" s="4">
        <f t="shared" si="8"/>
        <v>12.578125</v>
      </c>
    </row>
    <row r="169" spans="1:8" x14ac:dyDescent="0.2">
      <c r="A169" s="6">
        <v>5084</v>
      </c>
      <c r="B169">
        <v>8.0399999999999991</v>
      </c>
      <c r="C169">
        <v>0.48</v>
      </c>
      <c r="D169">
        <v>0.63</v>
      </c>
      <c r="E169">
        <v>10</v>
      </c>
      <c r="F169">
        <v>4.18</v>
      </c>
      <c r="G169" s="4">
        <f t="shared" si="8"/>
        <v>12.761904761904761</v>
      </c>
      <c r="H169" s="8">
        <f>D169/D157-1</f>
        <v>-9.9999999999999978E-2</v>
      </c>
    </row>
    <row r="170" spans="1:8" hidden="1" x14ac:dyDescent="0.2">
      <c r="A170" s="6">
        <v>5115</v>
      </c>
      <c r="B170">
        <v>8.3699999999999992</v>
      </c>
      <c r="C170">
        <v>0.47</v>
      </c>
      <c r="D170">
        <v>0.62</v>
      </c>
      <c r="E170">
        <v>10</v>
      </c>
      <c r="F170">
        <v>4.16</v>
      </c>
      <c r="G170" s="4">
        <f t="shared" si="8"/>
        <v>13.499999999999998</v>
      </c>
    </row>
    <row r="171" spans="1:8" hidden="1" x14ac:dyDescent="0.2">
      <c r="A171" s="6">
        <v>5146</v>
      </c>
      <c r="B171">
        <v>8.48</v>
      </c>
      <c r="C171">
        <v>0.47</v>
      </c>
      <c r="D171">
        <v>0.61</v>
      </c>
      <c r="E171">
        <v>9.9</v>
      </c>
      <c r="F171">
        <v>4.17</v>
      </c>
      <c r="G171" s="4">
        <f t="shared" si="8"/>
        <v>13.901639344262296</v>
      </c>
    </row>
    <row r="172" spans="1:8" hidden="1" x14ac:dyDescent="0.2">
      <c r="A172" s="6">
        <v>5174</v>
      </c>
      <c r="B172">
        <v>8.32</v>
      </c>
      <c r="C172">
        <v>0.47</v>
      </c>
      <c r="D172">
        <v>0.6</v>
      </c>
      <c r="E172">
        <v>9.9</v>
      </c>
      <c r="F172">
        <v>4.17</v>
      </c>
      <c r="G172" s="4">
        <f t="shared" si="8"/>
        <v>13.866666666666667</v>
      </c>
    </row>
    <row r="173" spans="1:8" hidden="1" x14ac:dyDescent="0.2">
      <c r="A173" s="6">
        <v>5205</v>
      </c>
      <c r="B173">
        <v>8.1199999999999992</v>
      </c>
      <c r="C173">
        <v>0.46</v>
      </c>
      <c r="D173">
        <v>0.59</v>
      </c>
      <c r="E173">
        <v>9.8000000000000007</v>
      </c>
      <c r="F173">
        <v>4.18</v>
      </c>
      <c r="G173" s="4">
        <f t="shared" si="8"/>
        <v>13.762711864406779</v>
      </c>
    </row>
    <row r="174" spans="1:8" hidden="1" x14ac:dyDescent="0.2">
      <c r="A174" s="6">
        <v>5235</v>
      </c>
      <c r="B174">
        <v>8.17</v>
      </c>
      <c r="C174">
        <v>0.46</v>
      </c>
      <c r="D174">
        <v>0.57999999999999996</v>
      </c>
      <c r="E174">
        <v>9.9</v>
      </c>
      <c r="F174">
        <v>4.1900000000000004</v>
      </c>
      <c r="G174" s="4">
        <f t="shared" si="8"/>
        <v>14.086206896551724</v>
      </c>
    </row>
    <row r="175" spans="1:8" hidden="1" x14ac:dyDescent="0.2">
      <c r="A175" s="6">
        <v>5266</v>
      </c>
      <c r="B175">
        <v>8.1300000000000008</v>
      </c>
      <c r="C175">
        <v>0.45</v>
      </c>
      <c r="D175">
        <v>0.56999999999999995</v>
      </c>
      <c r="E175">
        <v>9.9</v>
      </c>
      <c r="F175">
        <v>4.1900000000000004</v>
      </c>
      <c r="G175" s="4">
        <f t="shared" si="8"/>
        <v>14.263157894736844</v>
      </c>
    </row>
    <row r="176" spans="1:8" hidden="1" x14ac:dyDescent="0.2">
      <c r="A176" s="6">
        <v>5296</v>
      </c>
      <c r="B176">
        <v>7.68</v>
      </c>
      <c r="C176">
        <v>0.45</v>
      </c>
      <c r="D176">
        <v>0.56999999999999995</v>
      </c>
      <c r="E176">
        <v>10</v>
      </c>
      <c r="F176">
        <v>4.2</v>
      </c>
      <c r="G176" s="4">
        <f t="shared" si="8"/>
        <v>13.473684210526317</v>
      </c>
    </row>
    <row r="177" spans="1:8" hidden="1" x14ac:dyDescent="0.2">
      <c r="A177" s="6">
        <v>5327</v>
      </c>
      <c r="B177">
        <v>7.68</v>
      </c>
      <c r="C177">
        <v>0.44</v>
      </c>
      <c r="D177">
        <v>0.56000000000000005</v>
      </c>
      <c r="E177">
        <v>10.199999999999999</v>
      </c>
      <c r="F177">
        <v>4.21</v>
      </c>
      <c r="G177" s="4">
        <f t="shared" si="8"/>
        <v>13.714285714285712</v>
      </c>
    </row>
    <row r="178" spans="1:8" hidden="1" x14ac:dyDescent="0.2">
      <c r="A178" s="6">
        <v>5358</v>
      </c>
      <c r="B178">
        <v>7.68</v>
      </c>
      <c r="C178">
        <v>0.43</v>
      </c>
      <c r="D178">
        <v>0.55000000000000004</v>
      </c>
      <c r="E178">
        <v>10.199999999999999</v>
      </c>
      <c r="F178">
        <v>4.21</v>
      </c>
      <c r="G178" s="4">
        <f t="shared" si="8"/>
        <v>13.963636363636361</v>
      </c>
      <c r="H178" s="8">
        <f t="shared" ref="H178" si="9">D178/D166-1</f>
        <v>-0.15384615384615385</v>
      </c>
    </row>
    <row r="179" spans="1:8" hidden="1" x14ac:dyDescent="0.2">
      <c r="A179" s="6">
        <v>5388</v>
      </c>
      <c r="B179">
        <v>7.68</v>
      </c>
      <c r="C179">
        <v>0.43</v>
      </c>
      <c r="D179">
        <v>0.54</v>
      </c>
      <c r="E179">
        <v>10.1</v>
      </c>
      <c r="F179">
        <v>4.22</v>
      </c>
      <c r="G179" s="4">
        <f t="shared" si="8"/>
        <v>14.222222222222221</v>
      </c>
    </row>
    <row r="180" spans="1:8" hidden="1" x14ac:dyDescent="0.2">
      <c r="A180" s="6">
        <v>5419</v>
      </c>
      <c r="B180">
        <v>7.68</v>
      </c>
      <c r="C180">
        <v>0.42</v>
      </c>
      <c r="D180">
        <v>0.53</v>
      </c>
      <c r="E180">
        <v>10.199999999999999</v>
      </c>
      <c r="F180">
        <v>4.2300000000000004</v>
      </c>
      <c r="G180" s="4">
        <f t="shared" si="8"/>
        <v>14.490566037735848</v>
      </c>
    </row>
    <row r="181" spans="1:8" x14ac:dyDescent="0.2">
      <c r="A181" s="6">
        <v>5449</v>
      </c>
      <c r="B181">
        <v>7.35</v>
      </c>
      <c r="C181">
        <v>0.42</v>
      </c>
      <c r="D181">
        <v>0.52</v>
      </c>
      <c r="E181">
        <v>10.1</v>
      </c>
      <c r="F181">
        <v>4.2300000000000004</v>
      </c>
      <c r="G181" s="4">
        <f t="shared" si="8"/>
        <v>14.134615384615383</v>
      </c>
      <c r="H181" s="8">
        <f>D181/D169-1</f>
        <v>-0.17460317460317454</v>
      </c>
    </row>
    <row r="182" spans="1:8" hidden="1" x14ac:dyDescent="0.2">
      <c r="A182" s="6">
        <v>5480</v>
      </c>
      <c r="B182">
        <v>7.48</v>
      </c>
      <c r="C182">
        <v>0.42</v>
      </c>
      <c r="D182">
        <v>0.55000000000000004</v>
      </c>
      <c r="E182">
        <v>10.1</v>
      </c>
      <c r="F182">
        <v>4.24</v>
      </c>
      <c r="G182" s="4">
        <f t="shared" si="8"/>
        <v>13.6</v>
      </c>
    </row>
    <row r="183" spans="1:8" hidden="1" x14ac:dyDescent="0.2">
      <c r="A183" s="6">
        <v>5511</v>
      </c>
      <c r="B183">
        <v>7.38</v>
      </c>
      <c r="C183">
        <v>0.42</v>
      </c>
      <c r="D183">
        <v>0.57999999999999996</v>
      </c>
      <c r="E183">
        <v>10</v>
      </c>
      <c r="F183">
        <v>4.22</v>
      </c>
      <c r="G183" s="4">
        <f t="shared" si="8"/>
        <v>12.724137931034484</v>
      </c>
    </row>
    <row r="184" spans="1:8" hidden="1" x14ac:dyDescent="0.2">
      <c r="A184" s="6">
        <v>5539</v>
      </c>
      <c r="B184">
        <v>7.57</v>
      </c>
      <c r="C184">
        <v>0.42</v>
      </c>
      <c r="D184">
        <v>0.61</v>
      </c>
      <c r="E184">
        <v>9.9</v>
      </c>
      <c r="F184">
        <v>4.21</v>
      </c>
      <c r="G184" s="4">
        <f t="shared" si="8"/>
        <v>12.409836065573771</v>
      </c>
    </row>
    <row r="185" spans="1:8" hidden="1" x14ac:dyDescent="0.2">
      <c r="A185" s="6">
        <v>5570</v>
      </c>
      <c r="B185">
        <v>8.14</v>
      </c>
      <c r="C185">
        <v>0.42</v>
      </c>
      <c r="D185">
        <v>0.64</v>
      </c>
      <c r="E185">
        <v>10</v>
      </c>
      <c r="F185">
        <v>4.1900000000000004</v>
      </c>
      <c r="G185" s="4">
        <f t="shared" si="8"/>
        <v>12.71875</v>
      </c>
    </row>
    <row r="186" spans="1:8" hidden="1" x14ac:dyDescent="0.2">
      <c r="A186" s="6">
        <v>5600</v>
      </c>
      <c r="B186">
        <v>7.95</v>
      </c>
      <c r="C186">
        <v>0.42</v>
      </c>
      <c r="D186">
        <v>0.67</v>
      </c>
      <c r="E186">
        <v>10.1</v>
      </c>
      <c r="F186">
        <v>4.18</v>
      </c>
      <c r="G186" s="4">
        <f t="shared" si="8"/>
        <v>11.865671641791044</v>
      </c>
    </row>
    <row r="187" spans="1:8" hidden="1" x14ac:dyDescent="0.2">
      <c r="A187" s="6">
        <v>5631</v>
      </c>
      <c r="B187">
        <v>8.0399999999999991</v>
      </c>
      <c r="C187">
        <v>0.42</v>
      </c>
      <c r="D187">
        <v>0.7</v>
      </c>
      <c r="E187">
        <v>10.1</v>
      </c>
      <c r="F187">
        <v>4.16</v>
      </c>
      <c r="G187" s="4">
        <f t="shared" si="8"/>
        <v>11.485714285714286</v>
      </c>
    </row>
    <row r="188" spans="1:8" hidden="1" x14ac:dyDescent="0.2">
      <c r="A188" s="6">
        <v>5661</v>
      </c>
      <c r="B188">
        <v>8.01</v>
      </c>
      <c r="C188">
        <v>0.43</v>
      </c>
      <c r="D188">
        <v>0.73</v>
      </c>
      <c r="E188">
        <v>10.1</v>
      </c>
      <c r="F188">
        <v>4.1399999999999997</v>
      </c>
      <c r="G188" s="4">
        <f t="shared" si="8"/>
        <v>10.972602739726028</v>
      </c>
    </row>
    <row r="189" spans="1:8" hidden="1" x14ac:dyDescent="0.2">
      <c r="A189" s="6">
        <v>5692</v>
      </c>
      <c r="B189">
        <v>8.35</v>
      </c>
      <c r="C189">
        <v>0.43</v>
      </c>
      <c r="D189">
        <v>0.76</v>
      </c>
      <c r="E189">
        <v>10.1</v>
      </c>
      <c r="F189">
        <v>4.13</v>
      </c>
      <c r="G189" s="4">
        <f t="shared" si="8"/>
        <v>10.986842105263158</v>
      </c>
    </row>
    <row r="190" spans="1:8" hidden="1" x14ac:dyDescent="0.2">
      <c r="A190" s="6">
        <v>5723</v>
      </c>
      <c r="B190">
        <v>8.66</v>
      </c>
      <c r="C190">
        <v>0.43</v>
      </c>
      <c r="D190">
        <v>0.79</v>
      </c>
      <c r="E190">
        <v>10.1</v>
      </c>
      <c r="F190">
        <v>4.1100000000000003</v>
      </c>
      <c r="G190" s="4">
        <f t="shared" si="8"/>
        <v>10.962025316455696</v>
      </c>
      <c r="H190" s="8">
        <f t="shared" ref="H190" si="10">D190/D178-1</f>
        <v>0.43636363636363629</v>
      </c>
    </row>
    <row r="191" spans="1:8" hidden="1" x14ac:dyDescent="0.2">
      <c r="A191" s="6">
        <v>5753</v>
      </c>
      <c r="B191">
        <v>9.14</v>
      </c>
      <c r="C191">
        <v>0.43</v>
      </c>
      <c r="D191">
        <v>0.82</v>
      </c>
      <c r="E191">
        <v>10.199999999999999</v>
      </c>
      <c r="F191">
        <v>4.0999999999999996</v>
      </c>
      <c r="G191" s="4">
        <f t="shared" si="8"/>
        <v>11.146341463414636</v>
      </c>
    </row>
    <row r="192" spans="1:8" hidden="1" x14ac:dyDescent="0.2">
      <c r="A192" s="6">
        <v>5784</v>
      </c>
      <c r="B192">
        <v>9.4600000000000009</v>
      </c>
      <c r="C192">
        <v>0.43</v>
      </c>
      <c r="D192">
        <v>0.85</v>
      </c>
      <c r="E192">
        <v>10.3</v>
      </c>
      <c r="F192">
        <v>4.08</v>
      </c>
      <c r="G192" s="4">
        <f t="shared" si="8"/>
        <v>11.129411764705884</v>
      </c>
    </row>
    <row r="193" spans="1:8" x14ac:dyDescent="0.2">
      <c r="A193" s="6">
        <v>5814</v>
      </c>
      <c r="B193">
        <v>9.48</v>
      </c>
      <c r="C193">
        <v>0.43</v>
      </c>
      <c r="D193">
        <v>0.88</v>
      </c>
      <c r="E193">
        <v>10.3</v>
      </c>
      <c r="F193">
        <v>4.07</v>
      </c>
      <c r="G193" s="4">
        <f t="shared" si="8"/>
        <v>10.772727272727273</v>
      </c>
      <c r="H193" s="8">
        <f>D193/D181-1</f>
        <v>0.69230769230769229</v>
      </c>
    </row>
    <row r="194" spans="1:8" hidden="1" x14ac:dyDescent="0.2">
      <c r="A194" s="6">
        <v>5845</v>
      </c>
      <c r="B194">
        <v>9.33</v>
      </c>
      <c r="C194">
        <v>0.44</v>
      </c>
      <c r="D194">
        <v>0.93</v>
      </c>
      <c r="E194">
        <v>10.4</v>
      </c>
      <c r="F194">
        <v>4.05</v>
      </c>
      <c r="G194" s="4">
        <f t="shared" si="8"/>
        <v>10.032258064516128</v>
      </c>
    </row>
    <row r="195" spans="1:8" hidden="1" x14ac:dyDescent="0.2">
      <c r="A195" s="6">
        <v>5876</v>
      </c>
      <c r="B195">
        <v>9.1999999999999993</v>
      </c>
      <c r="C195">
        <v>0.45</v>
      </c>
      <c r="D195">
        <v>0.99</v>
      </c>
      <c r="E195">
        <v>10.4</v>
      </c>
      <c r="F195">
        <v>4.0599999999999996</v>
      </c>
      <c r="G195" s="4">
        <f t="shared" si="8"/>
        <v>9.2929292929292924</v>
      </c>
    </row>
    <row r="196" spans="1:8" hidden="1" x14ac:dyDescent="0.2">
      <c r="A196" s="6">
        <v>5905</v>
      </c>
      <c r="B196">
        <v>9.17</v>
      </c>
      <c r="C196">
        <v>0.46</v>
      </c>
      <c r="D196">
        <v>1.04</v>
      </c>
      <c r="E196">
        <v>10.5</v>
      </c>
      <c r="F196">
        <v>4.08</v>
      </c>
      <c r="G196" s="4">
        <f t="shared" si="8"/>
        <v>8.8173076923076916</v>
      </c>
    </row>
    <row r="197" spans="1:8" hidden="1" x14ac:dyDescent="0.2">
      <c r="A197" s="6">
        <v>5936</v>
      </c>
      <c r="B197">
        <v>9.07</v>
      </c>
      <c r="C197">
        <v>0.47</v>
      </c>
      <c r="D197">
        <v>1.1000000000000001</v>
      </c>
      <c r="E197">
        <v>10.6</v>
      </c>
      <c r="F197">
        <v>4.09</v>
      </c>
      <c r="G197" s="4">
        <f t="shared" si="8"/>
        <v>8.2454545454545443</v>
      </c>
    </row>
    <row r="198" spans="1:8" hidden="1" x14ac:dyDescent="0.2">
      <c r="A198" s="6">
        <v>5966</v>
      </c>
      <c r="B198">
        <v>9.27</v>
      </c>
      <c r="C198">
        <v>0.48</v>
      </c>
      <c r="D198">
        <v>1.1499999999999999</v>
      </c>
      <c r="E198">
        <v>10.7</v>
      </c>
      <c r="F198">
        <v>4.1100000000000003</v>
      </c>
      <c r="G198" s="4">
        <f t="shared" si="8"/>
        <v>8.0608695652173914</v>
      </c>
    </row>
    <row r="199" spans="1:8" hidden="1" x14ac:dyDescent="0.2">
      <c r="A199" s="6">
        <v>5997</v>
      </c>
      <c r="B199">
        <v>9.36</v>
      </c>
      <c r="C199">
        <v>0.49</v>
      </c>
      <c r="D199">
        <v>1.21</v>
      </c>
      <c r="E199">
        <v>10.8</v>
      </c>
      <c r="F199">
        <v>4.13</v>
      </c>
      <c r="G199" s="4">
        <f t="shared" si="8"/>
        <v>7.7355371900826446</v>
      </c>
    </row>
    <row r="200" spans="1:8" hidden="1" x14ac:dyDescent="0.2">
      <c r="A200" s="6">
        <v>6027</v>
      </c>
      <c r="B200">
        <v>9.23</v>
      </c>
      <c r="C200">
        <v>0.51</v>
      </c>
      <c r="D200">
        <v>1.26</v>
      </c>
      <c r="E200">
        <v>10.8</v>
      </c>
      <c r="F200">
        <v>4.1399999999999997</v>
      </c>
      <c r="G200" s="4">
        <f t="shared" si="8"/>
        <v>7.325396825396826</v>
      </c>
    </row>
    <row r="201" spans="1:8" hidden="1" x14ac:dyDescent="0.2">
      <c r="A201" s="6">
        <v>6058</v>
      </c>
      <c r="B201">
        <v>9.3000000000000007</v>
      </c>
      <c r="C201">
        <v>0.52</v>
      </c>
      <c r="D201">
        <v>1.31</v>
      </c>
      <c r="E201">
        <v>10.9</v>
      </c>
      <c r="F201">
        <v>4.16</v>
      </c>
      <c r="G201" s="4">
        <f t="shared" si="8"/>
        <v>7.0992366412213741</v>
      </c>
    </row>
    <row r="202" spans="1:8" hidden="1" x14ac:dyDescent="0.2">
      <c r="A202" s="6">
        <v>6089</v>
      </c>
      <c r="B202">
        <v>9.68</v>
      </c>
      <c r="C202">
        <v>0.53</v>
      </c>
      <c r="D202">
        <v>1.37</v>
      </c>
      <c r="E202">
        <v>11.1</v>
      </c>
      <c r="F202">
        <v>4.17</v>
      </c>
      <c r="G202" s="4">
        <f t="shared" si="8"/>
        <v>7.0656934306569337</v>
      </c>
      <c r="H202" s="8">
        <f t="shared" ref="H202" si="11">D202/D190-1</f>
        <v>0.73417721518987356</v>
      </c>
    </row>
    <row r="203" spans="1:8" hidden="1" x14ac:dyDescent="0.2">
      <c r="A203" s="6">
        <v>6119</v>
      </c>
      <c r="B203">
        <v>9.98</v>
      </c>
      <c r="C203">
        <v>0.54</v>
      </c>
      <c r="D203">
        <v>1.42</v>
      </c>
      <c r="E203">
        <v>11.3</v>
      </c>
      <c r="F203">
        <v>4.1900000000000004</v>
      </c>
      <c r="G203" s="4">
        <f t="shared" si="8"/>
        <v>7.0281690140845079</v>
      </c>
    </row>
    <row r="204" spans="1:8" hidden="1" x14ac:dyDescent="0.2">
      <c r="A204" s="6">
        <v>6150</v>
      </c>
      <c r="B204">
        <v>10.210000000000001</v>
      </c>
      <c r="C204">
        <v>0.55000000000000004</v>
      </c>
      <c r="D204">
        <v>1.48</v>
      </c>
      <c r="E204">
        <v>11.5</v>
      </c>
      <c r="F204">
        <v>4.2</v>
      </c>
      <c r="G204" s="4">
        <f t="shared" si="8"/>
        <v>6.8986486486486491</v>
      </c>
    </row>
    <row r="205" spans="1:8" x14ac:dyDescent="0.2">
      <c r="A205" s="6">
        <v>6180</v>
      </c>
      <c r="B205">
        <v>9.8000000000000007</v>
      </c>
      <c r="C205">
        <v>0.56000000000000005</v>
      </c>
      <c r="D205">
        <v>1.53</v>
      </c>
      <c r="E205">
        <v>11.6</v>
      </c>
      <c r="F205">
        <v>4.21</v>
      </c>
      <c r="G205" s="4">
        <f t="shared" si="8"/>
        <v>6.405228758169935</v>
      </c>
      <c r="H205" s="8">
        <f>D205/D193-1</f>
        <v>0.73863636363636376</v>
      </c>
    </row>
    <row r="206" spans="1:8" hidden="1" x14ac:dyDescent="0.2">
      <c r="A206" s="6">
        <v>6211</v>
      </c>
      <c r="B206">
        <v>9.57</v>
      </c>
      <c r="C206">
        <v>0.56999999999999995</v>
      </c>
      <c r="D206">
        <v>1.51</v>
      </c>
      <c r="E206">
        <v>11.7</v>
      </c>
      <c r="F206">
        <v>4.2300000000000004</v>
      </c>
      <c r="G206" s="4">
        <f t="shared" si="8"/>
        <v>6.3377483443708611</v>
      </c>
    </row>
    <row r="207" spans="1:8" hidden="1" x14ac:dyDescent="0.2">
      <c r="A207" s="6">
        <v>6242</v>
      </c>
      <c r="B207">
        <v>9.0299999999999994</v>
      </c>
      <c r="C207">
        <v>0.57999999999999996</v>
      </c>
      <c r="D207">
        <v>1.49</v>
      </c>
      <c r="E207">
        <v>12</v>
      </c>
      <c r="F207">
        <v>4.26</v>
      </c>
      <c r="G207" s="4">
        <f t="shared" si="8"/>
        <v>6.0604026845637584</v>
      </c>
    </row>
    <row r="208" spans="1:8" hidden="1" x14ac:dyDescent="0.2">
      <c r="A208" s="6">
        <v>6270</v>
      </c>
      <c r="B208">
        <v>9.31</v>
      </c>
      <c r="C208">
        <v>0.59</v>
      </c>
      <c r="D208">
        <v>1.47</v>
      </c>
      <c r="E208">
        <v>12</v>
      </c>
      <c r="F208">
        <v>4.29</v>
      </c>
      <c r="G208" s="4">
        <f t="shared" si="8"/>
        <v>6.3333333333333339</v>
      </c>
    </row>
    <row r="209" spans="1:8" hidden="1" x14ac:dyDescent="0.2">
      <c r="A209" s="6">
        <v>6301</v>
      </c>
      <c r="B209">
        <v>9.17</v>
      </c>
      <c r="C209">
        <v>0.6</v>
      </c>
      <c r="D209">
        <v>1.45</v>
      </c>
      <c r="E209">
        <v>12.6</v>
      </c>
      <c r="F209">
        <v>4.32</v>
      </c>
      <c r="G209" s="4">
        <f t="shared" si="8"/>
        <v>6.3241379310344827</v>
      </c>
    </row>
    <row r="210" spans="1:8" hidden="1" x14ac:dyDescent="0.2">
      <c r="A210" s="6">
        <v>6331</v>
      </c>
      <c r="B210">
        <v>8.86</v>
      </c>
      <c r="C210">
        <v>0.61</v>
      </c>
      <c r="D210">
        <v>1.43</v>
      </c>
      <c r="E210">
        <v>12.8</v>
      </c>
      <c r="F210">
        <v>4.34</v>
      </c>
      <c r="G210" s="4">
        <f t="shared" si="8"/>
        <v>6.1958041958041958</v>
      </c>
    </row>
    <row r="211" spans="1:8" hidden="1" x14ac:dyDescent="0.2">
      <c r="A211" s="6">
        <v>6362</v>
      </c>
      <c r="B211">
        <v>9.0399999999999991</v>
      </c>
      <c r="C211">
        <v>0.63</v>
      </c>
      <c r="D211">
        <v>1.41</v>
      </c>
      <c r="E211">
        <v>13</v>
      </c>
      <c r="F211">
        <v>4.37</v>
      </c>
      <c r="G211" s="4">
        <f t="shared" si="8"/>
        <v>6.4113475177304959</v>
      </c>
    </row>
    <row r="212" spans="1:8" hidden="1" x14ac:dyDescent="0.2">
      <c r="A212" s="6">
        <v>6392</v>
      </c>
      <c r="B212">
        <v>8.7899999999999991</v>
      </c>
      <c r="C212">
        <v>0.64</v>
      </c>
      <c r="D212">
        <v>1.38</v>
      </c>
      <c r="E212">
        <v>12.8</v>
      </c>
      <c r="F212">
        <v>4.4000000000000004</v>
      </c>
      <c r="G212" s="4">
        <f t="shared" si="8"/>
        <v>6.3695652173913047</v>
      </c>
    </row>
    <row r="213" spans="1:8" hidden="1" x14ac:dyDescent="0.2">
      <c r="A213" s="6">
        <v>6423</v>
      </c>
      <c r="B213">
        <v>8.5299999999999994</v>
      </c>
      <c r="C213">
        <v>0.65</v>
      </c>
      <c r="D213">
        <v>1.36</v>
      </c>
      <c r="E213">
        <v>13</v>
      </c>
      <c r="F213">
        <v>4.43</v>
      </c>
      <c r="G213" s="4">
        <f t="shared" si="8"/>
        <v>6.2720588235294112</v>
      </c>
    </row>
    <row r="214" spans="1:8" hidden="1" x14ac:dyDescent="0.2">
      <c r="A214" s="6">
        <v>6454</v>
      </c>
      <c r="B214">
        <v>8.1199999999999992</v>
      </c>
      <c r="C214">
        <v>0.66</v>
      </c>
      <c r="D214">
        <v>1.34</v>
      </c>
      <c r="E214">
        <v>13.3</v>
      </c>
      <c r="F214">
        <v>4.46</v>
      </c>
      <c r="G214" s="4">
        <f t="shared" si="8"/>
        <v>6.0597014925373127</v>
      </c>
    </row>
    <row r="215" spans="1:8" hidden="1" x14ac:dyDescent="0.2">
      <c r="A215" s="6">
        <v>6484</v>
      </c>
      <c r="B215">
        <v>7.68</v>
      </c>
      <c r="C215">
        <v>0.67</v>
      </c>
      <c r="D215">
        <v>1.32</v>
      </c>
      <c r="E215">
        <v>13.5</v>
      </c>
      <c r="F215">
        <v>4.49</v>
      </c>
      <c r="G215" s="4">
        <f t="shared" si="8"/>
        <v>5.8181818181818175</v>
      </c>
    </row>
    <row r="216" spans="1:8" hidden="1" x14ac:dyDescent="0.2">
      <c r="A216" s="6">
        <v>6515</v>
      </c>
      <c r="B216">
        <v>7.04</v>
      </c>
      <c r="C216">
        <v>0.68</v>
      </c>
      <c r="D216">
        <v>1.3</v>
      </c>
      <c r="E216">
        <v>13.5</v>
      </c>
      <c r="F216">
        <v>4.51</v>
      </c>
      <c r="G216" s="4">
        <f t="shared" si="8"/>
        <v>5.4153846153846148</v>
      </c>
    </row>
    <row r="217" spans="1:8" x14ac:dyDescent="0.2">
      <c r="A217" s="6">
        <v>6545</v>
      </c>
      <c r="B217">
        <v>6.8</v>
      </c>
      <c r="C217">
        <v>0.69</v>
      </c>
      <c r="D217">
        <v>1.28</v>
      </c>
      <c r="E217">
        <v>13.7</v>
      </c>
      <c r="F217">
        <v>4.54</v>
      </c>
      <c r="G217" s="4">
        <f t="shared" si="8"/>
        <v>5.3125</v>
      </c>
      <c r="H217" s="8">
        <f>D217/D205-1</f>
        <v>-0.16339869281045749</v>
      </c>
    </row>
    <row r="218" spans="1:8" hidden="1" x14ac:dyDescent="0.2">
      <c r="A218" s="6">
        <v>6576</v>
      </c>
      <c r="B218">
        <v>7.21</v>
      </c>
      <c r="C218">
        <v>0.68</v>
      </c>
      <c r="D218">
        <v>1.26</v>
      </c>
      <c r="E218">
        <v>14</v>
      </c>
      <c r="F218">
        <v>4.57</v>
      </c>
      <c r="G218" s="4">
        <f t="shared" si="8"/>
        <v>5.7222222222222223</v>
      </c>
    </row>
    <row r="219" spans="1:8" hidden="1" x14ac:dyDescent="0.2">
      <c r="A219" s="6">
        <v>6607</v>
      </c>
      <c r="B219">
        <v>7.43</v>
      </c>
      <c r="C219">
        <v>0.67</v>
      </c>
      <c r="D219">
        <v>1.23</v>
      </c>
      <c r="E219">
        <v>14.1</v>
      </c>
      <c r="F219">
        <v>4.5599999999999996</v>
      </c>
      <c r="G219" s="4">
        <f t="shared" si="8"/>
        <v>6.0406504065040645</v>
      </c>
    </row>
    <row r="220" spans="1:8" hidden="1" x14ac:dyDescent="0.2">
      <c r="A220" s="6">
        <v>6635</v>
      </c>
      <c r="B220">
        <v>7.28</v>
      </c>
      <c r="C220">
        <v>0.66</v>
      </c>
      <c r="D220">
        <v>1.21</v>
      </c>
      <c r="E220">
        <v>14</v>
      </c>
      <c r="F220">
        <v>4.5599999999999996</v>
      </c>
      <c r="G220" s="4">
        <f t="shared" si="8"/>
        <v>6.0165289256198351</v>
      </c>
    </row>
    <row r="221" spans="1:8" hidden="1" x14ac:dyDescent="0.2">
      <c r="A221" s="6">
        <v>6666</v>
      </c>
      <c r="B221">
        <v>7.21</v>
      </c>
      <c r="C221">
        <v>0.65</v>
      </c>
      <c r="D221">
        <v>1.18</v>
      </c>
      <c r="E221">
        <v>14.2</v>
      </c>
      <c r="F221">
        <v>4.55</v>
      </c>
      <c r="G221" s="4">
        <f t="shared" si="8"/>
        <v>6.1101694915254239</v>
      </c>
      <c r="H221" s="8">
        <f t="shared" ref="H221" si="12">D221/D209-1</f>
        <v>-0.18620689655172418</v>
      </c>
    </row>
    <row r="222" spans="1:8" hidden="1" x14ac:dyDescent="0.2">
      <c r="A222" s="6">
        <v>6696</v>
      </c>
      <c r="B222">
        <v>7.44</v>
      </c>
      <c r="C222">
        <v>0.64</v>
      </c>
      <c r="D222">
        <v>1.1599999999999999</v>
      </c>
      <c r="E222">
        <v>14.5</v>
      </c>
      <c r="F222">
        <v>4.55</v>
      </c>
      <c r="G222" s="4">
        <f t="shared" si="8"/>
        <v>6.4137931034482767</v>
      </c>
    </row>
    <row r="223" spans="1:8" hidden="1" x14ac:dyDescent="0.2">
      <c r="A223" s="6">
        <v>6727</v>
      </c>
      <c r="B223">
        <v>7.45</v>
      </c>
      <c r="C223">
        <v>0.63</v>
      </c>
      <c r="D223">
        <v>1.1399999999999999</v>
      </c>
      <c r="E223">
        <v>14.7</v>
      </c>
      <c r="F223">
        <v>4.54</v>
      </c>
      <c r="G223" s="4">
        <f t="shared" si="8"/>
        <v>6.5350877192982466</v>
      </c>
    </row>
    <row r="224" spans="1:8" hidden="1" x14ac:dyDescent="0.2">
      <c r="A224" s="6">
        <v>6757</v>
      </c>
      <c r="B224">
        <v>7.51</v>
      </c>
      <c r="C224">
        <v>0.62</v>
      </c>
      <c r="D224">
        <v>1.1100000000000001</v>
      </c>
      <c r="E224">
        <v>15.1</v>
      </c>
      <c r="F224">
        <v>4.54</v>
      </c>
      <c r="G224" s="4">
        <f t="shared" si="8"/>
        <v>6.7657657657657646</v>
      </c>
    </row>
    <row r="225" spans="1:8" hidden="1" x14ac:dyDescent="0.2">
      <c r="A225" s="6">
        <v>6788</v>
      </c>
      <c r="B225">
        <v>7.58</v>
      </c>
      <c r="C225">
        <v>0.61</v>
      </c>
      <c r="D225">
        <v>1.0900000000000001</v>
      </c>
      <c r="E225">
        <v>15.4</v>
      </c>
      <c r="F225">
        <v>4.53</v>
      </c>
      <c r="G225" s="4">
        <f t="shared" si="8"/>
        <v>6.9541284403669721</v>
      </c>
    </row>
    <row r="226" spans="1:8" hidden="1" x14ac:dyDescent="0.2">
      <c r="A226" s="6">
        <v>6819</v>
      </c>
      <c r="B226">
        <v>7.54</v>
      </c>
      <c r="C226">
        <v>0.6</v>
      </c>
      <c r="D226">
        <v>1.06</v>
      </c>
      <c r="E226">
        <v>15.7</v>
      </c>
      <c r="F226">
        <v>4.5199999999999996</v>
      </c>
      <c r="G226" s="4">
        <f t="shared" si="8"/>
        <v>7.1132075471698109</v>
      </c>
    </row>
    <row r="227" spans="1:8" hidden="1" x14ac:dyDescent="0.2">
      <c r="A227" s="6">
        <v>6849</v>
      </c>
      <c r="B227">
        <v>7.86</v>
      </c>
      <c r="C227">
        <v>0.59</v>
      </c>
      <c r="D227">
        <v>1.04</v>
      </c>
      <c r="E227">
        <v>16</v>
      </c>
      <c r="F227">
        <v>4.5199999999999996</v>
      </c>
      <c r="G227" s="4">
        <f t="shared" si="8"/>
        <v>7.5576923076923075</v>
      </c>
    </row>
    <row r="228" spans="1:8" hidden="1" x14ac:dyDescent="0.2">
      <c r="A228" s="6">
        <v>6880</v>
      </c>
      <c r="B228">
        <v>8.06</v>
      </c>
      <c r="C228">
        <v>0.57999999999999996</v>
      </c>
      <c r="D228">
        <v>1.01</v>
      </c>
      <c r="E228">
        <v>16.3</v>
      </c>
      <c r="F228">
        <v>4.51</v>
      </c>
      <c r="G228" s="4">
        <f t="shared" si="8"/>
        <v>7.9801980198019802</v>
      </c>
    </row>
    <row r="229" spans="1:8" x14ac:dyDescent="0.2">
      <c r="A229" s="6">
        <v>6910</v>
      </c>
      <c r="B229">
        <v>7.9</v>
      </c>
      <c r="C229">
        <v>0.56999999999999995</v>
      </c>
      <c r="D229">
        <v>0.99</v>
      </c>
      <c r="E229">
        <v>16.5</v>
      </c>
      <c r="F229">
        <v>4.51</v>
      </c>
      <c r="G229" s="4">
        <f t="shared" si="8"/>
        <v>7.9797979797979801</v>
      </c>
      <c r="H229" s="8">
        <f>D229/D217-1</f>
        <v>-0.2265625</v>
      </c>
    </row>
    <row r="230" spans="1:8" hidden="1" x14ac:dyDescent="0.2">
      <c r="A230" s="6">
        <v>6941</v>
      </c>
      <c r="B230">
        <v>7.85</v>
      </c>
      <c r="C230">
        <v>0.56999999999999995</v>
      </c>
      <c r="D230">
        <v>0.98</v>
      </c>
      <c r="E230">
        <v>16.5</v>
      </c>
      <c r="F230">
        <v>4.5</v>
      </c>
      <c r="G230" s="4">
        <f t="shared" ref="G230:G293" si="13">SP500_Price/Earnings</f>
        <v>8.0102040816326525</v>
      </c>
    </row>
    <row r="231" spans="1:8" hidden="1" x14ac:dyDescent="0.2">
      <c r="A231" s="6">
        <v>6972</v>
      </c>
      <c r="B231">
        <v>7.88</v>
      </c>
      <c r="C231">
        <v>0.56000000000000005</v>
      </c>
      <c r="D231">
        <v>0.98</v>
      </c>
      <c r="E231">
        <v>16.2</v>
      </c>
      <c r="F231">
        <v>4.54</v>
      </c>
      <c r="G231" s="4">
        <f t="shared" si="13"/>
        <v>8.0408163265306118</v>
      </c>
    </row>
    <row r="232" spans="1:8" hidden="1" x14ac:dyDescent="0.2">
      <c r="A232" s="6">
        <v>7000</v>
      </c>
      <c r="B232">
        <v>8.1199999999999992</v>
      </c>
      <c r="C232">
        <v>0.56000000000000005</v>
      </c>
      <c r="D232">
        <v>0.97</v>
      </c>
      <c r="E232">
        <v>16.399999999999999</v>
      </c>
      <c r="F232">
        <v>4.58</v>
      </c>
      <c r="G232" s="4">
        <f t="shared" si="13"/>
        <v>8.3711340206185554</v>
      </c>
    </row>
    <row r="233" spans="1:8" hidden="1" x14ac:dyDescent="0.2">
      <c r="A233" s="6">
        <v>7031</v>
      </c>
      <c r="B233">
        <v>8.39</v>
      </c>
      <c r="C233">
        <v>0.56000000000000005</v>
      </c>
      <c r="D233">
        <v>0.97</v>
      </c>
      <c r="E233">
        <v>16.7</v>
      </c>
      <c r="F233">
        <v>4.62</v>
      </c>
      <c r="G233" s="4">
        <f t="shared" si="13"/>
        <v>8.6494845360824755</v>
      </c>
      <c r="H233" s="8">
        <f t="shared" ref="H233" si="14">D233/D221-1</f>
        <v>-0.17796610169491522</v>
      </c>
    </row>
    <row r="234" spans="1:8" hidden="1" x14ac:dyDescent="0.2">
      <c r="A234" s="6">
        <v>7061</v>
      </c>
      <c r="B234">
        <v>8.9700000000000006</v>
      </c>
      <c r="C234">
        <v>0.55000000000000004</v>
      </c>
      <c r="D234">
        <v>0.96</v>
      </c>
      <c r="E234">
        <v>16.899999999999999</v>
      </c>
      <c r="F234">
        <v>4.66</v>
      </c>
      <c r="G234" s="4">
        <f t="shared" si="13"/>
        <v>9.3437500000000018</v>
      </c>
    </row>
    <row r="235" spans="1:8" hidden="1" x14ac:dyDescent="0.2">
      <c r="A235" s="6">
        <v>7092</v>
      </c>
      <c r="B235">
        <v>9.2100000000000009</v>
      </c>
      <c r="C235">
        <v>0.55000000000000004</v>
      </c>
      <c r="D235">
        <v>0.96</v>
      </c>
      <c r="E235">
        <v>16.899999999999999</v>
      </c>
      <c r="F235">
        <v>4.7</v>
      </c>
      <c r="G235" s="4">
        <f t="shared" si="13"/>
        <v>9.5937500000000018</v>
      </c>
    </row>
    <row r="236" spans="1:8" hidden="1" x14ac:dyDescent="0.2">
      <c r="A236" s="6">
        <v>7122</v>
      </c>
      <c r="B236">
        <v>9.51</v>
      </c>
      <c r="C236">
        <v>0.55000000000000004</v>
      </c>
      <c r="D236">
        <v>0.95</v>
      </c>
      <c r="E236">
        <v>17.399999999999999</v>
      </c>
      <c r="F236">
        <v>4.7300000000000004</v>
      </c>
      <c r="G236" s="4">
        <f t="shared" si="13"/>
        <v>10.010526315789473</v>
      </c>
    </row>
    <row r="237" spans="1:8" hidden="1" x14ac:dyDescent="0.2">
      <c r="A237" s="6">
        <v>7153</v>
      </c>
      <c r="B237">
        <v>8.8699999999999992</v>
      </c>
      <c r="C237">
        <v>0.54</v>
      </c>
      <c r="D237">
        <v>0.95</v>
      </c>
      <c r="E237">
        <v>17.7</v>
      </c>
      <c r="F237">
        <v>4.7699999999999996</v>
      </c>
      <c r="G237" s="4">
        <f t="shared" si="13"/>
        <v>9.3368421052631572</v>
      </c>
    </row>
    <row r="238" spans="1:8" hidden="1" x14ac:dyDescent="0.2">
      <c r="A238" s="6">
        <v>7184</v>
      </c>
      <c r="B238">
        <v>9.01</v>
      </c>
      <c r="C238">
        <v>0.54</v>
      </c>
      <c r="D238">
        <v>0.94</v>
      </c>
      <c r="E238">
        <v>17.8</v>
      </c>
      <c r="F238">
        <v>4.8099999999999996</v>
      </c>
      <c r="G238" s="4">
        <f t="shared" si="13"/>
        <v>9.585106382978724</v>
      </c>
    </row>
    <row r="239" spans="1:8" hidden="1" x14ac:dyDescent="0.2">
      <c r="A239" s="6">
        <v>7214</v>
      </c>
      <c r="B239">
        <v>9.4700000000000006</v>
      </c>
      <c r="C239">
        <v>0.54</v>
      </c>
      <c r="D239">
        <v>0.94</v>
      </c>
      <c r="E239">
        <v>18.100000000000001</v>
      </c>
      <c r="F239">
        <v>4.8499999999999996</v>
      </c>
      <c r="G239" s="4">
        <f t="shared" si="13"/>
        <v>10.074468085106384</v>
      </c>
    </row>
    <row r="240" spans="1:8" hidden="1" x14ac:dyDescent="0.2">
      <c r="A240" s="6">
        <v>7245</v>
      </c>
      <c r="B240">
        <v>9.19</v>
      </c>
      <c r="C240">
        <v>0.53</v>
      </c>
      <c r="D240">
        <v>0.94</v>
      </c>
      <c r="E240">
        <v>18.5</v>
      </c>
      <c r="F240">
        <v>4.8899999999999997</v>
      </c>
      <c r="G240" s="4">
        <f t="shared" si="13"/>
        <v>9.7765957446808507</v>
      </c>
    </row>
    <row r="241" spans="1:8" x14ac:dyDescent="0.2">
      <c r="A241" s="6">
        <v>7275</v>
      </c>
      <c r="B241">
        <v>8.92</v>
      </c>
      <c r="C241">
        <v>0.53</v>
      </c>
      <c r="D241">
        <v>0.93</v>
      </c>
      <c r="E241">
        <v>18.899999999999999</v>
      </c>
      <c r="F241">
        <v>4.93</v>
      </c>
      <c r="G241" s="4">
        <f t="shared" si="13"/>
        <v>9.5913978494623642</v>
      </c>
      <c r="H241" s="8">
        <f>D241/D229-1</f>
        <v>-6.0606060606060552E-2</v>
      </c>
    </row>
    <row r="242" spans="1:8" hidden="1" x14ac:dyDescent="0.2">
      <c r="A242" s="6">
        <v>7306</v>
      </c>
      <c r="B242">
        <v>8.83</v>
      </c>
      <c r="C242">
        <v>0.53</v>
      </c>
      <c r="D242">
        <v>0.92</v>
      </c>
      <c r="E242">
        <v>19.3</v>
      </c>
      <c r="F242">
        <v>4.97</v>
      </c>
      <c r="G242" s="4">
        <f t="shared" si="13"/>
        <v>9.5978260869565215</v>
      </c>
    </row>
    <row r="243" spans="1:8" hidden="1" x14ac:dyDescent="0.2">
      <c r="A243" s="6">
        <v>7337</v>
      </c>
      <c r="B243">
        <v>8.1</v>
      </c>
      <c r="C243">
        <v>0.53</v>
      </c>
      <c r="D243">
        <v>0.91</v>
      </c>
      <c r="E243">
        <v>19.5</v>
      </c>
      <c r="F243">
        <v>4.9800000000000004</v>
      </c>
      <c r="G243" s="4">
        <f t="shared" si="13"/>
        <v>8.9010989010988997</v>
      </c>
    </row>
    <row r="244" spans="1:8" hidden="1" x14ac:dyDescent="0.2">
      <c r="A244" s="6">
        <v>7366</v>
      </c>
      <c r="B244">
        <v>8.67</v>
      </c>
      <c r="C244">
        <v>0.53</v>
      </c>
      <c r="D244">
        <v>0.9</v>
      </c>
      <c r="E244">
        <v>19.7</v>
      </c>
      <c r="F244">
        <v>4.99</v>
      </c>
      <c r="G244" s="4">
        <f t="shared" si="13"/>
        <v>9.6333333333333329</v>
      </c>
    </row>
    <row r="245" spans="1:8" hidden="1" x14ac:dyDescent="0.2">
      <c r="A245" s="6">
        <v>7397</v>
      </c>
      <c r="B245">
        <v>8.6</v>
      </c>
      <c r="C245">
        <v>0.52</v>
      </c>
      <c r="D245">
        <v>0.89</v>
      </c>
      <c r="E245">
        <v>20.3</v>
      </c>
      <c r="F245">
        <v>5</v>
      </c>
      <c r="G245" s="4">
        <f t="shared" si="13"/>
        <v>9.6629213483146064</v>
      </c>
      <c r="H245" s="8">
        <f t="shared" ref="H245" si="15">D245/D233-1</f>
        <v>-8.247422680412364E-2</v>
      </c>
    </row>
    <row r="246" spans="1:8" hidden="1" x14ac:dyDescent="0.2">
      <c r="A246" s="6">
        <v>7427</v>
      </c>
      <c r="B246">
        <v>8.06</v>
      </c>
      <c r="C246">
        <v>0.52</v>
      </c>
      <c r="D246">
        <v>0.88</v>
      </c>
      <c r="E246">
        <v>20.6</v>
      </c>
      <c r="F246">
        <v>5.01</v>
      </c>
      <c r="G246" s="4">
        <f t="shared" si="13"/>
        <v>9.1590909090909101</v>
      </c>
    </row>
    <row r="247" spans="1:8" hidden="1" x14ac:dyDescent="0.2">
      <c r="A247" s="6">
        <v>7458</v>
      </c>
      <c r="B247">
        <v>7.92</v>
      </c>
      <c r="C247">
        <v>0.52</v>
      </c>
      <c r="D247">
        <v>0.86</v>
      </c>
      <c r="E247">
        <v>20.9</v>
      </c>
      <c r="F247">
        <v>5.0199999999999996</v>
      </c>
      <c r="G247" s="4">
        <f t="shared" si="13"/>
        <v>9.2093023255813957</v>
      </c>
    </row>
    <row r="248" spans="1:8" hidden="1" x14ac:dyDescent="0.2">
      <c r="A248" s="6">
        <v>7488</v>
      </c>
      <c r="B248">
        <v>7.91</v>
      </c>
      <c r="C248">
        <v>0.52</v>
      </c>
      <c r="D248">
        <v>0.85</v>
      </c>
      <c r="E248">
        <v>20.8</v>
      </c>
      <c r="F248">
        <v>5.03</v>
      </c>
      <c r="G248" s="4">
        <f t="shared" si="13"/>
        <v>9.3058823529411772</v>
      </c>
    </row>
    <row r="249" spans="1:8" hidden="1" x14ac:dyDescent="0.2">
      <c r="A249" s="6">
        <v>7519</v>
      </c>
      <c r="B249">
        <v>7.6</v>
      </c>
      <c r="C249">
        <v>0.52</v>
      </c>
      <c r="D249">
        <v>0.84</v>
      </c>
      <c r="E249">
        <v>20.3</v>
      </c>
      <c r="F249">
        <v>5.04</v>
      </c>
      <c r="G249" s="4">
        <f t="shared" si="13"/>
        <v>9.0476190476190474</v>
      </c>
    </row>
    <row r="250" spans="1:8" hidden="1" x14ac:dyDescent="0.2">
      <c r="A250" s="6">
        <v>7550</v>
      </c>
      <c r="B250">
        <v>7.87</v>
      </c>
      <c r="C250">
        <v>0.52</v>
      </c>
      <c r="D250">
        <v>0.83</v>
      </c>
      <c r="E250">
        <v>20</v>
      </c>
      <c r="F250">
        <v>5.05</v>
      </c>
      <c r="G250" s="4">
        <f t="shared" si="13"/>
        <v>9.4819277108433742</v>
      </c>
    </row>
    <row r="251" spans="1:8" hidden="1" x14ac:dyDescent="0.2">
      <c r="A251" s="6">
        <v>7580</v>
      </c>
      <c r="B251">
        <v>7.88</v>
      </c>
      <c r="C251">
        <v>0.51</v>
      </c>
      <c r="D251">
        <v>0.82</v>
      </c>
      <c r="E251">
        <v>19.899999999999999</v>
      </c>
      <c r="F251">
        <v>5.0599999999999996</v>
      </c>
      <c r="G251" s="4">
        <f t="shared" si="13"/>
        <v>9.6097560975609753</v>
      </c>
    </row>
    <row r="252" spans="1:8" hidden="1" x14ac:dyDescent="0.2">
      <c r="A252" s="6">
        <v>7611</v>
      </c>
      <c r="B252">
        <v>7.48</v>
      </c>
      <c r="C252">
        <v>0.51</v>
      </c>
      <c r="D252">
        <v>0.81</v>
      </c>
      <c r="E252">
        <v>19.8</v>
      </c>
      <c r="F252">
        <v>5.07</v>
      </c>
      <c r="G252" s="4">
        <f t="shared" si="13"/>
        <v>9.2345679012345681</v>
      </c>
    </row>
    <row r="253" spans="1:8" x14ac:dyDescent="0.2">
      <c r="A253" s="6">
        <v>7641</v>
      </c>
      <c r="B253">
        <v>6.81</v>
      </c>
      <c r="C253">
        <v>0.51</v>
      </c>
      <c r="D253">
        <v>0.8</v>
      </c>
      <c r="E253">
        <v>19.399999999999999</v>
      </c>
      <c r="F253">
        <v>5.08</v>
      </c>
      <c r="G253" s="4">
        <f t="shared" si="13"/>
        <v>8.5124999999999993</v>
      </c>
      <c r="H253" s="8">
        <f>D253/D241-1</f>
        <v>-0.13978494623655913</v>
      </c>
    </row>
    <row r="254" spans="1:8" hidden="1" x14ac:dyDescent="0.2">
      <c r="A254" s="6">
        <v>7672</v>
      </c>
      <c r="B254">
        <v>7.11</v>
      </c>
      <c r="C254">
        <v>0.51</v>
      </c>
      <c r="D254">
        <v>0.76</v>
      </c>
      <c r="E254">
        <v>19</v>
      </c>
      <c r="F254">
        <v>5.09</v>
      </c>
      <c r="G254" s="4">
        <f t="shared" si="13"/>
        <v>9.3552631578947363</v>
      </c>
    </row>
    <row r="255" spans="1:8" hidden="1" x14ac:dyDescent="0.2">
      <c r="A255" s="6">
        <v>7703</v>
      </c>
      <c r="B255">
        <v>7.06</v>
      </c>
      <c r="C255">
        <v>0.5</v>
      </c>
      <c r="D255">
        <v>0.71</v>
      </c>
      <c r="E255">
        <v>18.399999999999999</v>
      </c>
      <c r="F255">
        <v>5.0199999999999996</v>
      </c>
      <c r="G255" s="4">
        <f t="shared" si="13"/>
        <v>9.943661971830986</v>
      </c>
    </row>
    <row r="256" spans="1:8" hidden="1" x14ac:dyDescent="0.2">
      <c r="A256" s="6">
        <v>7731</v>
      </c>
      <c r="B256">
        <v>6.88</v>
      </c>
      <c r="C256">
        <v>0.5</v>
      </c>
      <c r="D256">
        <v>0.67</v>
      </c>
      <c r="E256">
        <v>18.3</v>
      </c>
      <c r="F256">
        <v>4.96</v>
      </c>
      <c r="G256" s="4">
        <f t="shared" si="13"/>
        <v>10.26865671641791</v>
      </c>
    </row>
    <row r="257" spans="1:8" hidden="1" x14ac:dyDescent="0.2">
      <c r="A257" s="6">
        <v>7762</v>
      </c>
      <c r="B257">
        <v>6.91</v>
      </c>
      <c r="C257">
        <v>0.49</v>
      </c>
      <c r="D257">
        <v>0.63</v>
      </c>
      <c r="E257">
        <v>18.100000000000001</v>
      </c>
      <c r="F257">
        <v>4.8899999999999997</v>
      </c>
      <c r="G257" s="4">
        <f t="shared" si="13"/>
        <v>10.968253968253968</v>
      </c>
    </row>
    <row r="258" spans="1:8" hidden="1" x14ac:dyDescent="0.2">
      <c r="A258" s="6">
        <v>7792</v>
      </c>
      <c r="B258">
        <v>7.12</v>
      </c>
      <c r="C258">
        <v>0.49</v>
      </c>
      <c r="D258">
        <v>0.59</v>
      </c>
      <c r="E258">
        <v>17.7</v>
      </c>
      <c r="F258">
        <v>4.83</v>
      </c>
      <c r="G258" s="4">
        <f t="shared" si="13"/>
        <v>12.067796610169493</v>
      </c>
    </row>
    <row r="259" spans="1:8" hidden="1" x14ac:dyDescent="0.2">
      <c r="A259" s="6">
        <v>7823</v>
      </c>
      <c r="B259">
        <v>6.55</v>
      </c>
      <c r="C259">
        <v>0.48</v>
      </c>
      <c r="D259">
        <v>0.55000000000000004</v>
      </c>
      <c r="E259">
        <v>17.600000000000001</v>
      </c>
      <c r="F259">
        <v>4.76</v>
      </c>
      <c r="G259" s="4">
        <f t="shared" si="13"/>
        <v>11.909090909090908</v>
      </c>
    </row>
    <row r="260" spans="1:8" hidden="1" x14ac:dyDescent="0.2">
      <c r="A260" s="6">
        <v>7853</v>
      </c>
      <c r="B260">
        <v>6.53</v>
      </c>
      <c r="C260">
        <v>0.48</v>
      </c>
      <c r="D260">
        <v>0.5</v>
      </c>
      <c r="E260">
        <v>17.7</v>
      </c>
      <c r="F260">
        <v>4.7</v>
      </c>
      <c r="G260" s="4">
        <f t="shared" si="13"/>
        <v>13.06</v>
      </c>
    </row>
    <row r="261" spans="1:8" hidden="1" x14ac:dyDescent="0.2">
      <c r="A261" s="6">
        <v>7884</v>
      </c>
      <c r="B261">
        <v>6.45</v>
      </c>
      <c r="C261">
        <v>0.48</v>
      </c>
      <c r="D261">
        <v>0.46</v>
      </c>
      <c r="E261">
        <v>17.7</v>
      </c>
      <c r="F261">
        <v>4.63</v>
      </c>
      <c r="G261" s="4">
        <f t="shared" si="13"/>
        <v>14.021739130434783</v>
      </c>
    </row>
    <row r="262" spans="1:8" hidden="1" x14ac:dyDescent="0.2">
      <c r="A262" s="6">
        <v>7915</v>
      </c>
      <c r="B262">
        <v>6.61</v>
      </c>
      <c r="C262">
        <v>0.47</v>
      </c>
      <c r="D262">
        <v>0.42</v>
      </c>
      <c r="E262">
        <v>17.5</v>
      </c>
      <c r="F262">
        <v>4.5599999999999996</v>
      </c>
      <c r="G262" s="4">
        <f t="shared" si="13"/>
        <v>15.738095238095239</v>
      </c>
    </row>
    <row r="263" spans="1:8" hidden="1" x14ac:dyDescent="0.2">
      <c r="A263" s="6">
        <v>7945</v>
      </c>
      <c r="B263">
        <v>6.7</v>
      </c>
      <c r="C263">
        <v>0.47</v>
      </c>
      <c r="D263">
        <v>0.38</v>
      </c>
      <c r="E263">
        <v>17.5</v>
      </c>
      <c r="F263">
        <v>4.5</v>
      </c>
      <c r="G263" s="4">
        <f t="shared" si="13"/>
        <v>17.631578947368421</v>
      </c>
    </row>
    <row r="264" spans="1:8" hidden="1" x14ac:dyDescent="0.2">
      <c r="A264" s="6">
        <v>7976</v>
      </c>
      <c r="B264">
        <v>7.06</v>
      </c>
      <c r="C264">
        <v>0.46</v>
      </c>
      <c r="D264">
        <v>0.33</v>
      </c>
      <c r="E264">
        <v>17.399999999999999</v>
      </c>
      <c r="F264">
        <v>4.43</v>
      </c>
      <c r="G264" s="4">
        <f t="shared" si="13"/>
        <v>21.393939393939391</v>
      </c>
      <c r="H264" s="8">
        <f t="shared" ref="H264" si="16">D264/D252-1</f>
        <v>-0.59259259259259256</v>
      </c>
    </row>
    <row r="265" spans="1:8" x14ac:dyDescent="0.2">
      <c r="A265" s="6">
        <v>8006</v>
      </c>
      <c r="B265">
        <v>7.31</v>
      </c>
      <c r="C265">
        <v>0.46</v>
      </c>
      <c r="D265">
        <v>0.28999999999999998</v>
      </c>
      <c r="E265">
        <v>17.3</v>
      </c>
      <c r="F265">
        <v>4.37</v>
      </c>
      <c r="G265" s="4">
        <f t="shared" si="13"/>
        <v>25.206896551724139</v>
      </c>
      <c r="H265" s="8">
        <f>D265/D253-1</f>
        <v>-0.63750000000000007</v>
      </c>
    </row>
    <row r="266" spans="1:8" hidden="1" x14ac:dyDescent="0.2">
      <c r="A266" s="6">
        <v>8037</v>
      </c>
      <c r="B266">
        <v>7.3</v>
      </c>
      <c r="C266">
        <v>0.46</v>
      </c>
      <c r="D266">
        <v>0.32</v>
      </c>
      <c r="E266">
        <v>16.899999999999999</v>
      </c>
      <c r="F266">
        <v>4.3</v>
      </c>
      <c r="G266" s="4">
        <f t="shared" si="13"/>
        <v>22.8125</v>
      </c>
    </row>
    <row r="267" spans="1:8" hidden="1" x14ac:dyDescent="0.2">
      <c r="A267" s="6">
        <v>8068</v>
      </c>
      <c r="B267">
        <v>7.46</v>
      </c>
      <c r="C267">
        <v>0.47</v>
      </c>
      <c r="D267">
        <v>0.36</v>
      </c>
      <c r="E267">
        <v>16.899999999999999</v>
      </c>
      <c r="F267">
        <v>4.3</v>
      </c>
      <c r="G267" s="4">
        <f t="shared" si="13"/>
        <v>20.722222222222221</v>
      </c>
    </row>
    <row r="268" spans="1:8" hidden="1" x14ac:dyDescent="0.2">
      <c r="A268" s="6">
        <v>8096</v>
      </c>
      <c r="B268">
        <v>7.74</v>
      </c>
      <c r="C268">
        <v>0.47</v>
      </c>
      <c r="D268">
        <v>0.39</v>
      </c>
      <c r="E268">
        <v>16.7</v>
      </c>
      <c r="F268">
        <v>4.3099999999999996</v>
      </c>
      <c r="G268" s="4">
        <f t="shared" si="13"/>
        <v>19.846153846153847</v>
      </c>
    </row>
    <row r="269" spans="1:8" hidden="1" x14ac:dyDescent="0.2">
      <c r="A269" s="6">
        <v>8127</v>
      </c>
      <c r="B269">
        <v>8.2100000000000009</v>
      </c>
      <c r="C269">
        <v>0.48</v>
      </c>
      <c r="D269">
        <v>0.42</v>
      </c>
      <c r="E269">
        <v>16.7</v>
      </c>
      <c r="F269">
        <v>4.3099999999999996</v>
      </c>
      <c r="G269" s="4">
        <f t="shared" si="13"/>
        <v>19.547619047619051</v>
      </c>
    </row>
    <row r="270" spans="1:8" hidden="1" x14ac:dyDescent="0.2">
      <c r="A270" s="6">
        <v>8157</v>
      </c>
      <c r="B270">
        <v>8.5299999999999994</v>
      </c>
      <c r="C270">
        <v>0.48</v>
      </c>
      <c r="D270">
        <v>0.46</v>
      </c>
      <c r="E270">
        <v>16.7</v>
      </c>
      <c r="F270">
        <v>4.32</v>
      </c>
      <c r="G270" s="4">
        <f t="shared" si="13"/>
        <v>18.543478260869563</v>
      </c>
    </row>
    <row r="271" spans="1:8" hidden="1" x14ac:dyDescent="0.2">
      <c r="A271" s="6">
        <v>8188</v>
      </c>
      <c r="B271">
        <v>8.4499999999999993</v>
      </c>
      <c r="C271">
        <v>0.48</v>
      </c>
      <c r="D271">
        <v>0.49</v>
      </c>
      <c r="E271">
        <v>16.7</v>
      </c>
      <c r="F271">
        <v>4.33</v>
      </c>
      <c r="G271" s="4">
        <f t="shared" si="13"/>
        <v>17.244897959183671</v>
      </c>
    </row>
    <row r="272" spans="1:8" hidden="1" x14ac:dyDescent="0.2">
      <c r="A272" s="6">
        <v>8218</v>
      </c>
      <c r="B272">
        <v>8.51</v>
      </c>
      <c r="C272">
        <v>0.49</v>
      </c>
      <c r="D272">
        <v>0.52</v>
      </c>
      <c r="E272">
        <v>16.8</v>
      </c>
      <c r="F272">
        <v>4.33</v>
      </c>
      <c r="G272" s="4">
        <f t="shared" si="13"/>
        <v>16.365384615384613</v>
      </c>
    </row>
    <row r="273" spans="1:8" hidden="1" x14ac:dyDescent="0.2">
      <c r="A273" s="6">
        <v>8249</v>
      </c>
      <c r="B273">
        <v>8.83</v>
      </c>
      <c r="C273">
        <v>0.49</v>
      </c>
      <c r="D273">
        <v>0.56000000000000005</v>
      </c>
      <c r="E273">
        <v>16.600000000000001</v>
      </c>
      <c r="F273">
        <v>4.33</v>
      </c>
      <c r="G273" s="4">
        <f t="shared" si="13"/>
        <v>15.767857142857142</v>
      </c>
    </row>
    <row r="274" spans="1:8" hidden="1" x14ac:dyDescent="0.2">
      <c r="A274" s="6">
        <v>8280</v>
      </c>
      <c r="B274">
        <v>9.06</v>
      </c>
      <c r="C274">
        <v>0.5</v>
      </c>
      <c r="D274">
        <v>0.59</v>
      </c>
      <c r="E274">
        <v>16.600000000000001</v>
      </c>
      <c r="F274">
        <v>4.34</v>
      </c>
      <c r="G274" s="4">
        <f t="shared" si="13"/>
        <v>15.355932203389832</v>
      </c>
    </row>
    <row r="275" spans="1:8" hidden="1" x14ac:dyDescent="0.2">
      <c r="A275" s="6">
        <v>8310</v>
      </c>
      <c r="B275">
        <v>9.26</v>
      </c>
      <c r="C275">
        <v>0.5</v>
      </c>
      <c r="D275">
        <v>0.62</v>
      </c>
      <c r="E275">
        <v>16.7</v>
      </c>
      <c r="F275">
        <v>4.34</v>
      </c>
      <c r="G275" s="4">
        <f t="shared" si="13"/>
        <v>14.935483870967742</v>
      </c>
    </row>
    <row r="276" spans="1:8" hidden="1" x14ac:dyDescent="0.2">
      <c r="A276" s="6">
        <v>8341</v>
      </c>
      <c r="B276">
        <v>8.8000000000000007</v>
      </c>
      <c r="C276">
        <v>0.51</v>
      </c>
      <c r="D276">
        <v>0.66</v>
      </c>
      <c r="E276">
        <v>16.8</v>
      </c>
      <c r="F276">
        <v>4.3499999999999996</v>
      </c>
      <c r="G276" s="4">
        <f t="shared" si="13"/>
        <v>13.333333333333334</v>
      </c>
      <c r="H276" s="8">
        <f t="shared" ref="H276" si="17">D276/D264-1</f>
        <v>1</v>
      </c>
    </row>
    <row r="277" spans="1:8" x14ac:dyDescent="0.2">
      <c r="A277" s="6">
        <v>8371</v>
      </c>
      <c r="B277">
        <v>8.7799999999999994</v>
      </c>
      <c r="C277">
        <v>0.51</v>
      </c>
      <c r="D277">
        <v>0.69</v>
      </c>
      <c r="E277">
        <v>16.899999999999999</v>
      </c>
      <c r="F277">
        <v>4.3499999999999996</v>
      </c>
      <c r="G277" s="4">
        <f t="shared" si="13"/>
        <v>12.72463768115942</v>
      </c>
      <c r="H277" s="8">
        <f>D277/D265-1</f>
        <v>1.3793103448275863</v>
      </c>
    </row>
    <row r="278" spans="1:8" hidden="1" x14ac:dyDescent="0.2">
      <c r="A278" s="6">
        <v>8402</v>
      </c>
      <c r="B278">
        <v>8.9</v>
      </c>
      <c r="C278">
        <v>0.51</v>
      </c>
      <c r="D278">
        <v>0.71</v>
      </c>
      <c r="E278">
        <v>16.8</v>
      </c>
      <c r="F278">
        <v>4.3600000000000003</v>
      </c>
      <c r="G278" s="4">
        <f t="shared" si="13"/>
        <v>12.535211267605636</v>
      </c>
    </row>
    <row r="279" spans="1:8" hidden="1" x14ac:dyDescent="0.2">
      <c r="A279" s="6">
        <v>8433</v>
      </c>
      <c r="B279">
        <v>9.2799999999999994</v>
      </c>
      <c r="C279">
        <v>0.51</v>
      </c>
      <c r="D279">
        <v>0.74</v>
      </c>
      <c r="E279">
        <v>16.8</v>
      </c>
      <c r="F279">
        <v>4.33</v>
      </c>
      <c r="G279" s="4">
        <f t="shared" si="13"/>
        <v>12.54054054054054</v>
      </c>
    </row>
    <row r="280" spans="1:8" hidden="1" x14ac:dyDescent="0.2">
      <c r="A280" s="6">
        <v>8461</v>
      </c>
      <c r="B280">
        <v>9.43</v>
      </c>
      <c r="C280">
        <v>0.52</v>
      </c>
      <c r="D280">
        <v>0.76</v>
      </c>
      <c r="E280">
        <v>16.8</v>
      </c>
      <c r="F280">
        <v>4.3099999999999996</v>
      </c>
      <c r="G280" s="4">
        <f t="shared" si="13"/>
        <v>12.407894736842104</v>
      </c>
    </row>
    <row r="281" spans="1:8" hidden="1" x14ac:dyDescent="0.2">
      <c r="A281" s="6">
        <v>8492</v>
      </c>
      <c r="B281">
        <v>9.1</v>
      </c>
      <c r="C281">
        <v>0.52</v>
      </c>
      <c r="D281">
        <v>0.79</v>
      </c>
      <c r="E281">
        <v>16.899999999999999</v>
      </c>
      <c r="F281">
        <v>4.29</v>
      </c>
      <c r="G281" s="4">
        <f t="shared" si="13"/>
        <v>11.518987341772151</v>
      </c>
    </row>
    <row r="282" spans="1:8" hidden="1" x14ac:dyDescent="0.2">
      <c r="A282" s="6">
        <v>8522</v>
      </c>
      <c r="B282">
        <v>8.67</v>
      </c>
      <c r="C282">
        <v>0.52</v>
      </c>
      <c r="D282">
        <v>0.81</v>
      </c>
      <c r="E282">
        <v>16.899999999999999</v>
      </c>
      <c r="F282">
        <v>4.26</v>
      </c>
      <c r="G282" s="4">
        <f t="shared" si="13"/>
        <v>10.703703703703702</v>
      </c>
    </row>
    <row r="283" spans="1:8" hidden="1" x14ac:dyDescent="0.2">
      <c r="A283" s="6">
        <v>8553</v>
      </c>
      <c r="B283">
        <v>8.34</v>
      </c>
      <c r="C283">
        <v>0.52</v>
      </c>
      <c r="D283">
        <v>0.83</v>
      </c>
      <c r="E283">
        <v>17</v>
      </c>
      <c r="F283">
        <v>4.2300000000000004</v>
      </c>
      <c r="G283" s="4">
        <f t="shared" si="13"/>
        <v>10.048192771084338</v>
      </c>
    </row>
    <row r="284" spans="1:8" hidden="1" x14ac:dyDescent="0.2">
      <c r="A284" s="6">
        <v>8583</v>
      </c>
      <c r="B284">
        <v>8.06</v>
      </c>
      <c r="C284">
        <v>0.52</v>
      </c>
      <c r="D284">
        <v>0.86</v>
      </c>
      <c r="E284">
        <v>17.2</v>
      </c>
      <c r="F284">
        <v>4.21</v>
      </c>
      <c r="G284" s="4">
        <f t="shared" si="13"/>
        <v>9.3720930232558146</v>
      </c>
    </row>
    <row r="285" spans="1:8" hidden="1" x14ac:dyDescent="0.2">
      <c r="A285" s="6">
        <v>8614</v>
      </c>
      <c r="B285">
        <v>8.1</v>
      </c>
      <c r="C285">
        <v>0.52</v>
      </c>
      <c r="D285">
        <v>0.88</v>
      </c>
      <c r="E285">
        <v>17.100000000000001</v>
      </c>
      <c r="F285">
        <v>4.18</v>
      </c>
      <c r="G285" s="4">
        <f t="shared" si="13"/>
        <v>9.2045454545454533</v>
      </c>
    </row>
    <row r="286" spans="1:8" hidden="1" x14ac:dyDescent="0.2">
      <c r="A286" s="6">
        <v>8645</v>
      </c>
      <c r="B286">
        <v>8.15</v>
      </c>
      <c r="C286">
        <v>0.53</v>
      </c>
      <c r="D286">
        <v>0.91</v>
      </c>
      <c r="E286">
        <v>17.2</v>
      </c>
      <c r="F286">
        <v>4.16</v>
      </c>
      <c r="G286" s="4">
        <f t="shared" si="13"/>
        <v>8.9560439560439562</v>
      </c>
    </row>
    <row r="287" spans="1:8" hidden="1" x14ac:dyDescent="0.2">
      <c r="A287" s="6">
        <v>8675</v>
      </c>
      <c r="B287">
        <v>8.0299999999999994</v>
      </c>
      <c r="C287">
        <v>0.53</v>
      </c>
      <c r="D287">
        <v>0.93</v>
      </c>
      <c r="E287">
        <v>17.3</v>
      </c>
      <c r="F287">
        <v>4.13</v>
      </c>
      <c r="G287" s="4">
        <f t="shared" si="13"/>
        <v>8.6344086021505362</v>
      </c>
    </row>
    <row r="288" spans="1:8" hidden="1" x14ac:dyDescent="0.2">
      <c r="A288" s="6">
        <v>8706</v>
      </c>
      <c r="B288">
        <v>8.27</v>
      </c>
      <c r="C288">
        <v>0.53</v>
      </c>
      <c r="D288">
        <v>0.96</v>
      </c>
      <c r="E288">
        <v>17.3</v>
      </c>
      <c r="F288">
        <v>4.1100000000000003</v>
      </c>
      <c r="G288" s="4">
        <f t="shared" si="13"/>
        <v>8.6145833333333339</v>
      </c>
      <c r="H288" s="8">
        <f t="shared" ref="H288" si="18">D288/D276-1</f>
        <v>0.45454545454545436</v>
      </c>
    </row>
    <row r="289" spans="1:8" x14ac:dyDescent="0.2">
      <c r="A289" s="6">
        <v>8736</v>
      </c>
      <c r="B289">
        <v>8.5500000000000007</v>
      </c>
      <c r="C289">
        <v>0.53</v>
      </c>
      <c r="D289">
        <v>0.98</v>
      </c>
      <c r="E289">
        <v>17.3</v>
      </c>
      <c r="F289">
        <v>4.08</v>
      </c>
      <c r="G289" s="4">
        <f t="shared" si="13"/>
        <v>8.7244897959183678</v>
      </c>
      <c r="H289" s="8">
        <f>D289/D277-1</f>
        <v>0.42028985507246386</v>
      </c>
    </row>
    <row r="290" spans="1:8" hidden="1" x14ac:dyDescent="0.2">
      <c r="A290" s="6">
        <v>8767</v>
      </c>
      <c r="B290">
        <v>8.83</v>
      </c>
      <c r="C290">
        <v>0.53</v>
      </c>
      <c r="D290">
        <v>0.98</v>
      </c>
      <c r="E290">
        <v>17.3</v>
      </c>
      <c r="F290">
        <v>4.0599999999999996</v>
      </c>
      <c r="G290" s="4">
        <f t="shared" si="13"/>
        <v>9.0102040816326525</v>
      </c>
    </row>
    <row r="291" spans="1:8" hidden="1" x14ac:dyDescent="0.2">
      <c r="A291" s="6">
        <v>8798</v>
      </c>
      <c r="B291">
        <v>8.8699999999999992</v>
      </c>
      <c r="C291">
        <v>0.53</v>
      </c>
      <c r="D291">
        <v>0.97</v>
      </c>
      <c r="E291">
        <v>17.2</v>
      </c>
      <c r="F291">
        <v>4.04</v>
      </c>
      <c r="G291" s="4">
        <f t="shared" si="13"/>
        <v>9.144329896907216</v>
      </c>
    </row>
    <row r="292" spans="1:8" hidden="1" x14ac:dyDescent="0.2">
      <c r="A292" s="6">
        <v>8827</v>
      </c>
      <c r="B292">
        <v>8.6999999999999993</v>
      </c>
      <c r="C292">
        <v>0.54</v>
      </c>
      <c r="D292">
        <v>0.97</v>
      </c>
      <c r="E292">
        <v>17.100000000000001</v>
      </c>
      <c r="F292">
        <v>4.03</v>
      </c>
      <c r="G292" s="4">
        <f t="shared" si="13"/>
        <v>8.9690721649484537</v>
      </c>
    </row>
    <row r="293" spans="1:8" hidden="1" x14ac:dyDescent="0.2">
      <c r="A293" s="6">
        <v>8858</v>
      </c>
      <c r="B293">
        <v>8.5</v>
      </c>
      <c r="C293">
        <v>0.54</v>
      </c>
      <c r="D293">
        <v>0.96</v>
      </c>
      <c r="E293">
        <v>17</v>
      </c>
      <c r="F293">
        <v>4.01</v>
      </c>
      <c r="G293" s="4">
        <f t="shared" si="13"/>
        <v>8.8541666666666679</v>
      </c>
    </row>
    <row r="294" spans="1:8" hidden="1" x14ac:dyDescent="0.2">
      <c r="A294" s="6">
        <v>8888</v>
      </c>
      <c r="B294">
        <v>8.4700000000000006</v>
      </c>
      <c r="C294">
        <v>0.54</v>
      </c>
      <c r="D294">
        <v>0.96</v>
      </c>
      <c r="E294">
        <v>17</v>
      </c>
      <c r="F294">
        <v>3.99</v>
      </c>
      <c r="G294" s="4">
        <f t="shared" ref="G294:G357" si="19">SP500_Price/Earnings</f>
        <v>8.8229166666666679</v>
      </c>
    </row>
    <row r="295" spans="1:8" hidden="1" x14ac:dyDescent="0.2">
      <c r="A295" s="6">
        <v>8919</v>
      </c>
      <c r="B295">
        <v>8.6300000000000008</v>
      </c>
      <c r="C295">
        <v>0.54</v>
      </c>
      <c r="D295">
        <v>0.95</v>
      </c>
      <c r="E295">
        <v>17</v>
      </c>
      <c r="F295">
        <v>3.98</v>
      </c>
      <c r="G295" s="4">
        <f t="shared" si="19"/>
        <v>9.0842105263157915</v>
      </c>
    </row>
    <row r="296" spans="1:8" hidden="1" x14ac:dyDescent="0.2">
      <c r="A296" s="6">
        <v>8949</v>
      </c>
      <c r="B296">
        <v>9.0299999999999994</v>
      </c>
      <c r="C296">
        <v>0.54</v>
      </c>
      <c r="D296">
        <v>0.95</v>
      </c>
      <c r="E296">
        <v>17.100000000000001</v>
      </c>
      <c r="F296">
        <v>3.96</v>
      </c>
      <c r="G296" s="4">
        <f t="shared" si="19"/>
        <v>9.5052631578947366</v>
      </c>
    </row>
    <row r="297" spans="1:8" hidden="1" x14ac:dyDescent="0.2">
      <c r="A297" s="6">
        <v>8980</v>
      </c>
      <c r="B297">
        <v>9.34</v>
      </c>
      <c r="C297">
        <v>0.54</v>
      </c>
      <c r="D297">
        <v>0.95</v>
      </c>
      <c r="E297">
        <v>17</v>
      </c>
      <c r="F297">
        <v>3.94</v>
      </c>
      <c r="G297" s="4">
        <f t="shared" si="19"/>
        <v>9.8315789473684205</v>
      </c>
    </row>
    <row r="298" spans="1:8" hidden="1" x14ac:dyDescent="0.2">
      <c r="A298" s="6">
        <v>9011</v>
      </c>
      <c r="B298">
        <v>9.25</v>
      </c>
      <c r="C298">
        <v>0.55000000000000004</v>
      </c>
      <c r="D298">
        <v>0.94</v>
      </c>
      <c r="E298">
        <v>17.100000000000001</v>
      </c>
      <c r="F298">
        <v>3.93</v>
      </c>
      <c r="G298" s="4">
        <f t="shared" si="19"/>
        <v>9.8404255319148941</v>
      </c>
    </row>
    <row r="299" spans="1:8" hidden="1" x14ac:dyDescent="0.2">
      <c r="A299" s="6">
        <v>9041</v>
      </c>
      <c r="B299">
        <v>9.1300000000000008</v>
      </c>
      <c r="C299">
        <v>0.55000000000000004</v>
      </c>
      <c r="D299">
        <v>0.94</v>
      </c>
      <c r="E299">
        <v>17.2</v>
      </c>
      <c r="F299">
        <v>3.91</v>
      </c>
      <c r="G299" s="4">
        <f t="shared" si="19"/>
        <v>9.712765957446809</v>
      </c>
    </row>
    <row r="300" spans="1:8" hidden="1" x14ac:dyDescent="0.2">
      <c r="A300" s="6">
        <v>9072</v>
      </c>
      <c r="B300">
        <v>9.64</v>
      </c>
      <c r="C300">
        <v>0.55000000000000004</v>
      </c>
      <c r="D300">
        <v>0.93</v>
      </c>
      <c r="E300">
        <v>17.2</v>
      </c>
      <c r="F300">
        <v>3.89</v>
      </c>
      <c r="G300" s="4">
        <f t="shared" si="19"/>
        <v>10.365591397849462</v>
      </c>
    </row>
    <row r="301" spans="1:8" x14ac:dyDescent="0.2">
      <c r="A301" s="6">
        <v>9102</v>
      </c>
      <c r="B301">
        <v>10.16</v>
      </c>
      <c r="C301">
        <v>0.55000000000000004</v>
      </c>
      <c r="D301">
        <v>0.93</v>
      </c>
      <c r="E301">
        <v>17.3</v>
      </c>
      <c r="F301">
        <v>3.88</v>
      </c>
      <c r="G301" s="4">
        <f t="shared" si="19"/>
        <v>10.924731182795698</v>
      </c>
      <c r="H301" s="8">
        <f>D301/D289-1</f>
        <v>-5.1020408163265252E-2</v>
      </c>
    </row>
    <row r="302" spans="1:8" hidden="1" x14ac:dyDescent="0.2">
      <c r="A302" s="6">
        <v>9133</v>
      </c>
      <c r="B302">
        <v>10.58</v>
      </c>
      <c r="C302">
        <v>0.55000000000000004</v>
      </c>
      <c r="D302">
        <v>0.96</v>
      </c>
      <c r="E302">
        <v>17.3</v>
      </c>
      <c r="F302">
        <v>3.86</v>
      </c>
      <c r="G302" s="4">
        <f t="shared" si="19"/>
        <v>11.020833333333334</v>
      </c>
    </row>
    <row r="303" spans="1:8" hidden="1" x14ac:dyDescent="0.2">
      <c r="A303" s="6">
        <v>9164</v>
      </c>
      <c r="B303">
        <v>10.67</v>
      </c>
      <c r="C303">
        <v>0.56000000000000005</v>
      </c>
      <c r="D303">
        <v>0.98</v>
      </c>
      <c r="E303">
        <v>17.2</v>
      </c>
      <c r="F303">
        <v>3.85</v>
      </c>
      <c r="G303" s="4">
        <f t="shared" si="19"/>
        <v>10.887755102040817</v>
      </c>
    </row>
    <row r="304" spans="1:8" hidden="1" x14ac:dyDescent="0.2">
      <c r="A304" s="6">
        <v>9192</v>
      </c>
      <c r="B304">
        <v>10.39</v>
      </c>
      <c r="C304">
        <v>0.56000000000000005</v>
      </c>
      <c r="D304">
        <v>1.01</v>
      </c>
      <c r="E304">
        <v>17.3</v>
      </c>
      <c r="F304">
        <v>3.83</v>
      </c>
      <c r="G304" s="4">
        <f t="shared" si="19"/>
        <v>10.287128712871288</v>
      </c>
    </row>
    <row r="305" spans="1:8" hidden="1" x14ac:dyDescent="0.2">
      <c r="A305" s="6">
        <v>9223</v>
      </c>
      <c r="B305">
        <v>10.28</v>
      </c>
      <c r="C305">
        <v>0.56999999999999995</v>
      </c>
      <c r="D305">
        <v>1.04</v>
      </c>
      <c r="E305">
        <v>17.2</v>
      </c>
      <c r="F305">
        <v>3.81</v>
      </c>
      <c r="G305" s="4">
        <f t="shared" si="19"/>
        <v>9.8846153846153832</v>
      </c>
    </row>
    <row r="306" spans="1:8" hidden="1" x14ac:dyDescent="0.2">
      <c r="A306" s="6">
        <v>9253</v>
      </c>
      <c r="B306">
        <v>10.61</v>
      </c>
      <c r="C306">
        <v>0.56999999999999995</v>
      </c>
      <c r="D306">
        <v>1.06</v>
      </c>
      <c r="E306">
        <v>17.3</v>
      </c>
      <c r="F306">
        <v>3.8</v>
      </c>
      <c r="G306" s="4">
        <f t="shared" si="19"/>
        <v>10.009433962264151</v>
      </c>
    </row>
    <row r="307" spans="1:8" hidden="1" x14ac:dyDescent="0.2">
      <c r="A307" s="6">
        <v>9284</v>
      </c>
      <c r="B307">
        <v>10.8</v>
      </c>
      <c r="C307">
        <v>0.56999999999999995</v>
      </c>
      <c r="D307">
        <v>1.0900000000000001</v>
      </c>
      <c r="E307">
        <v>17.5</v>
      </c>
      <c r="F307">
        <v>3.79</v>
      </c>
      <c r="G307" s="4">
        <f t="shared" si="19"/>
        <v>9.9082568807339442</v>
      </c>
      <c r="H307" s="8">
        <f t="shared" ref="H307" si="20">D307/D295-1</f>
        <v>0.14736842105263182</v>
      </c>
    </row>
    <row r="308" spans="1:8" hidden="1" x14ac:dyDescent="0.2">
      <c r="A308" s="6">
        <v>9314</v>
      </c>
      <c r="B308">
        <v>11.1</v>
      </c>
      <c r="C308">
        <v>0.57999999999999996</v>
      </c>
      <c r="D308">
        <v>1.1200000000000001</v>
      </c>
      <c r="E308">
        <v>17.7</v>
      </c>
      <c r="F308">
        <v>3.77</v>
      </c>
      <c r="G308" s="4">
        <f t="shared" si="19"/>
        <v>9.9107142857142847</v>
      </c>
    </row>
    <row r="309" spans="1:8" hidden="1" x14ac:dyDescent="0.2">
      <c r="A309" s="6">
        <v>9345</v>
      </c>
      <c r="B309">
        <v>11.25</v>
      </c>
      <c r="C309">
        <v>0.57999999999999996</v>
      </c>
      <c r="D309">
        <v>1.1399999999999999</v>
      </c>
      <c r="E309">
        <v>17.7</v>
      </c>
      <c r="F309">
        <v>3.76</v>
      </c>
      <c r="G309" s="4">
        <f t="shared" si="19"/>
        <v>9.8684210526315805</v>
      </c>
    </row>
    <row r="310" spans="1:8" hidden="1" x14ac:dyDescent="0.2">
      <c r="A310" s="6">
        <v>9376</v>
      </c>
      <c r="B310">
        <v>11.51</v>
      </c>
      <c r="C310">
        <v>0.59</v>
      </c>
      <c r="D310">
        <v>1.17</v>
      </c>
      <c r="E310">
        <v>17.7</v>
      </c>
      <c r="F310">
        <v>3.74</v>
      </c>
      <c r="G310" s="4">
        <f t="shared" si="19"/>
        <v>9.8376068376068382</v>
      </c>
    </row>
    <row r="311" spans="1:8" hidden="1" x14ac:dyDescent="0.2">
      <c r="A311" s="6">
        <v>9406</v>
      </c>
      <c r="B311">
        <v>11.89</v>
      </c>
      <c r="C311">
        <v>0.59</v>
      </c>
      <c r="D311">
        <v>1.2</v>
      </c>
      <c r="E311">
        <v>17.7</v>
      </c>
      <c r="F311">
        <v>3.73</v>
      </c>
      <c r="G311" s="4">
        <f t="shared" si="19"/>
        <v>9.908333333333335</v>
      </c>
    </row>
    <row r="312" spans="1:8" hidden="1" x14ac:dyDescent="0.2">
      <c r="A312" s="6">
        <v>9437</v>
      </c>
      <c r="B312">
        <v>12.26</v>
      </c>
      <c r="C312">
        <v>0.6</v>
      </c>
      <c r="D312">
        <v>1.22</v>
      </c>
      <c r="E312">
        <v>18</v>
      </c>
      <c r="F312">
        <v>3.71</v>
      </c>
      <c r="G312" s="4">
        <f t="shared" si="19"/>
        <v>10.049180327868852</v>
      </c>
    </row>
    <row r="313" spans="1:8" x14ac:dyDescent="0.2">
      <c r="A313" s="6">
        <v>9467</v>
      </c>
      <c r="B313">
        <v>12.46</v>
      </c>
      <c r="C313">
        <v>0.6</v>
      </c>
      <c r="D313">
        <v>1.25</v>
      </c>
      <c r="E313">
        <v>17.899999999999999</v>
      </c>
      <c r="F313">
        <v>3.7</v>
      </c>
      <c r="G313" s="4">
        <f t="shared" si="19"/>
        <v>9.968</v>
      </c>
      <c r="H313" s="8">
        <f>D313/D301-1</f>
        <v>0.34408602150537626</v>
      </c>
    </row>
    <row r="314" spans="1:8" hidden="1" x14ac:dyDescent="0.2">
      <c r="A314" s="6">
        <v>9498</v>
      </c>
      <c r="B314">
        <v>12.65</v>
      </c>
      <c r="C314">
        <v>0.61</v>
      </c>
      <c r="D314">
        <v>1.25</v>
      </c>
      <c r="E314">
        <v>17.899999999999999</v>
      </c>
      <c r="F314">
        <v>3.68</v>
      </c>
      <c r="G314" s="4">
        <f t="shared" si="19"/>
        <v>10.120000000000001</v>
      </c>
    </row>
    <row r="315" spans="1:8" hidden="1" x14ac:dyDescent="0.2">
      <c r="A315" s="6">
        <v>9529</v>
      </c>
      <c r="B315">
        <v>12.67</v>
      </c>
      <c r="C315">
        <v>0.61</v>
      </c>
      <c r="D315">
        <v>1.25</v>
      </c>
      <c r="E315">
        <v>17.899999999999999</v>
      </c>
      <c r="F315">
        <v>3.65</v>
      </c>
      <c r="G315" s="4">
        <f t="shared" si="19"/>
        <v>10.135999999999999</v>
      </c>
    </row>
    <row r="316" spans="1:8" hidden="1" x14ac:dyDescent="0.2">
      <c r="A316" s="6">
        <v>9557</v>
      </c>
      <c r="B316">
        <v>11.81</v>
      </c>
      <c r="C316">
        <v>0.62</v>
      </c>
      <c r="D316">
        <v>1.25</v>
      </c>
      <c r="E316">
        <v>17.8</v>
      </c>
      <c r="F316">
        <v>3.62</v>
      </c>
      <c r="G316" s="4">
        <f t="shared" si="19"/>
        <v>9.4480000000000004</v>
      </c>
    </row>
    <row r="317" spans="1:8" hidden="1" x14ac:dyDescent="0.2">
      <c r="A317" s="6">
        <v>9588</v>
      </c>
      <c r="B317">
        <v>11.48</v>
      </c>
      <c r="C317">
        <v>0.63</v>
      </c>
      <c r="D317">
        <v>1.25</v>
      </c>
      <c r="E317">
        <v>17.899999999999999</v>
      </c>
      <c r="F317">
        <v>3.6</v>
      </c>
      <c r="G317" s="4">
        <f t="shared" si="19"/>
        <v>9.1840000000000011</v>
      </c>
    </row>
    <row r="318" spans="1:8" hidden="1" x14ac:dyDescent="0.2">
      <c r="A318" s="6">
        <v>9618</v>
      </c>
      <c r="B318">
        <v>11.56</v>
      </c>
      <c r="C318">
        <v>0.64</v>
      </c>
      <c r="D318">
        <v>1.25</v>
      </c>
      <c r="E318">
        <v>17.8</v>
      </c>
      <c r="F318">
        <v>3.57</v>
      </c>
      <c r="G318" s="4">
        <f t="shared" si="19"/>
        <v>9.2480000000000011</v>
      </c>
    </row>
    <row r="319" spans="1:8" hidden="1" x14ac:dyDescent="0.2">
      <c r="A319" s="6">
        <v>9649</v>
      </c>
      <c r="B319">
        <v>12.11</v>
      </c>
      <c r="C319">
        <v>0.65</v>
      </c>
      <c r="D319">
        <v>1.25</v>
      </c>
      <c r="E319">
        <v>17.7</v>
      </c>
      <c r="F319">
        <v>3.54</v>
      </c>
      <c r="G319" s="4">
        <f t="shared" si="19"/>
        <v>9.6879999999999988</v>
      </c>
      <c r="H319" s="8">
        <f t="shared" ref="H319" si="21">D319/D307-1</f>
        <v>0.14678899082568808</v>
      </c>
    </row>
    <row r="320" spans="1:8" hidden="1" x14ac:dyDescent="0.2">
      <c r="A320" s="6">
        <v>9679</v>
      </c>
      <c r="B320">
        <v>12.62</v>
      </c>
      <c r="C320">
        <v>0.65</v>
      </c>
      <c r="D320">
        <v>1.24</v>
      </c>
      <c r="E320">
        <v>17.5</v>
      </c>
      <c r="F320">
        <v>3.51</v>
      </c>
      <c r="G320" s="4">
        <f t="shared" si="19"/>
        <v>10.17741935483871</v>
      </c>
    </row>
    <row r="321" spans="1:8" hidden="1" x14ac:dyDescent="0.2">
      <c r="A321" s="6">
        <v>9710</v>
      </c>
      <c r="B321">
        <v>13.12</v>
      </c>
      <c r="C321">
        <v>0.66</v>
      </c>
      <c r="D321">
        <v>1.24</v>
      </c>
      <c r="E321">
        <v>17.399999999999999</v>
      </c>
      <c r="F321">
        <v>3.48</v>
      </c>
      <c r="G321" s="4">
        <f t="shared" si="19"/>
        <v>10.580645161290322</v>
      </c>
    </row>
    <row r="322" spans="1:8" hidden="1" x14ac:dyDescent="0.2">
      <c r="A322" s="6">
        <v>9741</v>
      </c>
      <c r="B322">
        <v>13.32</v>
      </c>
      <c r="C322">
        <v>0.67</v>
      </c>
      <c r="D322">
        <v>1.24</v>
      </c>
      <c r="E322">
        <v>17.5</v>
      </c>
      <c r="F322">
        <v>3.45</v>
      </c>
      <c r="G322" s="4">
        <f t="shared" si="19"/>
        <v>10.741935483870968</v>
      </c>
    </row>
    <row r="323" spans="1:8" hidden="1" x14ac:dyDescent="0.2">
      <c r="A323" s="6">
        <v>9771</v>
      </c>
      <c r="B323">
        <v>13.02</v>
      </c>
      <c r="C323">
        <v>0.68</v>
      </c>
      <c r="D323">
        <v>1.24</v>
      </c>
      <c r="E323">
        <v>17.600000000000001</v>
      </c>
      <c r="F323">
        <v>3.42</v>
      </c>
      <c r="G323" s="4">
        <f t="shared" si="19"/>
        <v>10.5</v>
      </c>
    </row>
    <row r="324" spans="1:8" hidden="1" x14ac:dyDescent="0.2">
      <c r="A324" s="6">
        <v>9802</v>
      </c>
      <c r="B324">
        <v>13.19</v>
      </c>
      <c r="C324">
        <v>0.68</v>
      </c>
      <c r="D324">
        <v>1.24</v>
      </c>
      <c r="E324">
        <v>17.7</v>
      </c>
      <c r="F324">
        <v>3.4</v>
      </c>
      <c r="G324" s="4">
        <f t="shared" si="19"/>
        <v>10.637096774193548</v>
      </c>
    </row>
    <row r="325" spans="1:8" x14ac:dyDescent="0.2">
      <c r="A325" s="6">
        <v>9832</v>
      </c>
      <c r="B325">
        <v>13.49</v>
      </c>
      <c r="C325">
        <v>0.69</v>
      </c>
      <c r="D325">
        <v>1.24</v>
      </c>
      <c r="E325">
        <v>17.7</v>
      </c>
      <c r="F325">
        <v>3.37</v>
      </c>
      <c r="G325" s="4">
        <f t="shared" si="19"/>
        <v>10.879032258064516</v>
      </c>
      <c r="H325" s="8">
        <f>D325/D313-1</f>
        <v>-8.0000000000000071E-3</v>
      </c>
    </row>
    <row r="326" spans="1:8" hidden="1" x14ac:dyDescent="0.2">
      <c r="A326" s="6">
        <v>9863</v>
      </c>
      <c r="B326">
        <v>13.4</v>
      </c>
      <c r="C326">
        <v>0.7</v>
      </c>
      <c r="D326">
        <v>1.23</v>
      </c>
      <c r="E326">
        <v>17.5</v>
      </c>
      <c r="F326">
        <v>3.34</v>
      </c>
      <c r="G326" s="4">
        <f t="shared" si="19"/>
        <v>10.894308943089431</v>
      </c>
    </row>
    <row r="327" spans="1:8" hidden="1" x14ac:dyDescent="0.2">
      <c r="A327" s="6">
        <v>9894</v>
      </c>
      <c r="B327">
        <v>13.66</v>
      </c>
      <c r="C327">
        <v>0.7</v>
      </c>
      <c r="D327">
        <v>1.22</v>
      </c>
      <c r="E327">
        <v>17.399999999999999</v>
      </c>
      <c r="F327">
        <v>3.34</v>
      </c>
      <c r="G327" s="4">
        <f t="shared" si="19"/>
        <v>11.196721311475411</v>
      </c>
    </row>
    <row r="328" spans="1:8" hidden="1" x14ac:dyDescent="0.2">
      <c r="A328" s="6">
        <v>9922</v>
      </c>
      <c r="B328">
        <v>13.87</v>
      </c>
      <c r="C328">
        <v>0.71</v>
      </c>
      <c r="D328">
        <v>1.21</v>
      </c>
      <c r="E328">
        <v>17.3</v>
      </c>
      <c r="F328">
        <v>3.34</v>
      </c>
      <c r="G328" s="4">
        <f t="shared" si="19"/>
        <v>11.462809917355372</v>
      </c>
    </row>
    <row r="329" spans="1:8" hidden="1" x14ac:dyDescent="0.2">
      <c r="A329" s="6">
        <v>9953</v>
      </c>
      <c r="B329">
        <v>14.21</v>
      </c>
      <c r="C329">
        <v>0.72</v>
      </c>
      <c r="D329">
        <v>1.2</v>
      </c>
      <c r="E329">
        <v>17.3</v>
      </c>
      <c r="F329">
        <v>3.34</v>
      </c>
      <c r="G329" s="4">
        <f t="shared" si="19"/>
        <v>11.841666666666669</v>
      </c>
    </row>
    <row r="330" spans="1:8" hidden="1" x14ac:dyDescent="0.2">
      <c r="A330" s="6">
        <v>9983</v>
      </c>
      <c r="B330">
        <v>14.7</v>
      </c>
      <c r="C330">
        <v>0.72</v>
      </c>
      <c r="D330">
        <v>1.19</v>
      </c>
      <c r="E330">
        <v>17.399999999999999</v>
      </c>
      <c r="F330">
        <v>3.34</v>
      </c>
      <c r="G330" s="4">
        <f t="shared" si="19"/>
        <v>12.352941176470589</v>
      </c>
    </row>
    <row r="331" spans="1:8" hidden="1" x14ac:dyDescent="0.2">
      <c r="A331" s="6">
        <v>10014</v>
      </c>
      <c r="B331">
        <v>14.89</v>
      </c>
      <c r="C331">
        <v>0.73</v>
      </c>
      <c r="D331">
        <v>1.18</v>
      </c>
      <c r="E331">
        <v>17.600000000000001</v>
      </c>
      <c r="F331">
        <v>3.34</v>
      </c>
      <c r="G331" s="4">
        <f t="shared" si="19"/>
        <v>12.618644067796611</v>
      </c>
      <c r="H331" s="8">
        <f t="shared" ref="H331" si="22">D331/D319-1</f>
        <v>-5.600000000000005E-2</v>
      </c>
    </row>
    <row r="332" spans="1:8" hidden="1" x14ac:dyDescent="0.2">
      <c r="A332" s="6">
        <v>10044</v>
      </c>
      <c r="B332">
        <v>15.22</v>
      </c>
      <c r="C332">
        <v>0.74</v>
      </c>
      <c r="D332">
        <v>1.1599999999999999</v>
      </c>
      <c r="E332">
        <v>17.3</v>
      </c>
      <c r="F332">
        <v>3.33</v>
      </c>
      <c r="G332" s="4">
        <f t="shared" si="19"/>
        <v>13.120689655172415</v>
      </c>
    </row>
    <row r="333" spans="1:8" hidden="1" x14ac:dyDescent="0.2">
      <c r="A333" s="6">
        <v>10075</v>
      </c>
      <c r="B333">
        <v>16.03</v>
      </c>
      <c r="C333">
        <v>0.74</v>
      </c>
      <c r="D333">
        <v>1.1499999999999999</v>
      </c>
      <c r="E333">
        <v>17.2</v>
      </c>
      <c r="F333">
        <v>3.33</v>
      </c>
      <c r="G333" s="4">
        <f t="shared" si="19"/>
        <v>13.93913043478261</v>
      </c>
    </row>
    <row r="334" spans="1:8" hidden="1" x14ac:dyDescent="0.2">
      <c r="A334" s="6">
        <v>10106</v>
      </c>
      <c r="B334">
        <v>16.940000000000001</v>
      </c>
      <c r="C334">
        <v>0.75</v>
      </c>
      <c r="D334">
        <v>1.1399999999999999</v>
      </c>
      <c r="E334">
        <v>17.3</v>
      </c>
      <c r="F334">
        <v>3.33</v>
      </c>
      <c r="G334" s="4">
        <f t="shared" si="19"/>
        <v>14.859649122807021</v>
      </c>
    </row>
    <row r="335" spans="1:8" hidden="1" x14ac:dyDescent="0.2">
      <c r="A335" s="6">
        <v>10136</v>
      </c>
      <c r="B335">
        <v>16.68</v>
      </c>
      <c r="C335">
        <v>0.76</v>
      </c>
      <c r="D335">
        <v>1.1299999999999999</v>
      </c>
      <c r="E335">
        <v>17.399999999999999</v>
      </c>
      <c r="F335">
        <v>3.33</v>
      </c>
      <c r="G335" s="4">
        <f t="shared" si="19"/>
        <v>14.761061946902656</v>
      </c>
    </row>
    <row r="336" spans="1:8" hidden="1" x14ac:dyDescent="0.2">
      <c r="A336" s="6">
        <v>10167</v>
      </c>
      <c r="B336">
        <v>17.059999999999999</v>
      </c>
      <c r="C336">
        <v>0.76</v>
      </c>
      <c r="D336">
        <v>1.1200000000000001</v>
      </c>
      <c r="E336">
        <v>17.3</v>
      </c>
      <c r="F336">
        <v>3.33</v>
      </c>
      <c r="G336" s="4">
        <f t="shared" si="19"/>
        <v>15.232142857142854</v>
      </c>
    </row>
    <row r="337" spans="1:8" x14ac:dyDescent="0.2">
      <c r="A337" s="6">
        <v>10197</v>
      </c>
      <c r="B337">
        <v>17.46</v>
      </c>
      <c r="C337">
        <v>0.77</v>
      </c>
      <c r="D337">
        <v>1.1100000000000001</v>
      </c>
      <c r="E337">
        <v>17.3</v>
      </c>
      <c r="F337">
        <v>3.33</v>
      </c>
      <c r="G337" s="4">
        <f t="shared" si="19"/>
        <v>15.72972972972973</v>
      </c>
      <c r="H337" s="8">
        <f>D337/D325-1</f>
        <v>-0.10483870967741926</v>
      </c>
    </row>
    <row r="338" spans="1:8" hidden="1" x14ac:dyDescent="0.2">
      <c r="A338" s="6">
        <v>10228</v>
      </c>
      <c r="B338">
        <v>17.53</v>
      </c>
      <c r="C338">
        <v>0.78</v>
      </c>
      <c r="D338">
        <v>1.1299999999999999</v>
      </c>
      <c r="E338">
        <v>17.3</v>
      </c>
      <c r="F338">
        <v>3.33</v>
      </c>
      <c r="G338" s="4">
        <f t="shared" si="19"/>
        <v>15.513274336283189</v>
      </c>
    </row>
    <row r="339" spans="1:8" hidden="1" x14ac:dyDescent="0.2">
      <c r="A339" s="6">
        <v>10259</v>
      </c>
      <c r="B339">
        <v>17.32</v>
      </c>
      <c r="C339">
        <v>0.78</v>
      </c>
      <c r="D339">
        <v>1.1599999999999999</v>
      </c>
      <c r="E339">
        <v>17.100000000000001</v>
      </c>
      <c r="F339">
        <v>3.35</v>
      </c>
      <c r="G339" s="4">
        <f t="shared" si="19"/>
        <v>14.931034482758623</v>
      </c>
    </row>
    <row r="340" spans="1:8" hidden="1" x14ac:dyDescent="0.2">
      <c r="A340" s="6">
        <v>10288</v>
      </c>
      <c r="B340">
        <v>18.25</v>
      </c>
      <c r="C340">
        <v>0.79</v>
      </c>
      <c r="D340">
        <v>1.18</v>
      </c>
      <c r="E340">
        <v>17.100000000000001</v>
      </c>
      <c r="F340">
        <v>3.38</v>
      </c>
      <c r="G340" s="4">
        <f t="shared" si="19"/>
        <v>15.466101694915254</v>
      </c>
    </row>
    <row r="341" spans="1:8" hidden="1" x14ac:dyDescent="0.2">
      <c r="A341" s="6">
        <v>10319</v>
      </c>
      <c r="B341">
        <v>19.399999999999999</v>
      </c>
      <c r="C341">
        <v>0.8</v>
      </c>
      <c r="D341">
        <v>1.2</v>
      </c>
      <c r="E341">
        <v>17.100000000000001</v>
      </c>
      <c r="F341">
        <v>3.4</v>
      </c>
      <c r="G341" s="4">
        <f t="shared" si="19"/>
        <v>16.166666666666668</v>
      </c>
    </row>
    <row r="342" spans="1:8" hidden="1" x14ac:dyDescent="0.2">
      <c r="A342" s="6">
        <v>10349</v>
      </c>
      <c r="B342">
        <v>20</v>
      </c>
      <c r="C342">
        <v>0.8</v>
      </c>
      <c r="D342">
        <v>1.22</v>
      </c>
      <c r="E342">
        <v>17.2</v>
      </c>
      <c r="F342">
        <v>3.42</v>
      </c>
      <c r="G342" s="4">
        <f t="shared" si="19"/>
        <v>16.393442622950818</v>
      </c>
    </row>
    <row r="343" spans="1:8" hidden="1" x14ac:dyDescent="0.2">
      <c r="A343" s="6">
        <v>10380</v>
      </c>
      <c r="B343">
        <v>19.02</v>
      </c>
      <c r="C343">
        <v>0.81</v>
      </c>
      <c r="D343">
        <v>1.25</v>
      </c>
      <c r="E343">
        <v>17.100000000000001</v>
      </c>
      <c r="F343">
        <v>3.44</v>
      </c>
      <c r="G343" s="4">
        <f t="shared" si="19"/>
        <v>15.215999999999999</v>
      </c>
    </row>
    <row r="344" spans="1:8" hidden="1" x14ac:dyDescent="0.2">
      <c r="A344" s="6">
        <v>10410</v>
      </c>
      <c r="B344">
        <v>19.16</v>
      </c>
      <c r="C344">
        <v>0.82</v>
      </c>
      <c r="D344">
        <v>1.27</v>
      </c>
      <c r="E344">
        <v>17.100000000000001</v>
      </c>
      <c r="F344">
        <v>3.46</v>
      </c>
      <c r="G344" s="4">
        <f t="shared" si="19"/>
        <v>15.086614173228346</v>
      </c>
    </row>
    <row r="345" spans="1:8" hidden="1" x14ac:dyDescent="0.2">
      <c r="A345" s="6">
        <v>10441</v>
      </c>
      <c r="B345">
        <v>19.78</v>
      </c>
      <c r="C345">
        <v>0.82</v>
      </c>
      <c r="D345">
        <v>1.29</v>
      </c>
      <c r="E345">
        <v>17.100000000000001</v>
      </c>
      <c r="F345">
        <v>3.49</v>
      </c>
      <c r="G345" s="4">
        <f t="shared" si="19"/>
        <v>15.333333333333334</v>
      </c>
    </row>
    <row r="346" spans="1:8" hidden="1" x14ac:dyDescent="0.2">
      <c r="A346" s="6">
        <v>10472</v>
      </c>
      <c r="B346">
        <v>21.17</v>
      </c>
      <c r="C346">
        <v>0.83</v>
      </c>
      <c r="D346">
        <v>1.31</v>
      </c>
      <c r="E346">
        <v>17.3</v>
      </c>
      <c r="F346">
        <v>3.51</v>
      </c>
      <c r="G346" s="4">
        <f t="shared" si="19"/>
        <v>16.16030534351145</v>
      </c>
    </row>
    <row r="347" spans="1:8" hidden="1" x14ac:dyDescent="0.2">
      <c r="A347" s="6">
        <v>10502</v>
      </c>
      <c r="B347">
        <v>21.6</v>
      </c>
      <c r="C347">
        <v>0.84</v>
      </c>
      <c r="D347">
        <v>1.33</v>
      </c>
      <c r="E347">
        <v>17.2</v>
      </c>
      <c r="F347">
        <v>3.53</v>
      </c>
      <c r="G347" s="4">
        <f t="shared" si="19"/>
        <v>16.2406015037594</v>
      </c>
    </row>
    <row r="348" spans="1:8" hidden="1" x14ac:dyDescent="0.2">
      <c r="A348" s="6">
        <v>10533</v>
      </c>
      <c r="B348">
        <v>23.06</v>
      </c>
      <c r="C348">
        <v>0.84</v>
      </c>
      <c r="D348">
        <v>1.36</v>
      </c>
      <c r="E348">
        <v>17.2</v>
      </c>
      <c r="F348">
        <v>3.56</v>
      </c>
      <c r="G348" s="4">
        <f t="shared" si="19"/>
        <v>16.955882352941174</v>
      </c>
    </row>
    <row r="349" spans="1:8" x14ac:dyDescent="0.2">
      <c r="A349" s="6">
        <v>10563</v>
      </c>
      <c r="B349">
        <v>23.15</v>
      </c>
      <c r="C349">
        <v>0.85</v>
      </c>
      <c r="D349">
        <v>1.38</v>
      </c>
      <c r="E349">
        <v>17.100000000000001</v>
      </c>
      <c r="F349">
        <v>3.58</v>
      </c>
      <c r="G349" s="4">
        <f t="shared" si="19"/>
        <v>16.775362318840578</v>
      </c>
      <c r="H349" s="8">
        <f>D349/D337-1</f>
        <v>0.24324324324324298</v>
      </c>
    </row>
    <row r="350" spans="1:8" hidden="1" x14ac:dyDescent="0.2">
      <c r="A350" s="6">
        <v>10594</v>
      </c>
      <c r="B350">
        <v>24.86</v>
      </c>
      <c r="C350">
        <v>0.86</v>
      </c>
      <c r="D350">
        <v>1.4</v>
      </c>
      <c r="E350">
        <v>17.100000000000001</v>
      </c>
      <c r="F350">
        <v>3.6</v>
      </c>
      <c r="G350" s="4">
        <f t="shared" si="19"/>
        <v>17.757142857142856</v>
      </c>
      <c r="H350" s="8">
        <f t="shared" ref="H350" si="23">D350/D338-1</f>
        <v>0.23893805309734506</v>
      </c>
    </row>
    <row r="351" spans="1:8" hidden="1" x14ac:dyDescent="0.2">
      <c r="A351" s="6">
        <v>10625</v>
      </c>
      <c r="B351">
        <v>24.99</v>
      </c>
      <c r="C351">
        <v>0.87</v>
      </c>
      <c r="D351">
        <v>1.42</v>
      </c>
      <c r="E351">
        <v>17.100000000000001</v>
      </c>
      <c r="F351">
        <v>3.57</v>
      </c>
      <c r="G351" s="4">
        <f t="shared" si="19"/>
        <v>17.598591549295776</v>
      </c>
    </row>
    <row r="352" spans="1:8" hidden="1" x14ac:dyDescent="0.2">
      <c r="A352" s="6">
        <v>10653</v>
      </c>
      <c r="B352">
        <v>25.43</v>
      </c>
      <c r="C352">
        <v>0.88</v>
      </c>
      <c r="D352">
        <v>1.44</v>
      </c>
      <c r="E352">
        <v>17</v>
      </c>
      <c r="F352">
        <v>3.55</v>
      </c>
      <c r="G352" s="4">
        <f t="shared" si="19"/>
        <v>17.659722222222221</v>
      </c>
    </row>
    <row r="353" spans="1:8" hidden="1" x14ac:dyDescent="0.2">
      <c r="A353" s="6">
        <v>10684</v>
      </c>
      <c r="B353">
        <v>25.28</v>
      </c>
      <c r="C353">
        <v>0.89</v>
      </c>
      <c r="D353">
        <v>1.46</v>
      </c>
      <c r="E353">
        <v>16.899999999999999</v>
      </c>
      <c r="F353">
        <v>3.52</v>
      </c>
      <c r="G353" s="4">
        <f t="shared" si="19"/>
        <v>17.315068493150687</v>
      </c>
    </row>
    <row r="354" spans="1:8" hidden="1" x14ac:dyDescent="0.2">
      <c r="A354" s="6">
        <v>10714</v>
      </c>
      <c r="B354">
        <v>25.66</v>
      </c>
      <c r="C354">
        <v>0.9</v>
      </c>
      <c r="D354">
        <v>1.48</v>
      </c>
      <c r="E354">
        <v>17</v>
      </c>
      <c r="F354">
        <v>3.5</v>
      </c>
      <c r="G354" s="4">
        <f t="shared" si="19"/>
        <v>17.337837837837839</v>
      </c>
    </row>
    <row r="355" spans="1:8" hidden="1" x14ac:dyDescent="0.2">
      <c r="A355" s="6">
        <v>10745</v>
      </c>
      <c r="B355">
        <v>26.15</v>
      </c>
      <c r="C355">
        <v>0.91</v>
      </c>
      <c r="D355">
        <v>1.5</v>
      </c>
      <c r="E355">
        <v>17.100000000000001</v>
      </c>
      <c r="F355">
        <v>3.47</v>
      </c>
      <c r="G355" s="4">
        <f t="shared" si="19"/>
        <v>17.433333333333334</v>
      </c>
    </row>
    <row r="356" spans="1:8" hidden="1" x14ac:dyDescent="0.2">
      <c r="A356" s="6">
        <v>10775</v>
      </c>
      <c r="B356">
        <v>28.48</v>
      </c>
      <c r="C356">
        <v>0.92</v>
      </c>
      <c r="D356">
        <v>1.51</v>
      </c>
      <c r="E356">
        <v>17.3</v>
      </c>
      <c r="F356">
        <v>3.45</v>
      </c>
      <c r="G356" s="4">
        <f t="shared" si="19"/>
        <v>18.860927152317881</v>
      </c>
    </row>
    <row r="357" spans="1:8" hidden="1" x14ac:dyDescent="0.2">
      <c r="A357" s="6">
        <v>10806</v>
      </c>
      <c r="B357">
        <v>30.1</v>
      </c>
      <c r="C357">
        <v>0.93</v>
      </c>
      <c r="D357">
        <v>1.53</v>
      </c>
      <c r="E357">
        <v>17.3</v>
      </c>
      <c r="F357">
        <v>3.42</v>
      </c>
      <c r="G357" s="4">
        <f t="shared" si="19"/>
        <v>19.673202614379086</v>
      </c>
    </row>
    <row r="358" spans="1:8" hidden="1" x14ac:dyDescent="0.2">
      <c r="A358" s="6">
        <v>10837</v>
      </c>
      <c r="B358">
        <v>31.3</v>
      </c>
      <c r="C358">
        <v>0.94</v>
      </c>
      <c r="D358">
        <v>1.55</v>
      </c>
      <c r="E358">
        <v>17.3</v>
      </c>
      <c r="F358">
        <v>3.39</v>
      </c>
      <c r="G358" s="4">
        <f t="shared" ref="G358:G421" si="24">SP500_Price/Earnings</f>
        <v>20.193548387096776</v>
      </c>
    </row>
    <row r="359" spans="1:8" hidden="1" x14ac:dyDescent="0.2">
      <c r="A359" s="6">
        <v>10867</v>
      </c>
      <c r="B359">
        <v>27.99</v>
      </c>
      <c r="C359">
        <v>0.95</v>
      </c>
      <c r="D359">
        <v>1.57</v>
      </c>
      <c r="E359">
        <v>17.3</v>
      </c>
      <c r="F359">
        <v>3.37</v>
      </c>
      <c r="G359" s="4">
        <f t="shared" si="24"/>
        <v>17.828025477707005</v>
      </c>
    </row>
    <row r="360" spans="1:8" hidden="1" x14ac:dyDescent="0.2">
      <c r="A360" s="6">
        <v>10898</v>
      </c>
      <c r="B360">
        <v>20.58</v>
      </c>
      <c r="C360">
        <v>0.96</v>
      </c>
      <c r="D360">
        <v>1.59</v>
      </c>
      <c r="E360">
        <v>17.3</v>
      </c>
      <c r="F360">
        <v>3.34</v>
      </c>
      <c r="G360" s="4">
        <f t="shared" si="24"/>
        <v>12.943396226415093</v>
      </c>
    </row>
    <row r="361" spans="1:8" x14ac:dyDescent="0.2">
      <c r="A361" s="6">
        <v>10928</v>
      </c>
      <c r="B361">
        <v>21.4</v>
      </c>
      <c r="C361">
        <v>0.97</v>
      </c>
      <c r="D361">
        <v>1.61</v>
      </c>
      <c r="E361">
        <v>17.2</v>
      </c>
      <c r="F361">
        <v>3.32</v>
      </c>
      <c r="G361" s="4">
        <f t="shared" si="24"/>
        <v>13.291925465838508</v>
      </c>
      <c r="H361" s="8">
        <f>D361/D349-1</f>
        <v>0.16666666666666674</v>
      </c>
    </row>
    <row r="362" spans="1:8" hidden="1" x14ac:dyDescent="0.2">
      <c r="A362" s="6">
        <v>10959</v>
      </c>
      <c r="B362">
        <v>21.71</v>
      </c>
      <c r="C362">
        <v>0.97</v>
      </c>
      <c r="D362">
        <v>1.56</v>
      </c>
      <c r="E362">
        <v>17.100000000000001</v>
      </c>
      <c r="F362">
        <v>3.29</v>
      </c>
      <c r="G362" s="4">
        <f t="shared" si="24"/>
        <v>13.916666666666666</v>
      </c>
      <c r="H362" s="8">
        <f t="shared" ref="H362" si="25">D362/D350-1</f>
        <v>0.11428571428571432</v>
      </c>
    </row>
    <row r="363" spans="1:8" hidden="1" x14ac:dyDescent="0.2">
      <c r="A363" s="6">
        <v>10990</v>
      </c>
      <c r="B363">
        <v>23.07</v>
      </c>
      <c r="C363">
        <v>0.97</v>
      </c>
      <c r="D363">
        <v>1.5</v>
      </c>
      <c r="E363">
        <v>17</v>
      </c>
      <c r="F363">
        <v>3.29</v>
      </c>
      <c r="G363" s="4">
        <f t="shared" si="24"/>
        <v>15.38</v>
      </c>
    </row>
    <row r="364" spans="1:8" hidden="1" x14ac:dyDescent="0.2">
      <c r="A364" s="6">
        <v>11018</v>
      </c>
      <c r="B364">
        <v>23.94</v>
      </c>
      <c r="C364">
        <v>0.97</v>
      </c>
      <c r="D364">
        <v>1.45</v>
      </c>
      <c r="E364">
        <v>16.899999999999999</v>
      </c>
      <c r="F364">
        <v>3.3</v>
      </c>
      <c r="G364" s="4">
        <f t="shared" si="24"/>
        <v>16.510344827586209</v>
      </c>
    </row>
    <row r="365" spans="1:8" hidden="1" x14ac:dyDescent="0.2">
      <c r="A365" s="6">
        <v>11049</v>
      </c>
      <c r="B365">
        <v>25.46</v>
      </c>
      <c r="C365">
        <v>0.97</v>
      </c>
      <c r="D365">
        <v>1.4</v>
      </c>
      <c r="E365">
        <v>17</v>
      </c>
      <c r="F365">
        <v>3.3</v>
      </c>
      <c r="G365" s="4">
        <f t="shared" si="24"/>
        <v>18.185714285714287</v>
      </c>
    </row>
    <row r="366" spans="1:8" hidden="1" x14ac:dyDescent="0.2">
      <c r="A366" s="6">
        <v>11079</v>
      </c>
      <c r="B366">
        <v>23.94</v>
      </c>
      <c r="C366">
        <v>0.97</v>
      </c>
      <c r="D366">
        <v>1.34</v>
      </c>
      <c r="E366">
        <v>16.899999999999999</v>
      </c>
      <c r="F366">
        <v>3.31</v>
      </c>
      <c r="G366" s="4">
        <f t="shared" si="24"/>
        <v>17.865671641791046</v>
      </c>
    </row>
    <row r="367" spans="1:8" hidden="1" x14ac:dyDescent="0.2">
      <c r="A367" s="6">
        <v>11110</v>
      </c>
      <c r="B367">
        <v>21.52</v>
      </c>
      <c r="C367">
        <v>0.97</v>
      </c>
      <c r="D367">
        <v>1.29</v>
      </c>
      <c r="E367">
        <v>16.8</v>
      </c>
      <c r="F367">
        <v>3.31</v>
      </c>
      <c r="G367" s="4">
        <f t="shared" si="24"/>
        <v>16.682170542635657</v>
      </c>
    </row>
    <row r="368" spans="1:8" hidden="1" x14ac:dyDescent="0.2">
      <c r="A368" s="6">
        <v>11140</v>
      </c>
      <c r="B368">
        <v>21.06</v>
      </c>
      <c r="C368">
        <v>0.98</v>
      </c>
      <c r="D368">
        <v>1.24</v>
      </c>
      <c r="E368">
        <v>16.600000000000001</v>
      </c>
      <c r="F368">
        <v>3.32</v>
      </c>
      <c r="G368" s="4">
        <f t="shared" si="24"/>
        <v>16.983870967741936</v>
      </c>
    </row>
    <row r="369" spans="1:8" hidden="1" x14ac:dyDescent="0.2">
      <c r="A369" s="6">
        <v>11171</v>
      </c>
      <c r="B369">
        <v>20.79</v>
      </c>
      <c r="C369">
        <v>0.98</v>
      </c>
      <c r="D369">
        <v>1.18</v>
      </c>
      <c r="E369">
        <v>16.5</v>
      </c>
      <c r="F369">
        <v>3.32</v>
      </c>
      <c r="G369" s="4">
        <f t="shared" si="24"/>
        <v>17.618644067796609</v>
      </c>
    </row>
    <row r="370" spans="1:8" hidden="1" x14ac:dyDescent="0.2">
      <c r="A370" s="6">
        <v>11202</v>
      </c>
      <c r="B370">
        <v>20.78</v>
      </c>
      <c r="C370">
        <v>0.98</v>
      </c>
      <c r="D370">
        <v>1.1299999999999999</v>
      </c>
      <c r="E370">
        <v>16.600000000000001</v>
      </c>
      <c r="F370">
        <v>3.32</v>
      </c>
      <c r="G370" s="4">
        <f t="shared" si="24"/>
        <v>18.389380530973455</v>
      </c>
    </row>
    <row r="371" spans="1:8" hidden="1" x14ac:dyDescent="0.2">
      <c r="A371" s="6">
        <v>11232</v>
      </c>
      <c r="B371">
        <v>17.920000000000002</v>
      </c>
      <c r="C371">
        <v>0.98</v>
      </c>
      <c r="D371">
        <v>1.08</v>
      </c>
      <c r="E371">
        <v>16.5</v>
      </c>
      <c r="F371">
        <v>3.33</v>
      </c>
      <c r="G371" s="4">
        <f t="shared" si="24"/>
        <v>16.592592592592592</v>
      </c>
    </row>
    <row r="372" spans="1:8" hidden="1" x14ac:dyDescent="0.2">
      <c r="A372" s="6">
        <v>11263</v>
      </c>
      <c r="B372">
        <v>16.62</v>
      </c>
      <c r="C372">
        <v>0.98</v>
      </c>
      <c r="D372">
        <v>1.02</v>
      </c>
      <c r="E372">
        <v>16.399999999999999</v>
      </c>
      <c r="F372">
        <v>3.33</v>
      </c>
      <c r="G372" s="4">
        <f t="shared" si="24"/>
        <v>16.294117647058822</v>
      </c>
    </row>
    <row r="373" spans="1:8" x14ac:dyDescent="0.2">
      <c r="A373" s="6">
        <v>11293</v>
      </c>
      <c r="B373">
        <v>15.51</v>
      </c>
      <c r="C373">
        <v>0.98</v>
      </c>
      <c r="D373">
        <v>0.97</v>
      </c>
      <c r="E373">
        <v>16.100000000000001</v>
      </c>
      <c r="F373">
        <v>3.34</v>
      </c>
      <c r="G373" s="4">
        <f t="shared" si="24"/>
        <v>15.989690721649485</v>
      </c>
      <c r="H373" s="8">
        <f>D373/D361-1</f>
        <v>-0.39751552795031064</v>
      </c>
    </row>
    <row r="374" spans="1:8" hidden="1" x14ac:dyDescent="0.2">
      <c r="A374" s="6">
        <v>11324</v>
      </c>
      <c r="B374">
        <v>15.98</v>
      </c>
      <c r="C374">
        <v>0.97</v>
      </c>
      <c r="D374">
        <v>0.94</v>
      </c>
      <c r="E374">
        <v>15.9</v>
      </c>
      <c r="F374">
        <v>3.34</v>
      </c>
      <c r="G374" s="4">
        <f t="shared" si="24"/>
        <v>17</v>
      </c>
      <c r="H374" s="8">
        <f t="shared" ref="H374" si="26">D374/D362-1</f>
        <v>-0.39743589743589747</v>
      </c>
    </row>
    <row r="375" spans="1:8" hidden="1" x14ac:dyDescent="0.2">
      <c r="A375" s="6">
        <v>11355</v>
      </c>
      <c r="B375">
        <v>17.2</v>
      </c>
      <c r="C375">
        <v>0.95</v>
      </c>
      <c r="D375">
        <v>0.91</v>
      </c>
      <c r="E375">
        <v>15.7</v>
      </c>
      <c r="F375">
        <v>3.37</v>
      </c>
      <c r="G375" s="4">
        <f t="shared" si="24"/>
        <v>18.901098901098898</v>
      </c>
    </row>
    <row r="376" spans="1:8" hidden="1" x14ac:dyDescent="0.2">
      <c r="A376" s="6">
        <v>11383</v>
      </c>
      <c r="B376">
        <v>17.53</v>
      </c>
      <c r="C376">
        <v>0.94</v>
      </c>
      <c r="D376">
        <v>0.88</v>
      </c>
      <c r="E376">
        <v>15.6</v>
      </c>
      <c r="F376">
        <v>3.4</v>
      </c>
      <c r="G376" s="4">
        <f t="shared" si="24"/>
        <v>19.920454545454547</v>
      </c>
    </row>
    <row r="377" spans="1:8" hidden="1" x14ac:dyDescent="0.2">
      <c r="A377" s="6">
        <v>11414</v>
      </c>
      <c r="B377">
        <v>15.86</v>
      </c>
      <c r="C377">
        <v>0.93</v>
      </c>
      <c r="D377">
        <v>0.85</v>
      </c>
      <c r="E377">
        <v>15.5</v>
      </c>
      <c r="F377">
        <v>3.42</v>
      </c>
      <c r="G377" s="4">
        <f t="shared" si="24"/>
        <v>18.658823529411766</v>
      </c>
    </row>
    <row r="378" spans="1:8" hidden="1" x14ac:dyDescent="0.2">
      <c r="A378" s="6">
        <v>11444</v>
      </c>
      <c r="B378">
        <v>14.33</v>
      </c>
      <c r="C378">
        <v>0.91</v>
      </c>
      <c r="D378">
        <v>0.82</v>
      </c>
      <c r="E378">
        <v>15.3</v>
      </c>
      <c r="F378">
        <v>3.45</v>
      </c>
      <c r="G378" s="4">
        <f t="shared" si="24"/>
        <v>17.475609756097562</v>
      </c>
    </row>
    <row r="379" spans="1:8" hidden="1" x14ac:dyDescent="0.2">
      <c r="A379" s="6">
        <v>11475</v>
      </c>
      <c r="B379">
        <v>13.87</v>
      </c>
      <c r="C379">
        <v>0.9</v>
      </c>
      <c r="D379">
        <v>0.79</v>
      </c>
      <c r="E379">
        <v>15.1</v>
      </c>
      <c r="F379">
        <v>3.48</v>
      </c>
      <c r="G379" s="4">
        <f t="shared" si="24"/>
        <v>17.556962025316455</v>
      </c>
    </row>
    <row r="380" spans="1:8" hidden="1" x14ac:dyDescent="0.2">
      <c r="A380" s="6">
        <v>11505</v>
      </c>
      <c r="B380">
        <v>14.33</v>
      </c>
      <c r="C380">
        <v>0.89</v>
      </c>
      <c r="D380">
        <v>0.76</v>
      </c>
      <c r="E380">
        <v>15.1</v>
      </c>
      <c r="F380">
        <v>3.51</v>
      </c>
      <c r="G380" s="4">
        <f t="shared" si="24"/>
        <v>18.855263157894736</v>
      </c>
    </row>
    <row r="381" spans="1:8" hidden="1" x14ac:dyDescent="0.2">
      <c r="A381" s="6">
        <v>11536</v>
      </c>
      <c r="B381">
        <v>13.9</v>
      </c>
      <c r="C381">
        <v>0.87</v>
      </c>
      <c r="D381">
        <v>0.73</v>
      </c>
      <c r="E381">
        <v>15.1</v>
      </c>
      <c r="F381">
        <v>3.54</v>
      </c>
      <c r="G381" s="4">
        <f t="shared" si="24"/>
        <v>19.041095890410961</v>
      </c>
    </row>
    <row r="382" spans="1:8" hidden="1" x14ac:dyDescent="0.2">
      <c r="A382" s="6">
        <v>11567</v>
      </c>
      <c r="B382">
        <v>11.83</v>
      </c>
      <c r="C382">
        <v>0.86</v>
      </c>
      <c r="D382">
        <v>0.7</v>
      </c>
      <c r="E382">
        <v>15</v>
      </c>
      <c r="F382">
        <v>3.57</v>
      </c>
      <c r="G382" s="4">
        <f t="shared" si="24"/>
        <v>16.900000000000002</v>
      </c>
    </row>
    <row r="383" spans="1:8" hidden="1" x14ac:dyDescent="0.2">
      <c r="A383" s="6">
        <v>11597</v>
      </c>
      <c r="B383">
        <v>10.25</v>
      </c>
      <c r="C383">
        <v>0.85</v>
      </c>
      <c r="D383">
        <v>0.67</v>
      </c>
      <c r="E383">
        <v>14.9</v>
      </c>
      <c r="F383">
        <v>3.6</v>
      </c>
      <c r="G383" s="4">
        <f t="shared" si="24"/>
        <v>15.298507462686567</v>
      </c>
    </row>
    <row r="384" spans="1:8" hidden="1" x14ac:dyDescent="0.2">
      <c r="A384" s="6">
        <v>11628</v>
      </c>
      <c r="B384">
        <v>10.39</v>
      </c>
      <c r="C384">
        <v>0.83</v>
      </c>
      <c r="D384">
        <v>0.64</v>
      </c>
      <c r="E384">
        <v>14.7</v>
      </c>
      <c r="F384">
        <v>3.62</v>
      </c>
      <c r="G384" s="4">
        <f t="shared" si="24"/>
        <v>16.234375</v>
      </c>
    </row>
    <row r="385" spans="1:8" x14ac:dyDescent="0.2">
      <c r="A385" s="6">
        <v>11658</v>
      </c>
      <c r="B385">
        <v>8.44</v>
      </c>
      <c r="C385">
        <v>0.82</v>
      </c>
      <c r="D385">
        <v>0.61</v>
      </c>
      <c r="E385">
        <v>14.6</v>
      </c>
      <c r="F385">
        <v>3.65</v>
      </c>
      <c r="G385" s="4">
        <f t="shared" si="24"/>
        <v>13.836065573770492</v>
      </c>
      <c r="H385" s="8">
        <f>D385/D373-1</f>
        <v>-0.37113402061855671</v>
      </c>
    </row>
    <row r="386" spans="1:8" hidden="1" x14ac:dyDescent="0.2">
      <c r="A386" s="6">
        <v>11689</v>
      </c>
      <c r="B386">
        <v>8.3000000000000007</v>
      </c>
      <c r="C386">
        <v>0.79</v>
      </c>
      <c r="D386">
        <v>0.59</v>
      </c>
      <c r="E386">
        <v>14.3</v>
      </c>
      <c r="F386">
        <v>3.68</v>
      </c>
      <c r="G386" s="4">
        <f t="shared" si="24"/>
        <v>14.067796610169493</v>
      </c>
    </row>
    <row r="387" spans="1:8" hidden="1" x14ac:dyDescent="0.2">
      <c r="A387" s="6">
        <v>11720</v>
      </c>
      <c r="B387">
        <v>8.23</v>
      </c>
      <c r="C387">
        <v>0.77</v>
      </c>
      <c r="D387">
        <v>0.57999999999999996</v>
      </c>
      <c r="E387">
        <v>14.1</v>
      </c>
      <c r="F387">
        <v>3.65</v>
      </c>
      <c r="G387" s="4">
        <f t="shared" si="24"/>
        <v>14.189655172413795</v>
      </c>
    </row>
    <row r="388" spans="1:8" hidden="1" x14ac:dyDescent="0.2">
      <c r="A388" s="6">
        <v>11749</v>
      </c>
      <c r="B388">
        <v>8.26</v>
      </c>
      <c r="C388">
        <v>0.74</v>
      </c>
      <c r="D388">
        <v>0.56000000000000005</v>
      </c>
      <c r="E388">
        <v>14</v>
      </c>
      <c r="F388">
        <v>3.62</v>
      </c>
      <c r="G388" s="4">
        <f t="shared" si="24"/>
        <v>14.749999999999998</v>
      </c>
    </row>
    <row r="389" spans="1:8" hidden="1" x14ac:dyDescent="0.2">
      <c r="A389" s="6">
        <v>11780</v>
      </c>
      <c r="B389">
        <v>6.28</v>
      </c>
      <c r="C389">
        <v>0.71</v>
      </c>
      <c r="D389">
        <v>0.54</v>
      </c>
      <c r="E389">
        <v>13.9</v>
      </c>
      <c r="F389">
        <v>3.59</v>
      </c>
      <c r="G389" s="4">
        <f t="shared" si="24"/>
        <v>11.62962962962963</v>
      </c>
    </row>
    <row r="390" spans="1:8" hidden="1" x14ac:dyDescent="0.2">
      <c r="A390" s="6">
        <v>11810</v>
      </c>
      <c r="B390">
        <v>5.51</v>
      </c>
      <c r="C390">
        <v>0.69</v>
      </c>
      <c r="D390">
        <v>0.53</v>
      </c>
      <c r="E390">
        <v>13.7</v>
      </c>
      <c r="F390">
        <v>3.56</v>
      </c>
      <c r="G390" s="4">
        <f t="shared" si="24"/>
        <v>10.396226415094338</v>
      </c>
    </row>
    <row r="391" spans="1:8" hidden="1" x14ac:dyDescent="0.2">
      <c r="A391" s="6">
        <v>11841</v>
      </c>
      <c r="B391">
        <v>4.7699999999999996</v>
      </c>
      <c r="C391">
        <v>0.66</v>
      </c>
      <c r="D391">
        <v>0.51</v>
      </c>
      <c r="E391">
        <v>13.6</v>
      </c>
      <c r="F391">
        <v>3.53</v>
      </c>
      <c r="G391" s="4">
        <f t="shared" si="24"/>
        <v>9.352941176470587</v>
      </c>
    </row>
    <row r="392" spans="1:8" hidden="1" x14ac:dyDescent="0.2">
      <c r="A392" s="6">
        <v>11871</v>
      </c>
      <c r="B392">
        <v>5.01</v>
      </c>
      <c r="C392">
        <v>0.63</v>
      </c>
      <c r="D392">
        <v>0.49</v>
      </c>
      <c r="E392">
        <v>13.6</v>
      </c>
      <c r="F392">
        <v>3.5</v>
      </c>
      <c r="G392" s="4">
        <f t="shared" si="24"/>
        <v>10.224489795918368</v>
      </c>
    </row>
    <row r="393" spans="1:8" hidden="1" x14ac:dyDescent="0.2">
      <c r="A393" s="6">
        <v>11902</v>
      </c>
      <c r="B393">
        <v>7.53</v>
      </c>
      <c r="C393">
        <v>0.61</v>
      </c>
      <c r="D393">
        <v>0.48</v>
      </c>
      <c r="E393">
        <v>13.5</v>
      </c>
      <c r="F393">
        <v>3.46</v>
      </c>
      <c r="G393" s="4">
        <f t="shared" si="24"/>
        <v>15.687500000000002</v>
      </c>
      <c r="H393" s="8">
        <f t="shared" ref="H393" si="27">D393/D381-1</f>
        <v>-0.34246575342465757</v>
      </c>
    </row>
    <row r="394" spans="1:8" hidden="1" x14ac:dyDescent="0.2">
      <c r="A394" s="6">
        <v>11933</v>
      </c>
      <c r="B394">
        <v>8.26</v>
      </c>
      <c r="C394">
        <v>0.57999999999999996</v>
      </c>
      <c r="D394">
        <v>0.46</v>
      </c>
      <c r="E394">
        <v>13.4</v>
      </c>
      <c r="F394">
        <v>3.43</v>
      </c>
      <c r="G394" s="4">
        <f t="shared" si="24"/>
        <v>17.956521739130434</v>
      </c>
    </row>
    <row r="395" spans="1:8" hidden="1" x14ac:dyDescent="0.2">
      <c r="A395" s="6">
        <v>11963</v>
      </c>
      <c r="B395">
        <v>7.12</v>
      </c>
      <c r="C395">
        <v>0.55000000000000004</v>
      </c>
      <c r="D395">
        <v>0.44</v>
      </c>
      <c r="E395">
        <v>13.3</v>
      </c>
      <c r="F395">
        <v>3.4</v>
      </c>
      <c r="G395" s="4">
        <f t="shared" si="24"/>
        <v>16.181818181818183</v>
      </c>
    </row>
    <row r="396" spans="1:8" hidden="1" x14ac:dyDescent="0.2">
      <c r="A396" s="6">
        <v>11994</v>
      </c>
      <c r="B396">
        <v>7.05</v>
      </c>
      <c r="C396">
        <v>0.53</v>
      </c>
      <c r="D396">
        <v>0.43</v>
      </c>
      <c r="E396">
        <v>13.2</v>
      </c>
      <c r="F396">
        <v>3.37</v>
      </c>
      <c r="G396" s="4">
        <f t="shared" si="24"/>
        <v>16.395348837209301</v>
      </c>
    </row>
    <row r="397" spans="1:8" x14ac:dyDescent="0.2">
      <c r="A397" s="6">
        <v>12024</v>
      </c>
      <c r="B397">
        <v>6.82</v>
      </c>
      <c r="C397">
        <v>0.5</v>
      </c>
      <c r="D397">
        <v>0.41</v>
      </c>
      <c r="E397">
        <v>13.1</v>
      </c>
      <c r="F397">
        <v>3.34</v>
      </c>
      <c r="G397" s="4">
        <f t="shared" si="24"/>
        <v>16.634146341463417</v>
      </c>
      <c r="H397" s="8">
        <f>D397/D385-1</f>
        <v>-0.32786885245901642</v>
      </c>
    </row>
    <row r="398" spans="1:8" hidden="1" x14ac:dyDescent="0.2">
      <c r="A398" s="6">
        <v>12055</v>
      </c>
      <c r="B398">
        <v>7.09</v>
      </c>
      <c r="C398">
        <v>0.49</v>
      </c>
      <c r="D398">
        <v>0.41</v>
      </c>
      <c r="E398">
        <v>12.9</v>
      </c>
      <c r="F398">
        <v>3.31</v>
      </c>
      <c r="G398" s="4">
        <f t="shared" si="24"/>
        <v>17.292682926829269</v>
      </c>
    </row>
    <row r="399" spans="1:8" hidden="1" x14ac:dyDescent="0.2">
      <c r="A399" s="6">
        <v>12086</v>
      </c>
      <c r="B399">
        <v>6.25</v>
      </c>
      <c r="C399">
        <v>0.49</v>
      </c>
      <c r="D399">
        <v>0.41</v>
      </c>
      <c r="E399">
        <v>12.7</v>
      </c>
      <c r="F399">
        <v>3.29</v>
      </c>
      <c r="G399" s="4">
        <f t="shared" si="24"/>
        <v>15.24390243902439</v>
      </c>
    </row>
    <row r="400" spans="1:8" hidden="1" x14ac:dyDescent="0.2">
      <c r="A400" s="6">
        <v>12114</v>
      </c>
      <c r="B400">
        <v>6.23</v>
      </c>
      <c r="C400">
        <v>0.48</v>
      </c>
      <c r="D400">
        <v>0.42</v>
      </c>
      <c r="E400">
        <v>12.6</v>
      </c>
      <c r="F400">
        <v>3.28</v>
      </c>
      <c r="G400" s="4">
        <f t="shared" si="24"/>
        <v>14.833333333333336</v>
      </c>
    </row>
    <row r="401" spans="1:8" hidden="1" x14ac:dyDescent="0.2">
      <c r="A401" s="6">
        <v>12145</v>
      </c>
      <c r="B401">
        <v>6.89</v>
      </c>
      <c r="C401">
        <v>0.48</v>
      </c>
      <c r="D401">
        <v>0.42</v>
      </c>
      <c r="E401">
        <v>12.6</v>
      </c>
      <c r="F401">
        <v>3.26</v>
      </c>
      <c r="G401" s="4">
        <f t="shared" si="24"/>
        <v>16.404761904761905</v>
      </c>
    </row>
    <row r="402" spans="1:8" hidden="1" x14ac:dyDescent="0.2">
      <c r="A402" s="6">
        <v>12175</v>
      </c>
      <c r="B402">
        <v>8.8699999999999992</v>
      </c>
      <c r="C402">
        <v>0.47</v>
      </c>
      <c r="D402">
        <v>0.42</v>
      </c>
      <c r="E402">
        <v>12.6</v>
      </c>
      <c r="F402">
        <v>3.25</v>
      </c>
      <c r="G402" s="4">
        <f t="shared" si="24"/>
        <v>21.119047619047617</v>
      </c>
    </row>
    <row r="403" spans="1:8" hidden="1" x14ac:dyDescent="0.2">
      <c r="A403" s="6">
        <v>12206</v>
      </c>
      <c r="B403">
        <v>10.39</v>
      </c>
      <c r="C403">
        <v>0.47</v>
      </c>
      <c r="D403">
        <v>0.42</v>
      </c>
      <c r="E403">
        <v>12.7</v>
      </c>
      <c r="F403">
        <v>3.23</v>
      </c>
      <c r="G403" s="4">
        <f t="shared" si="24"/>
        <v>24.738095238095241</v>
      </c>
    </row>
    <row r="404" spans="1:8" hidden="1" x14ac:dyDescent="0.2">
      <c r="A404" s="6">
        <v>12236</v>
      </c>
      <c r="B404">
        <v>11.23</v>
      </c>
      <c r="C404">
        <v>0.47</v>
      </c>
      <c r="D404">
        <v>0.43</v>
      </c>
      <c r="E404">
        <v>13.1</v>
      </c>
      <c r="F404">
        <v>3.21</v>
      </c>
      <c r="G404" s="4">
        <f t="shared" si="24"/>
        <v>26.116279069767444</v>
      </c>
    </row>
    <row r="405" spans="1:8" hidden="1" x14ac:dyDescent="0.2">
      <c r="A405" s="6">
        <v>12267</v>
      </c>
      <c r="B405">
        <v>10.67</v>
      </c>
      <c r="C405">
        <v>0.46</v>
      </c>
      <c r="D405">
        <v>0.43</v>
      </c>
      <c r="E405">
        <v>13.2</v>
      </c>
      <c r="F405">
        <v>3.2</v>
      </c>
      <c r="G405" s="4">
        <f t="shared" si="24"/>
        <v>24.813953488372093</v>
      </c>
      <c r="H405" s="8">
        <f t="shared" ref="H405" si="28">D405/D393-1</f>
        <v>-0.10416666666666663</v>
      </c>
    </row>
    <row r="406" spans="1:8" hidden="1" x14ac:dyDescent="0.2">
      <c r="A406" s="6">
        <v>12298</v>
      </c>
      <c r="B406">
        <v>10.58</v>
      </c>
      <c r="C406">
        <v>0.46</v>
      </c>
      <c r="D406">
        <v>0.43</v>
      </c>
      <c r="E406">
        <v>13.2</v>
      </c>
      <c r="F406">
        <v>3.18</v>
      </c>
      <c r="G406" s="4">
        <f t="shared" si="24"/>
        <v>24.604651162790699</v>
      </c>
    </row>
    <row r="407" spans="1:8" hidden="1" x14ac:dyDescent="0.2">
      <c r="A407" s="6">
        <v>12328</v>
      </c>
      <c r="B407">
        <v>9.5500000000000007</v>
      </c>
      <c r="C407">
        <v>0.45</v>
      </c>
      <c r="D407">
        <v>0.43</v>
      </c>
      <c r="E407">
        <v>13.2</v>
      </c>
      <c r="F407">
        <v>3.17</v>
      </c>
      <c r="G407" s="4">
        <f t="shared" si="24"/>
        <v>22.209302325581397</v>
      </c>
    </row>
    <row r="408" spans="1:8" hidden="1" x14ac:dyDescent="0.2">
      <c r="A408" s="6">
        <v>12359</v>
      </c>
      <c r="B408">
        <v>9.7799999999999994</v>
      </c>
      <c r="C408">
        <v>0.45</v>
      </c>
      <c r="D408">
        <v>0.44</v>
      </c>
      <c r="E408">
        <v>13.2</v>
      </c>
      <c r="F408">
        <v>3.15</v>
      </c>
      <c r="G408" s="4">
        <f t="shared" si="24"/>
        <v>22.227272727272727</v>
      </c>
    </row>
    <row r="409" spans="1:8" x14ac:dyDescent="0.2">
      <c r="A409" s="6">
        <v>12389</v>
      </c>
      <c r="B409">
        <v>9.9700000000000006</v>
      </c>
      <c r="C409">
        <v>0.44</v>
      </c>
      <c r="D409">
        <v>0.44</v>
      </c>
      <c r="E409">
        <v>13.2</v>
      </c>
      <c r="F409">
        <v>3.14</v>
      </c>
      <c r="G409" s="4">
        <f t="shared" si="24"/>
        <v>22.65909090909091</v>
      </c>
      <c r="H409" s="8">
        <f>D409/D397-1</f>
        <v>7.3170731707317138E-2</v>
      </c>
    </row>
    <row r="410" spans="1:8" hidden="1" x14ac:dyDescent="0.2">
      <c r="A410" s="6">
        <v>12420</v>
      </c>
      <c r="B410">
        <v>10.54</v>
      </c>
      <c r="C410">
        <v>0.44</v>
      </c>
      <c r="D410">
        <v>0.44</v>
      </c>
      <c r="E410">
        <v>13.2</v>
      </c>
      <c r="F410">
        <v>3.12</v>
      </c>
      <c r="G410" s="4">
        <f t="shared" si="24"/>
        <v>23.954545454545453</v>
      </c>
    </row>
    <row r="411" spans="1:8" hidden="1" x14ac:dyDescent="0.2">
      <c r="A411" s="6">
        <v>12451</v>
      </c>
      <c r="B411">
        <v>11.32</v>
      </c>
      <c r="C411">
        <v>0.44</v>
      </c>
      <c r="D411">
        <v>0.45</v>
      </c>
      <c r="E411">
        <v>13.3</v>
      </c>
      <c r="F411">
        <v>3.09</v>
      </c>
      <c r="G411" s="4">
        <f t="shared" si="24"/>
        <v>25.155555555555555</v>
      </c>
    </row>
    <row r="412" spans="1:8" hidden="1" x14ac:dyDescent="0.2">
      <c r="A412" s="6">
        <v>12479</v>
      </c>
      <c r="B412">
        <v>10.74</v>
      </c>
      <c r="C412">
        <v>0.44</v>
      </c>
      <c r="D412">
        <v>0.45</v>
      </c>
      <c r="E412">
        <v>13.3</v>
      </c>
      <c r="F412">
        <v>3.06</v>
      </c>
      <c r="G412" s="4">
        <f t="shared" si="24"/>
        <v>23.866666666666667</v>
      </c>
    </row>
    <row r="413" spans="1:8" hidden="1" x14ac:dyDescent="0.2">
      <c r="A413" s="6">
        <v>12510</v>
      </c>
      <c r="B413">
        <v>10.92</v>
      </c>
      <c r="C413">
        <v>0.44</v>
      </c>
      <c r="D413">
        <v>0.46</v>
      </c>
      <c r="E413">
        <v>13.3</v>
      </c>
      <c r="F413">
        <v>3.04</v>
      </c>
      <c r="G413" s="4">
        <f t="shared" si="24"/>
        <v>23.739130434782606</v>
      </c>
    </row>
    <row r="414" spans="1:8" hidden="1" x14ac:dyDescent="0.2">
      <c r="A414" s="6">
        <v>12540</v>
      </c>
      <c r="B414">
        <v>9.81</v>
      </c>
      <c r="C414">
        <v>0.44</v>
      </c>
      <c r="D414">
        <v>0.46</v>
      </c>
      <c r="E414">
        <v>13.3</v>
      </c>
      <c r="F414">
        <v>3.01</v>
      </c>
      <c r="G414" s="4">
        <f t="shared" si="24"/>
        <v>21.326086956521738</v>
      </c>
    </row>
    <row r="415" spans="1:8" hidden="1" x14ac:dyDescent="0.2">
      <c r="A415" s="6">
        <v>12571</v>
      </c>
      <c r="B415">
        <v>9.94</v>
      </c>
      <c r="C415">
        <v>0.45</v>
      </c>
      <c r="D415">
        <v>0.47</v>
      </c>
      <c r="E415">
        <v>13.4</v>
      </c>
      <c r="F415">
        <v>2.98</v>
      </c>
      <c r="G415" s="4">
        <f t="shared" si="24"/>
        <v>21.148936170212767</v>
      </c>
    </row>
    <row r="416" spans="1:8" hidden="1" x14ac:dyDescent="0.2">
      <c r="A416" s="6">
        <v>12601</v>
      </c>
      <c r="B416">
        <v>9.4700000000000006</v>
      </c>
      <c r="C416">
        <v>0.45</v>
      </c>
      <c r="D416">
        <v>0.47</v>
      </c>
      <c r="E416">
        <v>13.4</v>
      </c>
      <c r="F416">
        <v>2.96</v>
      </c>
      <c r="G416" s="4">
        <f t="shared" si="24"/>
        <v>20.148936170212767</v>
      </c>
    </row>
    <row r="417" spans="1:8" hidden="1" x14ac:dyDescent="0.2">
      <c r="A417" s="6">
        <v>12632</v>
      </c>
      <c r="B417">
        <v>9.1</v>
      </c>
      <c r="C417">
        <v>0.45</v>
      </c>
      <c r="D417">
        <v>0.47</v>
      </c>
      <c r="E417">
        <v>13.4</v>
      </c>
      <c r="F417">
        <v>2.93</v>
      </c>
      <c r="G417" s="4">
        <f t="shared" si="24"/>
        <v>19.361702127659576</v>
      </c>
      <c r="H417" s="8">
        <f t="shared" ref="H417" si="29">D417/D405-1</f>
        <v>9.3023255813953432E-2</v>
      </c>
    </row>
    <row r="418" spans="1:8" hidden="1" x14ac:dyDescent="0.2">
      <c r="A418" s="6">
        <v>12663</v>
      </c>
      <c r="B418">
        <v>8.8800000000000008</v>
      </c>
      <c r="C418">
        <v>0.45</v>
      </c>
      <c r="D418">
        <v>0.48</v>
      </c>
      <c r="E418">
        <v>13.6</v>
      </c>
      <c r="F418">
        <v>2.9</v>
      </c>
      <c r="G418" s="4">
        <f t="shared" si="24"/>
        <v>18.500000000000004</v>
      </c>
    </row>
    <row r="419" spans="1:8" hidden="1" x14ac:dyDescent="0.2">
      <c r="A419" s="6">
        <v>12693</v>
      </c>
      <c r="B419">
        <v>8.9499999999999993</v>
      </c>
      <c r="C419">
        <v>0.45</v>
      </c>
      <c r="D419">
        <v>0.48</v>
      </c>
      <c r="E419">
        <v>13.5</v>
      </c>
      <c r="F419">
        <v>2.87</v>
      </c>
      <c r="G419" s="4">
        <f t="shared" si="24"/>
        <v>18.645833333333332</v>
      </c>
    </row>
    <row r="420" spans="1:8" hidden="1" x14ac:dyDescent="0.2">
      <c r="A420" s="6">
        <v>12724</v>
      </c>
      <c r="B420">
        <v>9.1999999999999993</v>
      </c>
      <c r="C420">
        <v>0.45</v>
      </c>
      <c r="D420">
        <v>0.49</v>
      </c>
      <c r="E420">
        <v>13.5</v>
      </c>
      <c r="F420">
        <v>2.84</v>
      </c>
      <c r="G420" s="4">
        <f t="shared" si="24"/>
        <v>18.77551020408163</v>
      </c>
    </row>
    <row r="421" spans="1:8" x14ac:dyDescent="0.2">
      <c r="A421" s="6">
        <v>12754</v>
      </c>
      <c r="B421">
        <v>9.26</v>
      </c>
      <c r="C421">
        <v>0.45</v>
      </c>
      <c r="D421">
        <v>0.49</v>
      </c>
      <c r="E421">
        <v>13.4</v>
      </c>
      <c r="F421">
        <v>2.82</v>
      </c>
      <c r="G421" s="4">
        <f t="shared" si="24"/>
        <v>18.897959183673468</v>
      </c>
      <c r="H421" s="8">
        <f>D421/D409-1</f>
        <v>0.11363636363636354</v>
      </c>
    </row>
    <row r="422" spans="1:8" hidden="1" x14ac:dyDescent="0.2">
      <c r="A422" s="6">
        <v>12785</v>
      </c>
      <c r="B422">
        <v>9.26</v>
      </c>
      <c r="C422">
        <v>0.45</v>
      </c>
      <c r="D422">
        <v>0.56999999999999995</v>
      </c>
      <c r="E422">
        <v>13.6</v>
      </c>
      <c r="F422">
        <v>2.79</v>
      </c>
      <c r="G422" s="4">
        <f t="shared" ref="G422:G485" si="30">SP500_Price/Earnings</f>
        <v>16.245614035087719</v>
      </c>
    </row>
    <row r="423" spans="1:8" hidden="1" x14ac:dyDescent="0.2">
      <c r="A423" s="6">
        <v>12816</v>
      </c>
      <c r="B423">
        <v>8.98</v>
      </c>
      <c r="C423">
        <v>0.45</v>
      </c>
      <c r="D423">
        <v>0.65</v>
      </c>
      <c r="E423">
        <v>13.7</v>
      </c>
      <c r="F423">
        <v>2.78</v>
      </c>
      <c r="G423" s="4">
        <f t="shared" si="30"/>
        <v>13.815384615384616</v>
      </c>
    </row>
    <row r="424" spans="1:8" hidden="1" x14ac:dyDescent="0.2">
      <c r="A424" s="6">
        <v>12844</v>
      </c>
      <c r="B424">
        <v>8.41</v>
      </c>
      <c r="C424">
        <v>0.45</v>
      </c>
      <c r="D424">
        <v>0.73</v>
      </c>
      <c r="E424">
        <v>13.7</v>
      </c>
      <c r="F424">
        <v>2.77</v>
      </c>
      <c r="G424" s="4">
        <f t="shared" si="30"/>
        <v>11.520547945205481</v>
      </c>
    </row>
    <row r="425" spans="1:8" hidden="1" x14ac:dyDescent="0.2">
      <c r="A425" s="6">
        <v>12875</v>
      </c>
      <c r="B425">
        <v>9.0399999999999991</v>
      </c>
      <c r="C425">
        <v>0.45</v>
      </c>
      <c r="D425">
        <v>0.76</v>
      </c>
      <c r="E425">
        <v>13.8</v>
      </c>
      <c r="F425">
        <v>2.75</v>
      </c>
      <c r="G425" s="4">
        <f t="shared" si="30"/>
        <v>11.894736842105262</v>
      </c>
    </row>
    <row r="426" spans="1:8" hidden="1" x14ac:dyDescent="0.2">
      <c r="A426" s="6">
        <v>12905</v>
      </c>
      <c r="B426">
        <v>9.75</v>
      </c>
      <c r="C426">
        <v>0.44</v>
      </c>
      <c r="D426">
        <v>0.78</v>
      </c>
      <c r="E426">
        <v>13.8</v>
      </c>
      <c r="F426">
        <v>2.74</v>
      </c>
      <c r="G426" s="4">
        <f t="shared" si="30"/>
        <v>12.5</v>
      </c>
    </row>
    <row r="427" spans="1:8" hidden="1" x14ac:dyDescent="0.2">
      <c r="A427" s="6">
        <v>12936</v>
      </c>
      <c r="B427">
        <v>10.119999999999999</v>
      </c>
      <c r="C427">
        <v>0.44</v>
      </c>
      <c r="D427">
        <v>0.81</v>
      </c>
      <c r="E427">
        <v>13.7</v>
      </c>
      <c r="F427">
        <v>2.73</v>
      </c>
      <c r="G427" s="4">
        <f t="shared" si="30"/>
        <v>12.493827160493826</v>
      </c>
    </row>
    <row r="428" spans="1:8" hidden="1" x14ac:dyDescent="0.2">
      <c r="A428" s="6">
        <v>12966</v>
      </c>
      <c r="B428">
        <v>10.65</v>
      </c>
      <c r="C428">
        <v>0.44</v>
      </c>
      <c r="D428">
        <v>0.79</v>
      </c>
      <c r="E428">
        <v>13.7</v>
      </c>
      <c r="F428">
        <v>2.72</v>
      </c>
      <c r="G428" s="4">
        <f t="shared" si="30"/>
        <v>13.481012658227847</v>
      </c>
    </row>
    <row r="429" spans="1:8" hidden="1" x14ac:dyDescent="0.2">
      <c r="A429" s="6">
        <v>12997</v>
      </c>
      <c r="B429">
        <v>11.37</v>
      </c>
      <c r="C429">
        <v>0.44</v>
      </c>
      <c r="D429">
        <v>0.78</v>
      </c>
      <c r="E429">
        <v>13.7</v>
      </c>
      <c r="F429">
        <v>2.71</v>
      </c>
      <c r="G429" s="4">
        <f t="shared" si="30"/>
        <v>14.576923076923075</v>
      </c>
    </row>
    <row r="430" spans="1:8" hidden="1" x14ac:dyDescent="0.2">
      <c r="A430" s="6">
        <v>13028</v>
      </c>
      <c r="B430">
        <v>11.61</v>
      </c>
      <c r="C430">
        <v>0.44</v>
      </c>
      <c r="D430">
        <v>0.76</v>
      </c>
      <c r="E430">
        <v>13.7</v>
      </c>
      <c r="F430">
        <v>2.7</v>
      </c>
      <c r="G430" s="4">
        <f t="shared" si="30"/>
        <v>15.276315789473683</v>
      </c>
    </row>
    <row r="431" spans="1:8" hidden="1" x14ac:dyDescent="0.2">
      <c r="A431" s="6">
        <v>13058</v>
      </c>
      <c r="B431">
        <v>11.92</v>
      </c>
      <c r="C431">
        <v>0.45</v>
      </c>
      <c r="D431">
        <v>0.76</v>
      </c>
      <c r="E431">
        <v>13.7</v>
      </c>
      <c r="F431">
        <v>2.69</v>
      </c>
      <c r="G431" s="4">
        <f t="shared" si="30"/>
        <v>15.684210526315789</v>
      </c>
    </row>
    <row r="432" spans="1:8" hidden="1" x14ac:dyDescent="0.2">
      <c r="A432" s="6">
        <v>13089</v>
      </c>
      <c r="B432">
        <v>13.04</v>
      </c>
      <c r="C432">
        <v>0.46</v>
      </c>
      <c r="D432">
        <v>0.76</v>
      </c>
      <c r="E432">
        <v>13.8</v>
      </c>
      <c r="F432">
        <v>2.67</v>
      </c>
      <c r="G432" s="4">
        <f t="shared" si="30"/>
        <v>17.157894736842103</v>
      </c>
    </row>
    <row r="433" spans="1:8" x14ac:dyDescent="0.2">
      <c r="A433" s="6">
        <v>13119</v>
      </c>
      <c r="B433">
        <v>13.04</v>
      </c>
      <c r="C433">
        <v>0.47</v>
      </c>
      <c r="D433">
        <v>0.76</v>
      </c>
      <c r="E433">
        <v>13.8</v>
      </c>
      <c r="F433">
        <v>2.66</v>
      </c>
      <c r="G433" s="4">
        <f t="shared" si="30"/>
        <v>17.157894736842103</v>
      </c>
      <c r="H433" s="8">
        <f>D433/D421-1</f>
        <v>0.55102040816326525</v>
      </c>
    </row>
    <row r="434" spans="1:8" hidden="1" x14ac:dyDescent="0.2">
      <c r="A434" s="6">
        <v>13150</v>
      </c>
      <c r="B434">
        <v>13.76</v>
      </c>
      <c r="C434">
        <v>0.48</v>
      </c>
      <c r="D434">
        <v>0.77</v>
      </c>
      <c r="E434">
        <v>13.8</v>
      </c>
      <c r="F434">
        <v>2.65</v>
      </c>
      <c r="G434" s="4">
        <f t="shared" si="30"/>
        <v>17.870129870129869</v>
      </c>
    </row>
    <row r="435" spans="1:8" hidden="1" x14ac:dyDescent="0.2">
      <c r="A435" s="6">
        <v>13181</v>
      </c>
      <c r="B435">
        <v>14.55</v>
      </c>
      <c r="C435">
        <v>0.49</v>
      </c>
      <c r="D435">
        <v>0.78</v>
      </c>
      <c r="E435">
        <v>13.8</v>
      </c>
      <c r="F435">
        <v>2.65</v>
      </c>
      <c r="G435" s="4">
        <f t="shared" si="30"/>
        <v>18.653846153846153</v>
      </c>
    </row>
    <row r="436" spans="1:8" hidden="1" x14ac:dyDescent="0.2">
      <c r="A436" s="6">
        <v>13210</v>
      </c>
      <c r="B436">
        <v>14.86</v>
      </c>
      <c r="C436">
        <v>0.5</v>
      </c>
      <c r="D436">
        <v>0.79</v>
      </c>
      <c r="E436">
        <v>13.7</v>
      </c>
      <c r="F436">
        <v>2.66</v>
      </c>
      <c r="G436" s="4">
        <f t="shared" si="30"/>
        <v>18.810126582278478</v>
      </c>
      <c r="H436" s="8">
        <f t="shared" ref="H436" si="31">D436/D424-1</f>
        <v>8.2191780821917915E-2</v>
      </c>
    </row>
    <row r="437" spans="1:8" hidden="1" x14ac:dyDescent="0.2">
      <c r="A437" s="6">
        <v>13241</v>
      </c>
      <c r="B437">
        <v>14.88</v>
      </c>
      <c r="C437">
        <v>0.52</v>
      </c>
      <c r="D437">
        <v>0.82</v>
      </c>
      <c r="E437">
        <v>13.7</v>
      </c>
      <c r="F437">
        <v>2.66</v>
      </c>
      <c r="G437" s="4">
        <f t="shared" si="30"/>
        <v>18.146341463414636</v>
      </c>
    </row>
    <row r="438" spans="1:8" hidden="1" x14ac:dyDescent="0.2">
      <c r="A438" s="6">
        <v>13271</v>
      </c>
      <c r="B438">
        <v>14.09</v>
      </c>
      <c r="C438">
        <v>0.53</v>
      </c>
      <c r="D438">
        <v>0.85</v>
      </c>
      <c r="E438">
        <v>13.7</v>
      </c>
      <c r="F438">
        <v>2.66</v>
      </c>
      <c r="G438" s="4">
        <f t="shared" si="30"/>
        <v>16.576470588235296</v>
      </c>
    </row>
    <row r="439" spans="1:8" hidden="1" x14ac:dyDescent="0.2">
      <c r="A439" s="6">
        <v>13302</v>
      </c>
      <c r="B439">
        <v>14.69</v>
      </c>
      <c r="C439">
        <v>0.55000000000000004</v>
      </c>
      <c r="D439">
        <v>0.88</v>
      </c>
      <c r="E439">
        <v>13.8</v>
      </c>
      <c r="F439">
        <v>2.66</v>
      </c>
      <c r="G439" s="4">
        <f t="shared" si="30"/>
        <v>16.693181818181817</v>
      </c>
    </row>
    <row r="440" spans="1:8" hidden="1" x14ac:dyDescent="0.2">
      <c r="A440" s="6">
        <v>13332</v>
      </c>
      <c r="B440">
        <v>15.56</v>
      </c>
      <c r="C440">
        <v>0.56999999999999995</v>
      </c>
      <c r="D440">
        <v>0.9</v>
      </c>
      <c r="E440">
        <v>13.9</v>
      </c>
      <c r="F440">
        <v>2.67</v>
      </c>
      <c r="G440" s="4">
        <f t="shared" si="30"/>
        <v>17.288888888888888</v>
      </c>
    </row>
    <row r="441" spans="1:8" hidden="1" x14ac:dyDescent="0.2">
      <c r="A441" s="6">
        <v>13363</v>
      </c>
      <c r="B441">
        <v>15.87</v>
      </c>
      <c r="C441">
        <v>0.59</v>
      </c>
      <c r="D441">
        <v>0.92</v>
      </c>
      <c r="E441">
        <v>14</v>
      </c>
      <c r="F441">
        <v>2.67</v>
      </c>
      <c r="G441" s="4">
        <f t="shared" si="30"/>
        <v>17.25</v>
      </c>
    </row>
    <row r="442" spans="1:8" hidden="1" x14ac:dyDescent="0.2">
      <c r="A442" s="6">
        <v>13394</v>
      </c>
      <c r="B442">
        <v>16.05</v>
      </c>
      <c r="C442">
        <v>0.61</v>
      </c>
      <c r="D442">
        <v>0.94</v>
      </c>
      <c r="E442">
        <v>14</v>
      </c>
      <c r="F442">
        <v>2.67</v>
      </c>
      <c r="G442" s="4">
        <f t="shared" si="30"/>
        <v>17.074468085106385</v>
      </c>
    </row>
    <row r="443" spans="1:8" hidden="1" x14ac:dyDescent="0.2">
      <c r="A443" s="6">
        <v>13424</v>
      </c>
      <c r="B443">
        <v>16.89</v>
      </c>
      <c r="C443">
        <v>0.65</v>
      </c>
      <c r="D443">
        <v>0.97</v>
      </c>
      <c r="E443">
        <v>14</v>
      </c>
      <c r="F443">
        <v>2.67</v>
      </c>
      <c r="G443" s="4">
        <f t="shared" si="30"/>
        <v>17.412371134020621</v>
      </c>
    </row>
    <row r="444" spans="1:8" hidden="1" x14ac:dyDescent="0.2">
      <c r="A444" s="6">
        <v>13455</v>
      </c>
      <c r="B444">
        <v>17.36</v>
      </c>
      <c r="C444">
        <v>0.68</v>
      </c>
      <c r="D444">
        <v>0.99</v>
      </c>
      <c r="E444">
        <v>14</v>
      </c>
      <c r="F444">
        <v>2.67</v>
      </c>
      <c r="G444" s="4">
        <f t="shared" si="30"/>
        <v>17.535353535353536</v>
      </c>
    </row>
    <row r="445" spans="1:8" x14ac:dyDescent="0.2">
      <c r="A445" s="6">
        <v>13485</v>
      </c>
      <c r="B445">
        <v>17.059999999999999</v>
      </c>
      <c r="C445">
        <v>0.72</v>
      </c>
      <c r="D445">
        <v>1.02</v>
      </c>
      <c r="E445">
        <v>14</v>
      </c>
      <c r="F445">
        <v>2.68</v>
      </c>
      <c r="G445" s="4">
        <f t="shared" si="30"/>
        <v>16.725490196078429</v>
      </c>
      <c r="H445" s="8">
        <f>D445/D433-1</f>
        <v>0.34210526315789469</v>
      </c>
    </row>
    <row r="446" spans="1:8" hidden="1" x14ac:dyDescent="0.2">
      <c r="A446" s="6">
        <v>13516</v>
      </c>
      <c r="B446">
        <v>17.59</v>
      </c>
      <c r="C446">
        <v>0.73</v>
      </c>
      <c r="D446">
        <v>1.05</v>
      </c>
      <c r="E446">
        <v>14.1</v>
      </c>
      <c r="F446">
        <v>2.68</v>
      </c>
      <c r="G446" s="4">
        <f t="shared" si="30"/>
        <v>16.752380952380953</v>
      </c>
    </row>
    <row r="447" spans="1:8" hidden="1" x14ac:dyDescent="0.2">
      <c r="A447" s="6">
        <v>13547</v>
      </c>
      <c r="B447">
        <v>18.11</v>
      </c>
      <c r="C447">
        <v>0.74</v>
      </c>
      <c r="D447">
        <v>1.08</v>
      </c>
      <c r="E447">
        <v>14.1</v>
      </c>
      <c r="F447">
        <v>2.67</v>
      </c>
      <c r="G447" s="4">
        <f t="shared" si="30"/>
        <v>16.768518518518515</v>
      </c>
    </row>
    <row r="448" spans="1:8" hidden="1" x14ac:dyDescent="0.2">
      <c r="A448" s="6">
        <v>13575</v>
      </c>
      <c r="B448">
        <v>18.09</v>
      </c>
      <c r="C448">
        <v>0.75</v>
      </c>
      <c r="D448">
        <v>1.1100000000000001</v>
      </c>
      <c r="E448">
        <v>14.2</v>
      </c>
      <c r="F448">
        <v>2.66</v>
      </c>
      <c r="G448" s="4">
        <f t="shared" si="30"/>
        <v>16.297297297297295</v>
      </c>
      <c r="H448" s="8">
        <f t="shared" ref="H448" si="32">D448/D436-1</f>
        <v>0.40506329113924067</v>
      </c>
    </row>
    <row r="449" spans="1:8" hidden="1" x14ac:dyDescent="0.2">
      <c r="A449" s="6">
        <v>13606</v>
      </c>
      <c r="B449">
        <v>17.010000000000002</v>
      </c>
      <c r="C449">
        <v>0.78</v>
      </c>
      <c r="D449">
        <v>1.1299999999999999</v>
      </c>
      <c r="E449">
        <v>14.3</v>
      </c>
      <c r="F449">
        <v>2.65</v>
      </c>
      <c r="G449" s="4">
        <f t="shared" si="30"/>
        <v>15.053097345132747</v>
      </c>
    </row>
    <row r="450" spans="1:8" hidden="1" x14ac:dyDescent="0.2">
      <c r="A450" s="6">
        <v>13636</v>
      </c>
      <c r="B450">
        <v>16.25</v>
      </c>
      <c r="C450">
        <v>0.81</v>
      </c>
      <c r="D450">
        <v>1.1499999999999999</v>
      </c>
      <c r="E450">
        <v>14.4</v>
      </c>
      <c r="F450">
        <v>2.64</v>
      </c>
      <c r="G450" s="4">
        <f t="shared" si="30"/>
        <v>14.130434782608697</v>
      </c>
    </row>
    <row r="451" spans="1:8" hidden="1" x14ac:dyDescent="0.2">
      <c r="A451" s="6">
        <v>13667</v>
      </c>
      <c r="B451">
        <v>15.64</v>
      </c>
      <c r="C451">
        <v>0.84</v>
      </c>
      <c r="D451">
        <v>1.17</v>
      </c>
      <c r="E451">
        <v>14.4</v>
      </c>
      <c r="F451">
        <v>2.63</v>
      </c>
      <c r="G451" s="4">
        <f t="shared" si="30"/>
        <v>13.367521367521368</v>
      </c>
    </row>
    <row r="452" spans="1:8" hidden="1" x14ac:dyDescent="0.2">
      <c r="A452" s="6">
        <v>13697</v>
      </c>
      <c r="B452">
        <v>16.57</v>
      </c>
      <c r="C452">
        <v>0.82</v>
      </c>
      <c r="D452">
        <v>1.19</v>
      </c>
      <c r="E452">
        <v>14.5</v>
      </c>
      <c r="F452">
        <v>2.62</v>
      </c>
      <c r="G452" s="4">
        <f t="shared" si="30"/>
        <v>13.92436974789916</v>
      </c>
    </row>
    <row r="453" spans="1:8" hidden="1" x14ac:dyDescent="0.2">
      <c r="A453" s="6">
        <v>13728</v>
      </c>
      <c r="B453">
        <v>16.739999999999998</v>
      </c>
      <c r="C453">
        <v>0.79</v>
      </c>
      <c r="D453">
        <v>1.2</v>
      </c>
      <c r="E453">
        <v>14.5</v>
      </c>
      <c r="F453">
        <v>2.61</v>
      </c>
      <c r="G453" s="4">
        <f t="shared" si="30"/>
        <v>13.95</v>
      </c>
    </row>
    <row r="454" spans="1:8" hidden="1" x14ac:dyDescent="0.2">
      <c r="A454" s="6">
        <v>13759</v>
      </c>
      <c r="B454">
        <v>14.37</v>
      </c>
      <c r="C454">
        <v>0.77</v>
      </c>
      <c r="D454">
        <v>1.22</v>
      </c>
      <c r="E454">
        <v>14.6</v>
      </c>
      <c r="F454">
        <v>2.6</v>
      </c>
      <c r="G454" s="4">
        <f t="shared" si="30"/>
        <v>11.778688524590164</v>
      </c>
    </row>
    <row r="455" spans="1:8" hidden="1" x14ac:dyDescent="0.2">
      <c r="A455" s="6">
        <v>13789</v>
      </c>
      <c r="B455">
        <v>12.28</v>
      </c>
      <c r="C455">
        <v>0.78</v>
      </c>
      <c r="D455">
        <v>1.19</v>
      </c>
      <c r="E455">
        <v>14.6</v>
      </c>
      <c r="F455">
        <v>2.59</v>
      </c>
      <c r="G455" s="4">
        <f t="shared" si="30"/>
        <v>10.319327731092438</v>
      </c>
    </row>
    <row r="456" spans="1:8" hidden="1" x14ac:dyDescent="0.2">
      <c r="A456" s="6">
        <v>13820</v>
      </c>
      <c r="B456">
        <v>11.2</v>
      </c>
      <c r="C456">
        <v>0.79</v>
      </c>
      <c r="D456">
        <v>1.1599999999999999</v>
      </c>
      <c r="E456">
        <v>14.5</v>
      </c>
      <c r="F456">
        <v>2.58</v>
      </c>
      <c r="G456" s="4">
        <f t="shared" si="30"/>
        <v>9.6551724137931032</v>
      </c>
    </row>
    <row r="457" spans="1:8" x14ac:dyDescent="0.2">
      <c r="A457" s="6">
        <v>13850</v>
      </c>
      <c r="B457">
        <v>11.02</v>
      </c>
      <c r="C457">
        <v>0.8</v>
      </c>
      <c r="D457">
        <v>1.1299999999999999</v>
      </c>
      <c r="E457">
        <v>14.4</v>
      </c>
      <c r="F457">
        <v>2.57</v>
      </c>
      <c r="G457" s="4">
        <f t="shared" si="30"/>
        <v>9.7522123893805315</v>
      </c>
      <c r="H457" s="8">
        <f>D457/D445-1</f>
        <v>0.1078431372549018</v>
      </c>
    </row>
    <row r="458" spans="1:8" hidden="1" x14ac:dyDescent="0.2">
      <c r="A458" s="6">
        <v>13881</v>
      </c>
      <c r="B458">
        <v>11.31</v>
      </c>
      <c r="C458">
        <v>0.79</v>
      </c>
      <c r="D458">
        <v>1.08</v>
      </c>
      <c r="E458">
        <v>14.2</v>
      </c>
      <c r="F458">
        <v>2.56</v>
      </c>
      <c r="G458" s="4">
        <f t="shared" si="30"/>
        <v>10.472222222222221</v>
      </c>
    </row>
    <row r="459" spans="1:8" hidden="1" x14ac:dyDescent="0.2">
      <c r="A459" s="6">
        <v>13912</v>
      </c>
      <c r="B459">
        <v>11.04</v>
      </c>
      <c r="C459">
        <v>0.79</v>
      </c>
      <c r="D459">
        <v>1.02</v>
      </c>
      <c r="E459">
        <v>14.1</v>
      </c>
      <c r="F459">
        <v>2.54</v>
      </c>
      <c r="G459" s="4">
        <f t="shared" si="30"/>
        <v>10.823529411764705</v>
      </c>
    </row>
    <row r="460" spans="1:8" hidden="1" x14ac:dyDescent="0.2">
      <c r="A460" s="6">
        <v>13940</v>
      </c>
      <c r="B460">
        <v>10.31</v>
      </c>
      <c r="C460">
        <v>0.78</v>
      </c>
      <c r="D460">
        <v>0.97</v>
      </c>
      <c r="E460">
        <v>14.1</v>
      </c>
      <c r="F460">
        <v>2.5299999999999998</v>
      </c>
      <c r="G460" s="4">
        <f t="shared" si="30"/>
        <v>10.628865979381445</v>
      </c>
      <c r="H460" s="8">
        <f t="shared" ref="H460" si="33">D460/D448-1</f>
        <v>-0.12612612612612628</v>
      </c>
    </row>
    <row r="461" spans="1:8" hidden="1" x14ac:dyDescent="0.2">
      <c r="A461" s="6">
        <v>13971</v>
      </c>
      <c r="B461">
        <v>9.89</v>
      </c>
      <c r="C461">
        <v>0.77</v>
      </c>
      <c r="D461">
        <v>0.9</v>
      </c>
      <c r="E461">
        <v>14.2</v>
      </c>
      <c r="F461">
        <v>2.5099999999999998</v>
      </c>
      <c r="G461" s="4">
        <f t="shared" si="30"/>
        <v>10.988888888888889</v>
      </c>
    </row>
    <row r="462" spans="1:8" hidden="1" x14ac:dyDescent="0.2">
      <c r="A462" s="6">
        <v>14001</v>
      </c>
      <c r="B462">
        <v>9.98</v>
      </c>
      <c r="C462">
        <v>0.75</v>
      </c>
      <c r="D462">
        <v>0.84</v>
      </c>
      <c r="E462">
        <v>14.1</v>
      </c>
      <c r="F462">
        <v>2.4900000000000002</v>
      </c>
      <c r="G462" s="4">
        <f t="shared" si="30"/>
        <v>11.880952380952381</v>
      </c>
    </row>
    <row r="463" spans="1:8" hidden="1" x14ac:dyDescent="0.2">
      <c r="A463" s="6">
        <v>14032</v>
      </c>
      <c r="B463">
        <v>10.210000000000001</v>
      </c>
      <c r="C463">
        <v>0.74</v>
      </c>
      <c r="D463">
        <v>0.77</v>
      </c>
      <c r="E463">
        <v>14.1</v>
      </c>
      <c r="F463">
        <v>2.48</v>
      </c>
      <c r="G463" s="4">
        <f t="shared" si="30"/>
        <v>13.25974025974026</v>
      </c>
    </row>
    <row r="464" spans="1:8" hidden="1" x14ac:dyDescent="0.2">
      <c r="A464" s="6">
        <v>14062</v>
      </c>
      <c r="B464">
        <v>12.24</v>
      </c>
      <c r="C464">
        <v>0.71</v>
      </c>
      <c r="D464">
        <v>0.72</v>
      </c>
      <c r="E464">
        <v>14.1</v>
      </c>
      <c r="F464">
        <v>2.46</v>
      </c>
      <c r="G464" s="4">
        <f t="shared" si="30"/>
        <v>17</v>
      </c>
    </row>
    <row r="465" spans="1:8" hidden="1" x14ac:dyDescent="0.2">
      <c r="A465" s="6">
        <v>14093</v>
      </c>
      <c r="B465">
        <v>12.31</v>
      </c>
      <c r="C465">
        <v>0.69</v>
      </c>
      <c r="D465">
        <v>0.67</v>
      </c>
      <c r="E465">
        <v>14.1</v>
      </c>
      <c r="F465">
        <v>2.44</v>
      </c>
      <c r="G465" s="4">
        <f t="shared" si="30"/>
        <v>18.373134328358208</v>
      </c>
    </row>
    <row r="466" spans="1:8" hidden="1" x14ac:dyDescent="0.2">
      <c r="A466" s="6">
        <v>14124</v>
      </c>
      <c r="B466">
        <v>11.75</v>
      </c>
      <c r="C466">
        <v>0.66</v>
      </c>
      <c r="D466">
        <v>0.62</v>
      </c>
      <c r="E466">
        <v>14.1</v>
      </c>
      <c r="F466">
        <v>2.4300000000000002</v>
      </c>
      <c r="G466" s="4">
        <f t="shared" si="30"/>
        <v>18.951612903225808</v>
      </c>
    </row>
    <row r="467" spans="1:8" hidden="1" x14ac:dyDescent="0.2">
      <c r="A467" s="6">
        <v>14154</v>
      </c>
      <c r="B467">
        <v>13.06</v>
      </c>
      <c r="C467">
        <v>0.61</v>
      </c>
      <c r="D467">
        <v>0.63</v>
      </c>
      <c r="E467">
        <v>14</v>
      </c>
      <c r="F467">
        <v>2.41</v>
      </c>
      <c r="G467" s="4">
        <f t="shared" si="30"/>
        <v>20.730158730158731</v>
      </c>
    </row>
    <row r="468" spans="1:8" hidden="1" x14ac:dyDescent="0.2">
      <c r="A468" s="6">
        <v>14185</v>
      </c>
      <c r="B468">
        <v>13.07</v>
      </c>
      <c r="C468">
        <v>0.56000000000000005</v>
      </c>
      <c r="D468">
        <v>0.63</v>
      </c>
      <c r="E468">
        <v>14</v>
      </c>
      <c r="F468">
        <v>2.39</v>
      </c>
      <c r="G468" s="4">
        <f t="shared" si="30"/>
        <v>20.746031746031747</v>
      </c>
    </row>
    <row r="469" spans="1:8" x14ac:dyDescent="0.2">
      <c r="A469" s="6">
        <v>14215</v>
      </c>
      <c r="B469">
        <v>12.69</v>
      </c>
      <c r="C469">
        <v>0.51</v>
      </c>
      <c r="D469">
        <v>0.64</v>
      </c>
      <c r="E469">
        <v>14</v>
      </c>
      <c r="F469">
        <v>2.38</v>
      </c>
      <c r="G469" s="4">
        <f t="shared" si="30"/>
        <v>19.828125</v>
      </c>
      <c r="H469" s="8">
        <f>D469/D457-1</f>
        <v>-0.43362831858407069</v>
      </c>
    </row>
    <row r="470" spans="1:8" hidden="1" x14ac:dyDescent="0.2">
      <c r="A470" s="6">
        <v>14246</v>
      </c>
      <c r="B470">
        <v>12.5</v>
      </c>
      <c r="C470">
        <v>0.51</v>
      </c>
      <c r="D470">
        <v>0.66</v>
      </c>
      <c r="E470">
        <v>14</v>
      </c>
      <c r="F470">
        <v>2.36</v>
      </c>
      <c r="G470" s="4">
        <f t="shared" si="30"/>
        <v>18.939393939393938</v>
      </c>
    </row>
    <row r="471" spans="1:8" hidden="1" x14ac:dyDescent="0.2">
      <c r="A471" s="6">
        <v>14277</v>
      </c>
      <c r="B471">
        <v>12.4</v>
      </c>
      <c r="C471">
        <v>0.52</v>
      </c>
      <c r="D471">
        <v>0.69</v>
      </c>
      <c r="E471">
        <v>13.9</v>
      </c>
      <c r="F471">
        <v>2.35</v>
      </c>
      <c r="G471" s="4">
        <f t="shared" si="30"/>
        <v>17.971014492753625</v>
      </c>
    </row>
    <row r="472" spans="1:8" hidden="1" x14ac:dyDescent="0.2">
      <c r="A472" s="6">
        <v>14305</v>
      </c>
      <c r="B472">
        <v>12.39</v>
      </c>
      <c r="C472">
        <v>0.52</v>
      </c>
      <c r="D472">
        <v>0.71</v>
      </c>
      <c r="E472">
        <v>13.9</v>
      </c>
      <c r="F472">
        <v>2.33</v>
      </c>
      <c r="G472" s="4">
        <f t="shared" si="30"/>
        <v>17.450704225352116</v>
      </c>
    </row>
    <row r="473" spans="1:8" hidden="1" x14ac:dyDescent="0.2">
      <c r="A473" s="6">
        <v>14336</v>
      </c>
      <c r="B473">
        <v>10.83</v>
      </c>
      <c r="C473">
        <v>0.52</v>
      </c>
      <c r="D473">
        <v>0.73</v>
      </c>
      <c r="E473">
        <v>13.8</v>
      </c>
      <c r="F473">
        <v>2.3199999999999998</v>
      </c>
      <c r="G473" s="4">
        <f t="shared" si="30"/>
        <v>14.835616438356166</v>
      </c>
    </row>
    <row r="474" spans="1:8" hidden="1" x14ac:dyDescent="0.2">
      <c r="A474" s="6">
        <v>14366</v>
      </c>
      <c r="B474">
        <v>11.23</v>
      </c>
      <c r="C474">
        <v>0.53</v>
      </c>
      <c r="D474">
        <v>0.74</v>
      </c>
      <c r="E474">
        <v>13.8</v>
      </c>
      <c r="F474">
        <v>2.31</v>
      </c>
      <c r="G474" s="4">
        <f t="shared" si="30"/>
        <v>15.175675675675677</v>
      </c>
    </row>
    <row r="475" spans="1:8" hidden="1" x14ac:dyDescent="0.2">
      <c r="A475" s="6">
        <v>14397</v>
      </c>
      <c r="B475">
        <v>11.43</v>
      </c>
      <c r="C475">
        <v>0.53</v>
      </c>
      <c r="D475">
        <v>0.76</v>
      </c>
      <c r="E475">
        <v>13.8</v>
      </c>
      <c r="F475">
        <v>2.2999999999999998</v>
      </c>
      <c r="G475" s="4">
        <f t="shared" si="30"/>
        <v>15.039473684210526</v>
      </c>
    </row>
    <row r="476" spans="1:8" hidden="1" x14ac:dyDescent="0.2">
      <c r="A476" s="6">
        <v>14427</v>
      </c>
      <c r="B476">
        <v>11.71</v>
      </c>
      <c r="C476">
        <v>0.54</v>
      </c>
      <c r="D476">
        <v>0.78</v>
      </c>
      <c r="E476">
        <v>13.8</v>
      </c>
      <c r="F476">
        <v>2.29</v>
      </c>
      <c r="G476" s="4">
        <f t="shared" si="30"/>
        <v>15.012820512820513</v>
      </c>
    </row>
    <row r="477" spans="1:8" hidden="1" x14ac:dyDescent="0.2">
      <c r="A477" s="6">
        <v>14458</v>
      </c>
      <c r="B477">
        <v>11.54</v>
      </c>
      <c r="C477">
        <v>0.55000000000000004</v>
      </c>
      <c r="D477">
        <v>0.79</v>
      </c>
      <c r="E477">
        <v>13.8</v>
      </c>
      <c r="F477">
        <v>2.27</v>
      </c>
      <c r="G477" s="4">
        <f t="shared" si="30"/>
        <v>14.607594936708859</v>
      </c>
    </row>
    <row r="478" spans="1:8" hidden="1" x14ac:dyDescent="0.2">
      <c r="A478" s="6">
        <v>14489</v>
      </c>
      <c r="B478">
        <v>12.77</v>
      </c>
      <c r="C478">
        <v>0.56000000000000005</v>
      </c>
      <c r="D478">
        <v>0.81</v>
      </c>
      <c r="E478">
        <v>14.1</v>
      </c>
      <c r="F478">
        <v>2.2599999999999998</v>
      </c>
      <c r="G478" s="4">
        <f t="shared" si="30"/>
        <v>15.76543209876543</v>
      </c>
    </row>
    <row r="479" spans="1:8" hidden="1" x14ac:dyDescent="0.2">
      <c r="A479" s="6">
        <v>14519</v>
      </c>
      <c r="B479">
        <v>12.9</v>
      </c>
      <c r="C479">
        <v>0.57999999999999996</v>
      </c>
      <c r="D479">
        <v>0.84</v>
      </c>
      <c r="E479">
        <v>14</v>
      </c>
      <c r="F479">
        <v>2.25</v>
      </c>
      <c r="G479" s="4">
        <f t="shared" si="30"/>
        <v>15.357142857142858</v>
      </c>
      <c r="H479" s="8">
        <f t="shared" ref="H479" si="34">D479/D467-1</f>
        <v>0.33333333333333326</v>
      </c>
    </row>
    <row r="480" spans="1:8" hidden="1" x14ac:dyDescent="0.2">
      <c r="A480" s="6">
        <v>14550</v>
      </c>
      <c r="B480">
        <v>12.67</v>
      </c>
      <c r="C480">
        <v>0.6</v>
      </c>
      <c r="D480">
        <v>0.87</v>
      </c>
      <c r="E480">
        <v>14</v>
      </c>
      <c r="F480">
        <v>2.2400000000000002</v>
      </c>
      <c r="G480" s="4">
        <f t="shared" si="30"/>
        <v>14.563218390804598</v>
      </c>
    </row>
    <row r="481" spans="1:8" x14ac:dyDescent="0.2">
      <c r="A481" s="6">
        <v>14580</v>
      </c>
      <c r="B481">
        <v>12.37</v>
      </c>
      <c r="C481">
        <v>0.62</v>
      </c>
      <c r="D481">
        <v>0.9</v>
      </c>
      <c r="E481">
        <v>14</v>
      </c>
      <c r="F481">
        <v>2.2200000000000002</v>
      </c>
      <c r="G481" s="4">
        <f t="shared" si="30"/>
        <v>13.744444444444444</v>
      </c>
      <c r="H481" s="8">
        <f>D481/D469-1</f>
        <v>0.40625</v>
      </c>
    </row>
    <row r="482" spans="1:8" hidden="1" x14ac:dyDescent="0.2">
      <c r="A482" s="6">
        <v>14611</v>
      </c>
      <c r="B482">
        <v>12.3</v>
      </c>
      <c r="C482">
        <v>0.62</v>
      </c>
      <c r="D482">
        <v>0.93</v>
      </c>
      <c r="E482">
        <v>13.9</v>
      </c>
      <c r="F482">
        <v>2.21</v>
      </c>
      <c r="G482" s="4">
        <f t="shared" si="30"/>
        <v>13.225806451612904</v>
      </c>
    </row>
    <row r="483" spans="1:8" hidden="1" x14ac:dyDescent="0.2">
      <c r="A483" s="6">
        <v>14642</v>
      </c>
      <c r="B483">
        <v>12.22</v>
      </c>
      <c r="C483">
        <v>0.63</v>
      </c>
      <c r="D483">
        <v>0.96</v>
      </c>
      <c r="E483">
        <v>14</v>
      </c>
      <c r="F483">
        <v>2.19</v>
      </c>
      <c r="G483" s="4">
        <f t="shared" si="30"/>
        <v>12.729166666666668</v>
      </c>
    </row>
    <row r="484" spans="1:8" hidden="1" x14ac:dyDescent="0.2">
      <c r="A484" s="6">
        <v>14671</v>
      </c>
      <c r="B484">
        <v>12.15</v>
      </c>
      <c r="C484">
        <v>0.63</v>
      </c>
      <c r="D484">
        <v>0.99</v>
      </c>
      <c r="E484">
        <v>14</v>
      </c>
      <c r="F484">
        <v>2.17</v>
      </c>
      <c r="G484" s="4">
        <f t="shared" si="30"/>
        <v>12.272727272727273</v>
      </c>
    </row>
    <row r="485" spans="1:8" hidden="1" x14ac:dyDescent="0.2">
      <c r="A485" s="6">
        <v>14702</v>
      </c>
      <c r="B485">
        <v>12.27</v>
      </c>
      <c r="C485">
        <v>0.64</v>
      </c>
      <c r="D485">
        <v>1.01</v>
      </c>
      <c r="E485">
        <v>14</v>
      </c>
      <c r="F485">
        <v>2.15</v>
      </c>
      <c r="G485" s="4">
        <f t="shared" si="30"/>
        <v>12.148514851485148</v>
      </c>
    </row>
    <row r="486" spans="1:8" hidden="1" x14ac:dyDescent="0.2">
      <c r="A486" s="6">
        <v>14732</v>
      </c>
      <c r="B486">
        <v>10.58</v>
      </c>
      <c r="C486">
        <v>0.64</v>
      </c>
      <c r="D486">
        <v>1.02</v>
      </c>
      <c r="E486">
        <v>14</v>
      </c>
      <c r="F486">
        <v>2.12</v>
      </c>
      <c r="G486" s="4">
        <f t="shared" ref="G486:G549" si="35">SP500_Price/Earnings</f>
        <v>10.372549019607844</v>
      </c>
    </row>
    <row r="487" spans="1:8" hidden="1" x14ac:dyDescent="0.2">
      <c r="A487" s="6">
        <v>14763</v>
      </c>
      <c r="B487">
        <v>9.67</v>
      </c>
      <c r="C487">
        <v>0.65</v>
      </c>
      <c r="D487">
        <v>1.04</v>
      </c>
      <c r="E487">
        <v>14.1</v>
      </c>
      <c r="F487">
        <v>2.1</v>
      </c>
      <c r="G487" s="4">
        <f t="shared" si="35"/>
        <v>9.2980769230769234</v>
      </c>
    </row>
    <row r="488" spans="1:8" hidden="1" x14ac:dyDescent="0.2">
      <c r="A488" s="6">
        <v>14793</v>
      </c>
      <c r="B488">
        <v>9.99</v>
      </c>
      <c r="C488">
        <v>0.66</v>
      </c>
      <c r="D488">
        <v>1.05</v>
      </c>
      <c r="E488">
        <v>14</v>
      </c>
      <c r="F488">
        <v>2.08</v>
      </c>
      <c r="G488" s="4">
        <f t="shared" si="35"/>
        <v>9.5142857142857142</v>
      </c>
    </row>
    <row r="489" spans="1:8" hidden="1" x14ac:dyDescent="0.2">
      <c r="A489" s="6">
        <v>14824</v>
      </c>
      <c r="B489">
        <v>10.199999999999999</v>
      </c>
      <c r="C489">
        <v>0.66</v>
      </c>
      <c r="D489">
        <v>1.07</v>
      </c>
      <c r="E489">
        <v>14</v>
      </c>
      <c r="F489">
        <v>2.06</v>
      </c>
      <c r="G489" s="4">
        <f t="shared" si="35"/>
        <v>9.5327102803738306</v>
      </c>
    </row>
    <row r="490" spans="1:8" hidden="1" x14ac:dyDescent="0.2">
      <c r="A490" s="6">
        <v>14855</v>
      </c>
      <c r="B490">
        <v>10.63</v>
      </c>
      <c r="C490">
        <v>0.67</v>
      </c>
      <c r="D490">
        <v>1.08</v>
      </c>
      <c r="E490">
        <v>14</v>
      </c>
      <c r="F490">
        <v>2.04</v>
      </c>
      <c r="G490" s="4">
        <f t="shared" si="35"/>
        <v>9.8425925925925934</v>
      </c>
    </row>
    <row r="491" spans="1:8" hidden="1" x14ac:dyDescent="0.2">
      <c r="A491" s="6">
        <v>14885</v>
      </c>
      <c r="B491">
        <v>10.73</v>
      </c>
      <c r="C491">
        <v>0.67</v>
      </c>
      <c r="D491">
        <v>1.07</v>
      </c>
      <c r="E491">
        <v>14</v>
      </c>
      <c r="F491">
        <v>2.02</v>
      </c>
      <c r="G491" s="4">
        <f t="shared" si="35"/>
        <v>10.028037383177569</v>
      </c>
      <c r="H491" s="8">
        <f t="shared" ref="H491" si="36">D491/D479-1</f>
        <v>0.27380952380952395</v>
      </c>
    </row>
    <row r="492" spans="1:8" hidden="1" x14ac:dyDescent="0.2">
      <c r="A492" s="6">
        <v>14916</v>
      </c>
      <c r="B492">
        <v>10.98</v>
      </c>
      <c r="C492">
        <v>0.67</v>
      </c>
      <c r="D492">
        <v>1.06</v>
      </c>
      <c r="E492">
        <v>14</v>
      </c>
      <c r="F492">
        <v>1.99</v>
      </c>
      <c r="G492" s="4">
        <f t="shared" si="35"/>
        <v>10.358490566037736</v>
      </c>
    </row>
    <row r="493" spans="1:8" x14ac:dyDescent="0.2">
      <c r="A493" s="6">
        <v>14946</v>
      </c>
      <c r="B493">
        <v>10.53</v>
      </c>
      <c r="C493">
        <v>0.67</v>
      </c>
      <c r="D493">
        <v>1.05</v>
      </c>
      <c r="E493">
        <v>14.1</v>
      </c>
      <c r="F493">
        <v>1.97</v>
      </c>
      <c r="G493" s="4">
        <f t="shared" si="35"/>
        <v>10.028571428571427</v>
      </c>
      <c r="H493" s="8">
        <f>D493/D481-1</f>
        <v>0.16666666666666674</v>
      </c>
    </row>
    <row r="494" spans="1:8" hidden="1" x14ac:dyDescent="0.2">
      <c r="A494" s="6">
        <v>14977</v>
      </c>
      <c r="B494">
        <v>10.55</v>
      </c>
      <c r="C494">
        <v>0.67</v>
      </c>
      <c r="D494">
        <v>1.05</v>
      </c>
      <c r="E494">
        <v>14.1</v>
      </c>
      <c r="F494">
        <v>1.95</v>
      </c>
      <c r="G494" s="4">
        <f t="shared" si="35"/>
        <v>10.047619047619047</v>
      </c>
    </row>
    <row r="495" spans="1:8" hidden="1" x14ac:dyDescent="0.2">
      <c r="A495" s="6">
        <v>15008</v>
      </c>
      <c r="B495">
        <v>9.89</v>
      </c>
      <c r="C495">
        <v>0.68</v>
      </c>
      <c r="D495">
        <v>1.06</v>
      </c>
      <c r="E495">
        <v>14.1</v>
      </c>
      <c r="F495">
        <v>1.99</v>
      </c>
      <c r="G495" s="4">
        <f t="shared" si="35"/>
        <v>9.3301886792452837</v>
      </c>
    </row>
    <row r="496" spans="1:8" hidden="1" x14ac:dyDescent="0.2">
      <c r="A496" s="6">
        <v>15036</v>
      </c>
      <c r="B496">
        <v>9.9499999999999993</v>
      </c>
      <c r="C496">
        <v>0.68</v>
      </c>
      <c r="D496">
        <v>1.06</v>
      </c>
      <c r="E496">
        <v>14.2</v>
      </c>
      <c r="F496">
        <v>2.04</v>
      </c>
      <c r="G496" s="4">
        <f t="shared" si="35"/>
        <v>9.3867924528301874</v>
      </c>
    </row>
    <row r="497" spans="1:8" hidden="1" x14ac:dyDescent="0.2">
      <c r="A497" s="6">
        <v>15067</v>
      </c>
      <c r="B497">
        <v>9.64</v>
      </c>
      <c r="C497">
        <v>0.68</v>
      </c>
      <c r="D497">
        <v>1.07</v>
      </c>
      <c r="E497">
        <v>14.3</v>
      </c>
      <c r="F497">
        <v>2.08</v>
      </c>
      <c r="G497" s="4">
        <f t="shared" si="35"/>
        <v>9.009345794392523</v>
      </c>
    </row>
    <row r="498" spans="1:8" hidden="1" x14ac:dyDescent="0.2">
      <c r="A498" s="6">
        <v>15097</v>
      </c>
      <c r="B498">
        <v>9.43</v>
      </c>
      <c r="C498">
        <v>0.69</v>
      </c>
      <c r="D498">
        <v>1.08</v>
      </c>
      <c r="E498">
        <v>14.4</v>
      </c>
      <c r="F498">
        <v>2.12</v>
      </c>
      <c r="G498" s="4">
        <f t="shared" si="35"/>
        <v>8.731481481481481</v>
      </c>
    </row>
    <row r="499" spans="1:8" hidden="1" x14ac:dyDescent="0.2">
      <c r="A499" s="6">
        <v>15128</v>
      </c>
      <c r="B499">
        <v>9.76</v>
      </c>
      <c r="C499">
        <v>0.69</v>
      </c>
      <c r="D499">
        <v>1.0900000000000001</v>
      </c>
      <c r="E499">
        <v>14.7</v>
      </c>
      <c r="F499">
        <v>2.16</v>
      </c>
      <c r="G499" s="4">
        <f t="shared" si="35"/>
        <v>8.9541284403669721</v>
      </c>
    </row>
    <row r="500" spans="1:8" hidden="1" x14ac:dyDescent="0.2">
      <c r="A500" s="6">
        <v>15158</v>
      </c>
      <c r="B500">
        <v>10.26</v>
      </c>
      <c r="C500">
        <v>0.69</v>
      </c>
      <c r="D500">
        <v>1.1200000000000001</v>
      </c>
      <c r="E500">
        <v>14.7</v>
      </c>
      <c r="F500">
        <v>2.21</v>
      </c>
      <c r="G500" s="4">
        <f t="shared" si="35"/>
        <v>9.1607142857142847</v>
      </c>
    </row>
    <row r="501" spans="1:8" hidden="1" x14ac:dyDescent="0.2">
      <c r="A501" s="6">
        <v>15189</v>
      </c>
      <c r="B501">
        <v>10.210000000000001</v>
      </c>
      <c r="C501">
        <v>0.7</v>
      </c>
      <c r="D501">
        <v>1.1599999999999999</v>
      </c>
      <c r="E501">
        <v>14.9</v>
      </c>
      <c r="F501">
        <v>2.25</v>
      </c>
      <c r="G501" s="4">
        <f t="shared" si="35"/>
        <v>8.8017241379310356</v>
      </c>
    </row>
    <row r="502" spans="1:8" hidden="1" x14ac:dyDescent="0.2">
      <c r="A502" s="6">
        <v>15220</v>
      </c>
      <c r="B502">
        <v>10.24</v>
      </c>
      <c r="C502">
        <v>0.7</v>
      </c>
      <c r="D502">
        <v>1.19</v>
      </c>
      <c r="E502">
        <v>15.1</v>
      </c>
      <c r="F502">
        <v>2.29</v>
      </c>
      <c r="G502" s="4">
        <f t="shared" si="35"/>
        <v>8.6050420168067241</v>
      </c>
    </row>
    <row r="503" spans="1:8" hidden="1" x14ac:dyDescent="0.2">
      <c r="A503" s="6">
        <v>15250</v>
      </c>
      <c r="B503">
        <v>9.83</v>
      </c>
      <c r="C503">
        <v>0.7</v>
      </c>
      <c r="D503">
        <v>1.18</v>
      </c>
      <c r="E503">
        <v>15.3</v>
      </c>
      <c r="F503">
        <v>2.33</v>
      </c>
      <c r="G503" s="4">
        <f t="shared" si="35"/>
        <v>8.3305084745762716</v>
      </c>
      <c r="H503" s="8">
        <f t="shared" ref="H503" si="37">D503/D491-1</f>
        <v>0.10280373831775691</v>
      </c>
    </row>
    <row r="504" spans="1:8" hidden="1" x14ac:dyDescent="0.2">
      <c r="A504" s="6">
        <v>15281</v>
      </c>
      <c r="B504">
        <v>9.3699999999999992</v>
      </c>
      <c r="C504">
        <v>0.71</v>
      </c>
      <c r="D504">
        <v>1.17</v>
      </c>
      <c r="E504">
        <v>15.4</v>
      </c>
      <c r="F504">
        <v>2.38</v>
      </c>
      <c r="G504" s="4">
        <f t="shared" si="35"/>
        <v>8.0085470085470085</v>
      </c>
    </row>
    <row r="505" spans="1:8" x14ac:dyDescent="0.2">
      <c r="A505" s="6">
        <v>15311</v>
      </c>
      <c r="B505">
        <v>8.76</v>
      </c>
      <c r="C505">
        <v>0.71</v>
      </c>
      <c r="D505">
        <v>1.1599999999999999</v>
      </c>
      <c r="E505">
        <v>15.5</v>
      </c>
      <c r="F505">
        <v>2.42</v>
      </c>
      <c r="G505" s="4">
        <f t="shared" si="35"/>
        <v>7.5517241379310347</v>
      </c>
      <c r="H505" s="8">
        <f>D505/D493-1</f>
        <v>0.10476190476190461</v>
      </c>
    </row>
    <row r="506" spans="1:8" hidden="1" x14ac:dyDescent="0.2">
      <c r="A506" s="6">
        <v>15342</v>
      </c>
      <c r="B506">
        <v>8.93</v>
      </c>
      <c r="C506">
        <v>0.7</v>
      </c>
      <c r="D506">
        <v>1.1200000000000001</v>
      </c>
      <c r="E506">
        <v>15.7</v>
      </c>
      <c r="F506">
        <v>2.46</v>
      </c>
      <c r="G506" s="4">
        <f t="shared" si="35"/>
        <v>7.9732142857142847</v>
      </c>
    </row>
    <row r="507" spans="1:8" hidden="1" x14ac:dyDescent="0.2">
      <c r="A507" s="6">
        <v>15373</v>
      </c>
      <c r="B507">
        <v>8.65</v>
      </c>
      <c r="C507">
        <v>0.7</v>
      </c>
      <c r="D507">
        <v>1.08</v>
      </c>
      <c r="E507">
        <v>15.8</v>
      </c>
      <c r="F507">
        <v>2.46</v>
      </c>
      <c r="G507" s="4">
        <f t="shared" si="35"/>
        <v>8.0092592592592595</v>
      </c>
    </row>
    <row r="508" spans="1:8" hidden="1" x14ac:dyDescent="0.2">
      <c r="A508" s="6">
        <v>15401</v>
      </c>
      <c r="B508">
        <v>8.18</v>
      </c>
      <c r="C508">
        <v>0.69</v>
      </c>
      <c r="D508">
        <v>1.04</v>
      </c>
      <c r="E508">
        <v>16</v>
      </c>
      <c r="F508">
        <v>2.46</v>
      </c>
      <c r="G508" s="4">
        <f t="shared" si="35"/>
        <v>7.865384615384615</v>
      </c>
    </row>
    <row r="509" spans="1:8" hidden="1" x14ac:dyDescent="0.2">
      <c r="A509" s="6">
        <v>15432</v>
      </c>
      <c r="B509">
        <v>7.84</v>
      </c>
      <c r="C509">
        <v>0.68</v>
      </c>
      <c r="D509">
        <v>1.02</v>
      </c>
      <c r="E509">
        <v>16.100000000000001</v>
      </c>
      <c r="F509">
        <v>2.46</v>
      </c>
      <c r="G509" s="4">
        <f t="shared" si="35"/>
        <v>7.6862745098039209</v>
      </c>
    </row>
    <row r="510" spans="1:8" hidden="1" x14ac:dyDescent="0.2">
      <c r="A510" s="6">
        <v>15462</v>
      </c>
      <c r="B510">
        <v>7.93</v>
      </c>
      <c r="C510">
        <v>0.67</v>
      </c>
      <c r="D510">
        <v>1</v>
      </c>
      <c r="E510">
        <v>16.3</v>
      </c>
      <c r="F510">
        <v>2.46</v>
      </c>
      <c r="G510" s="4">
        <f t="shared" si="35"/>
        <v>7.93</v>
      </c>
    </row>
    <row r="511" spans="1:8" hidden="1" x14ac:dyDescent="0.2">
      <c r="A511" s="6">
        <v>15493</v>
      </c>
      <c r="B511">
        <v>8.33</v>
      </c>
      <c r="C511">
        <v>0.66</v>
      </c>
      <c r="D511">
        <v>0.98</v>
      </c>
      <c r="E511">
        <v>16.3</v>
      </c>
      <c r="F511">
        <v>2.46</v>
      </c>
      <c r="G511" s="4">
        <f t="shared" si="35"/>
        <v>8.5</v>
      </c>
    </row>
    <row r="512" spans="1:8" hidden="1" x14ac:dyDescent="0.2">
      <c r="A512" s="6">
        <v>15523</v>
      </c>
      <c r="B512">
        <v>8.64</v>
      </c>
      <c r="C512">
        <v>0.65</v>
      </c>
      <c r="D512">
        <v>0.97</v>
      </c>
      <c r="E512">
        <v>16.399999999999999</v>
      </c>
      <c r="F512">
        <v>2.46</v>
      </c>
      <c r="G512" s="4">
        <f t="shared" si="35"/>
        <v>8.9072164948453612</v>
      </c>
    </row>
    <row r="513" spans="1:8" hidden="1" x14ac:dyDescent="0.2">
      <c r="A513" s="6">
        <v>15554</v>
      </c>
      <c r="B513">
        <v>8.59</v>
      </c>
      <c r="C513">
        <v>0.63</v>
      </c>
      <c r="D513">
        <v>0.95</v>
      </c>
      <c r="E513">
        <v>16.5</v>
      </c>
      <c r="F513">
        <v>2.4700000000000002</v>
      </c>
      <c r="G513" s="4">
        <f t="shared" si="35"/>
        <v>9.0421052631578949</v>
      </c>
    </row>
    <row r="514" spans="1:8" hidden="1" x14ac:dyDescent="0.2">
      <c r="A514" s="6">
        <v>15585</v>
      </c>
      <c r="B514">
        <v>8.68</v>
      </c>
      <c r="C514">
        <v>0.62</v>
      </c>
      <c r="D514">
        <v>0.94</v>
      </c>
      <c r="E514">
        <v>16.5</v>
      </c>
      <c r="F514">
        <v>2.4700000000000002</v>
      </c>
      <c r="G514" s="4">
        <f t="shared" si="35"/>
        <v>9.2340425531914896</v>
      </c>
    </row>
    <row r="515" spans="1:8" hidden="1" x14ac:dyDescent="0.2">
      <c r="A515" s="6">
        <v>15615</v>
      </c>
      <c r="B515">
        <v>9.32</v>
      </c>
      <c r="C515">
        <v>0.61</v>
      </c>
      <c r="D515">
        <v>0.97</v>
      </c>
      <c r="E515">
        <v>16.7</v>
      </c>
      <c r="F515">
        <v>2.4700000000000002</v>
      </c>
      <c r="G515" s="4">
        <f t="shared" si="35"/>
        <v>9.6082474226804138</v>
      </c>
    </row>
    <row r="516" spans="1:8" hidden="1" x14ac:dyDescent="0.2">
      <c r="A516" s="6">
        <v>15646</v>
      </c>
      <c r="B516">
        <v>9.4700000000000006</v>
      </c>
      <c r="C516">
        <v>0.6</v>
      </c>
      <c r="D516">
        <v>1</v>
      </c>
      <c r="E516">
        <v>16.8</v>
      </c>
      <c r="F516">
        <v>2.4700000000000002</v>
      </c>
      <c r="G516" s="4">
        <f t="shared" si="35"/>
        <v>9.4700000000000006</v>
      </c>
    </row>
    <row r="517" spans="1:8" x14ac:dyDescent="0.2">
      <c r="A517" s="6">
        <v>15676</v>
      </c>
      <c r="B517">
        <v>9.52</v>
      </c>
      <c r="C517">
        <v>0.59</v>
      </c>
      <c r="D517">
        <v>1.03</v>
      </c>
      <c r="E517">
        <v>16.899999999999999</v>
      </c>
      <c r="F517">
        <v>2.4700000000000002</v>
      </c>
      <c r="G517" s="4">
        <f t="shared" si="35"/>
        <v>9.2427184466019412</v>
      </c>
      <c r="H517" s="8">
        <f>D517/D505-1</f>
        <v>-0.11206896551724133</v>
      </c>
    </row>
    <row r="518" spans="1:8" hidden="1" x14ac:dyDescent="0.2">
      <c r="A518" s="6">
        <v>15707</v>
      </c>
      <c r="B518">
        <v>10.09</v>
      </c>
      <c r="C518">
        <v>0.59</v>
      </c>
      <c r="D518">
        <v>1.04</v>
      </c>
      <c r="E518">
        <v>16.899999999999999</v>
      </c>
      <c r="F518">
        <v>2.4700000000000002</v>
      </c>
      <c r="G518" s="4">
        <f t="shared" si="35"/>
        <v>9.7019230769230766</v>
      </c>
    </row>
    <row r="519" spans="1:8" hidden="1" x14ac:dyDescent="0.2">
      <c r="A519" s="6">
        <v>15738</v>
      </c>
      <c r="B519">
        <v>10.69</v>
      </c>
      <c r="C519">
        <v>0.59</v>
      </c>
      <c r="D519">
        <v>1.06</v>
      </c>
      <c r="E519">
        <v>16.899999999999999</v>
      </c>
      <c r="F519">
        <v>2.4700000000000002</v>
      </c>
      <c r="G519" s="4">
        <f t="shared" si="35"/>
        <v>10.084905660377357</v>
      </c>
    </row>
    <row r="520" spans="1:8" hidden="1" x14ac:dyDescent="0.2">
      <c r="A520" s="6">
        <v>15766</v>
      </c>
      <c r="B520">
        <v>11.07</v>
      </c>
      <c r="C520">
        <v>0.59</v>
      </c>
      <c r="D520">
        <v>1.07</v>
      </c>
      <c r="E520">
        <v>17.2</v>
      </c>
      <c r="F520">
        <v>2.4700000000000002</v>
      </c>
      <c r="G520" s="4">
        <f t="shared" si="35"/>
        <v>10.345794392523365</v>
      </c>
    </row>
    <row r="521" spans="1:8" hidden="1" x14ac:dyDescent="0.2">
      <c r="A521" s="6">
        <v>15797</v>
      </c>
      <c r="B521">
        <v>11.44</v>
      </c>
      <c r="C521">
        <v>0.59</v>
      </c>
      <c r="D521">
        <v>1.08</v>
      </c>
      <c r="E521">
        <v>17.399999999999999</v>
      </c>
      <c r="F521">
        <v>2.4700000000000002</v>
      </c>
      <c r="G521" s="4">
        <f t="shared" si="35"/>
        <v>10.592592592592592</v>
      </c>
    </row>
    <row r="522" spans="1:8" hidden="1" x14ac:dyDescent="0.2">
      <c r="A522" s="6">
        <v>15827</v>
      </c>
      <c r="B522">
        <v>11.89</v>
      </c>
      <c r="C522">
        <v>0.59</v>
      </c>
      <c r="D522">
        <v>1.0900000000000001</v>
      </c>
      <c r="E522">
        <v>17.5</v>
      </c>
      <c r="F522">
        <v>2.4700000000000002</v>
      </c>
      <c r="G522" s="4">
        <f t="shared" si="35"/>
        <v>10.908256880733944</v>
      </c>
      <c r="H522" s="8">
        <f t="shared" ref="H522" si="38">D522/D510-1</f>
        <v>9.000000000000008E-2</v>
      </c>
    </row>
    <row r="523" spans="1:8" hidden="1" x14ac:dyDescent="0.2">
      <c r="A523" s="6">
        <v>15858</v>
      </c>
      <c r="B523">
        <v>12.1</v>
      </c>
      <c r="C523">
        <v>0.59</v>
      </c>
      <c r="D523">
        <v>1.1000000000000001</v>
      </c>
      <c r="E523">
        <v>17.5</v>
      </c>
      <c r="F523">
        <v>2.4700000000000002</v>
      </c>
      <c r="G523" s="4">
        <f t="shared" si="35"/>
        <v>10.999999999999998</v>
      </c>
    </row>
    <row r="524" spans="1:8" hidden="1" x14ac:dyDescent="0.2">
      <c r="A524" s="6">
        <v>15888</v>
      </c>
      <c r="B524">
        <v>12.35</v>
      </c>
      <c r="C524">
        <v>0.59</v>
      </c>
      <c r="D524">
        <v>1.0900000000000001</v>
      </c>
      <c r="E524">
        <v>17.399999999999999</v>
      </c>
      <c r="F524">
        <v>2.48</v>
      </c>
      <c r="G524" s="4">
        <f t="shared" si="35"/>
        <v>11.330275229357797</v>
      </c>
    </row>
    <row r="525" spans="1:8" hidden="1" x14ac:dyDescent="0.2">
      <c r="A525" s="6">
        <v>15919</v>
      </c>
      <c r="B525">
        <v>11.74</v>
      </c>
      <c r="C525">
        <v>0.6</v>
      </c>
      <c r="D525">
        <v>1.0900000000000001</v>
      </c>
      <c r="E525">
        <v>17.3</v>
      </c>
      <c r="F525">
        <v>2.48</v>
      </c>
      <c r="G525" s="4">
        <f t="shared" si="35"/>
        <v>10.770642201834862</v>
      </c>
    </row>
    <row r="526" spans="1:8" hidden="1" x14ac:dyDescent="0.2">
      <c r="A526" s="6">
        <v>15950</v>
      </c>
      <c r="B526">
        <v>11.99</v>
      </c>
      <c r="C526">
        <v>0.6</v>
      </c>
      <c r="D526">
        <v>1.08</v>
      </c>
      <c r="E526">
        <v>17.399999999999999</v>
      </c>
      <c r="F526">
        <v>2.48</v>
      </c>
      <c r="G526" s="4">
        <f t="shared" si="35"/>
        <v>11.101851851851851</v>
      </c>
    </row>
    <row r="527" spans="1:8" hidden="1" x14ac:dyDescent="0.2">
      <c r="A527" s="6">
        <v>15980</v>
      </c>
      <c r="B527">
        <v>11.88</v>
      </c>
      <c r="C527">
        <v>0.6</v>
      </c>
      <c r="D527">
        <v>1.03</v>
      </c>
      <c r="E527">
        <v>17.399999999999999</v>
      </c>
      <c r="F527">
        <v>2.48</v>
      </c>
      <c r="G527" s="4">
        <f t="shared" si="35"/>
        <v>11.533980582524272</v>
      </c>
    </row>
    <row r="528" spans="1:8" hidden="1" x14ac:dyDescent="0.2">
      <c r="A528" s="6">
        <v>16011</v>
      </c>
      <c r="B528">
        <v>11.33</v>
      </c>
      <c r="C528">
        <v>0.61</v>
      </c>
      <c r="D528">
        <v>0.99</v>
      </c>
      <c r="E528">
        <v>17.399999999999999</v>
      </c>
      <c r="F528">
        <v>2.48</v>
      </c>
      <c r="G528" s="4">
        <f t="shared" si="35"/>
        <v>11.444444444444445</v>
      </c>
    </row>
    <row r="529" spans="1:8" x14ac:dyDescent="0.2">
      <c r="A529" s="6">
        <v>16041</v>
      </c>
      <c r="B529">
        <v>11.48</v>
      </c>
      <c r="C529">
        <v>0.61</v>
      </c>
      <c r="D529">
        <v>0.94</v>
      </c>
      <c r="E529">
        <v>17.399999999999999</v>
      </c>
      <c r="F529">
        <v>2.48</v>
      </c>
      <c r="G529" s="4">
        <f t="shared" si="35"/>
        <v>12.212765957446809</v>
      </c>
      <c r="H529" s="8">
        <f>D529/D517-1</f>
        <v>-8.7378640776699101E-2</v>
      </c>
    </row>
    <row r="530" spans="1:8" hidden="1" x14ac:dyDescent="0.2">
      <c r="A530" s="6">
        <v>16072</v>
      </c>
      <c r="B530">
        <v>11.85</v>
      </c>
      <c r="C530">
        <v>0.61</v>
      </c>
      <c r="D530">
        <v>0.94</v>
      </c>
      <c r="E530">
        <v>17.399999999999999</v>
      </c>
      <c r="F530">
        <v>2.48</v>
      </c>
      <c r="G530" s="4">
        <f t="shared" si="35"/>
        <v>12.606382978723405</v>
      </c>
    </row>
    <row r="531" spans="1:8" hidden="1" x14ac:dyDescent="0.2">
      <c r="A531" s="6">
        <v>16103</v>
      </c>
      <c r="B531">
        <v>11.77</v>
      </c>
      <c r="C531">
        <v>0.62</v>
      </c>
      <c r="D531">
        <v>0.93</v>
      </c>
      <c r="E531">
        <v>17.399999999999999</v>
      </c>
      <c r="F531">
        <v>2.4700000000000002</v>
      </c>
      <c r="G531" s="4">
        <f t="shared" si="35"/>
        <v>12.655913978494622</v>
      </c>
    </row>
    <row r="532" spans="1:8" hidden="1" x14ac:dyDescent="0.2">
      <c r="A532" s="6">
        <v>16132</v>
      </c>
      <c r="B532">
        <v>12.1</v>
      </c>
      <c r="C532">
        <v>0.62</v>
      </c>
      <c r="D532">
        <v>0.93</v>
      </c>
      <c r="E532">
        <v>17.399999999999999</v>
      </c>
      <c r="F532">
        <v>2.46</v>
      </c>
      <c r="G532" s="4">
        <f t="shared" si="35"/>
        <v>13.010752688172042</v>
      </c>
    </row>
    <row r="533" spans="1:8" hidden="1" x14ac:dyDescent="0.2">
      <c r="A533" s="6">
        <v>16163</v>
      </c>
      <c r="B533">
        <v>11.89</v>
      </c>
      <c r="C533">
        <v>0.62</v>
      </c>
      <c r="D533">
        <v>0.93</v>
      </c>
      <c r="E533">
        <v>17.5</v>
      </c>
      <c r="F533">
        <v>2.4500000000000002</v>
      </c>
      <c r="G533" s="4">
        <f t="shared" si="35"/>
        <v>12.78494623655914</v>
      </c>
    </row>
    <row r="534" spans="1:8" hidden="1" x14ac:dyDescent="0.2">
      <c r="A534" s="6">
        <v>16193</v>
      </c>
      <c r="B534">
        <v>12.1</v>
      </c>
      <c r="C534">
        <v>0.63</v>
      </c>
      <c r="D534">
        <v>0.92</v>
      </c>
      <c r="E534">
        <v>17.5</v>
      </c>
      <c r="F534">
        <v>2.44</v>
      </c>
      <c r="G534" s="4">
        <f t="shared" si="35"/>
        <v>13.152173913043477</v>
      </c>
      <c r="H534" s="8">
        <f t="shared" ref="H534" si="39">D534/D522-1</f>
        <v>-0.15596330275229364</v>
      </c>
    </row>
    <row r="535" spans="1:8" hidden="1" x14ac:dyDescent="0.2">
      <c r="A535" s="6">
        <v>16224</v>
      </c>
      <c r="B535">
        <v>12.67</v>
      </c>
      <c r="C535">
        <v>0.63</v>
      </c>
      <c r="D535">
        <v>0.92</v>
      </c>
      <c r="E535">
        <v>17.600000000000001</v>
      </c>
      <c r="F535">
        <v>2.4300000000000002</v>
      </c>
      <c r="G535" s="4">
        <f t="shared" si="35"/>
        <v>13.771739130434781</v>
      </c>
    </row>
    <row r="536" spans="1:8" hidden="1" x14ac:dyDescent="0.2">
      <c r="A536" s="6">
        <v>16254</v>
      </c>
      <c r="B536">
        <v>13</v>
      </c>
      <c r="C536">
        <v>0.63</v>
      </c>
      <c r="D536">
        <v>0.91</v>
      </c>
      <c r="E536">
        <v>17.7</v>
      </c>
      <c r="F536">
        <v>2.42</v>
      </c>
      <c r="G536" s="4">
        <f t="shared" si="35"/>
        <v>14.285714285714285</v>
      </c>
    </row>
    <row r="537" spans="1:8" hidden="1" x14ac:dyDescent="0.2">
      <c r="A537" s="6">
        <v>16285</v>
      </c>
      <c r="B537">
        <v>12.81</v>
      </c>
      <c r="C537">
        <v>0.64</v>
      </c>
      <c r="D537">
        <v>0.91</v>
      </c>
      <c r="E537">
        <v>17.7</v>
      </c>
      <c r="F537">
        <v>2.42</v>
      </c>
      <c r="G537" s="4">
        <f t="shared" si="35"/>
        <v>14.076923076923077</v>
      </c>
    </row>
    <row r="538" spans="1:8" hidden="1" x14ac:dyDescent="0.2">
      <c r="A538" s="6">
        <v>16316</v>
      </c>
      <c r="B538">
        <v>12.6</v>
      </c>
      <c r="C538">
        <v>0.64</v>
      </c>
      <c r="D538">
        <v>0.9</v>
      </c>
      <c r="E538">
        <v>17.7</v>
      </c>
      <c r="F538">
        <v>2.41</v>
      </c>
      <c r="G538" s="4">
        <f t="shared" si="35"/>
        <v>14</v>
      </c>
    </row>
    <row r="539" spans="1:8" hidden="1" x14ac:dyDescent="0.2">
      <c r="A539" s="6">
        <v>16346</v>
      </c>
      <c r="B539">
        <v>12.91</v>
      </c>
      <c r="C539">
        <v>0.64</v>
      </c>
      <c r="D539">
        <v>0.91</v>
      </c>
      <c r="E539">
        <v>17.7</v>
      </c>
      <c r="F539">
        <v>2.4</v>
      </c>
      <c r="G539" s="4">
        <f t="shared" si="35"/>
        <v>14.186813186813186</v>
      </c>
    </row>
    <row r="540" spans="1:8" hidden="1" x14ac:dyDescent="0.2">
      <c r="A540" s="6">
        <v>16377</v>
      </c>
      <c r="B540">
        <v>12.82</v>
      </c>
      <c r="C540">
        <v>0.64</v>
      </c>
      <c r="D540">
        <v>0.92</v>
      </c>
      <c r="E540">
        <v>17.7</v>
      </c>
      <c r="F540">
        <v>2.39</v>
      </c>
      <c r="G540" s="4">
        <f t="shared" si="35"/>
        <v>13.934782608695652</v>
      </c>
    </row>
    <row r="541" spans="1:8" x14ac:dyDescent="0.2">
      <c r="A541" s="6">
        <v>16407</v>
      </c>
      <c r="B541">
        <v>13.1</v>
      </c>
      <c r="C541">
        <v>0.64</v>
      </c>
      <c r="D541">
        <v>0.93</v>
      </c>
      <c r="E541">
        <v>17.8</v>
      </c>
      <c r="F541">
        <v>2.38</v>
      </c>
      <c r="G541" s="4">
        <f t="shared" si="35"/>
        <v>14.086021505376342</v>
      </c>
      <c r="H541" s="8">
        <f>D541/D529-1</f>
        <v>-1.0638297872340274E-2</v>
      </c>
    </row>
    <row r="542" spans="1:8" hidden="1" x14ac:dyDescent="0.2">
      <c r="A542" s="6">
        <v>16438</v>
      </c>
      <c r="B542">
        <v>13.49</v>
      </c>
      <c r="C542">
        <v>0.64</v>
      </c>
      <c r="D542">
        <v>0.94</v>
      </c>
      <c r="E542">
        <v>17.8</v>
      </c>
      <c r="F542">
        <v>2.37</v>
      </c>
      <c r="G542" s="4">
        <f t="shared" si="35"/>
        <v>14.351063829787234</v>
      </c>
    </row>
    <row r="543" spans="1:8" hidden="1" x14ac:dyDescent="0.2">
      <c r="A543" s="6">
        <v>16469</v>
      </c>
      <c r="B543">
        <v>13.94</v>
      </c>
      <c r="C543">
        <v>0.65</v>
      </c>
      <c r="D543">
        <v>0.95</v>
      </c>
      <c r="E543">
        <v>17.8</v>
      </c>
      <c r="F543">
        <v>2.35</v>
      </c>
      <c r="G543" s="4">
        <f t="shared" si="35"/>
        <v>14.673684210526316</v>
      </c>
    </row>
    <row r="544" spans="1:8" hidden="1" x14ac:dyDescent="0.2">
      <c r="A544" s="6">
        <v>16497</v>
      </c>
      <c r="B544">
        <v>13.93</v>
      </c>
      <c r="C544">
        <v>0.65</v>
      </c>
      <c r="D544">
        <v>0.96</v>
      </c>
      <c r="E544">
        <v>17.8</v>
      </c>
      <c r="F544">
        <v>2.34</v>
      </c>
      <c r="G544" s="4">
        <f t="shared" si="35"/>
        <v>14.510416666666666</v>
      </c>
    </row>
    <row r="545" spans="1:8" hidden="1" x14ac:dyDescent="0.2">
      <c r="A545" s="6">
        <v>16528</v>
      </c>
      <c r="B545">
        <v>14.28</v>
      </c>
      <c r="C545">
        <v>0.65</v>
      </c>
      <c r="D545">
        <v>0.97</v>
      </c>
      <c r="E545">
        <v>17.8</v>
      </c>
      <c r="F545">
        <v>2.33</v>
      </c>
      <c r="G545" s="4">
        <f t="shared" si="35"/>
        <v>14.721649484536082</v>
      </c>
    </row>
    <row r="546" spans="1:8" hidden="1" x14ac:dyDescent="0.2">
      <c r="A546" s="6">
        <v>16558</v>
      </c>
      <c r="B546">
        <v>14.82</v>
      </c>
      <c r="C546">
        <v>0.65</v>
      </c>
      <c r="D546">
        <v>0.99</v>
      </c>
      <c r="E546">
        <v>17.899999999999999</v>
      </c>
      <c r="F546">
        <v>2.31</v>
      </c>
      <c r="G546" s="4">
        <f t="shared" si="35"/>
        <v>14.969696969696971</v>
      </c>
      <c r="H546" s="8">
        <f t="shared" ref="H546" si="40">D546/D534-1</f>
        <v>7.6086956521739024E-2</v>
      </c>
    </row>
    <row r="547" spans="1:8" hidden="1" x14ac:dyDescent="0.2">
      <c r="A547" s="6">
        <v>16589</v>
      </c>
      <c r="B547">
        <v>15.09</v>
      </c>
      <c r="C547">
        <v>0.65</v>
      </c>
      <c r="D547">
        <v>1</v>
      </c>
      <c r="E547">
        <v>18.100000000000001</v>
      </c>
      <c r="F547">
        <v>2.29</v>
      </c>
      <c r="G547" s="4">
        <f t="shared" si="35"/>
        <v>15.09</v>
      </c>
    </row>
    <row r="548" spans="1:8" hidden="1" x14ac:dyDescent="0.2">
      <c r="A548" s="6">
        <v>16619</v>
      </c>
      <c r="B548">
        <v>14.78</v>
      </c>
      <c r="C548">
        <v>0.65</v>
      </c>
      <c r="D548">
        <v>1</v>
      </c>
      <c r="E548">
        <v>18.100000000000001</v>
      </c>
      <c r="F548">
        <v>2.2799999999999998</v>
      </c>
      <c r="G548" s="4">
        <f t="shared" si="35"/>
        <v>14.78</v>
      </c>
    </row>
    <row r="549" spans="1:8" hidden="1" x14ac:dyDescent="0.2">
      <c r="A549" s="6">
        <v>16650</v>
      </c>
      <c r="B549">
        <v>14.83</v>
      </c>
      <c r="C549">
        <v>0.66</v>
      </c>
      <c r="D549">
        <v>0.99</v>
      </c>
      <c r="E549">
        <v>18.100000000000001</v>
      </c>
      <c r="F549">
        <v>2.27</v>
      </c>
      <c r="G549" s="4">
        <f t="shared" si="35"/>
        <v>14.979797979797979</v>
      </c>
    </row>
    <row r="550" spans="1:8" hidden="1" x14ac:dyDescent="0.2">
      <c r="A550" s="6">
        <v>16681</v>
      </c>
      <c r="B550">
        <v>15.84</v>
      </c>
      <c r="C550">
        <v>0.66</v>
      </c>
      <c r="D550">
        <v>0.99</v>
      </c>
      <c r="E550">
        <v>18.100000000000001</v>
      </c>
      <c r="F550">
        <v>2.25</v>
      </c>
      <c r="G550" s="4">
        <f t="shared" ref="G550:G613" si="41">SP500_Price/Earnings</f>
        <v>16</v>
      </c>
    </row>
    <row r="551" spans="1:8" hidden="1" x14ac:dyDescent="0.2">
      <c r="A551" s="6">
        <v>16711</v>
      </c>
      <c r="B551">
        <v>16.5</v>
      </c>
      <c r="C551">
        <v>0.66</v>
      </c>
      <c r="D551">
        <v>0.98</v>
      </c>
      <c r="E551">
        <v>18.100000000000001</v>
      </c>
      <c r="F551">
        <v>2.2400000000000002</v>
      </c>
      <c r="G551" s="4">
        <f t="shared" si="41"/>
        <v>16.836734693877553</v>
      </c>
    </row>
    <row r="552" spans="1:8" hidden="1" x14ac:dyDescent="0.2">
      <c r="A552" s="6">
        <v>16742</v>
      </c>
      <c r="B552">
        <v>17.04</v>
      </c>
      <c r="C552">
        <v>0.66</v>
      </c>
      <c r="D552">
        <v>0.97</v>
      </c>
      <c r="E552">
        <v>18.100000000000001</v>
      </c>
      <c r="F552">
        <v>2.2200000000000002</v>
      </c>
      <c r="G552" s="4">
        <f t="shared" si="41"/>
        <v>17.567010309278349</v>
      </c>
    </row>
    <row r="553" spans="1:8" x14ac:dyDescent="0.2">
      <c r="A553" s="6">
        <v>16772</v>
      </c>
      <c r="B553">
        <v>17.329999999999998</v>
      </c>
      <c r="C553">
        <v>0.66</v>
      </c>
      <c r="D553">
        <v>0.96</v>
      </c>
      <c r="E553">
        <v>18.2</v>
      </c>
      <c r="F553">
        <v>2.21</v>
      </c>
      <c r="G553" s="4">
        <f t="shared" si="41"/>
        <v>18.052083333333332</v>
      </c>
      <c r="H553" s="8">
        <f>D553/D541-1</f>
        <v>3.2258064516129004E-2</v>
      </c>
    </row>
    <row r="554" spans="1:8" hidden="1" x14ac:dyDescent="0.2">
      <c r="A554" s="6">
        <v>16803</v>
      </c>
      <c r="B554">
        <v>18.02</v>
      </c>
      <c r="C554">
        <v>0.67</v>
      </c>
      <c r="D554">
        <v>0.94</v>
      </c>
      <c r="E554">
        <v>18.2</v>
      </c>
      <c r="F554">
        <v>2.19</v>
      </c>
      <c r="G554" s="4">
        <f t="shared" si="41"/>
        <v>19.170212765957448</v>
      </c>
    </row>
    <row r="555" spans="1:8" hidden="1" x14ac:dyDescent="0.2">
      <c r="A555" s="6">
        <v>16834</v>
      </c>
      <c r="B555">
        <v>18.07</v>
      </c>
      <c r="C555">
        <v>0.67</v>
      </c>
      <c r="D555">
        <v>0.92</v>
      </c>
      <c r="E555">
        <v>18.100000000000001</v>
      </c>
      <c r="F555">
        <v>2.19</v>
      </c>
      <c r="G555" s="4">
        <f t="shared" si="41"/>
        <v>19.641304347826086</v>
      </c>
    </row>
    <row r="556" spans="1:8" hidden="1" x14ac:dyDescent="0.2">
      <c r="A556" s="6">
        <v>16862</v>
      </c>
      <c r="B556">
        <v>17.53</v>
      </c>
      <c r="C556">
        <v>0.68</v>
      </c>
      <c r="D556">
        <v>0.9</v>
      </c>
      <c r="E556">
        <v>18.3</v>
      </c>
      <c r="F556">
        <v>2.2000000000000002</v>
      </c>
      <c r="G556" s="4">
        <f t="shared" si="41"/>
        <v>19.477777777777778</v>
      </c>
    </row>
    <row r="557" spans="1:8" hidden="1" x14ac:dyDescent="0.2">
      <c r="A557" s="6">
        <v>16893</v>
      </c>
      <c r="B557">
        <v>18.66</v>
      </c>
      <c r="C557">
        <v>0.68</v>
      </c>
      <c r="D557">
        <v>0.88</v>
      </c>
      <c r="E557">
        <v>18.399999999999999</v>
      </c>
      <c r="F557">
        <v>2.21</v>
      </c>
      <c r="G557" s="4">
        <f t="shared" si="41"/>
        <v>21.204545454545453</v>
      </c>
    </row>
    <row r="558" spans="1:8" hidden="1" x14ac:dyDescent="0.2">
      <c r="A558" s="6">
        <v>16923</v>
      </c>
      <c r="B558">
        <v>18.7</v>
      </c>
      <c r="C558">
        <v>0.68</v>
      </c>
      <c r="D558">
        <v>0.86</v>
      </c>
      <c r="E558">
        <v>18.5</v>
      </c>
      <c r="F558">
        <v>2.21</v>
      </c>
      <c r="G558" s="4">
        <f t="shared" si="41"/>
        <v>21.744186046511626</v>
      </c>
    </row>
    <row r="559" spans="1:8" hidden="1" x14ac:dyDescent="0.2">
      <c r="A559" s="6">
        <v>16954</v>
      </c>
      <c r="B559">
        <v>18.579999999999998</v>
      </c>
      <c r="C559">
        <v>0.68</v>
      </c>
      <c r="D559">
        <v>0.84</v>
      </c>
      <c r="E559">
        <v>18.7</v>
      </c>
      <c r="F559">
        <v>2.21</v>
      </c>
      <c r="G559" s="4">
        <f t="shared" si="41"/>
        <v>22.119047619047617</v>
      </c>
    </row>
    <row r="560" spans="1:8" hidden="1" x14ac:dyDescent="0.2">
      <c r="A560" s="6">
        <v>16984</v>
      </c>
      <c r="B560">
        <v>18.05</v>
      </c>
      <c r="C560">
        <v>0.68</v>
      </c>
      <c r="D560">
        <v>0.86</v>
      </c>
      <c r="E560">
        <v>19.8</v>
      </c>
      <c r="F560">
        <v>2.2200000000000002</v>
      </c>
      <c r="G560" s="4">
        <f t="shared" si="41"/>
        <v>20.988372093023258</v>
      </c>
    </row>
    <row r="561" spans="1:8" hidden="1" x14ac:dyDescent="0.2">
      <c r="A561" s="6">
        <v>17015</v>
      </c>
      <c r="B561">
        <v>17.7</v>
      </c>
      <c r="C561">
        <v>0.69</v>
      </c>
      <c r="D561">
        <v>0.87</v>
      </c>
      <c r="E561">
        <v>20.2</v>
      </c>
      <c r="F561">
        <v>2.23</v>
      </c>
      <c r="G561" s="4">
        <f t="shared" si="41"/>
        <v>20.344827586206897</v>
      </c>
    </row>
    <row r="562" spans="1:8" hidden="1" x14ac:dyDescent="0.2">
      <c r="A562" s="6">
        <v>17046</v>
      </c>
      <c r="B562">
        <v>15.09</v>
      </c>
      <c r="C562">
        <v>0.69</v>
      </c>
      <c r="D562">
        <v>0.89</v>
      </c>
      <c r="E562">
        <v>20.399999999999999</v>
      </c>
      <c r="F562">
        <v>2.23</v>
      </c>
      <c r="G562" s="4">
        <f t="shared" si="41"/>
        <v>16.95505617977528</v>
      </c>
    </row>
    <row r="563" spans="1:8" hidden="1" x14ac:dyDescent="0.2">
      <c r="A563" s="6">
        <v>17076</v>
      </c>
      <c r="B563">
        <v>14.75</v>
      </c>
      <c r="C563">
        <v>0.7</v>
      </c>
      <c r="D563">
        <v>0.95</v>
      </c>
      <c r="E563">
        <v>20.8</v>
      </c>
      <c r="F563">
        <v>2.23</v>
      </c>
      <c r="G563" s="4">
        <f t="shared" si="41"/>
        <v>15.526315789473685</v>
      </c>
    </row>
    <row r="564" spans="1:8" hidden="1" x14ac:dyDescent="0.2">
      <c r="A564" s="6">
        <v>17107</v>
      </c>
      <c r="B564">
        <v>14.69</v>
      </c>
      <c r="C564">
        <v>0.7</v>
      </c>
      <c r="D564">
        <v>1</v>
      </c>
      <c r="E564">
        <v>21.3</v>
      </c>
      <c r="F564">
        <v>2.2400000000000002</v>
      </c>
      <c r="G564" s="4">
        <f t="shared" si="41"/>
        <v>14.69</v>
      </c>
    </row>
    <row r="565" spans="1:8" x14ac:dyDescent="0.2">
      <c r="A565" s="6">
        <v>17137</v>
      </c>
      <c r="B565">
        <v>15.13</v>
      </c>
      <c r="C565">
        <v>0.71</v>
      </c>
      <c r="D565">
        <v>1.06</v>
      </c>
      <c r="E565">
        <v>21.5</v>
      </c>
      <c r="F565">
        <v>2.25</v>
      </c>
      <c r="G565" s="4">
        <f t="shared" si="41"/>
        <v>14.273584905660377</v>
      </c>
      <c r="H565" s="8">
        <f>D565/D553-1</f>
        <v>0.10416666666666674</v>
      </c>
    </row>
    <row r="566" spans="1:8" hidden="1" x14ac:dyDescent="0.2">
      <c r="A566" s="6">
        <v>17168</v>
      </c>
      <c r="B566">
        <v>15.21</v>
      </c>
      <c r="C566">
        <v>0.71</v>
      </c>
      <c r="D566">
        <v>1.1299999999999999</v>
      </c>
      <c r="E566">
        <v>21.5</v>
      </c>
      <c r="F566">
        <v>2.25</v>
      </c>
      <c r="G566" s="4">
        <f t="shared" si="41"/>
        <v>13.460176991150444</v>
      </c>
    </row>
    <row r="567" spans="1:8" hidden="1" x14ac:dyDescent="0.2">
      <c r="A567" s="6">
        <v>17199</v>
      </c>
      <c r="B567">
        <v>15.8</v>
      </c>
      <c r="C567">
        <v>0.72</v>
      </c>
      <c r="D567">
        <v>1.2</v>
      </c>
      <c r="E567">
        <v>21.5</v>
      </c>
      <c r="F567">
        <v>2.27</v>
      </c>
      <c r="G567" s="4">
        <f t="shared" si="41"/>
        <v>13.166666666666668</v>
      </c>
    </row>
    <row r="568" spans="1:8" hidden="1" x14ac:dyDescent="0.2">
      <c r="A568" s="6">
        <v>17227</v>
      </c>
      <c r="B568">
        <v>15.16</v>
      </c>
      <c r="C568">
        <v>0.72</v>
      </c>
      <c r="D568">
        <v>1.27</v>
      </c>
      <c r="E568">
        <v>21.9</v>
      </c>
      <c r="F568">
        <v>2.2799999999999998</v>
      </c>
      <c r="G568" s="4">
        <f t="shared" si="41"/>
        <v>11.937007874015748</v>
      </c>
    </row>
    <row r="569" spans="1:8" hidden="1" x14ac:dyDescent="0.2">
      <c r="A569" s="6">
        <v>17258</v>
      </c>
      <c r="B569">
        <v>14.6</v>
      </c>
      <c r="C569">
        <v>0.73</v>
      </c>
      <c r="D569">
        <v>1.33</v>
      </c>
      <c r="E569">
        <v>21.9</v>
      </c>
      <c r="F569">
        <v>2.2999999999999998</v>
      </c>
      <c r="G569" s="4">
        <f t="shared" si="41"/>
        <v>10.977443609022556</v>
      </c>
    </row>
    <row r="570" spans="1:8" hidden="1" x14ac:dyDescent="0.2">
      <c r="A570" s="6">
        <v>17288</v>
      </c>
      <c r="B570">
        <v>14.34</v>
      </c>
      <c r="C570">
        <v>0.75</v>
      </c>
      <c r="D570">
        <v>1.38</v>
      </c>
      <c r="E570">
        <v>21.9</v>
      </c>
      <c r="F570">
        <v>2.31</v>
      </c>
      <c r="G570" s="4">
        <f t="shared" si="41"/>
        <v>10.391304347826088</v>
      </c>
    </row>
    <row r="571" spans="1:8" hidden="1" x14ac:dyDescent="0.2">
      <c r="A571" s="6">
        <v>17319</v>
      </c>
      <c r="B571">
        <v>14.84</v>
      </c>
      <c r="C571">
        <v>0.76</v>
      </c>
      <c r="D571">
        <v>1.44</v>
      </c>
      <c r="E571">
        <v>22</v>
      </c>
      <c r="F571">
        <v>2.33</v>
      </c>
      <c r="G571" s="4">
        <f t="shared" si="41"/>
        <v>10.305555555555555</v>
      </c>
    </row>
    <row r="572" spans="1:8" hidden="1" x14ac:dyDescent="0.2">
      <c r="A572" s="6">
        <v>17349</v>
      </c>
      <c r="B572">
        <v>15.77</v>
      </c>
      <c r="C572">
        <v>0.77</v>
      </c>
      <c r="D572">
        <v>1.48</v>
      </c>
      <c r="E572">
        <v>22.2</v>
      </c>
      <c r="F572">
        <v>2.34</v>
      </c>
      <c r="G572" s="4">
        <f t="shared" si="41"/>
        <v>10.655405405405405</v>
      </c>
    </row>
    <row r="573" spans="1:8" hidden="1" x14ac:dyDescent="0.2">
      <c r="A573" s="6">
        <v>17380</v>
      </c>
      <c r="B573">
        <v>15.46</v>
      </c>
      <c r="C573">
        <v>0.78</v>
      </c>
      <c r="D573">
        <v>1.51</v>
      </c>
      <c r="E573">
        <v>22.5</v>
      </c>
      <c r="F573">
        <v>2.36</v>
      </c>
      <c r="G573" s="4">
        <f t="shared" si="41"/>
        <v>10.23841059602649</v>
      </c>
    </row>
    <row r="574" spans="1:8" hidden="1" x14ac:dyDescent="0.2">
      <c r="A574" s="6">
        <v>17411</v>
      </c>
      <c r="B574">
        <v>15.06</v>
      </c>
      <c r="C574">
        <v>0.79</v>
      </c>
      <c r="D574">
        <v>1.55</v>
      </c>
      <c r="E574">
        <v>23</v>
      </c>
      <c r="F574">
        <v>2.38</v>
      </c>
      <c r="G574" s="4">
        <f t="shared" si="41"/>
        <v>9.7161290322580651</v>
      </c>
    </row>
    <row r="575" spans="1:8" hidden="1" x14ac:dyDescent="0.2">
      <c r="A575" s="6">
        <v>17441</v>
      </c>
      <c r="B575">
        <v>15.45</v>
      </c>
      <c r="C575">
        <v>0.81</v>
      </c>
      <c r="D575">
        <v>1.57</v>
      </c>
      <c r="E575">
        <v>23</v>
      </c>
      <c r="F575">
        <v>2.39</v>
      </c>
      <c r="G575" s="4">
        <f t="shared" si="41"/>
        <v>9.84076433121019</v>
      </c>
    </row>
    <row r="576" spans="1:8" hidden="1" x14ac:dyDescent="0.2">
      <c r="A576" s="6">
        <v>17472</v>
      </c>
      <c r="B576">
        <v>15.27</v>
      </c>
      <c r="C576">
        <v>0.82</v>
      </c>
      <c r="D576">
        <v>1.59</v>
      </c>
      <c r="E576">
        <v>23.1</v>
      </c>
      <c r="F576">
        <v>2.41</v>
      </c>
      <c r="G576" s="4">
        <f t="shared" si="41"/>
        <v>9.6037735849056602</v>
      </c>
    </row>
    <row r="577" spans="1:8" x14ac:dyDescent="0.2">
      <c r="A577" s="6">
        <v>17502</v>
      </c>
      <c r="B577">
        <v>15.03</v>
      </c>
      <c r="C577">
        <v>0.84</v>
      </c>
      <c r="D577">
        <v>1.61</v>
      </c>
      <c r="E577">
        <v>23.4</v>
      </c>
      <c r="F577">
        <v>2.42</v>
      </c>
      <c r="G577" s="4">
        <f t="shared" si="41"/>
        <v>9.3354037267080727</v>
      </c>
      <c r="H577" s="8">
        <f>D577/D565-1</f>
        <v>0.51886792452830188</v>
      </c>
    </row>
    <row r="578" spans="1:8" hidden="1" x14ac:dyDescent="0.2">
      <c r="A578" s="6">
        <v>17533</v>
      </c>
      <c r="B578">
        <v>14.83</v>
      </c>
      <c r="C578">
        <v>0.84</v>
      </c>
      <c r="D578">
        <v>1.64</v>
      </c>
      <c r="E578">
        <v>23.7</v>
      </c>
      <c r="F578">
        <v>2.44</v>
      </c>
      <c r="G578" s="4">
        <f t="shared" si="41"/>
        <v>9.0426829268292686</v>
      </c>
    </row>
    <row r="579" spans="1:8" hidden="1" x14ac:dyDescent="0.2">
      <c r="A579" s="6">
        <v>17564</v>
      </c>
      <c r="B579">
        <v>14.1</v>
      </c>
      <c r="C579">
        <v>0.85</v>
      </c>
      <c r="D579">
        <v>1.68</v>
      </c>
      <c r="E579">
        <v>23.5</v>
      </c>
      <c r="F579">
        <v>2.4300000000000002</v>
      </c>
      <c r="G579" s="4">
        <f t="shared" si="41"/>
        <v>8.3928571428571423</v>
      </c>
    </row>
    <row r="580" spans="1:8" hidden="1" x14ac:dyDescent="0.2">
      <c r="A580" s="6">
        <v>17593</v>
      </c>
      <c r="B580">
        <v>14.3</v>
      </c>
      <c r="C580">
        <v>0.85</v>
      </c>
      <c r="D580">
        <v>1.71</v>
      </c>
      <c r="E580">
        <v>23.4</v>
      </c>
      <c r="F580">
        <v>2.42</v>
      </c>
      <c r="G580" s="4">
        <f t="shared" si="41"/>
        <v>8.3625730994152061</v>
      </c>
    </row>
    <row r="581" spans="1:8" hidden="1" x14ac:dyDescent="0.2">
      <c r="A581" s="6">
        <v>17624</v>
      </c>
      <c r="B581">
        <v>15.4</v>
      </c>
      <c r="C581">
        <v>0.85</v>
      </c>
      <c r="D581">
        <v>1.76</v>
      </c>
      <c r="E581">
        <v>23.8</v>
      </c>
      <c r="F581">
        <v>2.41</v>
      </c>
      <c r="G581" s="4">
        <f t="shared" si="41"/>
        <v>8.75</v>
      </c>
    </row>
    <row r="582" spans="1:8" hidden="1" x14ac:dyDescent="0.2">
      <c r="A582" s="6">
        <v>17654</v>
      </c>
      <c r="B582">
        <v>16.149999999999999</v>
      </c>
      <c r="C582">
        <v>0.85</v>
      </c>
      <c r="D582">
        <v>1.81</v>
      </c>
      <c r="E582">
        <v>23.9</v>
      </c>
      <c r="F582">
        <v>2.4</v>
      </c>
      <c r="G582" s="4">
        <f t="shared" si="41"/>
        <v>8.9226519337016565</v>
      </c>
    </row>
    <row r="583" spans="1:8" hidden="1" x14ac:dyDescent="0.2">
      <c r="A583" s="6">
        <v>17685</v>
      </c>
      <c r="B583">
        <v>16.82</v>
      </c>
      <c r="C583">
        <v>0.85</v>
      </c>
      <c r="D583">
        <v>1.86</v>
      </c>
      <c r="E583">
        <v>24.1</v>
      </c>
      <c r="F583">
        <v>2.39</v>
      </c>
      <c r="G583" s="4">
        <f t="shared" si="41"/>
        <v>9.043010752688172</v>
      </c>
    </row>
    <row r="584" spans="1:8" hidden="1" x14ac:dyDescent="0.2">
      <c r="A584" s="6">
        <v>17715</v>
      </c>
      <c r="B584">
        <v>16.420000000000002</v>
      </c>
      <c r="C584">
        <v>0.86</v>
      </c>
      <c r="D584">
        <v>1.93</v>
      </c>
      <c r="E584">
        <v>24.4</v>
      </c>
      <c r="F584">
        <v>2.38</v>
      </c>
      <c r="G584" s="4">
        <f t="shared" si="41"/>
        <v>8.5077720207253904</v>
      </c>
    </row>
    <row r="585" spans="1:8" hidden="1" x14ac:dyDescent="0.2">
      <c r="A585" s="6">
        <v>17746</v>
      </c>
      <c r="B585">
        <v>15.94</v>
      </c>
      <c r="C585">
        <v>0.86</v>
      </c>
      <c r="D585">
        <v>2</v>
      </c>
      <c r="E585">
        <v>24.5</v>
      </c>
      <c r="F585">
        <v>2.36</v>
      </c>
      <c r="G585" s="4">
        <f t="shared" si="41"/>
        <v>7.97</v>
      </c>
    </row>
    <row r="586" spans="1:8" hidden="1" x14ac:dyDescent="0.2">
      <c r="A586" s="6">
        <v>17777</v>
      </c>
      <c r="B586">
        <v>15.76</v>
      </c>
      <c r="C586">
        <v>0.87</v>
      </c>
      <c r="D586">
        <v>2.0699999999999998</v>
      </c>
      <c r="E586">
        <v>24.5</v>
      </c>
      <c r="F586">
        <v>2.35</v>
      </c>
      <c r="G586" s="4">
        <f t="shared" si="41"/>
        <v>7.6135265700483092</v>
      </c>
    </row>
    <row r="587" spans="1:8" hidden="1" x14ac:dyDescent="0.2">
      <c r="A587" s="6">
        <v>17807</v>
      </c>
      <c r="B587">
        <v>16.190000000000001</v>
      </c>
      <c r="C587">
        <v>0.89</v>
      </c>
      <c r="D587">
        <v>2.14</v>
      </c>
      <c r="E587">
        <v>24.4</v>
      </c>
      <c r="F587">
        <v>2.34</v>
      </c>
      <c r="G587" s="4">
        <f t="shared" si="41"/>
        <v>7.5654205607476639</v>
      </c>
    </row>
    <row r="588" spans="1:8" hidden="1" x14ac:dyDescent="0.2">
      <c r="A588" s="6">
        <v>17838</v>
      </c>
      <c r="B588">
        <v>15.29</v>
      </c>
      <c r="C588">
        <v>0.91</v>
      </c>
      <c r="D588">
        <v>2.2200000000000002</v>
      </c>
      <c r="E588">
        <v>24.2</v>
      </c>
      <c r="F588">
        <v>2.33</v>
      </c>
      <c r="G588" s="4">
        <f t="shared" si="41"/>
        <v>6.8873873873873865</v>
      </c>
    </row>
    <row r="589" spans="1:8" x14ac:dyDescent="0.2">
      <c r="A589" s="6">
        <v>17868</v>
      </c>
      <c r="B589">
        <v>15.19</v>
      </c>
      <c r="C589">
        <v>0.93</v>
      </c>
      <c r="D589">
        <v>2.29</v>
      </c>
      <c r="E589">
        <v>24.1</v>
      </c>
      <c r="F589">
        <v>2.3199999999999998</v>
      </c>
      <c r="G589" s="4">
        <f t="shared" si="41"/>
        <v>6.6331877729257638</v>
      </c>
      <c r="H589" s="8">
        <f>D589/D577-1</f>
        <v>0.42236024844720488</v>
      </c>
    </row>
    <row r="590" spans="1:8" hidden="1" x14ac:dyDescent="0.2">
      <c r="A590" s="6">
        <v>17899</v>
      </c>
      <c r="B590">
        <v>15.36</v>
      </c>
      <c r="C590">
        <v>0.95</v>
      </c>
      <c r="D590">
        <v>2.3199999999999998</v>
      </c>
      <c r="E590">
        <v>24</v>
      </c>
      <c r="F590">
        <v>2.31</v>
      </c>
      <c r="G590" s="4">
        <f t="shared" si="41"/>
        <v>6.6206896551724137</v>
      </c>
    </row>
    <row r="591" spans="1:8" hidden="1" x14ac:dyDescent="0.2">
      <c r="A591" s="6">
        <v>17930</v>
      </c>
      <c r="B591">
        <v>14.77</v>
      </c>
      <c r="C591">
        <v>0.96</v>
      </c>
      <c r="D591">
        <v>2.35</v>
      </c>
      <c r="E591">
        <v>23.8</v>
      </c>
      <c r="F591">
        <v>2.31</v>
      </c>
      <c r="G591" s="4">
        <f t="shared" si="41"/>
        <v>6.2851063829787233</v>
      </c>
    </row>
    <row r="592" spans="1:8" hidden="1" x14ac:dyDescent="0.2">
      <c r="A592" s="6">
        <v>17958</v>
      </c>
      <c r="B592">
        <v>14.91</v>
      </c>
      <c r="C592">
        <v>0.98</v>
      </c>
      <c r="D592">
        <v>2.38</v>
      </c>
      <c r="E592">
        <v>23.8</v>
      </c>
      <c r="F592">
        <v>2.31</v>
      </c>
      <c r="G592" s="4">
        <f t="shared" si="41"/>
        <v>6.2647058823529411</v>
      </c>
    </row>
    <row r="593" spans="1:8" hidden="1" x14ac:dyDescent="0.2">
      <c r="A593" s="6">
        <v>17989</v>
      </c>
      <c r="B593">
        <v>14.89</v>
      </c>
      <c r="C593">
        <v>0.99</v>
      </c>
      <c r="D593">
        <v>2.39</v>
      </c>
      <c r="E593">
        <v>23.9</v>
      </c>
      <c r="F593">
        <v>2.31</v>
      </c>
      <c r="G593" s="4">
        <f t="shared" si="41"/>
        <v>6.2301255230125525</v>
      </c>
    </row>
    <row r="594" spans="1:8" hidden="1" x14ac:dyDescent="0.2">
      <c r="A594" s="6">
        <v>18019</v>
      </c>
      <c r="B594">
        <v>14.78</v>
      </c>
      <c r="C594">
        <v>1.01</v>
      </c>
      <c r="D594">
        <v>2.39</v>
      </c>
      <c r="E594">
        <v>23.8</v>
      </c>
      <c r="F594">
        <v>2.31</v>
      </c>
      <c r="G594" s="4">
        <f t="shared" si="41"/>
        <v>6.1841004184100417</v>
      </c>
    </row>
    <row r="595" spans="1:8" hidden="1" x14ac:dyDescent="0.2">
      <c r="A595" s="6">
        <v>18050</v>
      </c>
      <c r="B595">
        <v>13.97</v>
      </c>
      <c r="C595">
        <v>1.02</v>
      </c>
      <c r="D595">
        <v>2.4</v>
      </c>
      <c r="E595">
        <v>23.9</v>
      </c>
      <c r="F595">
        <v>2.31</v>
      </c>
      <c r="G595" s="4">
        <f t="shared" si="41"/>
        <v>5.8208333333333337</v>
      </c>
    </row>
    <row r="596" spans="1:8" hidden="1" x14ac:dyDescent="0.2">
      <c r="A596" s="6">
        <v>18080</v>
      </c>
      <c r="B596">
        <v>14.76</v>
      </c>
      <c r="C596">
        <v>1.03</v>
      </c>
      <c r="D596">
        <v>2.4</v>
      </c>
      <c r="E596">
        <v>23.7</v>
      </c>
      <c r="F596">
        <v>2.31</v>
      </c>
      <c r="G596" s="4">
        <f t="shared" si="41"/>
        <v>6.15</v>
      </c>
    </row>
    <row r="597" spans="1:8" hidden="1" x14ac:dyDescent="0.2">
      <c r="A597" s="6">
        <v>18111</v>
      </c>
      <c r="B597">
        <v>15.29</v>
      </c>
      <c r="C597">
        <v>1.03</v>
      </c>
      <c r="D597">
        <v>2.39</v>
      </c>
      <c r="E597">
        <v>23.8</v>
      </c>
      <c r="F597">
        <v>2.3199999999999998</v>
      </c>
      <c r="G597" s="4">
        <f t="shared" si="41"/>
        <v>6.3974895397489533</v>
      </c>
    </row>
    <row r="598" spans="1:8" hidden="1" x14ac:dyDescent="0.2">
      <c r="A598" s="6">
        <v>18142</v>
      </c>
      <c r="B598">
        <v>15.49</v>
      </c>
      <c r="C598">
        <v>1.04</v>
      </c>
      <c r="D598">
        <v>2.39</v>
      </c>
      <c r="E598">
        <v>23.9</v>
      </c>
      <c r="F598">
        <v>2.3199999999999998</v>
      </c>
      <c r="G598" s="4">
        <f t="shared" si="41"/>
        <v>6.4811715481171541</v>
      </c>
    </row>
    <row r="599" spans="1:8" hidden="1" x14ac:dyDescent="0.2">
      <c r="A599" s="6">
        <v>18172</v>
      </c>
      <c r="B599">
        <v>15.89</v>
      </c>
      <c r="C599">
        <v>1.07</v>
      </c>
      <c r="D599">
        <v>2.37</v>
      </c>
      <c r="E599">
        <v>23.7</v>
      </c>
      <c r="F599">
        <v>2.3199999999999998</v>
      </c>
      <c r="G599" s="4">
        <f t="shared" si="41"/>
        <v>6.7046413502109701</v>
      </c>
    </row>
    <row r="600" spans="1:8" hidden="1" x14ac:dyDescent="0.2">
      <c r="A600" s="6">
        <v>18203</v>
      </c>
      <c r="B600">
        <v>16.11</v>
      </c>
      <c r="C600">
        <v>1.1100000000000001</v>
      </c>
      <c r="D600">
        <v>2.34</v>
      </c>
      <c r="E600">
        <v>23.8</v>
      </c>
      <c r="F600">
        <v>2.3199999999999998</v>
      </c>
      <c r="G600" s="4">
        <f t="shared" si="41"/>
        <v>6.884615384615385</v>
      </c>
    </row>
    <row r="601" spans="1:8" x14ac:dyDescent="0.2">
      <c r="A601" s="6">
        <v>18233</v>
      </c>
      <c r="B601">
        <v>16.54</v>
      </c>
      <c r="C601">
        <v>1.1399999999999999</v>
      </c>
      <c r="D601">
        <v>2.3199999999999998</v>
      </c>
      <c r="E601">
        <v>23.6</v>
      </c>
      <c r="F601">
        <v>2.3199999999999998</v>
      </c>
      <c r="G601" s="4">
        <f t="shared" si="41"/>
        <v>7.1293103448275863</v>
      </c>
      <c r="H601" s="8">
        <f>D601/D589-1</f>
        <v>1.3100436681222627E-2</v>
      </c>
    </row>
    <row r="602" spans="1:8" hidden="1" x14ac:dyDescent="0.2">
      <c r="A602" s="6">
        <v>18264</v>
      </c>
      <c r="B602">
        <v>16.88</v>
      </c>
      <c r="C602">
        <v>1.1499999999999999</v>
      </c>
      <c r="D602">
        <v>2.34</v>
      </c>
      <c r="E602">
        <v>23.5</v>
      </c>
      <c r="F602">
        <v>2.3199999999999998</v>
      </c>
      <c r="G602" s="4">
        <f t="shared" si="41"/>
        <v>7.2136752136752138</v>
      </c>
    </row>
    <row r="603" spans="1:8" hidden="1" x14ac:dyDescent="0.2">
      <c r="A603" s="6">
        <v>18295</v>
      </c>
      <c r="B603">
        <v>17.21</v>
      </c>
      <c r="C603">
        <v>1.1599999999999999</v>
      </c>
      <c r="D603">
        <v>2.35</v>
      </c>
      <c r="E603">
        <v>23.5</v>
      </c>
      <c r="F603">
        <v>2.34</v>
      </c>
      <c r="G603" s="4">
        <f t="shared" si="41"/>
        <v>7.323404255319149</v>
      </c>
    </row>
    <row r="604" spans="1:8" hidden="1" x14ac:dyDescent="0.2">
      <c r="A604" s="6">
        <v>18323</v>
      </c>
      <c r="B604">
        <v>17.350000000000001</v>
      </c>
      <c r="C604">
        <v>1.17</v>
      </c>
      <c r="D604">
        <v>2.37</v>
      </c>
      <c r="E604">
        <v>23.6</v>
      </c>
      <c r="F604">
        <v>2.36</v>
      </c>
      <c r="G604" s="4">
        <f t="shared" si="41"/>
        <v>7.3206751054852326</v>
      </c>
    </row>
    <row r="605" spans="1:8" hidden="1" x14ac:dyDescent="0.2">
      <c r="A605" s="6">
        <v>18354</v>
      </c>
      <c r="B605">
        <v>17.84</v>
      </c>
      <c r="C605">
        <v>1.18</v>
      </c>
      <c r="D605">
        <v>2.4300000000000002</v>
      </c>
      <c r="E605">
        <v>23.6</v>
      </c>
      <c r="F605">
        <v>2.38</v>
      </c>
      <c r="G605" s="4">
        <f t="shared" si="41"/>
        <v>7.3415637860082299</v>
      </c>
    </row>
    <row r="606" spans="1:8" hidden="1" x14ac:dyDescent="0.2">
      <c r="A606" s="6">
        <v>18384</v>
      </c>
      <c r="B606">
        <v>18.440000000000001</v>
      </c>
      <c r="C606">
        <v>1.19</v>
      </c>
      <c r="D606">
        <v>2.48</v>
      </c>
      <c r="E606">
        <v>23.7</v>
      </c>
      <c r="F606">
        <v>2.4</v>
      </c>
      <c r="G606" s="4">
        <f t="shared" si="41"/>
        <v>7.4354838709677429</v>
      </c>
    </row>
    <row r="607" spans="1:8" hidden="1" x14ac:dyDescent="0.2">
      <c r="A607" s="6">
        <v>18415</v>
      </c>
      <c r="B607">
        <v>18.739999999999998</v>
      </c>
      <c r="C607">
        <v>1.2</v>
      </c>
      <c r="D607">
        <v>2.54</v>
      </c>
      <c r="E607">
        <v>23.8</v>
      </c>
      <c r="F607">
        <v>2.42</v>
      </c>
      <c r="G607" s="4">
        <f t="shared" si="41"/>
        <v>7.3779527559055111</v>
      </c>
    </row>
    <row r="608" spans="1:8" hidden="1" x14ac:dyDescent="0.2">
      <c r="A608" s="6">
        <v>18445</v>
      </c>
      <c r="B608">
        <v>17.38</v>
      </c>
      <c r="C608">
        <v>1.24</v>
      </c>
      <c r="D608">
        <v>2.6</v>
      </c>
      <c r="E608">
        <v>24.1</v>
      </c>
      <c r="F608">
        <v>2.44</v>
      </c>
      <c r="G608" s="4">
        <f t="shared" si="41"/>
        <v>6.684615384615384</v>
      </c>
      <c r="H608" s="8">
        <f t="shared" ref="H608" si="42">D608/D596-1</f>
        <v>8.3333333333333481E-2</v>
      </c>
    </row>
    <row r="609" spans="1:8" hidden="1" x14ac:dyDescent="0.2">
      <c r="A609" s="6">
        <v>18476</v>
      </c>
      <c r="B609">
        <v>18.43</v>
      </c>
      <c r="C609">
        <v>1.29</v>
      </c>
      <c r="D609">
        <v>2.66</v>
      </c>
      <c r="E609">
        <v>24.3</v>
      </c>
      <c r="F609">
        <v>2.4700000000000002</v>
      </c>
      <c r="G609" s="4">
        <f t="shared" si="41"/>
        <v>6.9285714285714279</v>
      </c>
    </row>
    <row r="610" spans="1:8" hidden="1" x14ac:dyDescent="0.2">
      <c r="A610" s="6">
        <v>18507</v>
      </c>
      <c r="B610">
        <v>19.079999999999998</v>
      </c>
      <c r="C610">
        <v>1.33</v>
      </c>
      <c r="D610">
        <v>2.72</v>
      </c>
      <c r="E610">
        <v>24.4</v>
      </c>
      <c r="F610">
        <v>2.4900000000000002</v>
      </c>
      <c r="G610" s="4">
        <f t="shared" si="41"/>
        <v>7.0147058823529402</v>
      </c>
    </row>
    <row r="611" spans="1:8" hidden="1" x14ac:dyDescent="0.2">
      <c r="A611" s="6">
        <v>18537</v>
      </c>
      <c r="B611">
        <v>19.87</v>
      </c>
      <c r="C611">
        <v>1.38</v>
      </c>
      <c r="D611">
        <v>2.76</v>
      </c>
      <c r="E611">
        <v>24.6</v>
      </c>
      <c r="F611">
        <v>2.5099999999999998</v>
      </c>
      <c r="G611" s="4">
        <f t="shared" si="41"/>
        <v>7.1992753623188417</v>
      </c>
    </row>
    <row r="612" spans="1:8" hidden="1" x14ac:dyDescent="0.2">
      <c r="A612" s="6">
        <v>18568</v>
      </c>
      <c r="B612">
        <v>19.829999999999998</v>
      </c>
      <c r="C612">
        <v>1.42</v>
      </c>
      <c r="D612">
        <v>2.8</v>
      </c>
      <c r="E612">
        <v>24.7</v>
      </c>
      <c r="F612">
        <v>2.5299999999999998</v>
      </c>
      <c r="G612" s="4">
        <f t="shared" si="41"/>
        <v>7.0821428571428573</v>
      </c>
    </row>
    <row r="613" spans="1:8" x14ac:dyDescent="0.2">
      <c r="A613" s="6">
        <v>18598</v>
      </c>
      <c r="B613">
        <v>19.75</v>
      </c>
      <c r="C613">
        <v>1.47</v>
      </c>
      <c r="D613">
        <v>2.84</v>
      </c>
      <c r="E613">
        <v>25</v>
      </c>
      <c r="F613">
        <v>2.5499999999999998</v>
      </c>
      <c r="G613" s="4">
        <f t="shared" si="41"/>
        <v>6.954225352112676</v>
      </c>
      <c r="H613" s="8">
        <f>D613/D601-1</f>
        <v>0.22413793103448287</v>
      </c>
    </row>
    <row r="614" spans="1:8" hidden="1" x14ac:dyDescent="0.2">
      <c r="A614" s="6">
        <v>18629</v>
      </c>
      <c r="B614">
        <v>21.21</v>
      </c>
      <c r="C614">
        <v>1.49</v>
      </c>
      <c r="D614">
        <v>2.84</v>
      </c>
      <c r="E614">
        <v>25.4</v>
      </c>
      <c r="F614">
        <v>2.57</v>
      </c>
      <c r="G614" s="4">
        <f t="shared" ref="G614:G677" si="43">SP500_Price/Earnings</f>
        <v>7.46830985915493</v>
      </c>
    </row>
    <row r="615" spans="1:8" hidden="1" x14ac:dyDescent="0.2">
      <c r="A615" s="6">
        <v>18660</v>
      </c>
      <c r="B615">
        <v>22</v>
      </c>
      <c r="C615">
        <v>1.5</v>
      </c>
      <c r="D615">
        <v>2.83</v>
      </c>
      <c r="E615">
        <v>25.7</v>
      </c>
      <c r="F615">
        <v>2.58</v>
      </c>
      <c r="G615" s="4">
        <f t="shared" si="43"/>
        <v>7.7738515901060072</v>
      </c>
    </row>
    <row r="616" spans="1:8" hidden="1" x14ac:dyDescent="0.2">
      <c r="A616" s="6">
        <v>18688</v>
      </c>
      <c r="B616">
        <v>21.63</v>
      </c>
      <c r="C616">
        <v>1.52</v>
      </c>
      <c r="D616">
        <v>2.83</v>
      </c>
      <c r="E616">
        <v>25.8</v>
      </c>
      <c r="F616">
        <v>2.59</v>
      </c>
      <c r="G616" s="4">
        <f t="shared" si="43"/>
        <v>7.6431095406360416</v>
      </c>
    </row>
    <row r="617" spans="1:8" hidden="1" x14ac:dyDescent="0.2">
      <c r="A617" s="6">
        <v>18719</v>
      </c>
      <c r="B617">
        <v>21.92</v>
      </c>
      <c r="C617">
        <v>1.53</v>
      </c>
      <c r="D617">
        <v>2.79</v>
      </c>
      <c r="E617">
        <v>25.8</v>
      </c>
      <c r="F617">
        <v>2.6</v>
      </c>
      <c r="G617" s="4">
        <f t="shared" si="43"/>
        <v>7.8566308243727603</v>
      </c>
    </row>
    <row r="618" spans="1:8" hidden="1" x14ac:dyDescent="0.2">
      <c r="A618" s="6">
        <v>18749</v>
      </c>
      <c r="B618">
        <v>21.93</v>
      </c>
      <c r="C618">
        <v>1.55</v>
      </c>
      <c r="D618">
        <v>2.76</v>
      </c>
      <c r="E618">
        <v>25.9</v>
      </c>
      <c r="F618">
        <v>2.61</v>
      </c>
      <c r="G618" s="4">
        <f t="shared" si="43"/>
        <v>7.9456521739130439</v>
      </c>
    </row>
    <row r="619" spans="1:8" hidden="1" x14ac:dyDescent="0.2">
      <c r="A619" s="6">
        <v>18780</v>
      </c>
      <c r="B619">
        <v>21.55</v>
      </c>
      <c r="C619">
        <v>1.56</v>
      </c>
      <c r="D619">
        <v>2.72</v>
      </c>
      <c r="E619">
        <v>25.9</v>
      </c>
      <c r="F619">
        <v>2.62</v>
      </c>
      <c r="G619" s="4">
        <f t="shared" si="43"/>
        <v>7.9227941176470589</v>
      </c>
    </row>
    <row r="620" spans="1:8" hidden="1" x14ac:dyDescent="0.2">
      <c r="A620" s="6">
        <v>18810</v>
      </c>
      <c r="B620">
        <v>21.93</v>
      </c>
      <c r="C620">
        <v>1.55</v>
      </c>
      <c r="D620">
        <v>2.65</v>
      </c>
      <c r="E620">
        <v>25.9</v>
      </c>
      <c r="F620">
        <v>2.63</v>
      </c>
      <c r="G620" s="4">
        <f t="shared" si="43"/>
        <v>8.2754716981132077</v>
      </c>
      <c r="H620" s="8">
        <f t="shared" ref="H620" si="44">D620/D608-1</f>
        <v>1.9230769230769162E-2</v>
      </c>
    </row>
    <row r="621" spans="1:8" hidden="1" x14ac:dyDescent="0.2">
      <c r="A621" s="6">
        <v>18841</v>
      </c>
      <c r="B621">
        <v>22.89</v>
      </c>
      <c r="C621">
        <v>1.53</v>
      </c>
      <c r="D621">
        <v>2.58</v>
      </c>
      <c r="E621">
        <v>25.9</v>
      </c>
      <c r="F621">
        <v>2.63</v>
      </c>
      <c r="G621" s="4">
        <f t="shared" si="43"/>
        <v>8.8720930232558146</v>
      </c>
    </row>
    <row r="622" spans="1:8" hidden="1" x14ac:dyDescent="0.2">
      <c r="A622" s="6">
        <v>18872</v>
      </c>
      <c r="B622">
        <v>23.48</v>
      </c>
      <c r="C622">
        <v>1.52</v>
      </c>
      <c r="D622">
        <v>2.5099999999999998</v>
      </c>
      <c r="E622">
        <v>26.1</v>
      </c>
      <c r="F622">
        <v>2.64</v>
      </c>
      <c r="G622" s="4">
        <f t="shared" si="43"/>
        <v>9.3545816733067735</v>
      </c>
    </row>
    <row r="623" spans="1:8" hidden="1" x14ac:dyDescent="0.2">
      <c r="A623" s="6">
        <v>18902</v>
      </c>
      <c r="B623">
        <v>23.36</v>
      </c>
      <c r="C623">
        <v>1.48</v>
      </c>
      <c r="D623">
        <v>2.4900000000000002</v>
      </c>
      <c r="E623">
        <v>26.2</v>
      </c>
      <c r="F623">
        <v>2.65</v>
      </c>
      <c r="G623" s="4">
        <f t="shared" si="43"/>
        <v>9.3815261044176701</v>
      </c>
    </row>
    <row r="624" spans="1:8" hidden="1" x14ac:dyDescent="0.2">
      <c r="A624" s="6">
        <v>18933</v>
      </c>
      <c r="B624">
        <v>22.71</v>
      </c>
      <c r="C624">
        <v>1.45</v>
      </c>
      <c r="D624">
        <v>2.46</v>
      </c>
      <c r="E624">
        <v>26.4</v>
      </c>
      <c r="F624">
        <v>2.66</v>
      </c>
      <c r="G624" s="4">
        <f t="shared" si="43"/>
        <v>9.2317073170731714</v>
      </c>
    </row>
    <row r="625" spans="1:8" x14ac:dyDescent="0.2">
      <c r="A625" s="6">
        <v>18963</v>
      </c>
      <c r="B625">
        <v>23.41</v>
      </c>
      <c r="C625">
        <v>1.41</v>
      </c>
      <c r="D625">
        <v>2.44</v>
      </c>
      <c r="E625">
        <v>26.5</v>
      </c>
      <c r="F625">
        <v>2.67</v>
      </c>
      <c r="G625" s="4">
        <f t="shared" si="43"/>
        <v>9.5942622950819683</v>
      </c>
      <c r="H625" s="8">
        <f>D625/D613-1</f>
        <v>-0.14084507042253513</v>
      </c>
    </row>
    <row r="626" spans="1:8" hidden="1" x14ac:dyDescent="0.2">
      <c r="A626" s="6">
        <v>18994</v>
      </c>
      <c r="B626">
        <v>24.19</v>
      </c>
      <c r="C626">
        <v>1.41</v>
      </c>
      <c r="D626">
        <v>2.4300000000000002</v>
      </c>
      <c r="E626">
        <v>26.5</v>
      </c>
      <c r="F626">
        <v>2.68</v>
      </c>
      <c r="G626" s="4">
        <f t="shared" si="43"/>
        <v>9.9547325102880659</v>
      </c>
    </row>
    <row r="627" spans="1:8" hidden="1" x14ac:dyDescent="0.2">
      <c r="A627" s="6">
        <v>19025</v>
      </c>
      <c r="B627">
        <v>23.75</v>
      </c>
      <c r="C627">
        <v>1.42</v>
      </c>
      <c r="D627">
        <v>2.41</v>
      </c>
      <c r="E627">
        <v>26.3</v>
      </c>
      <c r="F627">
        <v>2.69</v>
      </c>
      <c r="G627" s="4">
        <f t="shared" si="43"/>
        <v>9.8547717842323639</v>
      </c>
    </row>
    <row r="628" spans="1:8" hidden="1" x14ac:dyDescent="0.2">
      <c r="A628" s="6">
        <v>19054</v>
      </c>
      <c r="B628">
        <v>23.81</v>
      </c>
      <c r="C628">
        <v>1.42</v>
      </c>
      <c r="D628">
        <v>2.4</v>
      </c>
      <c r="E628">
        <v>26.3</v>
      </c>
      <c r="F628">
        <v>2.71</v>
      </c>
      <c r="G628" s="4">
        <f t="shared" si="43"/>
        <v>9.9208333333333325</v>
      </c>
    </row>
    <row r="629" spans="1:8" hidden="1" x14ac:dyDescent="0.2">
      <c r="A629" s="6">
        <v>19085</v>
      </c>
      <c r="B629">
        <v>23.74</v>
      </c>
      <c r="C629">
        <v>1.43</v>
      </c>
      <c r="D629">
        <v>2.38</v>
      </c>
      <c r="E629">
        <v>26.4</v>
      </c>
      <c r="F629">
        <v>2.72</v>
      </c>
      <c r="G629" s="4">
        <f t="shared" si="43"/>
        <v>9.9747899159663866</v>
      </c>
    </row>
    <row r="630" spans="1:8" hidden="1" x14ac:dyDescent="0.2">
      <c r="A630" s="6">
        <v>19115</v>
      </c>
      <c r="B630">
        <v>23.73</v>
      </c>
      <c r="C630">
        <v>1.44</v>
      </c>
      <c r="D630">
        <v>2.36</v>
      </c>
      <c r="E630">
        <v>26.4</v>
      </c>
      <c r="F630">
        <v>2.73</v>
      </c>
      <c r="G630" s="4">
        <f t="shared" si="43"/>
        <v>10.055084745762713</v>
      </c>
    </row>
    <row r="631" spans="1:8" hidden="1" x14ac:dyDescent="0.2">
      <c r="A631" s="6">
        <v>19146</v>
      </c>
      <c r="B631">
        <v>24.38</v>
      </c>
      <c r="C631">
        <v>1.45</v>
      </c>
      <c r="D631">
        <v>2.34</v>
      </c>
      <c r="E631">
        <v>26.5</v>
      </c>
      <c r="F631">
        <v>2.74</v>
      </c>
      <c r="G631" s="4">
        <f t="shared" si="43"/>
        <v>10.418803418803419</v>
      </c>
    </row>
    <row r="632" spans="1:8" hidden="1" x14ac:dyDescent="0.2">
      <c r="A632" s="6">
        <v>19176</v>
      </c>
      <c r="B632">
        <v>25.08</v>
      </c>
      <c r="C632">
        <v>1.45</v>
      </c>
      <c r="D632">
        <v>2.35</v>
      </c>
      <c r="E632">
        <v>26.7</v>
      </c>
      <c r="F632">
        <v>2.75</v>
      </c>
      <c r="G632" s="4">
        <f t="shared" si="43"/>
        <v>10.672340425531914</v>
      </c>
      <c r="H632" s="8">
        <f t="shared" ref="H632" si="45">D632/D620-1</f>
        <v>-0.1132075471698113</v>
      </c>
    </row>
    <row r="633" spans="1:8" hidden="1" x14ac:dyDescent="0.2">
      <c r="A633" s="6">
        <v>19207</v>
      </c>
      <c r="B633">
        <v>25.18</v>
      </c>
      <c r="C633">
        <v>1.45</v>
      </c>
      <c r="D633">
        <v>2.35</v>
      </c>
      <c r="E633">
        <v>26.7</v>
      </c>
      <c r="F633">
        <v>2.77</v>
      </c>
      <c r="G633" s="4">
        <f t="shared" si="43"/>
        <v>10.714893617021277</v>
      </c>
    </row>
    <row r="634" spans="1:8" hidden="1" x14ac:dyDescent="0.2">
      <c r="A634" s="6">
        <v>19238</v>
      </c>
      <c r="B634">
        <v>24.78</v>
      </c>
      <c r="C634">
        <v>1.45</v>
      </c>
      <c r="D634">
        <v>2.36</v>
      </c>
      <c r="E634">
        <v>26.7</v>
      </c>
      <c r="F634">
        <v>2.78</v>
      </c>
      <c r="G634" s="4">
        <f t="shared" si="43"/>
        <v>10.500000000000002</v>
      </c>
    </row>
    <row r="635" spans="1:8" hidden="1" x14ac:dyDescent="0.2">
      <c r="A635" s="6">
        <v>19268</v>
      </c>
      <c r="B635">
        <v>24.26</v>
      </c>
      <c r="C635">
        <v>1.44</v>
      </c>
      <c r="D635">
        <v>2.37</v>
      </c>
      <c r="E635">
        <v>26.7</v>
      </c>
      <c r="F635">
        <v>2.79</v>
      </c>
      <c r="G635" s="4">
        <f t="shared" si="43"/>
        <v>10.236286919831224</v>
      </c>
    </row>
    <row r="636" spans="1:8" hidden="1" x14ac:dyDescent="0.2">
      <c r="A636" s="6">
        <v>19299</v>
      </c>
      <c r="B636">
        <v>25.03</v>
      </c>
      <c r="C636">
        <v>1.42</v>
      </c>
      <c r="D636">
        <v>2.39</v>
      </c>
      <c r="E636">
        <v>26.7</v>
      </c>
      <c r="F636">
        <v>2.81</v>
      </c>
      <c r="G636" s="4">
        <f t="shared" si="43"/>
        <v>10.472803347280335</v>
      </c>
    </row>
    <row r="637" spans="1:8" x14ac:dyDescent="0.2">
      <c r="A637" s="6">
        <v>19329</v>
      </c>
      <c r="B637">
        <v>26.04</v>
      </c>
      <c r="C637">
        <v>1.41</v>
      </c>
      <c r="D637">
        <v>2.4</v>
      </c>
      <c r="E637">
        <v>26.7</v>
      </c>
      <c r="F637">
        <v>2.82</v>
      </c>
      <c r="G637" s="4">
        <f t="shared" si="43"/>
        <v>10.85</v>
      </c>
      <c r="H637" s="8">
        <f>D637/D625-1</f>
        <v>-1.6393442622950838E-2</v>
      </c>
    </row>
    <row r="638" spans="1:8" hidden="1" x14ac:dyDescent="0.2">
      <c r="A638" s="6">
        <v>19360</v>
      </c>
      <c r="B638">
        <v>26.18</v>
      </c>
      <c r="C638">
        <v>1.41</v>
      </c>
      <c r="D638">
        <v>2.41</v>
      </c>
      <c r="E638">
        <v>26.6</v>
      </c>
      <c r="F638">
        <v>2.83</v>
      </c>
      <c r="G638" s="4">
        <f t="shared" si="43"/>
        <v>10.863070539419086</v>
      </c>
    </row>
    <row r="639" spans="1:8" hidden="1" x14ac:dyDescent="0.2">
      <c r="A639" s="6">
        <v>19391</v>
      </c>
      <c r="B639">
        <v>25.86</v>
      </c>
      <c r="C639">
        <v>1.41</v>
      </c>
      <c r="D639">
        <v>2.42</v>
      </c>
      <c r="E639">
        <v>26.5</v>
      </c>
      <c r="F639">
        <v>2.8</v>
      </c>
      <c r="G639" s="4">
        <f t="shared" si="43"/>
        <v>10.685950413223141</v>
      </c>
    </row>
    <row r="640" spans="1:8" hidden="1" x14ac:dyDescent="0.2">
      <c r="A640" s="6">
        <v>19419</v>
      </c>
      <c r="B640">
        <v>25.99</v>
      </c>
      <c r="C640">
        <v>1.41</v>
      </c>
      <c r="D640">
        <v>2.4300000000000002</v>
      </c>
      <c r="E640">
        <v>26.6</v>
      </c>
      <c r="F640">
        <v>2.77</v>
      </c>
      <c r="G640" s="4">
        <f t="shared" si="43"/>
        <v>10.695473251028805</v>
      </c>
    </row>
    <row r="641" spans="1:8" hidden="1" x14ac:dyDescent="0.2">
      <c r="A641" s="6">
        <v>19450</v>
      </c>
      <c r="B641">
        <v>24.71</v>
      </c>
      <c r="C641">
        <v>1.41</v>
      </c>
      <c r="D641">
        <v>2.46</v>
      </c>
      <c r="E641">
        <v>26.6</v>
      </c>
      <c r="F641">
        <v>2.83</v>
      </c>
      <c r="G641" s="4">
        <f t="shared" si="43"/>
        <v>10.044715447154472</v>
      </c>
    </row>
    <row r="642" spans="1:8" hidden="1" x14ac:dyDescent="0.2">
      <c r="A642" s="6">
        <v>19480</v>
      </c>
      <c r="B642">
        <v>24.84</v>
      </c>
      <c r="C642">
        <v>1.42</v>
      </c>
      <c r="D642">
        <v>2.48</v>
      </c>
      <c r="E642">
        <v>26.7</v>
      </c>
      <c r="F642">
        <v>3.05</v>
      </c>
      <c r="G642" s="4">
        <f t="shared" si="43"/>
        <v>10.016129032258064</v>
      </c>
    </row>
    <row r="643" spans="1:8" hidden="1" x14ac:dyDescent="0.2">
      <c r="A643" s="6">
        <v>19511</v>
      </c>
      <c r="B643">
        <v>23.95</v>
      </c>
      <c r="C643">
        <v>1.42</v>
      </c>
      <c r="D643">
        <v>2.5099999999999998</v>
      </c>
      <c r="E643">
        <v>26.8</v>
      </c>
      <c r="F643">
        <v>3.11</v>
      </c>
      <c r="G643" s="4">
        <f t="shared" si="43"/>
        <v>9.5418326693227105</v>
      </c>
    </row>
    <row r="644" spans="1:8" hidden="1" x14ac:dyDescent="0.2">
      <c r="A644" s="6">
        <v>19541</v>
      </c>
      <c r="B644">
        <v>24.29</v>
      </c>
      <c r="C644">
        <v>1.42</v>
      </c>
      <c r="D644">
        <v>2.52</v>
      </c>
      <c r="E644">
        <v>26.8</v>
      </c>
      <c r="F644">
        <v>2.93</v>
      </c>
      <c r="G644" s="4">
        <f t="shared" si="43"/>
        <v>9.6388888888888893</v>
      </c>
    </row>
    <row r="645" spans="1:8" hidden="1" x14ac:dyDescent="0.2">
      <c r="A645" s="6">
        <v>19572</v>
      </c>
      <c r="B645">
        <v>24.39</v>
      </c>
      <c r="C645">
        <v>1.42</v>
      </c>
      <c r="D645">
        <v>2.54</v>
      </c>
      <c r="E645">
        <v>26.9</v>
      </c>
      <c r="F645">
        <v>2.95</v>
      </c>
      <c r="G645" s="4">
        <f t="shared" si="43"/>
        <v>9.6023622047244093</v>
      </c>
    </row>
    <row r="646" spans="1:8" hidden="1" x14ac:dyDescent="0.2">
      <c r="A646" s="6">
        <v>19603</v>
      </c>
      <c r="B646">
        <v>23.27</v>
      </c>
      <c r="C646">
        <v>1.42</v>
      </c>
      <c r="D646">
        <v>2.5499999999999998</v>
      </c>
      <c r="E646">
        <v>26.9</v>
      </c>
      <c r="F646">
        <v>2.87</v>
      </c>
      <c r="G646" s="4">
        <f t="shared" si="43"/>
        <v>9.1254901960784327</v>
      </c>
    </row>
    <row r="647" spans="1:8" hidden="1" x14ac:dyDescent="0.2">
      <c r="A647" s="6">
        <v>19633</v>
      </c>
      <c r="B647">
        <v>23.97</v>
      </c>
      <c r="C647">
        <v>1.43</v>
      </c>
      <c r="D647">
        <v>2.54</v>
      </c>
      <c r="E647">
        <v>27</v>
      </c>
      <c r="F647">
        <v>2.66</v>
      </c>
      <c r="G647" s="4">
        <f t="shared" si="43"/>
        <v>9.4370078740157481</v>
      </c>
    </row>
    <row r="648" spans="1:8" hidden="1" x14ac:dyDescent="0.2">
      <c r="A648" s="6">
        <v>19664</v>
      </c>
      <c r="B648">
        <v>24.5</v>
      </c>
      <c r="C648">
        <v>1.44</v>
      </c>
      <c r="D648">
        <v>2.52</v>
      </c>
      <c r="E648">
        <v>26.9</v>
      </c>
      <c r="F648">
        <v>2.68</v>
      </c>
      <c r="G648" s="4">
        <f t="shared" si="43"/>
        <v>9.7222222222222214</v>
      </c>
    </row>
    <row r="649" spans="1:8" x14ac:dyDescent="0.2">
      <c r="A649" s="6">
        <v>19694</v>
      </c>
      <c r="B649">
        <v>24.83</v>
      </c>
      <c r="C649">
        <v>1.45</v>
      </c>
      <c r="D649">
        <v>2.5099999999999998</v>
      </c>
      <c r="E649">
        <v>26.9</v>
      </c>
      <c r="F649">
        <v>2.59</v>
      </c>
      <c r="G649" s="4">
        <f t="shared" si="43"/>
        <v>9.8924302788844631</v>
      </c>
      <c r="H649" s="8">
        <f>D649/D637-1</f>
        <v>4.5833333333333393E-2</v>
      </c>
    </row>
    <row r="650" spans="1:8" hidden="1" x14ac:dyDescent="0.2">
      <c r="A650" s="6">
        <v>19725</v>
      </c>
      <c r="B650">
        <v>25.46</v>
      </c>
      <c r="C650">
        <v>1.46</v>
      </c>
      <c r="D650">
        <v>2.52</v>
      </c>
      <c r="E650">
        <v>26.9</v>
      </c>
      <c r="F650">
        <v>2.48</v>
      </c>
      <c r="G650" s="4">
        <f t="shared" si="43"/>
        <v>10.103174603174603</v>
      </c>
    </row>
    <row r="651" spans="1:8" hidden="1" x14ac:dyDescent="0.2">
      <c r="A651" s="6">
        <v>19756</v>
      </c>
      <c r="B651">
        <v>26.02</v>
      </c>
      <c r="C651">
        <v>1.46</v>
      </c>
      <c r="D651">
        <v>2.54</v>
      </c>
      <c r="E651">
        <v>26.9</v>
      </c>
      <c r="F651">
        <v>2.4700000000000002</v>
      </c>
      <c r="G651" s="4">
        <f t="shared" si="43"/>
        <v>10.244094488188976</v>
      </c>
      <c r="H651" s="8">
        <f t="shared" ref="H651" si="46">D651/D639-1</f>
        <v>4.9586776859504189E-2</v>
      </c>
    </row>
    <row r="652" spans="1:8" hidden="1" x14ac:dyDescent="0.2">
      <c r="A652" s="6">
        <v>19784</v>
      </c>
      <c r="B652">
        <v>26.57</v>
      </c>
      <c r="C652">
        <v>1.47</v>
      </c>
      <c r="D652">
        <v>2.5499999999999998</v>
      </c>
      <c r="E652">
        <v>26.9</v>
      </c>
      <c r="F652">
        <v>2.37</v>
      </c>
      <c r="G652" s="4">
        <f t="shared" si="43"/>
        <v>10.419607843137255</v>
      </c>
    </row>
    <row r="653" spans="1:8" hidden="1" x14ac:dyDescent="0.2">
      <c r="A653" s="6">
        <v>19815</v>
      </c>
      <c r="B653">
        <v>27.63</v>
      </c>
      <c r="C653">
        <v>1.46</v>
      </c>
      <c r="D653">
        <v>2.57</v>
      </c>
      <c r="E653">
        <v>26.8</v>
      </c>
      <c r="F653">
        <v>2.29</v>
      </c>
      <c r="G653" s="4">
        <f t="shared" si="43"/>
        <v>10.750972762645915</v>
      </c>
    </row>
    <row r="654" spans="1:8" hidden="1" x14ac:dyDescent="0.2">
      <c r="A654" s="6">
        <v>19845</v>
      </c>
      <c r="B654">
        <v>28.73</v>
      </c>
      <c r="C654">
        <v>1.46</v>
      </c>
      <c r="D654">
        <v>2.6</v>
      </c>
      <c r="E654">
        <v>26.9</v>
      </c>
      <c r="F654">
        <v>2.37</v>
      </c>
      <c r="G654" s="4">
        <f t="shared" si="43"/>
        <v>11.049999999999999</v>
      </c>
    </row>
    <row r="655" spans="1:8" hidden="1" x14ac:dyDescent="0.2">
      <c r="A655" s="6">
        <v>19876</v>
      </c>
      <c r="B655">
        <v>28.96</v>
      </c>
      <c r="C655">
        <v>1.45</v>
      </c>
      <c r="D655">
        <v>2.62</v>
      </c>
      <c r="E655">
        <v>26.9</v>
      </c>
      <c r="F655">
        <v>2.38</v>
      </c>
      <c r="G655" s="4">
        <f t="shared" si="43"/>
        <v>11.053435114503817</v>
      </c>
    </row>
    <row r="656" spans="1:8" hidden="1" x14ac:dyDescent="0.2">
      <c r="A656" s="6">
        <v>19906</v>
      </c>
      <c r="B656">
        <v>30.13</v>
      </c>
      <c r="C656">
        <v>1.46</v>
      </c>
      <c r="D656">
        <v>2.62</v>
      </c>
      <c r="E656">
        <v>26.9</v>
      </c>
      <c r="F656">
        <v>2.2999999999999998</v>
      </c>
      <c r="G656" s="4">
        <f t="shared" si="43"/>
        <v>11.5</v>
      </c>
    </row>
    <row r="657" spans="1:8" hidden="1" x14ac:dyDescent="0.2">
      <c r="A657" s="6">
        <v>19937</v>
      </c>
      <c r="B657">
        <v>30.73</v>
      </c>
      <c r="C657">
        <v>1.46</v>
      </c>
      <c r="D657">
        <v>2.63</v>
      </c>
      <c r="E657">
        <v>26.9</v>
      </c>
      <c r="F657">
        <v>2.36</v>
      </c>
      <c r="G657" s="4">
        <f t="shared" si="43"/>
        <v>11.684410646387834</v>
      </c>
    </row>
    <row r="658" spans="1:8" hidden="1" x14ac:dyDescent="0.2">
      <c r="A658" s="6">
        <v>19968</v>
      </c>
      <c r="B658">
        <v>31.45</v>
      </c>
      <c r="C658">
        <v>1.47</v>
      </c>
      <c r="D658">
        <v>2.63</v>
      </c>
      <c r="E658">
        <v>26.8</v>
      </c>
      <c r="F658">
        <v>2.38</v>
      </c>
      <c r="G658" s="4">
        <f t="shared" si="43"/>
        <v>11.958174904942966</v>
      </c>
    </row>
    <row r="659" spans="1:8" hidden="1" x14ac:dyDescent="0.2">
      <c r="A659" s="6">
        <v>19998</v>
      </c>
      <c r="B659">
        <v>32.18</v>
      </c>
      <c r="C659">
        <v>1.49</v>
      </c>
      <c r="D659">
        <v>2.68</v>
      </c>
      <c r="E659">
        <v>26.8</v>
      </c>
      <c r="F659">
        <v>2.4300000000000002</v>
      </c>
      <c r="G659" s="4">
        <f t="shared" si="43"/>
        <v>12.007462686567163</v>
      </c>
    </row>
    <row r="660" spans="1:8" hidden="1" x14ac:dyDescent="0.2">
      <c r="A660" s="6">
        <v>20029</v>
      </c>
      <c r="B660">
        <v>33.44</v>
      </c>
      <c r="C660">
        <v>1.52</v>
      </c>
      <c r="D660">
        <v>2.72</v>
      </c>
      <c r="E660">
        <v>26.8</v>
      </c>
      <c r="F660">
        <v>2.48</v>
      </c>
      <c r="G660" s="4">
        <f t="shared" si="43"/>
        <v>12.294117647058822</v>
      </c>
    </row>
    <row r="661" spans="1:8" x14ac:dyDescent="0.2">
      <c r="A661" s="6">
        <v>20059</v>
      </c>
      <c r="B661">
        <v>34.97</v>
      </c>
      <c r="C661">
        <v>1.54</v>
      </c>
      <c r="D661">
        <v>2.77</v>
      </c>
      <c r="E661">
        <v>26.7</v>
      </c>
      <c r="F661">
        <v>2.5099999999999998</v>
      </c>
      <c r="G661" s="4">
        <f t="shared" si="43"/>
        <v>12.624548736462094</v>
      </c>
      <c r="H661" s="8">
        <f>D661/D649-1</f>
        <v>0.10358565737051806</v>
      </c>
    </row>
    <row r="662" spans="1:8" hidden="1" x14ac:dyDescent="0.2">
      <c r="A662" s="6">
        <v>20090</v>
      </c>
      <c r="B662">
        <v>35.6</v>
      </c>
      <c r="C662">
        <v>1.55</v>
      </c>
      <c r="D662">
        <v>2.83</v>
      </c>
      <c r="E662">
        <v>26.7</v>
      </c>
      <c r="F662">
        <v>2.61</v>
      </c>
      <c r="G662" s="4">
        <f t="shared" si="43"/>
        <v>12.579505300353357</v>
      </c>
    </row>
    <row r="663" spans="1:8" hidden="1" x14ac:dyDescent="0.2">
      <c r="A663" s="6">
        <v>20121</v>
      </c>
      <c r="B663">
        <v>36.79</v>
      </c>
      <c r="C663">
        <v>1.55</v>
      </c>
      <c r="D663">
        <v>2.9</v>
      </c>
      <c r="E663">
        <v>26.7</v>
      </c>
      <c r="F663">
        <v>2.65</v>
      </c>
      <c r="G663" s="4">
        <f t="shared" si="43"/>
        <v>12.686206896551724</v>
      </c>
      <c r="H663" s="8">
        <f t="shared" ref="H663" si="47">D663/D651-1</f>
        <v>0.1417322834645669</v>
      </c>
    </row>
    <row r="664" spans="1:8" hidden="1" x14ac:dyDescent="0.2">
      <c r="A664" s="6">
        <v>20149</v>
      </c>
      <c r="B664">
        <v>36.5</v>
      </c>
      <c r="C664">
        <v>1.56</v>
      </c>
      <c r="D664">
        <v>2.96</v>
      </c>
      <c r="E664">
        <v>26.7</v>
      </c>
      <c r="F664">
        <v>2.68</v>
      </c>
      <c r="G664" s="4">
        <f t="shared" si="43"/>
        <v>12.331081081081081</v>
      </c>
    </row>
    <row r="665" spans="1:8" hidden="1" x14ac:dyDescent="0.2">
      <c r="A665" s="6">
        <v>20180</v>
      </c>
      <c r="B665">
        <v>37.76</v>
      </c>
      <c r="C665">
        <v>1.56</v>
      </c>
      <c r="D665">
        <v>3.05</v>
      </c>
      <c r="E665">
        <v>26.7</v>
      </c>
      <c r="F665">
        <v>2.75</v>
      </c>
      <c r="G665" s="4">
        <f t="shared" si="43"/>
        <v>12.38032786885246</v>
      </c>
    </row>
    <row r="666" spans="1:8" hidden="1" x14ac:dyDescent="0.2">
      <c r="A666" s="6">
        <v>20210</v>
      </c>
      <c r="B666">
        <v>37.6</v>
      </c>
      <c r="C666">
        <v>1.57</v>
      </c>
      <c r="D666">
        <v>3.13</v>
      </c>
      <c r="E666">
        <v>26.7</v>
      </c>
      <c r="F666">
        <v>2.76</v>
      </c>
      <c r="G666" s="4">
        <f t="shared" si="43"/>
        <v>12.012779552715656</v>
      </c>
    </row>
    <row r="667" spans="1:8" hidden="1" x14ac:dyDescent="0.2">
      <c r="A667" s="6">
        <v>20241</v>
      </c>
      <c r="B667">
        <v>39.78</v>
      </c>
      <c r="C667">
        <v>1.57</v>
      </c>
      <c r="D667">
        <v>3.22</v>
      </c>
      <c r="E667">
        <v>26.7</v>
      </c>
      <c r="F667">
        <v>2.78</v>
      </c>
      <c r="G667" s="4">
        <f t="shared" si="43"/>
        <v>12.354037267080745</v>
      </c>
    </row>
    <row r="668" spans="1:8" hidden="1" x14ac:dyDescent="0.2">
      <c r="A668" s="6">
        <v>20271</v>
      </c>
      <c r="B668">
        <v>42.69</v>
      </c>
      <c r="C668">
        <v>1.59</v>
      </c>
      <c r="D668">
        <v>3.29</v>
      </c>
      <c r="E668">
        <v>26.8</v>
      </c>
      <c r="F668">
        <v>2.9</v>
      </c>
      <c r="G668" s="4">
        <f t="shared" si="43"/>
        <v>12.975683890577507</v>
      </c>
    </row>
    <row r="669" spans="1:8" hidden="1" x14ac:dyDescent="0.2">
      <c r="A669" s="6">
        <v>20302</v>
      </c>
      <c r="B669">
        <v>42.43</v>
      </c>
      <c r="C669">
        <v>1.6</v>
      </c>
      <c r="D669">
        <v>3.37</v>
      </c>
      <c r="E669">
        <v>26.8</v>
      </c>
      <c r="F669">
        <v>2.97</v>
      </c>
      <c r="G669" s="4">
        <f t="shared" si="43"/>
        <v>12.590504451038575</v>
      </c>
    </row>
    <row r="670" spans="1:8" hidden="1" x14ac:dyDescent="0.2">
      <c r="A670" s="6">
        <v>20333</v>
      </c>
      <c r="B670">
        <v>44.34</v>
      </c>
      <c r="C670">
        <v>1.62</v>
      </c>
      <c r="D670">
        <v>3.44</v>
      </c>
      <c r="E670">
        <v>26.9</v>
      </c>
      <c r="F670">
        <v>2.97</v>
      </c>
      <c r="G670" s="4">
        <f t="shared" si="43"/>
        <v>12.889534883720932</v>
      </c>
    </row>
    <row r="671" spans="1:8" hidden="1" x14ac:dyDescent="0.2">
      <c r="A671" s="6">
        <v>20363</v>
      </c>
      <c r="B671">
        <v>42.11</v>
      </c>
      <c r="C671">
        <v>1.63</v>
      </c>
      <c r="D671">
        <v>3.5</v>
      </c>
      <c r="E671">
        <v>26.9</v>
      </c>
      <c r="F671">
        <v>2.88</v>
      </c>
      <c r="G671" s="4">
        <f t="shared" si="43"/>
        <v>12.031428571428572</v>
      </c>
    </row>
    <row r="672" spans="1:8" hidden="1" x14ac:dyDescent="0.2">
      <c r="A672" s="6">
        <v>20394</v>
      </c>
      <c r="B672">
        <v>44.95</v>
      </c>
      <c r="C672">
        <v>1.63</v>
      </c>
      <c r="D672">
        <v>3.56</v>
      </c>
      <c r="E672">
        <v>26.9</v>
      </c>
      <c r="F672">
        <v>2.89</v>
      </c>
      <c r="G672" s="4">
        <f t="shared" si="43"/>
        <v>12.626404494382022</v>
      </c>
    </row>
    <row r="673" spans="1:8" x14ac:dyDescent="0.2">
      <c r="A673" s="6">
        <v>20424</v>
      </c>
      <c r="B673">
        <v>45.37</v>
      </c>
      <c r="C673">
        <v>1.64</v>
      </c>
      <c r="D673">
        <v>3.62</v>
      </c>
      <c r="E673">
        <v>26.8</v>
      </c>
      <c r="F673">
        <v>2.96</v>
      </c>
      <c r="G673" s="4">
        <f t="shared" si="43"/>
        <v>12.533149171270717</v>
      </c>
      <c r="H673" s="8">
        <f>D673/D661-1</f>
        <v>0.30685920577617321</v>
      </c>
    </row>
    <row r="674" spans="1:8" hidden="1" x14ac:dyDescent="0.2">
      <c r="A674" s="6">
        <v>20455</v>
      </c>
      <c r="B674">
        <v>44.15</v>
      </c>
      <c r="C674">
        <v>1.67</v>
      </c>
      <c r="D674">
        <v>3.64</v>
      </c>
      <c r="E674">
        <v>26.8</v>
      </c>
      <c r="F674">
        <v>2.9</v>
      </c>
      <c r="G674" s="4">
        <f t="shared" si="43"/>
        <v>12.129120879120878</v>
      </c>
    </row>
    <row r="675" spans="1:8" hidden="1" x14ac:dyDescent="0.2">
      <c r="A675" s="6">
        <v>20486</v>
      </c>
      <c r="B675">
        <v>44.43</v>
      </c>
      <c r="C675">
        <v>1.7</v>
      </c>
      <c r="D675">
        <v>3.67</v>
      </c>
      <c r="E675">
        <v>26.8</v>
      </c>
      <c r="F675">
        <v>2.84</v>
      </c>
      <c r="G675" s="4">
        <f t="shared" si="43"/>
        <v>12.106267029972752</v>
      </c>
      <c r="H675" s="8">
        <f t="shared" ref="H675" si="48">D675/D663-1</f>
        <v>0.26551724137931032</v>
      </c>
    </row>
    <row r="676" spans="1:8" hidden="1" x14ac:dyDescent="0.2">
      <c r="A676" s="6">
        <v>20515</v>
      </c>
      <c r="B676">
        <v>47.49</v>
      </c>
      <c r="C676">
        <v>1.73</v>
      </c>
      <c r="D676">
        <v>3.69</v>
      </c>
      <c r="E676">
        <v>26.8</v>
      </c>
      <c r="F676">
        <v>2.96</v>
      </c>
      <c r="G676" s="4">
        <f t="shared" si="43"/>
        <v>12.869918699186993</v>
      </c>
    </row>
    <row r="677" spans="1:8" hidden="1" x14ac:dyDescent="0.2">
      <c r="A677" s="6">
        <v>20546</v>
      </c>
      <c r="B677">
        <v>48.05</v>
      </c>
      <c r="C677">
        <v>1.75</v>
      </c>
      <c r="D677">
        <v>3.66</v>
      </c>
      <c r="E677">
        <v>26.9</v>
      </c>
      <c r="F677">
        <v>3.18</v>
      </c>
      <c r="G677" s="4">
        <f t="shared" si="43"/>
        <v>13.128415300546447</v>
      </c>
    </row>
    <row r="678" spans="1:8" hidden="1" x14ac:dyDescent="0.2">
      <c r="A678" s="6">
        <v>20576</v>
      </c>
      <c r="B678">
        <v>46.54</v>
      </c>
      <c r="C678">
        <v>1.78</v>
      </c>
      <c r="D678">
        <v>3.63</v>
      </c>
      <c r="E678">
        <v>27</v>
      </c>
      <c r="F678">
        <v>3.07</v>
      </c>
      <c r="G678" s="4">
        <f t="shared" ref="G678:G741" si="49">SP500_Price/Earnings</f>
        <v>12.820936639118457</v>
      </c>
    </row>
    <row r="679" spans="1:8" hidden="1" x14ac:dyDescent="0.2">
      <c r="A679" s="6">
        <v>20607</v>
      </c>
      <c r="B679">
        <v>46.27</v>
      </c>
      <c r="C679">
        <v>1.8</v>
      </c>
      <c r="D679">
        <v>3.6</v>
      </c>
      <c r="E679">
        <v>27.2</v>
      </c>
      <c r="F679">
        <v>3</v>
      </c>
      <c r="G679" s="4">
        <f t="shared" si="49"/>
        <v>12.852777777777778</v>
      </c>
    </row>
    <row r="680" spans="1:8" hidden="1" x14ac:dyDescent="0.2">
      <c r="A680" s="6">
        <v>20637</v>
      </c>
      <c r="B680">
        <v>48.78</v>
      </c>
      <c r="C680">
        <v>1.81</v>
      </c>
      <c r="D680">
        <v>3.55</v>
      </c>
      <c r="E680">
        <v>27.4</v>
      </c>
      <c r="F680">
        <v>3.11</v>
      </c>
      <c r="G680" s="4">
        <f t="shared" si="49"/>
        <v>13.740845070422536</v>
      </c>
    </row>
    <row r="681" spans="1:8" hidden="1" x14ac:dyDescent="0.2">
      <c r="A681" s="6">
        <v>20668</v>
      </c>
      <c r="B681">
        <v>48.49</v>
      </c>
      <c r="C681">
        <v>1.83</v>
      </c>
      <c r="D681">
        <v>3.51</v>
      </c>
      <c r="E681">
        <v>27.3</v>
      </c>
      <c r="F681">
        <v>3.33</v>
      </c>
      <c r="G681" s="4">
        <f t="shared" si="49"/>
        <v>13.814814814814817</v>
      </c>
    </row>
    <row r="682" spans="1:8" hidden="1" x14ac:dyDescent="0.2">
      <c r="A682" s="6">
        <v>20699</v>
      </c>
      <c r="B682">
        <v>46.84</v>
      </c>
      <c r="C682">
        <v>1.84</v>
      </c>
      <c r="D682">
        <v>3.46</v>
      </c>
      <c r="E682">
        <v>27.4</v>
      </c>
      <c r="F682">
        <v>3.38</v>
      </c>
      <c r="G682" s="4">
        <f t="shared" si="49"/>
        <v>13.537572254335261</v>
      </c>
    </row>
    <row r="683" spans="1:8" hidden="1" x14ac:dyDescent="0.2">
      <c r="A683" s="6">
        <v>20729</v>
      </c>
      <c r="B683">
        <v>46.24</v>
      </c>
      <c r="C683">
        <v>1.81</v>
      </c>
      <c r="D683">
        <v>3.44</v>
      </c>
      <c r="E683">
        <v>27.5</v>
      </c>
      <c r="F683">
        <v>3.34</v>
      </c>
      <c r="G683" s="4">
        <f t="shared" si="49"/>
        <v>13.44186046511628</v>
      </c>
    </row>
    <row r="684" spans="1:8" hidden="1" x14ac:dyDescent="0.2">
      <c r="A684" s="6">
        <v>20760</v>
      </c>
      <c r="B684">
        <v>45.76</v>
      </c>
      <c r="C684">
        <v>1.77</v>
      </c>
      <c r="D684">
        <v>3.43</v>
      </c>
      <c r="E684">
        <v>27.5</v>
      </c>
      <c r="F684">
        <v>3.49</v>
      </c>
      <c r="G684" s="4">
        <f t="shared" si="49"/>
        <v>13.341107871720116</v>
      </c>
    </row>
    <row r="685" spans="1:8" x14ac:dyDescent="0.2">
      <c r="A685" s="6">
        <v>20790</v>
      </c>
      <c r="B685">
        <v>46.44</v>
      </c>
      <c r="C685">
        <v>1.74</v>
      </c>
      <c r="D685">
        <v>3.41</v>
      </c>
      <c r="E685">
        <v>27.6</v>
      </c>
      <c r="F685">
        <v>3.59</v>
      </c>
      <c r="G685" s="4">
        <f t="shared" si="49"/>
        <v>13.618768328445746</v>
      </c>
      <c r="H685" s="8">
        <f>D685/D673-1</f>
        <v>-5.8011049723756924E-2</v>
      </c>
    </row>
    <row r="686" spans="1:8" hidden="1" x14ac:dyDescent="0.2">
      <c r="A686" s="6">
        <v>20821</v>
      </c>
      <c r="B686">
        <v>45.43</v>
      </c>
      <c r="C686">
        <v>1.74</v>
      </c>
      <c r="D686">
        <v>3.41</v>
      </c>
      <c r="E686">
        <v>27.6</v>
      </c>
      <c r="F686">
        <v>3.46</v>
      </c>
      <c r="G686" s="4">
        <f t="shared" si="49"/>
        <v>13.32258064516129</v>
      </c>
    </row>
    <row r="687" spans="1:8" hidden="1" x14ac:dyDescent="0.2">
      <c r="A687" s="6">
        <v>20852</v>
      </c>
      <c r="B687">
        <v>43.47</v>
      </c>
      <c r="C687">
        <v>1.73</v>
      </c>
      <c r="D687">
        <v>3.4</v>
      </c>
      <c r="E687">
        <v>27.7</v>
      </c>
      <c r="F687">
        <v>3.34</v>
      </c>
      <c r="G687" s="4">
        <f t="shared" si="49"/>
        <v>12.785294117647059</v>
      </c>
    </row>
    <row r="688" spans="1:8" hidden="1" x14ac:dyDescent="0.2">
      <c r="A688" s="6">
        <v>20880</v>
      </c>
      <c r="B688">
        <v>44.03</v>
      </c>
      <c r="C688">
        <v>1.73</v>
      </c>
      <c r="D688">
        <v>3.4</v>
      </c>
      <c r="E688">
        <v>27.8</v>
      </c>
      <c r="F688">
        <v>3.41</v>
      </c>
      <c r="G688" s="4">
        <f t="shared" si="49"/>
        <v>12.950000000000001</v>
      </c>
    </row>
    <row r="689" spans="1:8" hidden="1" x14ac:dyDescent="0.2">
      <c r="A689" s="6">
        <v>20911</v>
      </c>
      <c r="B689">
        <v>45.05</v>
      </c>
      <c r="C689">
        <v>1.73</v>
      </c>
      <c r="D689">
        <v>3.41</v>
      </c>
      <c r="E689">
        <v>27.9</v>
      </c>
      <c r="F689">
        <v>3.48</v>
      </c>
      <c r="G689" s="4">
        <f t="shared" si="49"/>
        <v>13.211143695014661</v>
      </c>
    </row>
    <row r="690" spans="1:8" hidden="1" x14ac:dyDescent="0.2">
      <c r="A690" s="6">
        <v>20941</v>
      </c>
      <c r="B690">
        <v>46.78</v>
      </c>
      <c r="C690">
        <v>1.73</v>
      </c>
      <c r="D690">
        <v>3.41</v>
      </c>
      <c r="E690">
        <v>28</v>
      </c>
      <c r="F690">
        <v>3.6</v>
      </c>
      <c r="G690" s="4">
        <f t="shared" si="49"/>
        <v>13.718475073313783</v>
      </c>
    </row>
    <row r="691" spans="1:8" hidden="1" x14ac:dyDescent="0.2">
      <c r="A691" s="6">
        <v>20972</v>
      </c>
      <c r="B691">
        <v>47.55</v>
      </c>
      <c r="C691">
        <v>1.73</v>
      </c>
      <c r="D691">
        <v>3.42</v>
      </c>
      <c r="E691">
        <v>28.1</v>
      </c>
      <c r="F691">
        <v>3.8</v>
      </c>
      <c r="G691" s="4">
        <f t="shared" si="49"/>
        <v>13.903508771929824</v>
      </c>
    </row>
    <row r="692" spans="1:8" hidden="1" x14ac:dyDescent="0.2">
      <c r="A692" s="6">
        <v>21002</v>
      </c>
      <c r="B692">
        <v>48.51</v>
      </c>
      <c r="C692">
        <v>1.74</v>
      </c>
      <c r="D692">
        <v>3.44</v>
      </c>
      <c r="E692">
        <v>28.3</v>
      </c>
      <c r="F692">
        <v>3.93</v>
      </c>
      <c r="G692" s="4">
        <f t="shared" si="49"/>
        <v>14.101744186046512</v>
      </c>
    </row>
    <row r="693" spans="1:8" hidden="1" x14ac:dyDescent="0.2">
      <c r="A693" s="6">
        <v>21033</v>
      </c>
      <c r="B693">
        <v>45.84</v>
      </c>
      <c r="C693">
        <v>1.75</v>
      </c>
      <c r="D693">
        <v>3.45</v>
      </c>
      <c r="E693">
        <v>28.3</v>
      </c>
      <c r="F693">
        <v>3.93</v>
      </c>
      <c r="G693" s="4">
        <f t="shared" si="49"/>
        <v>13.28695652173913</v>
      </c>
    </row>
    <row r="694" spans="1:8" hidden="1" x14ac:dyDescent="0.2">
      <c r="A694" s="6">
        <v>21064</v>
      </c>
      <c r="B694">
        <v>43.98</v>
      </c>
      <c r="C694">
        <v>1.76</v>
      </c>
      <c r="D694">
        <v>3.47</v>
      </c>
      <c r="E694">
        <v>28.3</v>
      </c>
      <c r="F694">
        <v>3.92</v>
      </c>
      <c r="G694" s="4">
        <f t="shared" si="49"/>
        <v>12.674351585014408</v>
      </c>
      <c r="H694" s="8">
        <f t="shared" ref="H694" si="50">D694/D682-1</f>
        <v>2.8901734104047616E-3</v>
      </c>
    </row>
    <row r="695" spans="1:8" hidden="1" x14ac:dyDescent="0.2">
      <c r="A695" s="6">
        <v>21094</v>
      </c>
      <c r="B695">
        <v>41.24</v>
      </c>
      <c r="C695">
        <v>1.77</v>
      </c>
      <c r="D695">
        <v>3.44</v>
      </c>
      <c r="E695">
        <v>28.3</v>
      </c>
      <c r="F695">
        <v>3.97</v>
      </c>
      <c r="G695" s="4">
        <f t="shared" si="49"/>
        <v>11.988372093023257</v>
      </c>
    </row>
    <row r="696" spans="1:8" hidden="1" x14ac:dyDescent="0.2">
      <c r="A696" s="6">
        <v>21125</v>
      </c>
      <c r="B696">
        <v>40.35</v>
      </c>
      <c r="C696">
        <v>1.78</v>
      </c>
      <c r="D696">
        <v>3.4</v>
      </c>
      <c r="E696">
        <v>28.4</v>
      </c>
      <c r="F696">
        <v>3.72</v>
      </c>
      <c r="G696" s="4">
        <f t="shared" si="49"/>
        <v>11.867647058823531</v>
      </c>
    </row>
    <row r="697" spans="1:8" x14ac:dyDescent="0.2">
      <c r="A697" s="6">
        <v>21155</v>
      </c>
      <c r="B697">
        <v>40.33</v>
      </c>
      <c r="C697">
        <v>1.79</v>
      </c>
      <c r="D697">
        <v>3.37</v>
      </c>
      <c r="E697">
        <v>28.4</v>
      </c>
      <c r="F697">
        <v>3.21</v>
      </c>
      <c r="G697" s="4">
        <f t="shared" si="49"/>
        <v>11.967359050445102</v>
      </c>
      <c r="H697" s="8">
        <f>D697/D685-1</f>
        <v>-1.1730205278592365E-2</v>
      </c>
    </row>
    <row r="698" spans="1:8" hidden="1" x14ac:dyDescent="0.2">
      <c r="A698" s="6">
        <v>21186</v>
      </c>
      <c r="B698">
        <v>41.12</v>
      </c>
      <c r="C698">
        <v>1.78</v>
      </c>
      <c r="D698">
        <v>3.29</v>
      </c>
      <c r="E698">
        <v>28.6</v>
      </c>
      <c r="F698">
        <v>3.09</v>
      </c>
      <c r="G698" s="4">
        <f t="shared" si="49"/>
        <v>12.498480243161094</v>
      </c>
    </row>
    <row r="699" spans="1:8" hidden="1" x14ac:dyDescent="0.2">
      <c r="A699" s="6">
        <v>21217</v>
      </c>
      <c r="B699">
        <v>41.26</v>
      </c>
      <c r="C699">
        <v>1.78</v>
      </c>
      <c r="D699">
        <v>3.22</v>
      </c>
      <c r="E699">
        <v>28.6</v>
      </c>
      <c r="F699">
        <v>3.05</v>
      </c>
      <c r="G699" s="4">
        <f t="shared" si="49"/>
        <v>12.813664596273291</v>
      </c>
    </row>
    <row r="700" spans="1:8" hidden="1" x14ac:dyDescent="0.2">
      <c r="A700" s="6">
        <v>21245</v>
      </c>
      <c r="B700">
        <v>42.11</v>
      </c>
      <c r="C700">
        <v>1.77</v>
      </c>
      <c r="D700">
        <v>3.14</v>
      </c>
      <c r="E700">
        <v>28.8</v>
      </c>
      <c r="F700">
        <v>2.98</v>
      </c>
      <c r="G700" s="4">
        <f t="shared" si="49"/>
        <v>13.410828025477706</v>
      </c>
    </row>
    <row r="701" spans="1:8" hidden="1" x14ac:dyDescent="0.2">
      <c r="A701" s="6">
        <v>21276</v>
      </c>
      <c r="B701">
        <v>42.34</v>
      </c>
      <c r="C701">
        <v>1.76</v>
      </c>
      <c r="D701">
        <v>3.07</v>
      </c>
      <c r="E701">
        <v>28.9</v>
      </c>
      <c r="F701">
        <v>2.88</v>
      </c>
      <c r="G701" s="4">
        <f t="shared" si="49"/>
        <v>13.791530944625409</v>
      </c>
    </row>
    <row r="702" spans="1:8" hidden="1" x14ac:dyDescent="0.2">
      <c r="A702" s="6">
        <v>21306</v>
      </c>
      <c r="B702">
        <v>43.7</v>
      </c>
      <c r="C702">
        <v>1.74</v>
      </c>
      <c r="D702">
        <v>3</v>
      </c>
      <c r="E702">
        <v>28.9</v>
      </c>
      <c r="F702">
        <v>2.92</v>
      </c>
      <c r="G702" s="4">
        <f t="shared" si="49"/>
        <v>14.566666666666668</v>
      </c>
    </row>
    <row r="703" spans="1:8" hidden="1" x14ac:dyDescent="0.2">
      <c r="A703" s="6">
        <v>21337</v>
      </c>
      <c r="B703">
        <v>44.75</v>
      </c>
      <c r="C703">
        <v>1.73</v>
      </c>
      <c r="D703">
        <v>2.93</v>
      </c>
      <c r="E703">
        <v>28.9</v>
      </c>
      <c r="F703">
        <v>2.97</v>
      </c>
      <c r="G703" s="4">
        <f t="shared" si="49"/>
        <v>15.273037542662115</v>
      </c>
    </row>
    <row r="704" spans="1:8" hidden="1" x14ac:dyDescent="0.2">
      <c r="A704" s="6">
        <v>21367</v>
      </c>
      <c r="B704">
        <v>45.98</v>
      </c>
      <c r="C704">
        <v>1.73</v>
      </c>
      <c r="D704">
        <v>2.91</v>
      </c>
      <c r="E704">
        <v>29</v>
      </c>
      <c r="F704">
        <v>3.2</v>
      </c>
      <c r="G704" s="4">
        <f t="shared" si="49"/>
        <v>15.800687285223367</v>
      </c>
    </row>
    <row r="705" spans="1:8" hidden="1" x14ac:dyDescent="0.2">
      <c r="A705" s="6">
        <v>21398</v>
      </c>
      <c r="B705">
        <v>47.7</v>
      </c>
      <c r="C705">
        <v>1.73</v>
      </c>
      <c r="D705">
        <v>2.9</v>
      </c>
      <c r="E705">
        <v>28.9</v>
      </c>
      <c r="F705">
        <v>3.54</v>
      </c>
      <c r="G705" s="4">
        <f t="shared" si="49"/>
        <v>16.448275862068968</v>
      </c>
    </row>
    <row r="706" spans="1:8" hidden="1" x14ac:dyDescent="0.2">
      <c r="A706" s="6">
        <v>21429</v>
      </c>
      <c r="B706">
        <v>48.96</v>
      </c>
      <c r="C706">
        <v>1.73</v>
      </c>
      <c r="D706">
        <v>2.88</v>
      </c>
      <c r="E706">
        <v>28.9</v>
      </c>
      <c r="F706">
        <v>3.76</v>
      </c>
      <c r="G706" s="4">
        <f t="shared" si="49"/>
        <v>17</v>
      </c>
      <c r="H706" s="8">
        <f t="shared" ref="H706" si="51">D706/D694-1</f>
        <v>-0.17002881844380413</v>
      </c>
    </row>
    <row r="707" spans="1:8" hidden="1" x14ac:dyDescent="0.2">
      <c r="A707" s="6">
        <v>21459</v>
      </c>
      <c r="B707">
        <v>50.95</v>
      </c>
      <c r="C707">
        <v>1.74</v>
      </c>
      <c r="D707">
        <v>2.88</v>
      </c>
      <c r="E707">
        <v>28.9</v>
      </c>
      <c r="F707">
        <v>3.8</v>
      </c>
      <c r="G707" s="4">
        <f t="shared" si="49"/>
        <v>17.690972222222225</v>
      </c>
    </row>
    <row r="708" spans="1:8" hidden="1" x14ac:dyDescent="0.2">
      <c r="A708" s="6">
        <v>21490</v>
      </c>
      <c r="B708">
        <v>52.5</v>
      </c>
      <c r="C708">
        <v>1.74</v>
      </c>
      <c r="D708">
        <v>2.89</v>
      </c>
      <c r="E708">
        <v>29</v>
      </c>
      <c r="F708">
        <v>3.74</v>
      </c>
      <c r="G708" s="4">
        <f t="shared" si="49"/>
        <v>18.166089965397923</v>
      </c>
    </row>
    <row r="709" spans="1:8" x14ac:dyDescent="0.2">
      <c r="A709" s="6">
        <v>21520</v>
      </c>
      <c r="B709">
        <v>53.49</v>
      </c>
      <c r="C709">
        <v>1.75</v>
      </c>
      <c r="D709">
        <v>2.89</v>
      </c>
      <c r="E709">
        <v>28.9</v>
      </c>
      <c r="F709">
        <v>3.86</v>
      </c>
      <c r="G709" s="4">
        <f t="shared" si="49"/>
        <v>18.508650519031143</v>
      </c>
      <c r="H709" s="8">
        <f>D709/D697-1</f>
        <v>-0.14243323442136502</v>
      </c>
    </row>
    <row r="710" spans="1:8" hidden="1" x14ac:dyDescent="0.2">
      <c r="A710" s="6">
        <v>21551</v>
      </c>
      <c r="B710">
        <v>55.62</v>
      </c>
      <c r="C710">
        <v>1.76</v>
      </c>
      <c r="D710">
        <v>2.96</v>
      </c>
      <c r="E710">
        <v>29</v>
      </c>
      <c r="F710">
        <v>4.0199999999999996</v>
      </c>
      <c r="G710" s="4">
        <f t="shared" si="49"/>
        <v>18.79054054054054</v>
      </c>
    </row>
    <row r="711" spans="1:8" hidden="1" x14ac:dyDescent="0.2">
      <c r="A711" s="6">
        <v>21582</v>
      </c>
      <c r="B711">
        <v>54.77</v>
      </c>
      <c r="C711">
        <v>1.76</v>
      </c>
      <c r="D711">
        <v>3.04</v>
      </c>
      <c r="E711">
        <v>28.9</v>
      </c>
      <c r="F711">
        <v>3.96</v>
      </c>
      <c r="G711" s="4">
        <f t="shared" si="49"/>
        <v>18.016447368421055</v>
      </c>
    </row>
    <row r="712" spans="1:8" hidden="1" x14ac:dyDescent="0.2">
      <c r="A712" s="6">
        <v>21610</v>
      </c>
      <c r="B712">
        <v>56.16</v>
      </c>
      <c r="C712">
        <v>1.77</v>
      </c>
      <c r="D712">
        <v>3.11</v>
      </c>
      <c r="E712">
        <v>28.9</v>
      </c>
      <c r="F712">
        <v>3.99</v>
      </c>
      <c r="G712" s="4">
        <f t="shared" si="49"/>
        <v>18.057877813504824</v>
      </c>
    </row>
    <row r="713" spans="1:8" hidden="1" x14ac:dyDescent="0.2">
      <c r="A713" s="6">
        <v>21641</v>
      </c>
      <c r="B713">
        <v>57.1</v>
      </c>
      <c r="C713">
        <v>1.78</v>
      </c>
      <c r="D713">
        <v>3.21</v>
      </c>
      <c r="E713">
        <v>29</v>
      </c>
      <c r="F713">
        <v>4.12</v>
      </c>
      <c r="G713" s="4">
        <f t="shared" si="49"/>
        <v>17.788161993769471</v>
      </c>
    </row>
    <row r="714" spans="1:8" hidden="1" x14ac:dyDescent="0.2">
      <c r="A714" s="6">
        <v>21671</v>
      </c>
      <c r="B714">
        <v>57.96</v>
      </c>
      <c r="C714">
        <v>1.78</v>
      </c>
      <c r="D714">
        <v>3.3</v>
      </c>
      <c r="E714">
        <v>29</v>
      </c>
      <c r="F714">
        <v>4.3099999999999996</v>
      </c>
      <c r="G714" s="4">
        <f t="shared" si="49"/>
        <v>17.563636363636366</v>
      </c>
    </row>
    <row r="715" spans="1:8" hidden="1" x14ac:dyDescent="0.2">
      <c r="A715" s="6">
        <v>21702</v>
      </c>
      <c r="B715">
        <v>57.46</v>
      </c>
      <c r="C715">
        <v>1.79</v>
      </c>
      <c r="D715">
        <v>3.4</v>
      </c>
      <c r="E715">
        <v>29.1</v>
      </c>
      <c r="F715">
        <v>4.34</v>
      </c>
      <c r="G715" s="4">
        <f t="shared" si="49"/>
        <v>16.900000000000002</v>
      </c>
    </row>
    <row r="716" spans="1:8" hidden="1" x14ac:dyDescent="0.2">
      <c r="A716" s="6">
        <v>21732</v>
      </c>
      <c r="B716">
        <v>59.74</v>
      </c>
      <c r="C716">
        <v>1.8</v>
      </c>
      <c r="D716">
        <v>3.41</v>
      </c>
      <c r="E716">
        <v>29.2</v>
      </c>
      <c r="F716">
        <v>4.4000000000000004</v>
      </c>
      <c r="G716" s="4">
        <f t="shared" si="49"/>
        <v>17.519061583577713</v>
      </c>
    </row>
    <row r="717" spans="1:8" hidden="1" x14ac:dyDescent="0.2">
      <c r="A717" s="6">
        <v>21763</v>
      </c>
      <c r="B717">
        <v>59.4</v>
      </c>
      <c r="C717">
        <v>1.8</v>
      </c>
      <c r="D717">
        <v>3.42</v>
      </c>
      <c r="E717">
        <v>29.2</v>
      </c>
      <c r="F717">
        <v>4.43</v>
      </c>
      <c r="G717" s="4">
        <f t="shared" si="49"/>
        <v>17.368421052631579</v>
      </c>
    </row>
    <row r="718" spans="1:8" hidden="1" x14ac:dyDescent="0.2">
      <c r="A718" s="6">
        <v>21794</v>
      </c>
      <c r="B718">
        <v>57.05</v>
      </c>
      <c r="C718">
        <v>1.81</v>
      </c>
      <c r="D718">
        <v>3.43</v>
      </c>
      <c r="E718">
        <v>29.3</v>
      </c>
      <c r="F718">
        <v>4.68</v>
      </c>
      <c r="G718" s="4">
        <f t="shared" si="49"/>
        <v>16.632653061224488</v>
      </c>
      <c r="H718" s="8">
        <f t="shared" ref="H718" si="52">D718/D706-1</f>
        <v>0.19097222222222232</v>
      </c>
    </row>
    <row r="719" spans="1:8" hidden="1" x14ac:dyDescent="0.2">
      <c r="A719" s="6">
        <v>21824</v>
      </c>
      <c r="B719">
        <v>57</v>
      </c>
      <c r="C719">
        <v>1.82</v>
      </c>
      <c r="D719">
        <v>3.42</v>
      </c>
      <c r="E719">
        <v>29.4</v>
      </c>
      <c r="F719">
        <v>4.53</v>
      </c>
      <c r="G719" s="4">
        <f t="shared" si="49"/>
        <v>16.666666666666668</v>
      </c>
    </row>
    <row r="720" spans="1:8" hidden="1" x14ac:dyDescent="0.2">
      <c r="A720" s="6">
        <v>21855</v>
      </c>
      <c r="B720">
        <v>57.23</v>
      </c>
      <c r="C720">
        <v>1.82</v>
      </c>
      <c r="D720">
        <v>3.4</v>
      </c>
      <c r="E720">
        <v>29.4</v>
      </c>
      <c r="F720">
        <v>4.53</v>
      </c>
      <c r="G720" s="4">
        <f t="shared" si="49"/>
        <v>16.83235294117647</v>
      </c>
    </row>
    <row r="721" spans="1:8" x14ac:dyDescent="0.2">
      <c r="A721" s="6">
        <v>21885</v>
      </c>
      <c r="B721">
        <v>59.06</v>
      </c>
      <c r="C721">
        <v>1.83</v>
      </c>
      <c r="D721">
        <v>3.39</v>
      </c>
      <c r="E721">
        <v>29.4</v>
      </c>
      <c r="F721">
        <v>4.6900000000000004</v>
      </c>
      <c r="G721" s="4">
        <f t="shared" si="49"/>
        <v>17.421828908554573</v>
      </c>
      <c r="H721" s="8">
        <f>D721/D709-1</f>
        <v>0.17301038062283736</v>
      </c>
    </row>
    <row r="722" spans="1:8" hidden="1" x14ac:dyDescent="0.2">
      <c r="A722" s="6">
        <v>21916</v>
      </c>
      <c r="B722">
        <v>58.03</v>
      </c>
      <c r="C722">
        <v>1.87</v>
      </c>
      <c r="D722">
        <v>3.39</v>
      </c>
      <c r="E722">
        <v>29.3</v>
      </c>
      <c r="F722">
        <v>4.72</v>
      </c>
      <c r="G722" s="4">
        <f t="shared" si="49"/>
        <v>17.117994100294986</v>
      </c>
    </row>
    <row r="723" spans="1:8" hidden="1" x14ac:dyDescent="0.2">
      <c r="A723" s="6">
        <v>21947</v>
      </c>
      <c r="B723">
        <v>55.78</v>
      </c>
      <c r="C723">
        <v>1.9</v>
      </c>
      <c r="D723">
        <v>3.39</v>
      </c>
      <c r="E723">
        <v>29.4</v>
      </c>
      <c r="F723">
        <v>4.49</v>
      </c>
      <c r="G723" s="4">
        <f t="shared" si="49"/>
        <v>16.454277286135692</v>
      </c>
    </row>
    <row r="724" spans="1:8" hidden="1" x14ac:dyDescent="0.2">
      <c r="A724" s="6">
        <v>21976</v>
      </c>
      <c r="B724">
        <v>55.02</v>
      </c>
      <c r="C724">
        <v>1.94</v>
      </c>
      <c r="D724">
        <v>3.39</v>
      </c>
      <c r="E724">
        <v>29.4</v>
      </c>
      <c r="F724">
        <v>4.25</v>
      </c>
      <c r="G724" s="4">
        <f t="shared" si="49"/>
        <v>16.23008849557522</v>
      </c>
    </row>
    <row r="725" spans="1:8" hidden="1" x14ac:dyDescent="0.2">
      <c r="A725" s="6">
        <v>22007</v>
      </c>
      <c r="B725">
        <v>55.73</v>
      </c>
      <c r="C725">
        <v>1.94</v>
      </c>
      <c r="D725">
        <v>3.35</v>
      </c>
      <c r="E725">
        <v>29.5</v>
      </c>
      <c r="F725">
        <v>4.28</v>
      </c>
      <c r="G725" s="4">
        <f t="shared" si="49"/>
        <v>16.635820895522386</v>
      </c>
    </row>
    <row r="726" spans="1:8" hidden="1" x14ac:dyDescent="0.2">
      <c r="A726" s="6">
        <v>22037</v>
      </c>
      <c r="B726">
        <v>55.22</v>
      </c>
      <c r="C726">
        <v>1.95</v>
      </c>
      <c r="D726">
        <v>3.3</v>
      </c>
      <c r="E726">
        <v>29.5</v>
      </c>
      <c r="F726">
        <v>4.3499999999999996</v>
      </c>
      <c r="G726" s="4">
        <f t="shared" si="49"/>
        <v>16.733333333333334</v>
      </c>
    </row>
    <row r="727" spans="1:8" hidden="1" x14ac:dyDescent="0.2">
      <c r="A727" s="6">
        <v>22068</v>
      </c>
      <c r="B727">
        <v>57.26</v>
      </c>
      <c r="C727">
        <v>1.95</v>
      </c>
      <c r="D727">
        <v>3.26</v>
      </c>
      <c r="E727">
        <v>29.6</v>
      </c>
      <c r="F727">
        <v>4.1500000000000004</v>
      </c>
      <c r="G727" s="4">
        <f t="shared" si="49"/>
        <v>17.564417177914113</v>
      </c>
    </row>
    <row r="728" spans="1:8" hidden="1" x14ac:dyDescent="0.2">
      <c r="A728" s="6">
        <v>22098</v>
      </c>
      <c r="B728">
        <v>55.84</v>
      </c>
      <c r="C728">
        <v>1.95</v>
      </c>
      <c r="D728">
        <v>3.26</v>
      </c>
      <c r="E728">
        <v>29.6</v>
      </c>
      <c r="F728">
        <v>3.9</v>
      </c>
      <c r="G728" s="4">
        <f t="shared" si="49"/>
        <v>17.128834355828221</v>
      </c>
    </row>
    <row r="729" spans="1:8" hidden="1" x14ac:dyDescent="0.2">
      <c r="A729" s="6">
        <v>22129</v>
      </c>
      <c r="B729">
        <v>56.51</v>
      </c>
      <c r="C729">
        <v>1.95</v>
      </c>
      <c r="D729">
        <v>3.27</v>
      </c>
      <c r="E729">
        <v>29.6</v>
      </c>
      <c r="F729">
        <v>3.8</v>
      </c>
      <c r="G729" s="4">
        <f t="shared" si="49"/>
        <v>17.281345565749234</v>
      </c>
    </row>
    <row r="730" spans="1:8" hidden="1" x14ac:dyDescent="0.2">
      <c r="A730" s="6">
        <v>22160</v>
      </c>
      <c r="B730">
        <v>54.81</v>
      </c>
      <c r="C730">
        <v>1.95</v>
      </c>
      <c r="D730">
        <v>3.27</v>
      </c>
      <c r="E730">
        <v>29.6</v>
      </c>
      <c r="F730">
        <v>3.8</v>
      </c>
      <c r="G730" s="4">
        <f t="shared" si="49"/>
        <v>16.761467889908257</v>
      </c>
    </row>
    <row r="731" spans="1:8" hidden="1" x14ac:dyDescent="0.2">
      <c r="A731" s="6">
        <v>22190</v>
      </c>
      <c r="B731">
        <v>53.73</v>
      </c>
      <c r="C731">
        <v>1.95</v>
      </c>
      <c r="D731">
        <v>3.27</v>
      </c>
      <c r="E731">
        <v>29.8</v>
      </c>
      <c r="F731">
        <v>3.89</v>
      </c>
      <c r="G731" s="4">
        <f t="shared" si="49"/>
        <v>16.431192660550458</v>
      </c>
    </row>
    <row r="732" spans="1:8" hidden="1" x14ac:dyDescent="0.2">
      <c r="A732" s="6">
        <v>22221</v>
      </c>
      <c r="B732">
        <v>55.47</v>
      </c>
      <c r="C732">
        <v>1.95</v>
      </c>
      <c r="D732">
        <v>3.27</v>
      </c>
      <c r="E732">
        <v>29.8</v>
      </c>
      <c r="F732">
        <v>3.93</v>
      </c>
      <c r="G732" s="4">
        <f t="shared" si="49"/>
        <v>16.963302752293579</v>
      </c>
    </row>
    <row r="733" spans="1:8" x14ac:dyDescent="0.2">
      <c r="A733" s="6">
        <v>22251</v>
      </c>
      <c r="B733">
        <v>56.8</v>
      </c>
      <c r="C733">
        <v>1.95</v>
      </c>
      <c r="D733">
        <v>3.27</v>
      </c>
      <c r="E733">
        <v>29.8</v>
      </c>
      <c r="F733">
        <v>3.84</v>
      </c>
      <c r="G733" s="4">
        <f t="shared" si="49"/>
        <v>17.370030581039753</v>
      </c>
      <c r="H733" s="8">
        <f>D733/D721-1</f>
        <v>-3.539823008849563E-2</v>
      </c>
    </row>
    <row r="734" spans="1:8" hidden="1" x14ac:dyDescent="0.2">
      <c r="A734" s="6">
        <v>22282</v>
      </c>
      <c r="B734">
        <v>59.72</v>
      </c>
      <c r="C734">
        <v>1.95</v>
      </c>
      <c r="D734">
        <v>3.21</v>
      </c>
      <c r="E734">
        <v>29.8</v>
      </c>
      <c r="F734">
        <v>3.84</v>
      </c>
      <c r="G734" s="4">
        <f t="shared" si="49"/>
        <v>18.604361370716511</v>
      </c>
    </row>
    <row r="735" spans="1:8" hidden="1" x14ac:dyDescent="0.2">
      <c r="A735" s="6">
        <v>22313</v>
      </c>
      <c r="B735">
        <v>62.17</v>
      </c>
      <c r="C735">
        <v>1.94</v>
      </c>
      <c r="D735">
        <v>3.15</v>
      </c>
      <c r="E735">
        <v>29.8</v>
      </c>
      <c r="F735">
        <v>3.78</v>
      </c>
      <c r="G735" s="4">
        <f t="shared" si="49"/>
        <v>19.736507936507937</v>
      </c>
    </row>
    <row r="736" spans="1:8" hidden="1" x14ac:dyDescent="0.2">
      <c r="A736" s="6">
        <v>22341</v>
      </c>
      <c r="B736">
        <v>64.12</v>
      </c>
      <c r="C736">
        <v>1.94</v>
      </c>
      <c r="D736">
        <v>3.09</v>
      </c>
      <c r="E736">
        <v>29.8</v>
      </c>
      <c r="F736">
        <v>3.74</v>
      </c>
      <c r="G736" s="4">
        <f t="shared" si="49"/>
        <v>20.750809061488674</v>
      </c>
    </row>
    <row r="737" spans="1:8" hidden="1" x14ac:dyDescent="0.2">
      <c r="A737" s="6">
        <v>22372</v>
      </c>
      <c r="B737">
        <v>65.83</v>
      </c>
      <c r="C737">
        <v>1.94</v>
      </c>
      <c r="D737">
        <v>3.07</v>
      </c>
      <c r="E737">
        <v>29.8</v>
      </c>
      <c r="F737">
        <v>3.78</v>
      </c>
      <c r="G737" s="4">
        <f t="shared" si="49"/>
        <v>21.44299674267101</v>
      </c>
      <c r="H737" s="8">
        <f t="shared" ref="H737" si="53">D737/D725-1</f>
        <v>-8.3582089552238892E-2</v>
      </c>
    </row>
    <row r="738" spans="1:8" hidden="1" x14ac:dyDescent="0.2">
      <c r="A738" s="6">
        <v>22402</v>
      </c>
      <c r="B738">
        <v>66.5</v>
      </c>
      <c r="C738">
        <v>1.94</v>
      </c>
      <c r="D738">
        <v>3.05</v>
      </c>
      <c r="E738">
        <v>29.8</v>
      </c>
      <c r="F738">
        <v>3.71</v>
      </c>
      <c r="G738" s="4">
        <f t="shared" si="49"/>
        <v>21.803278688524593</v>
      </c>
    </row>
    <row r="739" spans="1:8" hidden="1" x14ac:dyDescent="0.2">
      <c r="A739" s="6">
        <v>22433</v>
      </c>
      <c r="B739">
        <v>65.62</v>
      </c>
      <c r="C739">
        <v>1.94</v>
      </c>
      <c r="D739">
        <v>3.03</v>
      </c>
      <c r="E739">
        <v>29.8</v>
      </c>
      <c r="F739">
        <v>3.88</v>
      </c>
      <c r="G739" s="4">
        <f t="shared" si="49"/>
        <v>21.656765676567659</v>
      </c>
    </row>
    <row r="740" spans="1:8" hidden="1" x14ac:dyDescent="0.2">
      <c r="A740" s="6">
        <v>22463</v>
      </c>
      <c r="B740">
        <v>65.44</v>
      </c>
      <c r="C740">
        <v>1.95</v>
      </c>
      <c r="D740">
        <v>3.04</v>
      </c>
      <c r="E740">
        <v>30</v>
      </c>
      <c r="F740">
        <v>3.92</v>
      </c>
      <c r="G740" s="4">
        <f t="shared" si="49"/>
        <v>21.526315789473685</v>
      </c>
    </row>
    <row r="741" spans="1:8" hidden="1" x14ac:dyDescent="0.2">
      <c r="A741" s="6">
        <v>22494</v>
      </c>
      <c r="B741">
        <v>67.790000000000006</v>
      </c>
      <c r="C741">
        <v>1.95</v>
      </c>
      <c r="D741">
        <v>3.04</v>
      </c>
      <c r="E741">
        <v>29.9</v>
      </c>
      <c r="F741">
        <v>4.04</v>
      </c>
      <c r="G741" s="4">
        <f t="shared" si="49"/>
        <v>22.299342105263161</v>
      </c>
    </row>
    <row r="742" spans="1:8" hidden="1" x14ac:dyDescent="0.2">
      <c r="A742" s="6">
        <v>22525</v>
      </c>
      <c r="B742">
        <v>67.260000000000005</v>
      </c>
      <c r="C742">
        <v>1.96</v>
      </c>
      <c r="D742">
        <v>3.05</v>
      </c>
      <c r="E742">
        <v>30</v>
      </c>
      <c r="F742">
        <v>3.98</v>
      </c>
      <c r="G742" s="4">
        <f t="shared" ref="G742:G805" si="54">SP500_Price/Earnings</f>
        <v>22.052459016393446</v>
      </c>
    </row>
    <row r="743" spans="1:8" hidden="1" x14ac:dyDescent="0.2">
      <c r="A743" s="6">
        <v>22555</v>
      </c>
      <c r="B743">
        <v>68</v>
      </c>
      <c r="C743">
        <v>1.98</v>
      </c>
      <c r="D743">
        <v>3.1</v>
      </c>
      <c r="E743">
        <v>30</v>
      </c>
      <c r="F743">
        <v>3.92</v>
      </c>
      <c r="G743" s="4">
        <f t="shared" si="54"/>
        <v>21.93548387096774</v>
      </c>
    </row>
    <row r="744" spans="1:8" hidden="1" x14ac:dyDescent="0.2">
      <c r="A744" s="6">
        <v>22586</v>
      </c>
      <c r="B744">
        <v>71.08</v>
      </c>
      <c r="C744">
        <v>2</v>
      </c>
      <c r="D744">
        <v>3.14</v>
      </c>
      <c r="E744">
        <v>30</v>
      </c>
      <c r="F744">
        <v>3.94</v>
      </c>
      <c r="G744" s="4">
        <f t="shared" si="54"/>
        <v>22.636942675159233</v>
      </c>
    </row>
    <row r="745" spans="1:8" x14ac:dyDescent="0.2">
      <c r="A745" s="6">
        <v>22616</v>
      </c>
      <c r="B745">
        <v>71.739999999999995</v>
      </c>
      <c r="C745">
        <v>2.02</v>
      </c>
      <c r="D745">
        <v>3.19</v>
      </c>
      <c r="E745">
        <v>30</v>
      </c>
      <c r="F745">
        <v>4.0599999999999996</v>
      </c>
      <c r="G745" s="4">
        <f t="shared" si="54"/>
        <v>22.489028213166144</v>
      </c>
      <c r="H745" s="8">
        <f>D745/D733-1</f>
        <v>-2.4464831804281384E-2</v>
      </c>
    </row>
    <row r="746" spans="1:8" hidden="1" x14ac:dyDescent="0.2">
      <c r="A746" s="6">
        <v>22647</v>
      </c>
      <c r="B746">
        <v>69.069999999999993</v>
      </c>
      <c r="C746">
        <v>2.0299999999999998</v>
      </c>
      <c r="D746">
        <v>3.25</v>
      </c>
      <c r="E746">
        <v>30</v>
      </c>
      <c r="F746">
        <v>4.08</v>
      </c>
      <c r="G746" s="4">
        <f t="shared" si="54"/>
        <v>21.252307692307689</v>
      </c>
    </row>
    <row r="747" spans="1:8" hidden="1" x14ac:dyDescent="0.2">
      <c r="A747" s="6">
        <v>22678</v>
      </c>
      <c r="B747">
        <v>70.22</v>
      </c>
      <c r="C747">
        <v>2.0299999999999998</v>
      </c>
      <c r="D747">
        <v>3.31</v>
      </c>
      <c r="E747">
        <v>30.1</v>
      </c>
      <c r="F747">
        <v>4.04</v>
      </c>
      <c r="G747" s="4">
        <f t="shared" si="54"/>
        <v>21.214501510574017</v>
      </c>
    </row>
    <row r="748" spans="1:8" hidden="1" x14ac:dyDescent="0.2">
      <c r="A748" s="6">
        <v>22706</v>
      </c>
      <c r="B748">
        <v>70.290000000000006</v>
      </c>
      <c r="C748">
        <v>2.04</v>
      </c>
      <c r="D748">
        <v>3.37</v>
      </c>
      <c r="E748">
        <v>30.1</v>
      </c>
      <c r="F748">
        <v>3.93</v>
      </c>
      <c r="G748" s="4">
        <f t="shared" si="54"/>
        <v>20.857566765578635</v>
      </c>
    </row>
    <row r="749" spans="1:8" hidden="1" x14ac:dyDescent="0.2">
      <c r="A749" s="6">
        <v>22737</v>
      </c>
      <c r="B749">
        <v>68.05</v>
      </c>
      <c r="C749">
        <v>2.0499999999999998</v>
      </c>
      <c r="D749">
        <v>3.4</v>
      </c>
      <c r="E749">
        <v>30.2</v>
      </c>
      <c r="F749">
        <v>3.84</v>
      </c>
      <c r="G749" s="4">
        <f t="shared" si="54"/>
        <v>20.014705882352942</v>
      </c>
      <c r="H749" s="8">
        <f t="shared" ref="H749" si="55">D749/D737-1</f>
        <v>0.10749185667752448</v>
      </c>
    </row>
    <row r="750" spans="1:8" hidden="1" x14ac:dyDescent="0.2">
      <c r="A750" s="6">
        <v>22767</v>
      </c>
      <c r="B750">
        <v>62.99</v>
      </c>
      <c r="C750">
        <v>2.0499999999999998</v>
      </c>
      <c r="D750">
        <v>3.44</v>
      </c>
      <c r="E750">
        <v>30.2</v>
      </c>
      <c r="F750">
        <v>3.87</v>
      </c>
      <c r="G750" s="4">
        <f t="shared" si="54"/>
        <v>18.311046511627907</v>
      </c>
    </row>
    <row r="751" spans="1:8" hidden="1" x14ac:dyDescent="0.2">
      <c r="A751" s="6">
        <v>22798</v>
      </c>
      <c r="B751">
        <v>55.63</v>
      </c>
      <c r="C751">
        <v>2.06</v>
      </c>
      <c r="D751">
        <v>3.47</v>
      </c>
      <c r="E751">
        <v>30.2</v>
      </c>
      <c r="F751">
        <v>3.91</v>
      </c>
      <c r="G751" s="4">
        <f t="shared" si="54"/>
        <v>16.031700288184439</v>
      </c>
    </row>
    <row r="752" spans="1:8" hidden="1" x14ac:dyDescent="0.2">
      <c r="A752" s="6">
        <v>22828</v>
      </c>
      <c r="B752">
        <v>56.97</v>
      </c>
      <c r="C752">
        <v>2.0699999999999998</v>
      </c>
      <c r="D752">
        <v>3.49</v>
      </c>
      <c r="E752">
        <v>30.3</v>
      </c>
      <c r="F752">
        <v>4.01</v>
      </c>
      <c r="G752" s="4">
        <f t="shared" si="54"/>
        <v>16.323782234957019</v>
      </c>
    </row>
    <row r="753" spans="1:8" hidden="1" x14ac:dyDescent="0.2">
      <c r="A753" s="6">
        <v>22859</v>
      </c>
      <c r="B753">
        <v>58.52</v>
      </c>
      <c r="C753">
        <v>2.0699999999999998</v>
      </c>
      <c r="D753">
        <v>3.51</v>
      </c>
      <c r="E753">
        <v>30.3</v>
      </c>
      <c r="F753">
        <v>3.98</v>
      </c>
      <c r="G753" s="4">
        <f t="shared" si="54"/>
        <v>16.672364672364676</v>
      </c>
    </row>
    <row r="754" spans="1:8" hidden="1" x14ac:dyDescent="0.2">
      <c r="A754" s="6">
        <v>22890</v>
      </c>
      <c r="B754">
        <v>58</v>
      </c>
      <c r="C754">
        <v>2.08</v>
      </c>
      <c r="D754">
        <v>3.53</v>
      </c>
      <c r="E754">
        <v>30.4</v>
      </c>
      <c r="F754">
        <v>3.98</v>
      </c>
      <c r="G754" s="4">
        <f t="shared" si="54"/>
        <v>16.430594900849858</v>
      </c>
    </row>
    <row r="755" spans="1:8" hidden="1" x14ac:dyDescent="0.2">
      <c r="A755" s="6">
        <v>22920</v>
      </c>
      <c r="B755">
        <v>56.17</v>
      </c>
      <c r="C755">
        <v>2.1</v>
      </c>
      <c r="D755">
        <v>3.58</v>
      </c>
      <c r="E755">
        <v>30.4</v>
      </c>
      <c r="F755">
        <v>3.93</v>
      </c>
      <c r="G755" s="4">
        <f t="shared" si="54"/>
        <v>15.689944134078212</v>
      </c>
    </row>
    <row r="756" spans="1:8" hidden="1" x14ac:dyDescent="0.2">
      <c r="A756" s="6">
        <v>22951</v>
      </c>
      <c r="B756">
        <v>60.04</v>
      </c>
      <c r="C756">
        <v>2.11</v>
      </c>
      <c r="D756">
        <v>3.62</v>
      </c>
      <c r="E756">
        <v>30.4</v>
      </c>
      <c r="F756">
        <v>3.92</v>
      </c>
      <c r="G756" s="4">
        <f t="shared" si="54"/>
        <v>16.585635359116022</v>
      </c>
    </row>
    <row r="757" spans="1:8" x14ac:dyDescent="0.2">
      <c r="A757" s="6">
        <v>22981</v>
      </c>
      <c r="B757">
        <v>62.64</v>
      </c>
      <c r="C757">
        <v>2.13</v>
      </c>
      <c r="D757">
        <v>3.67</v>
      </c>
      <c r="E757">
        <v>30.4</v>
      </c>
      <c r="F757">
        <v>3.86</v>
      </c>
      <c r="G757" s="4">
        <f t="shared" si="54"/>
        <v>17.068119891008173</v>
      </c>
      <c r="H757" s="8">
        <f>D757/D745-1</f>
        <v>0.15047021943573657</v>
      </c>
    </row>
    <row r="758" spans="1:8" hidden="1" x14ac:dyDescent="0.2">
      <c r="A758" s="6">
        <v>23012</v>
      </c>
      <c r="B758">
        <v>65.06</v>
      </c>
      <c r="C758">
        <v>2.14</v>
      </c>
      <c r="D758">
        <v>3.68</v>
      </c>
      <c r="E758">
        <v>30.4</v>
      </c>
      <c r="F758">
        <v>3.83</v>
      </c>
      <c r="G758" s="4">
        <f t="shared" si="54"/>
        <v>17.679347826086957</v>
      </c>
    </row>
    <row r="759" spans="1:8" hidden="1" x14ac:dyDescent="0.2">
      <c r="A759" s="6">
        <v>23043</v>
      </c>
      <c r="B759">
        <v>65.92</v>
      </c>
      <c r="C759">
        <v>2.14</v>
      </c>
      <c r="D759">
        <v>3.7</v>
      </c>
      <c r="E759">
        <v>30.4</v>
      </c>
      <c r="F759">
        <v>3.92</v>
      </c>
      <c r="G759" s="4">
        <f t="shared" si="54"/>
        <v>17.816216216216215</v>
      </c>
    </row>
    <row r="760" spans="1:8" hidden="1" x14ac:dyDescent="0.2">
      <c r="A760" s="6">
        <v>23071</v>
      </c>
      <c r="B760">
        <v>65.67</v>
      </c>
      <c r="C760">
        <v>2.15</v>
      </c>
      <c r="D760">
        <v>3.71</v>
      </c>
      <c r="E760">
        <v>30.5</v>
      </c>
      <c r="F760">
        <v>3.93</v>
      </c>
      <c r="G760" s="4">
        <f t="shared" si="54"/>
        <v>17.700808625336929</v>
      </c>
    </row>
    <row r="761" spans="1:8" hidden="1" x14ac:dyDescent="0.2">
      <c r="A761" s="6">
        <v>23102</v>
      </c>
      <c r="B761">
        <v>68.760000000000005</v>
      </c>
      <c r="C761">
        <v>2.17</v>
      </c>
      <c r="D761">
        <v>3.75</v>
      </c>
      <c r="E761">
        <v>30.5</v>
      </c>
      <c r="F761">
        <v>3.97</v>
      </c>
      <c r="G761" s="4">
        <f t="shared" si="54"/>
        <v>18.336000000000002</v>
      </c>
      <c r="H761" s="8">
        <f t="shared" ref="H761" si="56">D761/D749-1</f>
        <v>0.10294117647058831</v>
      </c>
    </row>
    <row r="762" spans="1:8" hidden="1" x14ac:dyDescent="0.2">
      <c r="A762" s="6">
        <v>23132</v>
      </c>
      <c r="B762">
        <v>70.14</v>
      </c>
      <c r="C762">
        <v>2.1800000000000002</v>
      </c>
      <c r="D762">
        <v>3.8</v>
      </c>
      <c r="E762">
        <v>30.5</v>
      </c>
      <c r="F762">
        <v>3.93</v>
      </c>
      <c r="G762" s="4">
        <f t="shared" si="54"/>
        <v>18.457894736842107</v>
      </c>
    </row>
    <row r="763" spans="1:8" hidden="1" x14ac:dyDescent="0.2">
      <c r="A763" s="6">
        <v>23163</v>
      </c>
      <c r="B763">
        <v>70.11</v>
      </c>
      <c r="C763">
        <v>2.2000000000000002</v>
      </c>
      <c r="D763">
        <v>3.84</v>
      </c>
      <c r="E763">
        <v>30.6</v>
      </c>
      <c r="F763">
        <v>3.99</v>
      </c>
      <c r="G763" s="4">
        <f t="shared" si="54"/>
        <v>18.2578125</v>
      </c>
    </row>
    <row r="764" spans="1:8" hidden="1" x14ac:dyDescent="0.2">
      <c r="A764" s="6">
        <v>23193</v>
      </c>
      <c r="B764">
        <v>69.069999999999993</v>
      </c>
      <c r="C764">
        <v>2.2000000000000002</v>
      </c>
      <c r="D764">
        <v>3.88</v>
      </c>
      <c r="E764">
        <v>30.7</v>
      </c>
      <c r="F764">
        <v>4.0199999999999996</v>
      </c>
      <c r="G764" s="4">
        <f t="shared" si="54"/>
        <v>17.801546391752577</v>
      </c>
    </row>
    <row r="765" spans="1:8" hidden="1" x14ac:dyDescent="0.2">
      <c r="A765" s="6">
        <v>23224</v>
      </c>
      <c r="B765">
        <v>70.98</v>
      </c>
      <c r="C765">
        <v>2.21</v>
      </c>
      <c r="D765">
        <v>3.92</v>
      </c>
      <c r="E765">
        <v>30.7</v>
      </c>
      <c r="F765">
        <v>4</v>
      </c>
      <c r="G765" s="4">
        <f t="shared" si="54"/>
        <v>18.107142857142858</v>
      </c>
    </row>
    <row r="766" spans="1:8" hidden="1" x14ac:dyDescent="0.2">
      <c r="A766" s="6">
        <v>23255</v>
      </c>
      <c r="B766">
        <v>72.849999999999994</v>
      </c>
      <c r="C766">
        <v>2.21</v>
      </c>
      <c r="D766">
        <v>3.96</v>
      </c>
      <c r="E766">
        <v>30.7</v>
      </c>
      <c r="F766">
        <v>4.08</v>
      </c>
      <c r="G766" s="4">
        <f t="shared" si="54"/>
        <v>18.396464646464644</v>
      </c>
    </row>
    <row r="767" spans="1:8" hidden="1" x14ac:dyDescent="0.2">
      <c r="A767" s="6">
        <v>23285</v>
      </c>
      <c r="B767">
        <v>73.03</v>
      </c>
      <c r="C767">
        <v>2.23</v>
      </c>
      <c r="D767">
        <v>3.98</v>
      </c>
      <c r="E767">
        <v>30.8</v>
      </c>
      <c r="F767">
        <v>4.1100000000000003</v>
      </c>
      <c r="G767" s="4">
        <f t="shared" si="54"/>
        <v>18.349246231155778</v>
      </c>
    </row>
    <row r="768" spans="1:8" hidden="1" x14ac:dyDescent="0.2">
      <c r="A768" s="6">
        <v>23316</v>
      </c>
      <c r="B768">
        <v>72.62</v>
      </c>
      <c r="C768">
        <v>2.2599999999999998</v>
      </c>
      <c r="D768">
        <v>4</v>
      </c>
      <c r="E768">
        <v>30.8</v>
      </c>
      <c r="F768">
        <v>4.12</v>
      </c>
      <c r="G768" s="4">
        <f t="shared" si="54"/>
        <v>18.155000000000001</v>
      </c>
    </row>
    <row r="769" spans="1:8" x14ac:dyDescent="0.2">
      <c r="A769" s="6">
        <v>23346</v>
      </c>
      <c r="B769">
        <v>74.17</v>
      </c>
      <c r="C769">
        <v>2.2799999999999998</v>
      </c>
      <c r="D769">
        <v>4.0199999999999996</v>
      </c>
      <c r="E769">
        <v>30.9</v>
      </c>
      <c r="F769">
        <v>4.13</v>
      </c>
      <c r="G769" s="4">
        <f t="shared" si="54"/>
        <v>18.450248756218908</v>
      </c>
      <c r="H769" s="8">
        <f>D769/D757-1</f>
        <v>9.5367847411444107E-2</v>
      </c>
    </row>
    <row r="770" spans="1:8" hidden="1" x14ac:dyDescent="0.2">
      <c r="A770" s="6">
        <v>23377</v>
      </c>
      <c r="B770">
        <v>76.45</v>
      </c>
      <c r="C770">
        <v>2.2999999999999998</v>
      </c>
      <c r="D770">
        <v>4.07</v>
      </c>
      <c r="E770">
        <v>30.9</v>
      </c>
      <c r="F770">
        <v>4.17</v>
      </c>
      <c r="G770" s="4">
        <f t="shared" si="54"/>
        <v>18.783783783783782</v>
      </c>
    </row>
    <row r="771" spans="1:8" hidden="1" x14ac:dyDescent="0.2">
      <c r="A771" s="6">
        <v>23408</v>
      </c>
      <c r="B771">
        <v>77.39</v>
      </c>
      <c r="C771">
        <v>2.31</v>
      </c>
      <c r="D771">
        <v>4.13</v>
      </c>
      <c r="E771">
        <v>30.9</v>
      </c>
      <c r="F771">
        <v>4.1500000000000004</v>
      </c>
      <c r="G771" s="4">
        <f t="shared" si="54"/>
        <v>18.738498789346249</v>
      </c>
    </row>
    <row r="772" spans="1:8" hidden="1" x14ac:dyDescent="0.2">
      <c r="A772" s="6">
        <v>23437</v>
      </c>
      <c r="B772">
        <v>78.8</v>
      </c>
      <c r="C772">
        <v>2.33</v>
      </c>
      <c r="D772">
        <v>4.18</v>
      </c>
      <c r="E772">
        <v>30.9</v>
      </c>
      <c r="F772">
        <v>4.22</v>
      </c>
      <c r="G772" s="4">
        <f t="shared" si="54"/>
        <v>18.851674641148325</v>
      </c>
    </row>
    <row r="773" spans="1:8" hidden="1" x14ac:dyDescent="0.2">
      <c r="A773" s="6">
        <v>23468</v>
      </c>
      <c r="B773">
        <v>79.94</v>
      </c>
      <c r="C773">
        <v>2.35</v>
      </c>
      <c r="D773">
        <v>4.2300000000000004</v>
      </c>
      <c r="E773">
        <v>30.9</v>
      </c>
      <c r="F773">
        <v>4.2300000000000004</v>
      </c>
      <c r="G773" s="4">
        <f t="shared" si="54"/>
        <v>18.898345153664302</v>
      </c>
    </row>
    <row r="774" spans="1:8" hidden="1" x14ac:dyDescent="0.2">
      <c r="A774" s="6">
        <v>23498</v>
      </c>
      <c r="B774">
        <v>80.72</v>
      </c>
      <c r="C774">
        <v>2.36</v>
      </c>
      <c r="D774">
        <v>4.28</v>
      </c>
      <c r="E774">
        <v>30.9</v>
      </c>
      <c r="F774">
        <v>4.2</v>
      </c>
      <c r="G774" s="4">
        <f t="shared" si="54"/>
        <v>18.859813084112147</v>
      </c>
    </row>
    <row r="775" spans="1:8" hidden="1" x14ac:dyDescent="0.2">
      <c r="A775" s="6">
        <v>23529</v>
      </c>
      <c r="B775">
        <v>80.239999999999995</v>
      </c>
      <c r="C775">
        <v>2.38</v>
      </c>
      <c r="D775">
        <v>4.33</v>
      </c>
      <c r="E775">
        <v>31</v>
      </c>
      <c r="F775">
        <v>4.17</v>
      </c>
      <c r="G775" s="4">
        <f t="shared" si="54"/>
        <v>18.531177829099306</v>
      </c>
    </row>
    <row r="776" spans="1:8" hidden="1" x14ac:dyDescent="0.2">
      <c r="A776" s="6">
        <v>23559</v>
      </c>
      <c r="B776">
        <v>83.22</v>
      </c>
      <c r="C776">
        <v>2.4</v>
      </c>
      <c r="D776">
        <v>4.38</v>
      </c>
      <c r="E776">
        <v>31.1</v>
      </c>
      <c r="F776">
        <v>4.1900000000000004</v>
      </c>
      <c r="G776" s="4">
        <f t="shared" si="54"/>
        <v>19</v>
      </c>
    </row>
    <row r="777" spans="1:8" hidden="1" x14ac:dyDescent="0.2">
      <c r="A777" s="6">
        <v>23590</v>
      </c>
      <c r="B777">
        <v>82</v>
      </c>
      <c r="C777">
        <v>2.42</v>
      </c>
      <c r="D777">
        <v>4.42</v>
      </c>
      <c r="E777">
        <v>31</v>
      </c>
      <c r="F777">
        <v>4.1900000000000004</v>
      </c>
      <c r="G777" s="4">
        <f t="shared" si="54"/>
        <v>18.552036199095024</v>
      </c>
    </row>
    <row r="778" spans="1:8" hidden="1" x14ac:dyDescent="0.2">
      <c r="A778" s="6">
        <v>23621</v>
      </c>
      <c r="B778">
        <v>83.41</v>
      </c>
      <c r="C778">
        <v>2.44</v>
      </c>
      <c r="D778">
        <v>4.47</v>
      </c>
      <c r="E778">
        <v>31.1</v>
      </c>
      <c r="F778">
        <v>4.2</v>
      </c>
      <c r="G778" s="4">
        <f t="shared" si="54"/>
        <v>18.659955257270695</v>
      </c>
    </row>
    <row r="779" spans="1:8" hidden="1" x14ac:dyDescent="0.2">
      <c r="A779" s="6">
        <v>23651</v>
      </c>
      <c r="B779">
        <v>84.85</v>
      </c>
      <c r="C779">
        <v>2.46</v>
      </c>
      <c r="D779">
        <v>4.5</v>
      </c>
      <c r="E779">
        <v>31.1</v>
      </c>
      <c r="F779">
        <v>4.1900000000000004</v>
      </c>
      <c r="G779" s="4">
        <f t="shared" si="54"/>
        <v>18.855555555555554</v>
      </c>
    </row>
    <row r="780" spans="1:8" hidden="1" x14ac:dyDescent="0.2">
      <c r="A780" s="6">
        <v>23682</v>
      </c>
      <c r="B780">
        <v>85.44</v>
      </c>
      <c r="C780">
        <v>2.48</v>
      </c>
      <c r="D780">
        <v>4.5199999999999996</v>
      </c>
      <c r="E780">
        <v>31.2</v>
      </c>
      <c r="F780">
        <v>4.1500000000000004</v>
      </c>
      <c r="G780" s="4">
        <f t="shared" si="54"/>
        <v>18.90265486725664</v>
      </c>
      <c r="H780" s="8">
        <f t="shared" ref="H780" si="57">D780/D768-1</f>
        <v>0.12999999999999989</v>
      </c>
    </row>
    <row r="781" spans="1:8" x14ac:dyDescent="0.2">
      <c r="A781" s="6">
        <v>23712</v>
      </c>
      <c r="B781">
        <v>83.96</v>
      </c>
      <c r="C781">
        <v>2.5</v>
      </c>
      <c r="D781">
        <v>4.55</v>
      </c>
      <c r="E781">
        <v>31.2</v>
      </c>
      <c r="F781">
        <v>4.18</v>
      </c>
      <c r="G781" s="4">
        <f t="shared" si="54"/>
        <v>18.452747252747251</v>
      </c>
      <c r="H781" s="8">
        <f>D781/D769-1</f>
        <v>0.13184079601990062</v>
      </c>
    </row>
    <row r="782" spans="1:8" hidden="1" x14ac:dyDescent="0.2">
      <c r="A782" s="6">
        <v>23743</v>
      </c>
      <c r="B782">
        <v>86.12</v>
      </c>
      <c r="C782">
        <v>2.52</v>
      </c>
      <c r="D782">
        <v>4.59</v>
      </c>
      <c r="E782">
        <v>31.2</v>
      </c>
      <c r="F782">
        <v>4.1900000000000004</v>
      </c>
      <c r="G782" s="4">
        <f t="shared" si="54"/>
        <v>18.76252723311547</v>
      </c>
    </row>
    <row r="783" spans="1:8" hidden="1" x14ac:dyDescent="0.2">
      <c r="A783" s="6">
        <v>23774</v>
      </c>
      <c r="B783">
        <v>86.75</v>
      </c>
      <c r="C783">
        <v>2.5299999999999998</v>
      </c>
      <c r="D783">
        <v>4.6399999999999997</v>
      </c>
      <c r="E783">
        <v>31.2</v>
      </c>
      <c r="F783">
        <v>4.21</v>
      </c>
      <c r="G783" s="4">
        <f t="shared" si="54"/>
        <v>18.696120689655174</v>
      </c>
    </row>
    <row r="784" spans="1:8" hidden="1" x14ac:dyDescent="0.2">
      <c r="A784" s="6">
        <v>23802</v>
      </c>
      <c r="B784">
        <v>86.83</v>
      </c>
      <c r="C784">
        <v>2.5499999999999998</v>
      </c>
      <c r="D784">
        <v>4.68</v>
      </c>
      <c r="E784">
        <v>31.3</v>
      </c>
      <c r="F784">
        <v>4.21</v>
      </c>
      <c r="G784" s="4">
        <f t="shared" si="54"/>
        <v>18.553418803418804</v>
      </c>
    </row>
    <row r="785" spans="1:8" hidden="1" x14ac:dyDescent="0.2">
      <c r="A785" s="6">
        <v>23833</v>
      </c>
      <c r="B785">
        <v>87.97</v>
      </c>
      <c r="C785">
        <v>2.57</v>
      </c>
      <c r="D785">
        <v>4.7300000000000004</v>
      </c>
      <c r="E785">
        <v>31.4</v>
      </c>
      <c r="F785">
        <v>4.2</v>
      </c>
      <c r="G785" s="4">
        <f t="shared" si="54"/>
        <v>18.598308668076108</v>
      </c>
    </row>
    <row r="786" spans="1:8" hidden="1" x14ac:dyDescent="0.2">
      <c r="A786" s="6">
        <v>23863</v>
      </c>
      <c r="B786">
        <v>89.28</v>
      </c>
      <c r="C786">
        <v>2.59</v>
      </c>
      <c r="D786">
        <v>4.79</v>
      </c>
      <c r="E786">
        <v>31.4</v>
      </c>
      <c r="F786">
        <v>4.21</v>
      </c>
      <c r="G786" s="4">
        <f t="shared" si="54"/>
        <v>18.638830897703549</v>
      </c>
    </row>
    <row r="787" spans="1:8" hidden="1" x14ac:dyDescent="0.2">
      <c r="A787" s="6">
        <v>23894</v>
      </c>
      <c r="B787">
        <v>85.04</v>
      </c>
      <c r="C787">
        <v>2.61</v>
      </c>
      <c r="D787">
        <v>4.84</v>
      </c>
      <c r="E787">
        <v>31.6</v>
      </c>
      <c r="F787">
        <v>4.21</v>
      </c>
      <c r="G787" s="4">
        <f t="shared" si="54"/>
        <v>17.5702479338843</v>
      </c>
    </row>
    <row r="788" spans="1:8" hidden="1" x14ac:dyDescent="0.2">
      <c r="A788" s="6">
        <v>23924</v>
      </c>
      <c r="B788">
        <v>84.91</v>
      </c>
      <c r="C788">
        <v>2.63</v>
      </c>
      <c r="D788">
        <v>4.8899999999999997</v>
      </c>
      <c r="E788">
        <v>31.6</v>
      </c>
      <c r="F788">
        <v>4.2</v>
      </c>
      <c r="G788" s="4">
        <f t="shared" si="54"/>
        <v>17.3640081799591</v>
      </c>
    </row>
    <row r="789" spans="1:8" hidden="1" x14ac:dyDescent="0.2">
      <c r="A789" s="6">
        <v>23955</v>
      </c>
      <c r="B789">
        <v>86.49</v>
      </c>
      <c r="C789">
        <v>2.64</v>
      </c>
      <c r="D789">
        <v>4.93</v>
      </c>
      <c r="E789">
        <v>31.6</v>
      </c>
      <c r="F789">
        <v>4.25</v>
      </c>
      <c r="G789" s="4">
        <f t="shared" si="54"/>
        <v>17.543610547667342</v>
      </c>
    </row>
    <row r="790" spans="1:8" hidden="1" x14ac:dyDescent="0.2">
      <c r="A790" s="6">
        <v>23986</v>
      </c>
      <c r="B790">
        <v>89.38</v>
      </c>
      <c r="C790">
        <v>2.66</v>
      </c>
      <c r="D790">
        <v>4.9800000000000004</v>
      </c>
      <c r="E790">
        <v>31.6</v>
      </c>
      <c r="F790">
        <v>4.29</v>
      </c>
      <c r="G790" s="4">
        <f t="shared" si="54"/>
        <v>17.947791164658632</v>
      </c>
    </row>
    <row r="791" spans="1:8" hidden="1" x14ac:dyDescent="0.2">
      <c r="A791" s="6">
        <v>24016</v>
      </c>
      <c r="B791">
        <v>91.39</v>
      </c>
      <c r="C791">
        <v>2.68</v>
      </c>
      <c r="D791">
        <v>5.05</v>
      </c>
      <c r="E791">
        <v>31.7</v>
      </c>
      <c r="F791">
        <v>4.3499999999999996</v>
      </c>
      <c r="G791" s="4">
        <f t="shared" si="54"/>
        <v>18.097029702970296</v>
      </c>
    </row>
    <row r="792" spans="1:8" hidden="1" x14ac:dyDescent="0.2">
      <c r="A792" s="6">
        <v>24047</v>
      </c>
      <c r="B792">
        <v>92.15</v>
      </c>
      <c r="C792">
        <v>2.7</v>
      </c>
      <c r="D792">
        <v>5.12</v>
      </c>
      <c r="E792">
        <v>31.7</v>
      </c>
      <c r="F792">
        <v>4.45</v>
      </c>
      <c r="G792" s="4">
        <f t="shared" si="54"/>
        <v>17.998046875</v>
      </c>
      <c r="H792" s="8">
        <f t="shared" ref="H792" si="58">D792/D780-1</f>
        <v>0.13274336283185861</v>
      </c>
    </row>
    <row r="793" spans="1:8" x14ac:dyDescent="0.2">
      <c r="A793" s="6">
        <v>24077</v>
      </c>
      <c r="B793">
        <v>91.73</v>
      </c>
      <c r="C793">
        <v>2.72</v>
      </c>
      <c r="D793">
        <v>5.19</v>
      </c>
      <c r="E793">
        <v>31.8</v>
      </c>
      <c r="F793">
        <v>4.62</v>
      </c>
      <c r="G793" s="4">
        <f t="shared" si="54"/>
        <v>17.674373795761078</v>
      </c>
      <c r="H793" s="8">
        <f>D793/D781-1</f>
        <v>0.14065934065934083</v>
      </c>
    </row>
    <row r="794" spans="1:8" hidden="1" x14ac:dyDescent="0.2">
      <c r="A794" s="6">
        <v>24108</v>
      </c>
      <c r="B794">
        <v>93.32</v>
      </c>
      <c r="C794">
        <v>2.74</v>
      </c>
      <c r="D794">
        <v>5.24</v>
      </c>
      <c r="E794">
        <v>31.8</v>
      </c>
      <c r="F794">
        <v>4.6100000000000003</v>
      </c>
      <c r="G794" s="4">
        <f t="shared" si="54"/>
        <v>17.809160305343511</v>
      </c>
    </row>
    <row r="795" spans="1:8" hidden="1" x14ac:dyDescent="0.2">
      <c r="A795" s="6">
        <v>24139</v>
      </c>
      <c r="B795">
        <v>92.69</v>
      </c>
      <c r="C795">
        <v>2.76</v>
      </c>
      <c r="D795">
        <v>5.29</v>
      </c>
      <c r="E795">
        <v>32</v>
      </c>
      <c r="F795">
        <v>4.83</v>
      </c>
      <c r="G795" s="4">
        <f t="shared" si="54"/>
        <v>17.521739130434781</v>
      </c>
    </row>
    <row r="796" spans="1:8" hidden="1" x14ac:dyDescent="0.2">
      <c r="A796" s="6">
        <v>24167</v>
      </c>
      <c r="B796">
        <v>88.88</v>
      </c>
      <c r="C796">
        <v>2.78</v>
      </c>
      <c r="D796">
        <v>5.34</v>
      </c>
      <c r="E796">
        <v>32.1</v>
      </c>
      <c r="F796">
        <v>4.87</v>
      </c>
      <c r="G796" s="4">
        <f t="shared" si="54"/>
        <v>16.644194756554306</v>
      </c>
    </row>
    <row r="797" spans="1:8" hidden="1" x14ac:dyDescent="0.2">
      <c r="A797" s="6">
        <v>24198</v>
      </c>
      <c r="B797">
        <v>91.6</v>
      </c>
      <c r="C797">
        <v>2.8</v>
      </c>
      <c r="D797">
        <v>5.38</v>
      </c>
      <c r="E797">
        <v>32.299999999999997</v>
      </c>
      <c r="F797">
        <v>4.75</v>
      </c>
      <c r="G797" s="4">
        <f t="shared" si="54"/>
        <v>17.026022304832711</v>
      </c>
    </row>
    <row r="798" spans="1:8" hidden="1" x14ac:dyDescent="0.2">
      <c r="A798" s="6">
        <v>24228</v>
      </c>
      <c r="B798">
        <v>86.78</v>
      </c>
      <c r="C798">
        <v>2.81</v>
      </c>
      <c r="D798">
        <v>5.42</v>
      </c>
      <c r="E798">
        <v>32.299999999999997</v>
      </c>
      <c r="F798">
        <v>4.78</v>
      </c>
      <c r="G798" s="4">
        <f t="shared" si="54"/>
        <v>16.011070110701109</v>
      </c>
    </row>
    <row r="799" spans="1:8" hidden="1" x14ac:dyDescent="0.2">
      <c r="A799" s="6">
        <v>24259</v>
      </c>
      <c r="B799">
        <v>86.06</v>
      </c>
      <c r="C799">
        <v>2.83</v>
      </c>
      <c r="D799">
        <v>5.46</v>
      </c>
      <c r="E799">
        <v>32.4</v>
      </c>
      <c r="F799">
        <v>4.8099999999999996</v>
      </c>
      <c r="G799" s="4">
        <f t="shared" si="54"/>
        <v>15.761904761904763</v>
      </c>
    </row>
    <row r="800" spans="1:8" hidden="1" x14ac:dyDescent="0.2">
      <c r="A800" s="6">
        <v>24289</v>
      </c>
      <c r="B800">
        <v>85.84</v>
      </c>
      <c r="C800">
        <v>2.85</v>
      </c>
      <c r="D800">
        <v>5.48</v>
      </c>
      <c r="E800">
        <v>32.5</v>
      </c>
      <c r="F800">
        <v>5.0199999999999996</v>
      </c>
      <c r="G800" s="4">
        <f t="shared" si="54"/>
        <v>15.664233576642335</v>
      </c>
    </row>
    <row r="801" spans="1:8" hidden="1" x14ac:dyDescent="0.2">
      <c r="A801" s="6">
        <v>24320</v>
      </c>
      <c r="B801">
        <v>80.650000000000006</v>
      </c>
      <c r="C801">
        <v>2.87</v>
      </c>
      <c r="D801">
        <v>5.49</v>
      </c>
      <c r="E801">
        <v>32.700000000000003</v>
      </c>
      <c r="F801">
        <v>5.22</v>
      </c>
      <c r="G801" s="4">
        <f t="shared" si="54"/>
        <v>14.690346083788707</v>
      </c>
    </row>
    <row r="802" spans="1:8" hidden="1" x14ac:dyDescent="0.2">
      <c r="A802" s="6">
        <v>24351</v>
      </c>
      <c r="B802">
        <v>77.81</v>
      </c>
      <c r="C802">
        <v>2.89</v>
      </c>
      <c r="D802">
        <v>5.51</v>
      </c>
      <c r="E802">
        <v>32.700000000000003</v>
      </c>
      <c r="F802">
        <v>5.18</v>
      </c>
      <c r="G802" s="4">
        <f t="shared" si="54"/>
        <v>14.121597096188749</v>
      </c>
    </row>
    <row r="803" spans="1:8" hidden="1" x14ac:dyDescent="0.2">
      <c r="A803" s="6">
        <v>24381</v>
      </c>
      <c r="B803">
        <v>77.13</v>
      </c>
      <c r="C803">
        <v>2.88</v>
      </c>
      <c r="D803">
        <v>5.52</v>
      </c>
      <c r="E803">
        <v>32.9</v>
      </c>
      <c r="F803">
        <v>5.01</v>
      </c>
      <c r="G803" s="4">
        <f t="shared" si="54"/>
        <v>13.972826086956522</v>
      </c>
    </row>
    <row r="804" spans="1:8" hidden="1" x14ac:dyDescent="0.2">
      <c r="A804" s="6">
        <v>24412</v>
      </c>
      <c r="B804">
        <v>80.989999999999995</v>
      </c>
      <c r="C804">
        <v>2.88</v>
      </c>
      <c r="D804">
        <v>5.54</v>
      </c>
      <c r="E804">
        <v>32.9</v>
      </c>
      <c r="F804">
        <v>5.16</v>
      </c>
      <c r="G804" s="4">
        <f t="shared" si="54"/>
        <v>14.619133574007218</v>
      </c>
      <c r="H804" s="8">
        <f t="shared" ref="H804" si="59">D804/D792-1</f>
        <v>8.203125E-2</v>
      </c>
    </row>
    <row r="805" spans="1:8" x14ac:dyDescent="0.2">
      <c r="A805" s="6">
        <v>24442</v>
      </c>
      <c r="B805">
        <v>81.33</v>
      </c>
      <c r="C805">
        <v>2.87</v>
      </c>
      <c r="D805">
        <v>5.55</v>
      </c>
      <c r="E805">
        <v>32.9</v>
      </c>
      <c r="F805">
        <v>4.84</v>
      </c>
      <c r="G805" s="4">
        <f t="shared" si="54"/>
        <v>14.654054054054054</v>
      </c>
      <c r="H805" s="8">
        <f>D805/D793-1</f>
        <v>6.9364161849710948E-2</v>
      </c>
    </row>
    <row r="806" spans="1:8" hidden="1" x14ac:dyDescent="0.2">
      <c r="A806" s="6">
        <v>24473</v>
      </c>
      <c r="B806">
        <v>84.45</v>
      </c>
      <c r="C806">
        <v>2.88</v>
      </c>
      <c r="D806">
        <v>5.52</v>
      </c>
      <c r="E806">
        <v>32.9</v>
      </c>
      <c r="F806">
        <v>4.58</v>
      </c>
      <c r="G806" s="4">
        <f t="shared" ref="G806:G869" si="60">SP500_Price/Earnings</f>
        <v>15.298913043478263</v>
      </c>
    </row>
    <row r="807" spans="1:8" hidden="1" x14ac:dyDescent="0.2">
      <c r="A807" s="6">
        <v>24504</v>
      </c>
      <c r="B807">
        <v>87.36</v>
      </c>
      <c r="C807">
        <v>2.89</v>
      </c>
      <c r="D807">
        <v>5.48</v>
      </c>
      <c r="E807">
        <v>32.9</v>
      </c>
      <c r="F807">
        <v>4.63</v>
      </c>
      <c r="G807" s="4">
        <f t="shared" si="60"/>
        <v>15.941605839416058</v>
      </c>
    </row>
    <row r="808" spans="1:8" hidden="1" x14ac:dyDescent="0.2">
      <c r="A808" s="6">
        <v>24532</v>
      </c>
      <c r="B808">
        <v>89.42</v>
      </c>
      <c r="C808">
        <v>2.9</v>
      </c>
      <c r="D808">
        <v>5.45</v>
      </c>
      <c r="E808">
        <v>33</v>
      </c>
      <c r="F808">
        <v>4.54</v>
      </c>
      <c r="G808" s="4">
        <f t="shared" si="60"/>
        <v>16.407339449541283</v>
      </c>
    </row>
    <row r="809" spans="1:8" hidden="1" x14ac:dyDescent="0.2">
      <c r="A809" s="6">
        <v>24563</v>
      </c>
      <c r="B809">
        <v>90.96</v>
      </c>
      <c r="C809">
        <v>2.9</v>
      </c>
      <c r="D809">
        <v>5.41</v>
      </c>
      <c r="E809">
        <v>33.1</v>
      </c>
      <c r="F809">
        <v>4.59</v>
      </c>
      <c r="G809" s="4">
        <f t="shared" si="60"/>
        <v>16.813308687615525</v>
      </c>
    </row>
    <row r="810" spans="1:8" hidden="1" x14ac:dyDescent="0.2">
      <c r="A810" s="6">
        <v>24593</v>
      </c>
      <c r="B810">
        <v>92.59</v>
      </c>
      <c r="C810">
        <v>2.9</v>
      </c>
      <c r="D810">
        <v>5.37</v>
      </c>
      <c r="E810">
        <v>33.200000000000003</v>
      </c>
      <c r="F810">
        <v>4.8499999999999996</v>
      </c>
      <c r="G810" s="4">
        <f t="shared" si="60"/>
        <v>17.242085661080075</v>
      </c>
    </row>
    <row r="811" spans="1:8" hidden="1" x14ac:dyDescent="0.2">
      <c r="A811" s="6">
        <v>24624</v>
      </c>
      <c r="B811">
        <v>91.43</v>
      </c>
      <c r="C811">
        <v>2.9</v>
      </c>
      <c r="D811">
        <v>5.33</v>
      </c>
      <c r="E811">
        <v>33.299999999999997</v>
      </c>
      <c r="F811">
        <v>5.0199999999999996</v>
      </c>
      <c r="G811" s="4">
        <f t="shared" si="60"/>
        <v>17.153846153846153</v>
      </c>
    </row>
    <row r="812" spans="1:8" hidden="1" x14ac:dyDescent="0.2">
      <c r="A812" s="6">
        <v>24654</v>
      </c>
      <c r="B812">
        <v>93.01</v>
      </c>
      <c r="C812">
        <v>2.91</v>
      </c>
      <c r="D812">
        <v>5.32</v>
      </c>
      <c r="E812">
        <v>33.4</v>
      </c>
      <c r="F812">
        <v>5.16</v>
      </c>
      <c r="G812" s="4">
        <f t="shared" si="60"/>
        <v>17.483082706766918</v>
      </c>
    </row>
    <row r="813" spans="1:8" hidden="1" x14ac:dyDescent="0.2">
      <c r="A813" s="6">
        <v>24685</v>
      </c>
      <c r="B813">
        <v>94.49</v>
      </c>
      <c r="C813">
        <v>2.91</v>
      </c>
      <c r="D813">
        <v>5.31</v>
      </c>
      <c r="E813">
        <v>33.5</v>
      </c>
      <c r="F813">
        <v>5.28</v>
      </c>
      <c r="G813" s="4">
        <f t="shared" si="60"/>
        <v>17.794726930320152</v>
      </c>
    </row>
    <row r="814" spans="1:8" hidden="1" x14ac:dyDescent="0.2">
      <c r="A814" s="6">
        <v>24716</v>
      </c>
      <c r="B814">
        <v>95.81</v>
      </c>
      <c r="C814">
        <v>2.92</v>
      </c>
      <c r="D814">
        <v>5.3</v>
      </c>
      <c r="E814">
        <v>33.6</v>
      </c>
      <c r="F814">
        <v>5.3</v>
      </c>
      <c r="G814" s="4">
        <f t="shared" si="60"/>
        <v>18.077358490566038</v>
      </c>
    </row>
    <row r="815" spans="1:8" hidden="1" x14ac:dyDescent="0.2">
      <c r="A815" s="6">
        <v>24746</v>
      </c>
      <c r="B815">
        <v>95.66</v>
      </c>
      <c r="C815">
        <v>2.92</v>
      </c>
      <c r="D815">
        <v>5.31</v>
      </c>
      <c r="E815">
        <v>33.700000000000003</v>
      </c>
      <c r="F815">
        <v>5.48</v>
      </c>
      <c r="G815" s="4">
        <f t="shared" si="60"/>
        <v>18.015065913371</v>
      </c>
    </row>
    <row r="816" spans="1:8" hidden="1" x14ac:dyDescent="0.2">
      <c r="A816" s="6">
        <v>24777</v>
      </c>
      <c r="B816">
        <v>92.66</v>
      </c>
      <c r="C816">
        <v>2.92</v>
      </c>
      <c r="D816">
        <v>5.32</v>
      </c>
      <c r="E816">
        <v>33.799999999999997</v>
      </c>
      <c r="F816">
        <v>5.75</v>
      </c>
      <c r="G816" s="4">
        <f t="shared" si="60"/>
        <v>17.417293233082706</v>
      </c>
    </row>
    <row r="817" spans="1:8" x14ac:dyDescent="0.2">
      <c r="A817" s="6">
        <v>24807</v>
      </c>
      <c r="B817">
        <v>95.3</v>
      </c>
      <c r="C817">
        <v>2.92</v>
      </c>
      <c r="D817">
        <v>5.33</v>
      </c>
      <c r="E817">
        <v>33.9</v>
      </c>
      <c r="F817">
        <v>5.7</v>
      </c>
      <c r="G817" s="4">
        <f t="shared" si="60"/>
        <v>17.879924953095685</v>
      </c>
      <c r="H817" s="8">
        <f>D817/D805-1</f>
        <v>-3.9639639639639568E-2</v>
      </c>
    </row>
    <row r="818" spans="1:8" hidden="1" x14ac:dyDescent="0.2">
      <c r="A818" s="6">
        <v>24838</v>
      </c>
      <c r="B818">
        <v>95.04</v>
      </c>
      <c r="C818">
        <v>2.93</v>
      </c>
      <c r="D818">
        <v>5.37</v>
      </c>
      <c r="E818">
        <v>34.1</v>
      </c>
      <c r="F818">
        <v>5.53</v>
      </c>
      <c r="G818" s="4">
        <f t="shared" si="60"/>
        <v>17.69832402234637</v>
      </c>
    </row>
    <row r="819" spans="1:8" hidden="1" x14ac:dyDescent="0.2">
      <c r="A819" s="6">
        <v>24869</v>
      </c>
      <c r="B819">
        <v>90.75</v>
      </c>
      <c r="C819">
        <v>2.94</v>
      </c>
      <c r="D819">
        <v>5.4</v>
      </c>
      <c r="E819">
        <v>34.200000000000003</v>
      </c>
      <c r="F819">
        <v>5.56</v>
      </c>
      <c r="G819" s="4">
        <f t="shared" si="60"/>
        <v>16.805555555555554</v>
      </c>
    </row>
    <row r="820" spans="1:8" hidden="1" x14ac:dyDescent="0.2">
      <c r="A820" s="6">
        <v>24898</v>
      </c>
      <c r="B820">
        <v>89.09</v>
      </c>
      <c r="C820">
        <v>2.95</v>
      </c>
      <c r="D820">
        <v>5.44</v>
      </c>
      <c r="E820">
        <v>34.299999999999997</v>
      </c>
      <c r="F820">
        <v>5.74</v>
      </c>
      <c r="G820" s="4">
        <f t="shared" si="60"/>
        <v>16.376838235294116</v>
      </c>
    </row>
    <row r="821" spans="1:8" hidden="1" x14ac:dyDescent="0.2">
      <c r="A821" s="6">
        <v>24929</v>
      </c>
      <c r="B821">
        <v>95.67</v>
      </c>
      <c r="C821">
        <v>2.96</v>
      </c>
      <c r="D821">
        <v>5.48</v>
      </c>
      <c r="E821">
        <v>34.4</v>
      </c>
      <c r="F821">
        <v>5.64</v>
      </c>
      <c r="G821" s="4">
        <f t="shared" si="60"/>
        <v>17.45802919708029</v>
      </c>
    </row>
    <row r="822" spans="1:8" hidden="1" x14ac:dyDescent="0.2">
      <c r="A822" s="6">
        <v>24959</v>
      </c>
      <c r="B822">
        <v>97.87</v>
      </c>
      <c r="C822">
        <v>2.98</v>
      </c>
      <c r="D822">
        <v>5.53</v>
      </c>
      <c r="E822">
        <v>34.5</v>
      </c>
      <c r="F822">
        <v>5.87</v>
      </c>
      <c r="G822" s="4">
        <f t="shared" si="60"/>
        <v>17.698010849909583</v>
      </c>
    </row>
    <row r="823" spans="1:8" hidden="1" x14ac:dyDescent="0.2">
      <c r="A823" s="6">
        <v>24990</v>
      </c>
      <c r="B823">
        <v>100.5</v>
      </c>
      <c r="C823">
        <v>2.99</v>
      </c>
      <c r="D823">
        <v>5.57</v>
      </c>
      <c r="E823">
        <v>34.700000000000003</v>
      </c>
      <c r="F823">
        <v>5.72</v>
      </c>
      <c r="G823" s="4">
        <f t="shared" si="60"/>
        <v>18.043087971274684</v>
      </c>
      <c r="H823" s="8">
        <f t="shared" ref="H823" si="61">D823/D811-1</f>
        <v>4.5028142589118136E-2</v>
      </c>
    </row>
    <row r="824" spans="1:8" hidden="1" x14ac:dyDescent="0.2">
      <c r="A824" s="6">
        <v>25020</v>
      </c>
      <c r="B824">
        <v>100.3</v>
      </c>
      <c r="C824">
        <v>3</v>
      </c>
      <c r="D824">
        <v>5.6</v>
      </c>
      <c r="E824">
        <v>34.9</v>
      </c>
      <c r="F824">
        <v>5.5</v>
      </c>
      <c r="G824" s="4">
        <f t="shared" si="60"/>
        <v>17.910714285714285</v>
      </c>
    </row>
    <row r="825" spans="1:8" hidden="1" x14ac:dyDescent="0.2">
      <c r="A825" s="6">
        <v>25051</v>
      </c>
      <c r="B825">
        <v>98.11</v>
      </c>
      <c r="C825">
        <v>3.02</v>
      </c>
      <c r="D825">
        <v>5.63</v>
      </c>
      <c r="E825">
        <v>35</v>
      </c>
      <c r="F825">
        <v>5.42</v>
      </c>
      <c r="G825" s="4">
        <f t="shared" si="60"/>
        <v>17.426287744227352</v>
      </c>
    </row>
    <row r="826" spans="1:8" hidden="1" x14ac:dyDescent="0.2">
      <c r="A826" s="6">
        <v>25082</v>
      </c>
      <c r="B826">
        <v>101.3</v>
      </c>
      <c r="C826">
        <v>3.03</v>
      </c>
      <c r="D826">
        <v>5.66</v>
      </c>
      <c r="E826">
        <v>35.1</v>
      </c>
      <c r="F826">
        <v>5.46</v>
      </c>
      <c r="G826" s="4">
        <f t="shared" si="60"/>
        <v>17.897526501766784</v>
      </c>
    </row>
    <row r="827" spans="1:8" hidden="1" x14ac:dyDescent="0.2">
      <c r="A827" s="6">
        <v>25112</v>
      </c>
      <c r="B827">
        <v>103.8</v>
      </c>
      <c r="C827">
        <v>3.04</v>
      </c>
      <c r="D827">
        <v>5.69</v>
      </c>
      <c r="E827">
        <v>35.299999999999997</v>
      </c>
      <c r="F827">
        <v>5.58</v>
      </c>
      <c r="G827" s="4">
        <f t="shared" si="60"/>
        <v>18.242530755711773</v>
      </c>
    </row>
    <row r="828" spans="1:8" hidden="1" x14ac:dyDescent="0.2">
      <c r="A828" s="6">
        <v>25143</v>
      </c>
      <c r="B828">
        <v>105.4</v>
      </c>
      <c r="C828">
        <v>3.06</v>
      </c>
      <c r="D828">
        <v>5.73</v>
      </c>
      <c r="E828">
        <v>35.4</v>
      </c>
      <c r="F828">
        <v>5.7</v>
      </c>
      <c r="G828" s="4">
        <f t="shared" si="60"/>
        <v>18.394415357766142</v>
      </c>
    </row>
    <row r="829" spans="1:8" x14ac:dyDescent="0.2">
      <c r="A829" s="6">
        <v>25173</v>
      </c>
      <c r="B829">
        <v>106.5</v>
      </c>
      <c r="C829">
        <v>3.07</v>
      </c>
      <c r="D829">
        <v>5.76</v>
      </c>
      <c r="E829">
        <v>35.5</v>
      </c>
      <c r="F829">
        <v>6.03</v>
      </c>
      <c r="G829" s="4">
        <f t="shared" si="60"/>
        <v>18.489583333333336</v>
      </c>
      <c r="H829" s="8">
        <f>D829/D817-1</f>
        <v>8.0675422138836828E-2</v>
      </c>
    </row>
    <row r="830" spans="1:8" hidden="1" x14ac:dyDescent="0.2">
      <c r="A830" s="6">
        <v>25204</v>
      </c>
      <c r="B830">
        <v>102</v>
      </c>
      <c r="C830">
        <v>3.08</v>
      </c>
      <c r="D830">
        <v>5.78</v>
      </c>
      <c r="E830">
        <v>35.6</v>
      </c>
      <c r="F830">
        <v>6.04</v>
      </c>
      <c r="G830" s="4">
        <f t="shared" si="60"/>
        <v>17.647058823529409</v>
      </c>
    </row>
    <row r="831" spans="1:8" hidden="1" x14ac:dyDescent="0.2">
      <c r="A831" s="6">
        <v>25235</v>
      </c>
      <c r="B831">
        <v>101.5</v>
      </c>
      <c r="C831">
        <v>3.09</v>
      </c>
      <c r="D831">
        <v>5.8</v>
      </c>
      <c r="E831">
        <v>35.799999999999997</v>
      </c>
      <c r="F831">
        <v>6.19</v>
      </c>
      <c r="G831" s="4">
        <f t="shared" si="60"/>
        <v>17.5</v>
      </c>
    </row>
    <row r="832" spans="1:8" hidden="1" x14ac:dyDescent="0.2">
      <c r="A832" s="6">
        <v>25263</v>
      </c>
      <c r="B832">
        <v>99.3</v>
      </c>
      <c r="C832">
        <v>3.1</v>
      </c>
      <c r="D832">
        <v>5.82</v>
      </c>
      <c r="E832">
        <v>36.1</v>
      </c>
      <c r="F832">
        <v>6.3</v>
      </c>
      <c r="G832" s="4">
        <f t="shared" si="60"/>
        <v>17.061855670103093</v>
      </c>
    </row>
    <row r="833" spans="1:8" hidden="1" x14ac:dyDescent="0.2">
      <c r="A833" s="6">
        <v>25294</v>
      </c>
      <c r="B833">
        <v>101.3</v>
      </c>
      <c r="C833">
        <v>3.11</v>
      </c>
      <c r="D833">
        <v>5.83</v>
      </c>
      <c r="E833">
        <v>36.299999999999997</v>
      </c>
      <c r="F833">
        <v>6.17</v>
      </c>
      <c r="G833" s="4">
        <f t="shared" si="60"/>
        <v>17.375643224699829</v>
      </c>
    </row>
    <row r="834" spans="1:8" hidden="1" x14ac:dyDescent="0.2">
      <c r="A834" s="6">
        <v>25324</v>
      </c>
      <c r="B834">
        <v>104.6</v>
      </c>
      <c r="C834">
        <v>3.12</v>
      </c>
      <c r="D834">
        <v>5.83</v>
      </c>
      <c r="E834">
        <v>36.4</v>
      </c>
      <c r="F834">
        <v>6.32</v>
      </c>
      <c r="G834" s="4">
        <f t="shared" si="60"/>
        <v>17.941680960548883</v>
      </c>
    </row>
    <row r="835" spans="1:8" hidden="1" x14ac:dyDescent="0.2">
      <c r="A835" s="6">
        <v>25355</v>
      </c>
      <c r="B835">
        <v>99.14</v>
      </c>
      <c r="C835">
        <v>3.13</v>
      </c>
      <c r="D835">
        <v>5.84</v>
      </c>
      <c r="E835">
        <v>36.6</v>
      </c>
      <c r="F835">
        <v>6.57</v>
      </c>
      <c r="G835" s="4">
        <f t="shared" si="60"/>
        <v>16.976027397260275</v>
      </c>
      <c r="H835" s="8">
        <f t="shared" ref="H835" si="62">D835/D823-1</f>
        <v>4.8473967684021568E-2</v>
      </c>
    </row>
    <row r="836" spans="1:8" hidden="1" x14ac:dyDescent="0.2">
      <c r="A836" s="6">
        <v>25385</v>
      </c>
      <c r="B836">
        <v>94.71</v>
      </c>
      <c r="C836">
        <v>3.14</v>
      </c>
      <c r="D836">
        <v>5.86</v>
      </c>
      <c r="E836">
        <v>36.799999999999997</v>
      </c>
      <c r="F836">
        <v>6.72</v>
      </c>
      <c r="G836" s="4">
        <f t="shared" si="60"/>
        <v>16.162116040955631</v>
      </c>
    </row>
    <row r="837" spans="1:8" hidden="1" x14ac:dyDescent="0.2">
      <c r="A837" s="6">
        <v>25416</v>
      </c>
      <c r="B837">
        <v>94.18</v>
      </c>
      <c r="C837">
        <v>3.14</v>
      </c>
      <c r="D837">
        <v>5.87</v>
      </c>
      <c r="E837">
        <v>37</v>
      </c>
      <c r="F837">
        <v>6.69</v>
      </c>
      <c r="G837" s="4">
        <f t="shared" si="60"/>
        <v>16.044293015332197</v>
      </c>
    </row>
    <row r="838" spans="1:8" hidden="1" x14ac:dyDescent="0.2">
      <c r="A838" s="6">
        <v>25447</v>
      </c>
      <c r="B838">
        <v>94.51</v>
      </c>
      <c r="C838">
        <v>3.15</v>
      </c>
      <c r="D838">
        <v>5.89</v>
      </c>
      <c r="E838">
        <v>37.1</v>
      </c>
      <c r="F838">
        <v>7.16</v>
      </c>
      <c r="G838" s="4">
        <f t="shared" si="60"/>
        <v>16.045840407470291</v>
      </c>
    </row>
    <row r="839" spans="1:8" hidden="1" x14ac:dyDescent="0.2">
      <c r="A839" s="6">
        <v>25477</v>
      </c>
      <c r="B839">
        <v>95.52</v>
      </c>
      <c r="C839">
        <v>3.15</v>
      </c>
      <c r="D839">
        <v>5.85</v>
      </c>
      <c r="E839">
        <v>37.299999999999997</v>
      </c>
      <c r="F839">
        <v>7.1</v>
      </c>
      <c r="G839" s="4">
        <f t="shared" si="60"/>
        <v>16.328205128205127</v>
      </c>
    </row>
    <row r="840" spans="1:8" hidden="1" x14ac:dyDescent="0.2">
      <c r="A840" s="6">
        <v>25508</v>
      </c>
      <c r="B840">
        <v>96.21</v>
      </c>
      <c r="C840">
        <v>3.16</v>
      </c>
      <c r="D840">
        <v>5.82</v>
      </c>
      <c r="E840">
        <v>37.5</v>
      </c>
      <c r="F840">
        <v>7.14</v>
      </c>
      <c r="G840" s="4">
        <f t="shared" si="60"/>
        <v>16.530927835051546</v>
      </c>
    </row>
    <row r="841" spans="1:8" x14ac:dyDescent="0.2">
      <c r="A841" s="6">
        <v>25538</v>
      </c>
      <c r="B841">
        <v>91.11</v>
      </c>
      <c r="C841">
        <v>3.16</v>
      </c>
      <c r="D841">
        <v>5.78</v>
      </c>
      <c r="E841">
        <v>37.700000000000003</v>
      </c>
      <c r="F841">
        <v>7.65</v>
      </c>
      <c r="G841" s="4">
        <f t="shared" si="60"/>
        <v>15.762975778546712</v>
      </c>
      <c r="H841" s="8">
        <f>D841/D829-1</f>
        <v>3.4722222222223209E-3</v>
      </c>
    </row>
    <row r="842" spans="1:8" hidden="1" x14ac:dyDescent="0.2">
      <c r="A842" s="6">
        <v>25569</v>
      </c>
      <c r="B842">
        <v>90.31</v>
      </c>
      <c r="C842">
        <v>3.16</v>
      </c>
      <c r="D842">
        <v>5.73</v>
      </c>
      <c r="E842">
        <v>37.799999999999997</v>
      </c>
      <c r="F842">
        <v>7.79</v>
      </c>
      <c r="G842" s="4">
        <f t="shared" si="60"/>
        <v>15.760907504363001</v>
      </c>
    </row>
    <row r="843" spans="1:8" hidden="1" x14ac:dyDescent="0.2">
      <c r="A843" s="6">
        <v>25600</v>
      </c>
      <c r="B843">
        <v>87.16</v>
      </c>
      <c r="C843">
        <v>3.17</v>
      </c>
      <c r="D843">
        <v>5.68</v>
      </c>
      <c r="E843">
        <v>38</v>
      </c>
      <c r="F843">
        <v>7.24</v>
      </c>
      <c r="G843" s="4">
        <f t="shared" si="60"/>
        <v>15.345070422535212</v>
      </c>
    </row>
    <row r="844" spans="1:8" hidden="1" x14ac:dyDescent="0.2">
      <c r="A844" s="6">
        <v>25628</v>
      </c>
      <c r="B844">
        <v>88.65</v>
      </c>
      <c r="C844">
        <v>3.17</v>
      </c>
      <c r="D844">
        <v>5.63</v>
      </c>
      <c r="E844">
        <v>38.200000000000003</v>
      </c>
      <c r="F844">
        <v>7.07</v>
      </c>
      <c r="G844" s="4">
        <f t="shared" si="60"/>
        <v>15.74600355239787</v>
      </c>
    </row>
    <row r="845" spans="1:8" hidden="1" x14ac:dyDescent="0.2">
      <c r="A845" s="6">
        <v>25659</v>
      </c>
      <c r="B845">
        <v>85.95</v>
      </c>
      <c r="C845">
        <v>3.17</v>
      </c>
      <c r="D845">
        <v>5.59</v>
      </c>
      <c r="E845">
        <v>38.5</v>
      </c>
      <c r="F845">
        <v>7.39</v>
      </c>
      <c r="G845" s="4">
        <f t="shared" si="60"/>
        <v>15.375670840787121</v>
      </c>
    </row>
    <row r="846" spans="1:8" hidden="1" x14ac:dyDescent="0.2">
      <c r="A846" s="6">
        <v>25689</v>
      </c>
      <c r="B846">
        <v>76.06</v>
      </c>
      <c r="C846">
        <v>3.18</v>
      </c>
      <c r="D846">
        <v>5.56</v>
      </c>
      <c r="E846">
        <v>38.6</v>
      </c>
      <c r="F846">
        <v>7.91</v>
      </c>
      <c r="G846" s="4">
        <f t="shared" si="60"/>
        <v>13.679856115107915</v>
      </c>
    </row>
    <row r="847" spans="1:8" hidden="1" x14ac:dyDescent="0.2">
      <c r="A847" s="6">
        <v>25720</v>
      </c>
      <c r="B847">
        <v>75.59</v>
      </c>
      <c r="C847">
        <v>3.18</v>
      </c>
      <c r="D847">
        <v>5.52</v>
      </c>
      <c r="E847">
        <v>38.799999999999997</v>
      </c>
      <c r="F847">
        <v>7.84</v>
      </c>
      <c r="G847" s="4">
        <f t="shared" si="60"/>
        <v>13.693840579710146</v>
      </c>
      <c r="H847" s="8">
        <f t="shared" ref="H847" si="63">D847/D835-1</f>
        <v>-5.4794520547945202E-2</v>
      </c>
    </row>
    <row r="848" spans="1:8" hidden="1" x14ac:dyDescent="0.2">
      <c r="A848" s="6">
        <v>25750</v>
      </c>
      <c r="B848">
        <v>75.72</v>
      </c>
      <c r="C848">
        <v>3.18</v>
      </c>
      <c r="D848">
        <v>5.47</v>
      </c>
      <c r="E848">
        <v>39</v>
      </c>
      <c r="F848">
        <v>7.46</v>
      </c>
      <c r="G848" s="4">
        <f t="shared" si="60"/>
        <v>13.842778793418647</v>
      </c>
    </row>
    <row r="849" spans="1:8" hidden="1" x14ac:dyDescent="0.2">
      <c r="A849" s="6">
        <v>25781</v>
      </c>
      <c r="B849">
        <v>77.92</v>
      </c>
      <c r="C849">
        <v>3.19</v>
      </c>
      <c r="D849">
        <v>5.41</v>
      </c>
      <c r="E849">
        <v>39</v>
      </c>
      <c r="F849">
        <v>7.53</v>
      </c>
      <c r="G849" s="4">
        <f t="shared" si="60"/>
        <v>14.402957486136783</v>
      </c>
    </row>
    <row r="850" spans="1:8" hidden="1" x14ac:dyDescent="0.2">
      <c r="A850" s="6">
        <v>25812</v>
      </c>
      <c r="B850">
        <v>82.58</v>
      </c>
      <c r="C850">
        <v>3.19</v>
      </c>
      <c r="D850">
        <v>5.36</v>
      </c>
      <c r="E850">
        <v>39.200000000000003</v>
      </c>
      <c r="F850">
        <v>7.39</v>
      </c>
      <c r="G850" s="4">
        <f t="shared" si="60"/>
        <v>15.406716417910447</v>
      </c>
    </row>
    <row r="851" spans="1:8" hidden="1" x14ac:dyDescent="0.2">
      <c r="A851" s="6">
        <v>25842</v>
      </c>
      <c r="B851">
        <v>84.37</v>
      </c>
      <c r="C851">
        <v>3.17</v>
      </c>
      <c r="D851">
        <v>5.28</v>
      </c>
      <c r="E851">
        <v>39.4</v>
      </c>
      <c r="F851">
        <v>7.33</v>
      </c>
      <c r="G851" s="4">
        <f t="shared" si="60"/>
        <v>15.979166666666666</v>
      </c>
    </row>
    <row r="852" spans="1:8" hidden="1" x14ac:dyDescent="0.2">
      <c r="A852" s="6">
        <v>25873</v>
      </c>
      <c r="B852">
        <v>84.28</v>
      </c>
      <c r="C852">
        <v>3.16</v>
      </c>
      <c r="D852">
        <v>5.21</v>
      </c>
      <c r="E852">
        <v>39.6</v>
      </c>
      <c r="F852">
        <v>6.84</v>
      </c>
      <c r="G852" s="4">
        <f t="shared" si="60"/>
        <v>16.176583493282148</v>
      </c>
    </row>
    <row r="853" spans="1:8" x14ac:dyDescent="0.2">
      <c r="A853" s="6">
        <v>25903</v>
      </c>
      <c r="B853">
        <v>90.05</v>
      </c>
      <c r="C853">
        <v>3.14</v>
      </c>
      <c r="D853">
        <v>5.13</v>
      </c>
      <c r="E853">
        <v>39.799999999999997</v>
      </c>
      <c r="F853">
        <v>6.39</v>
      </c>
      <c r="G853" s="4">
        <f t="shared" si="60"/>
        <v>17.553606237816766</v>
      </c>
      <c r="H853" s="8">
        <f>D853/D841-1</f>
        <v>-0.11245674740484435</v>
      </c>
    </row>
    <row r="854" spans="1:8" hidden="1" x14ac:dyDescent="0.2">
      <c r="A854" s="6">
        <v>25934</v>
      </c>
      <c r="B854">
        <v>93.49</v>
      </c>
      <c r="C854">
        <v>3.13</v>
      </c>
      <c r="D854">
        <v>5.16</v>
      </c>
      <c r="E854">
        <v>39.799999999999997</v>
      </c>
      <c r="F854">
        <v>6.24</v>
      </c>
      <c r="G854" s="4">
        <f t="shared" si="60"/>
        <v>18.118217054263564</v>
      </c>
    </row>
    <row r="855" spans="1:8" hidden="1" x14ac:dyDescent="0.2">
      <c r="A855" s="6">
        <v>25965</v>
      </c>
      <c r="B855">
        <v>97.11</v>
      </c>
      <c r="C855">
        <v>3.12</v>
      </c>
      <c r="D855">
        <v>5.19</v>
      </c>
      <c r="E855">
        <v>39.9</v>
      </c>
      <c r="F855">
        <v>6.11</v>
      </c>
      <c r="G855" s="4">
        <f t="shared" si="60"/>
        <v>18.710982658959537</v>
      </c>
    </row>
    <row r="856" spans="1:8" hidden="1" x14ac:dyDescent="0.2">
      <c r="A856" s="6">
        <v>25993</v>
      </c>
      <c r="B856">
        <v>99.6</v>
      </c>
      <c r="C856">
        <v>3.11</v>
      </c>
      <c r="D856">
        <v>5.22</v>
      </c>
      <c r="E856">
        <v>40</v>
      </c>
      <c r="F856">
        <v>5.7</v>
      </c>
      <c r="G856" s="4">
        <f t="shared" si="60"/>
        <v>19.080459770114942</v>
      </c>
    </row>
    <row r="857" spans="1:8" hidden="1" x14ac:dyDescent="0.2">
      <c r="A857" s="6">
        <v>26024</v>
      </c>
      <c r="B857">
        <v>103</v>
      </c>
      <c r="C857">
        <v>3.11</v>
      </c>
      <c r="D857">
        <v>5.25</v>
      </c>
      <c r="E857">
        <v>40.1</v>
      </c>
      <c r="F857">
        <v>5.83</v>
      </c>
      <c r="G857" s="4">
        <f t="shared" si="60"/>
        <v>19.61904761904762</v>
      </c>
    </row>
    <row r="858" spans="1:8" hidden="1" x14ac:dyDescent="0.2">
      <c r="A858" s="6">
        <v>26054</v>
      </c>
      <c r="B858">
        <v>101.6</v>
      </c>
      <c r="C858">
        <v>3.1</v>
      </c>
      <c r="D858">
        <v>5.29</v>
      </c>
      <c r="E858">
        <v>40.299999999999997</v>
      </c>
      <c r="F858">
        <v>6.39</v>
      </c>
      <c r="G858" s="4">
        <f t="shared" si="60"/>
        <v>19.206049149338373</v>
      </c>
    </row>
    <row r="859" spans="1:8" hidden="1" x14ac:dyDescent="0.2">
      <c r="A859" s="6">
        <v>26085</v>
      </c>
      <c r="B859">
        <v>99.72</v>
      </c>
      <c r="C859">
        <v>3.1</v>
      </c>
      <c r="D859">
        <v>5.32</v>
      </c>
      <c r="E859">
        <v>40.6</v>
      </c>
      <c r="F859">
        <v>6.52</v>
      </c>
      <c r="G859" s="4">
        <f t="shared" si="60"/>
        <v>18.744360902255639</v>
      </c>
    </row>
    <row r="860" spans="1:8" hidden="1" x14ac:dyDescent="0.2">
      <c r="A860" s="6">
        <v>26115</v>
      </c>
      <c r="B860">
        <v>99</v>
      </c>
      <c r="C860">
        <v>3.1</v>
      </c>
      <c r="D860">
        <v>5.36</v>
      </c>
      <c r="E860">
        <v>40.700000000000003</v>
      </c>
      <c r="F860">
        <v>6.73</v>
      </c>
      <c r="G860" s="4">
        <f t="shared" si="60"/>
        <v>18.470149253731343</v>
      </c>
    </row>
    <row r="861" spans="1:8" hidden="1" x14ac:dyDescent="0.2">
      <c r="A861" s="6">
        <v>26146</v>
      </c>
      <c r="B861">
        <v>97.24</v>
      </c>
      <c r="C861">
        <v>3.09</v>
      </c>
      <c r="D861">
        <v>5.39</v>
      </c>
      <c r="E861">
        <v>40.799999999999997</v>
      </c>
      <c r="F861">
        <v>6.58</v>
      </c>
      <c r="G861" s="4">
        <f t="shared" si="60"/>
        <v>18.040816326530614</v>
      </c>
    </row>
    <row r="862" spans="1:8" hidden="1" x14ac:dyDescent="0.2">
      <c r="A862" s="6">
        <v>26177</v>
      </c>
      <c r="B862">
        <v>99.4</v>
      </c>
      <c r="C862">
        <v>3.09</v>
      </c>
      <c r="D862">
        <v>5.43</v>
      </c>
      <c r="E862">
        <v>40.799999999999997</v>
      </c>
      <c r="F862">
        <v>6.14</v>
      </c>
      <c r="G862" s="4">
        <f t="shared" si="60"/>
        <v>18.30570902394107</v>
      </c>
    </row>
    <row r="863" spans="1:8" hidden="1" x14ac:dyDescent="0.2">
      <c r="A863" s="6">
        <v>26207</v>
      </c>
      <c r="B863">
        <v>97.29</v>
      </c>
      <c r="C863">
        <v>3.08</v>
      </c>
      <c r="D863">
        <v>5.52</v>
      </c>
      <c r="E863">
        <v>40.9</v>
      </c>
      <c r="F863">
        <v>5.93</v>
      </c>
      <c r="G863" s="4">
        <f t="shared" si="60"/>
        <v>17.625000000000004</v>
      </c>
    </row>
    <row r="864" spans="1:8" hidden="1" x14ac:dyDescent="0.2">
      <c r="A864" s="6">
        <v>26238</v>
      </c>
      <c r="B864">
        <v>92.78</v>
      </c>
      <c r="C864">
        <v>3.08</v>
      </c>
      <c r="D864">
        <v>5.61</v>
      </c>
      <c r="E864">
        <v>40.9</v>
      </c>
      <c r="F864">
        <v>5.81</v>
      </c>
      <c r="G864" s="4">
        <f t="shared" si="60"/>
        <v>16.538324420677363</v>
      </c>
    </row>
    <row r="865" spans="1:8" x14ac:dyDescent="0.2">
      <c r="A865" s="6">
        <v>26268</v>
      </c>
      <c r="B865">
        <v>99.17</v>
      </c>
      <c r="C865">
        <v>3.07</v>
      </c>
      <c r="D865">
        <v>5.7</v>
      </c>
      <c r="E865">
        <v>41.1</v>
      </c>
      <c r="F865">
        <v>5.93</v>
      </c>
      <c r="G865" s="4">
        <f t="shared" si="60"/>
        <v>17.398245614035087</v>
      </c>
      <c r="H865" s="8">
        <f>D865/D853-1</f>
        <v>0.11111111111111116</v>
      </c>
    </row>
    <row r="866" spans="1:8" hidden="1" x14ac:dyDescent="0.2">
      <c r="A866" s="6">
        <v>26299</v>
      </c>
      <c r="B866">
        <v>103.3</v>
      </c>
      <c r="C866">
        <v>3.07</v>
      </c>
      <c r="D866">
        <v>5.74</v>
      </c>
      <c r="E866">
        <v>41.1</v>
      </c>
      <c r="F866">
        <v>5.95</v>
      </c>
      <c r="G866" s="4">
        <f t="shared" si="60"/>
        <v>17.996515679442506</v>
      </c>
      <c r="H866" s="8">
        <f t="shared" ref="H866" si="64">D866/D854-1</f>
        <v>0.11240310077519378</v>
      </c>
    </row>
    <row r="867" spans="1:8" hidden="1" x14ac:dyDescent="0.2">
      <c r="A867" s="6">
        <v>26330</v>
      </c>
      <c r="B867">
        <v>105.2</v>
      </c>
      <c r="C867">
        <v>3.07</v>
      </c>
      <c r="D867">
        <v>5.77</v>
      </c>
      <c r="E867">
        <v>41.3</v>
      </c>
      <c r="F867">
        <v>6.08</v>
      </c>
      <c r="G867" s="4">
        <f t="shared" si="60"/>
        <v>18.232235701906415</v>
      </c>
    </row>
    <row r="868" spans="1:8" hidden="1" x14ac:dyDescent="0.2">
      <c r="A868" s="6">
        <v>26359</v>
      </c>
      <c r="B868">
        <v>107.7</v>
      </c>
      <c r="C868">
        <v>3.07</v>
      </c>
      <c r="D868">
        <v>5.81</v>
      </c>
      <c r="E868">
        <v>41.4</v>
      </c>
      <c r="F868">
        <v>6.07</v>
      </c>
      <c r="G868" s="4">
        <f t="shared" si="60"/>
        <v>18.537005163511189</v>
      </c>
    </row>
    <row r="869" spans="1:8" hidden="1" x14ac:dyDescent="0.2">
      <c r="A869" s="6">
        <v>26390</v>
      </c>
      <c r="B869">
        <v>108.8</v>
      </c>
      <c r="C869">
        <v>3.07</v>
      </c>
      <c r="D869">
        <v>5.86</v>
      </c>
      <c r="E869">
        <v>41.5</v>
      </c>
      <c r="F869">
        <v>6.19</v>
      </c>
      <c r="G869" s="4">
        <f t="shared" si="60"/>
        <v>18.56655290102389</v>
      </c>
    </row>
    <row r="870" spans="1:8" hidden="1" x14ac:dyDescent="0.2">
      <c r="A870" s="6">
        <v>26420</v>
      </c>
      <c r="B870">
        <v>107.7</v>
      </c>
      <c r="C870">
        <v>3.07</v>
      </c>
      <c r="D870">
        <v>5.92</v>
      </c>
      <c r="E870">
        <v>41.6</v>
      </c>
      <c r="F870">
        <v>6.13</v>
      </c>
      <c r="G870" s="4">
        <f t="shared" ref="G870:G933" si="65">SP500_Price/Earnings</f>
        <v>18.192567567567568</v>
      </c>
    </row>
    <row r="871" spans="1:8" hidden="1" x14ac:dyDescent="0.2">
      <c r="A871" s="6">
        <v>26451</v>
      </c>
      <c r="B871">
        <v>108</v>
      </c>
      <c r="C871">
        <v>3.07</v>
      </c>
      <c r="D871">
        <v>5.97</v>
      </c>
      <c r="E871">
        <v>41.7</v>
      </c>
      <c r="F871">
        <v>6.11</v>
      </c>
      <c r="G871" s="4">
        <f t="shared" si="65"/>
        <v>18.090452261306535</v>
      </c>
    </row>
    <row r="872" spans="1:8" hidden="1" x14ac:dyDescent="0.2">
      <c r="A872" s="6">
        <v>26481</v>
      </c>
      <c r="B872">
        <v>107.2</v>
      </c>
      <c r="C872">
        <v>3.07</v>
      </c>
      <c r="D872">
        <v>6.03</v>
      </c>
      <c r="E872">
        <v>41.9</v>
      </c>
      <c r="F872">
        <v>6.11</v>
      </c>
      <c r="G872" s="4">
        <f t="shared" si="65"/>
        <v>17.777777777777779</v>
      </c>
    </row>
    <row r="873" spans="1:8" hidden="1" x14ac:dyDescent="0.2">
      <c r="A873" s="6">
        <v>26512</v>
      </c>
      <c r="B873">
        <v>111</v>
      </c>
      <c r="C873">
        <v>3.08</v>
      </c>
      <c r="D873">
        <v>6.08</v>
      </c>
      <c r="E873">
        <v>42</v>
      </c>
      <c r="F873">
        <v>6.21</v>
      </c>
      <c r="G873" s="4">
        <f t="shared" si="65"/>
        <v>18.256578947368421</v>
      </c>
    </row>
    <row r="874" spans="1:8" hidden="1" x14ac:dyDescent="0.2">
      <c r="A874" s="6">
        <v>26543</v>
      </c>
      <c r="B874">
        <v>109.4</v>
      </c>
      <c r="C874">
        <v>3.08</v>
      </c>
      <c r="D874">
        <v>6.14</v>
      </c>
      <c r="E874">
        <v>42.1</v>
      </c>
      <c r="F874">
        <v>6.55</v>
      </c>
      <c r="G874" s="4">
        <f t="shared" si="65"/>
        <v>17.817589576547235</v>
      </c>
    </row>
    <row r="875" spans="1:8" hidden="1" x14ac:dyDescent="0.2">
      <c r="A875" s="6">
        <v>26573</v>
      </c>
      <c r="B875">
        <v>109.6</v>
      </c>
      <c r="C875">
        <v>3.1</v>
      </c>
      <c r="D875">
        <v>6.23</v>
      </c>
      <c r="E875">
        <v>42.3</v>
      </c>
      <c r="F875">
        <v>6.48</v>
      </c>
      <c r="G875" s="4">
        <f t="shared" si="65"/>
        <v>17.592295345104333</v>
      </c>
    </row>
    <row r="876" spans="1:8" hidden="1" x14ac:dyDescent="0.2">
      <c r="A876" s="6">
        <v>26604</v>
      </c>
      <c r="B876">
        <v>115.1</v>
      </c>
      <c r="C876">
        <v>3.13</v>
      </c>
      <c r="D876">
        <v>6.33</v>
      </c>
      <c r="E876">
        <v>42.4</v>
      </c>
      <c r="F876">
        <v>6.28</v>
      </c>
      <c r="G876" s="4">
        <f t="shared" si="65"/>
        <v>18.183254344391784</v>
      </c>
    </row>
    <row r="877" spans="1:8" x14ac:dyDescent="0.2">
      <c r="A877" s="6">
        <v>26634</v>
      </c>
      <c r="B877">
        <v>117.5</v>
      </c>
      <c r="C877">
        <v>3.15</v>
      </c>
      <c r="D877">
        <v>6.42</v>
      </c>
      <c r="E877">
        <v>42.5</v>
      </c>
      <c r="F877">
        <v>6.36</v>
      </c>
      <c r="G877" s="4">
        <f t="shared" si="65"/>
        <v>18.302180685358255</v>
      </c>
      <c r="H877" s="8">
        <f>D877/D865-1</f>
        <v>0.12631578947368416</v>
      </c>
    </row>
    <row r="878" spans="1:8" hidden="1" x14ac:dyDescent="0.2">
      <c r="A878" s="6">
        <v>26665</v>
      </c>
      <c r="B878">
        <v>118.4</v>
      </c>
      <c r="C878">
        <v>3.16</v>
      </c>
      <c r="D878">
        <v>6.55</v>
      </c>
      <c r="E878">
        <v>42.6</v>
      </c>
      <c r="F878">
        <v>6.46</v>
      </c>
      <c r="G878" s="4">
        <f t="shared" si="65"/>
        <v>18.076335877862597</v>
      </c>
      <c r="H878" s="8">
        <f t="shared" ref="H878" si="66">D878/D866-1</f>
        <v>0.14111498257839705</v>
      </c>
    </row>
    <row r="879" spans="1:8" hidden="1" x14ac:dyDescent="0.2">
      <c r="A879" s="6">
        <v>26696</v>
      </c>
      <c r="B879">
        <v>114.2</v>
      </c>
      <c r="C879">
        <v>3.16</v>
      </c>
      <c r="D879">
        <v>6.67</v>
      </c>
      <c r="E879">
        <v>42.9</v>
      </c>
      <c r="F879">
        <v>6.64</v>
      </c>
      <c r="G879" s="4">
        <f t="shared" si="65"/>
        <v>17.121439280359819</v>
      </c>
    </row>
    <row r="880" spans="1:8" hidden="1" x14ac:dyDescent="0.2">
      <c r="A880" s="6">
        <v>26724</v>
      </c>
      <c r="B880">
        <v>112.4</v>
      </c>
      <c r="C880">
        <v>3.17</v>
      </c>
      <c r="D880">
        <v>6.8</v>
      </c>
      <c r="E880">
        <v>43.3</v>
      </c>
      <c r="F880">
        <v>6.71</v>
      </c>
      <c r="G880" s="4">
        <f t="shared" si="65"/>
        <v>16.529411764705884</v>
      </c>
    </row>
    <row r="881" spans="1:8" hidden="1" x14ac:dyDescent="0.2">
      <c r="A881" s="6">
        <v>26755</v>
      </c>
      <c r="B881">
        <v>110.3</v>
      </c>
      <c r="C881">
        <v>3.19</v>
      </c>
      <c r="D881">
        <v>6.94</v>
      </c>
      <c r="E881">
        <v>43.6</v>
      </c>
      <c r="F881">
        <v>6.67</v>
      </c>
      <c r="G881" s="4">
        <f t="shared" si="65"/>
        <v>15.89337175792507</v>
      </c>
    </row>
    <row r="882" spans="1:8" hidden="1" x14ac:dyDescent="0.2">
      <c r="A882" s="6">
        <v>26785</v>
      </c>
      <c r="B882">
        <v>107.2</v>
      </c>
      <c r="C882">
        <v>3.2</v>
      </c>
      <c r="D882">
        <v>7.09</v>
      </c>
      <c r="E882">
        <v>43.9</v>
      </c>
      <c r="F882">
        <v>6.85</v>
      </c>
      <c r="G882" s="4">
        <f t="shared" si="65"/>
        <v>15.119887165021158</v>
      </c>
    </row>
    <row r="883" spans="1:8" hidden="1" x14ac:dyDescent="0.2">
      <c r="A883" s="6">
        <v>26816</v>
      </c>
      <c r="B883">
        <v>104.8</v>
      </c>
      <c r="C883">
        <v>3.22</v>
      </c>
      <c r="D883">
        <v>7.23</v>
      </c>
      <c r="E883">
        <v>44.2</v>
      </c>
      <c r="F883">
        <v>6.9</v>
      </c>
      <c r="G883" s="4">
        <f t="shared" si="65"/>
        <v>14.49515905947441</v>
      </c>
    </row>
    <row r="884" spans="1:8" hidden="1" x14ac:dyDescent="0.2">
      <c r="A884" s="6">
        <v>26846</v>
      </c>
      <c r="B884">
        <v>105.8</v>
      </c>
      <c r="C884">
        <v>3.24</v>
      </c>
      <c r="D884">
        <v>7.38</v>
      </c>
      <c r="E884">
        <v>44.3</v>
      </c>
      <c r="F884">
        <v>7.13</v>
      </c>
      <c r="G884" s="4">
        <f t="shared" si="65"/>
        <v>14.336043360433605</v>
      </c>
    </row>
    <row r="885" spans="1:8" hidden="1" x14ac:dyDescent="0.2">
      <c r="A885" s="6">
        <v>26877</v>
      </c>
      <c r="B885">
        <v>103.8</v>
      </c>
      <c r="C885">
        <v>3.25</v>
      </c>
      <c r="D885">
        <v>7.54</v>
      </c>
      <c r="E885">
        <v>45.1</v>
      </c>
      <c r="F885">
        <v>7.4</v>
      </c>
      <c r="G885" s="4">
        <f t="shared" si="65"/>
        <v>13.76657824933687</v>
      </c>
    </row>
    <row r="886" spans="1:8" hidden="1" x14ac:dyDescent="0.2">
      <c r="A886" s="6">
        <v>26908</v>
      </c>
      <c r="B886">
        <v>105.6</v>
      </c>
      <c r="C886">
        <v>3.27</v>
      </c>
      <c r="D886">
        <v>7.69</v>
      </c>
      <c r="E886">
        <v>45.2</v>
      </c>
      <c r="F886">
        <v>7.09</v>
      </c>
      <c r="G886" s="4">
        <f t="shared" si="65"/>
        <v>13.732119635890767</v>
      </c>
    </row>
    <row r="887" spans="1:8" hidden="1" x14ac:dyDescent="0.2">
      <c r="A887" s="6">
        <v>26938</v>
      </c>
      <c r="B887">
        <v>109.8</v>
      </c>
      <c r="C887">
        <v>3.31</v>
      </c>
      <c r="D887">
        <v>7.85</v>
      </c>
      <c r="E887">
        <v>45.6</v>
      </c>
      <c r="F887">
        <v>6.79</v>
      </c>
      <c r="G887" s="4">
        <f t="shared" si="65"/>
        <v>13.987261146496815</v>
      </c>
    </row>
    <row r="888" spans="1:8" hidden="1" x14ac:dyDescent="0.2">
      <c r="A888" s="6">
        <v>26969</v>
      </c>
      <c r="B888">
        <v>102</v>
      </c>
      <c r="C888">
        <v>3.34</v>
      </c>
      <c r="D888">
        <v>8</v>
      </c>
      <c r="E888">
        <v>45.9</v>
      </c>
      <c r="F888">
        <v>6.73</v>
      </c>
      <c r="G888" s="4">
        <f t="shared" si="65"/>
        <v>12.75</v>
      </c>
    </row>
    <row r="889" spans="1:8" x14ac:dyDescent="0.2">
      <c r="A889" s="6">
        <v>26999</v>
      </c>
      <c r="B889">
        <v>94.78</v>
      </c>
      <c r="C889">
        <v>3.38</v>
      </c>
      <c r="D889">
        <v>8.16</v>
      </c>
      <c r="E889">
        <v>46.2</v>
      </c>
      <c r="F889">
        <v>6.74</v>
      </c>
      <c r="G889" s="4">
        <f t="shared" si="65"/>
        <v>11.615196078431373</v>
      </c>
      <c r="H889" s="8">
        <f>D889/D877-1</f>
        <v>0.27102803738317771</v>
      </c>
    </row>
    <row r="890" spans="1:8" hidden="1" x14ac:dyDescent="0.2">
      <c r="A890" s="6">
        <v>27030</v>
      </c>
      <c r="B890">
        <v>96.11</v>
      </c>
      <c r="C890">
        <v>3.4</v>
      </c>
      <c r="D890">
        <v>8.23</v>
      </c>
      <c r="E890">
        <v>46.6</v>
      </c>
      <c r="F890">
        <v>6.99</v>
      </c>
      <c r="G890" s="4">
        <f t="shared" si="65"/>
        <v>11.678007290400972</v>
      </c>
      <c r="H890" s="8">
        <f t="shared" ref="H890" si="67">D890/D878-1</f>
        <v>0.25648854961832068</v>
      </c>
    </row>
    <row r="891" spans="1:8" hidden="1" x14ac:dyDescent="0.2">
      <c r="A891" s="6">
        <v>27061</v>
      </c>
      <c r="B891">
        <v>93.45</v>
      </c>
      <c r="C891">
        <v>3.42</v>
      </c>
      <c r="D891">
        <v>8.2899999999999991</v>
      </c>
      <c r="E891">
        <v>47.2</v>
      </c>
      <c r="F891">
        <v>6.96</v>
      </c>
      <c r="G891" s="4">
        <f t="shared" si="65"/>
        <v>11.272617611580218</v>
      </c>
    </row>
    <row r="892" spans="1:8" hidden="1" x14ac:dyDescent="0.2">
      <c r="A892" s="6">
        <v>27089</v>
      </c>
      <c r="B892">
        <v>97.44</v>
      </c>
      <c r="C892">
        <v>3.44</v>
      </c>
      <c r="D892">
        <v>8.36</v>
      </c>
      <c r="E892">
        <v>47.8</v>
      </c>
      <c r="F892">
        <v>7.21</v>
      </c>
      <c r="G892" s="4">
        <f t="shared" si="65"/>
        <v>11.655502392344498</v>
      </c>
    </row>
    <row r="893" spans="1:8" hidden="1" x14ac:dyDescent="0.2">
      <c r="A893" s="6">
        <v>27120</v>
      </c>
      <c r="B893">
        <v>92.46</v>
      </c>
      <c r="C893">
        <v>3.46</v>
      </c>
      <c r="D893">
        <v>8.49</v>
      </c>
      <c r="E893">
        <v>48</v>
      </c>
      <c r="F893">
        <v>7.51</v>
      </c>
      <c r="G893" s="4">
        <f t="shared" si="65"/>
        <v>10.890459363957596</v>
      </c>
    </row>
    <row r="894" spans="1:8" hidden="1" x14ac:dyDescent="0.2">
      <c r="A894" s="6">
        <v>27150</v>
      </c>
      <c r="B894">
        <v>89.67</v>
      </c>
      <c r="C894">
        <v>3.48</v>
      </c>
      <c r="D894">
        <v>8.61</v>
      </c>
      <c r="E894">
        <v>48.6</v>
      </c>
      <c r="F894">
        <v>7.58</v>
      </c>
      <c r="G894" s="4">
        <f t="shared" si="65"/>
        <v>10.414634146341465</v>
      </c>
    </row>
    <row r="895" spans="1:8" hidden="1" x14ac:dyDescent="0.2">
      <c r="A895" s="6">
        <v>27181</v>
      </c>
      <c r="B895">
        <v>89.79</v>
      </c>
      <c r="C895">
        <v>3.5</v>
      </c>
      <c r="D895">
        <v>8.74</v>
      </c>
      <c r="E895">
        <v>49</v>
      </c>
      <c r="F895">
        <v>7.54</v>
      </c>
      <c r="G895" s="4">
        <f t="shared" si="65"/>
        <v>10.273455377574372</v>
      </c>
    </row>
    <row r="896" spans="1:8" hidden="1" x14ac:dyDescent="0.2">
      <c r="A896" s="6">
        <v>27211</v>
      </c>
      <c r="B896">
        <v>79.31</v>
      </c>
      <c r="C896">
        <v>3.53</v>
      </c>
      <c r="D896">
        <v>8.86</v>
      </c>
      <c r="E896">
        <v>49.4</v>
      </c>
      <c r="F896">
        <v>7.81</v>
      </c>
      <c r="G896" s="4">
        <f t="shared" si="65"/>
        <v>8.9514672686230252</v>
      </c>
    </row>
    <row r="897" spans="1:8" hidden="1" x14ac:dyDescent="0.2">
      <c r="A897" s="6">
        <v>27242</v>
      </c>
      <c r="B897">
        <v>76.03</v>
      </c>
      <c r="C897">
        <v>3.56</v>
      </c>
      <c r="D897">
        <v>8.99</v>
      </c>
      <c r="E897">
        <v>50</v>
      </c>
      <c r="F897">
        <v>8.0399999999999991</v>
      </c>
      <c r="G897" s="4">
        <f t="shared" si="65"/>
        <v>8.4571746384872082</v>
      </c>
    </row>
    <row r="898" spans="1:8" hidden="1" x14ac:dyDescent="0.2">
      <c r="A898" s="6">
        <v>27273</v>
      </c>
      <c r="B898">
        <v>68.12</v>
      </c>
      <c r="C898">
        <v>3.59</v>
      </c>
      <c r="D898">
        <v>9.11</v>
      </c>
      <c r="E898">
        <v>50.6</v>
      </c>
      <c r="F898">
        <v>8.0399999999999991</v>
      </c>
      <c r="G898" s="4">
        <f t="shared" si="65"/>
        <v>7.4774972557628985</v>
      </c>
    </row>
    <row r="899" spans="1:8" hidden="1" x14ac:dyDescent="0.2">
      <c r="A899" s="6">
        <v>27303</v>
      </c>
      <c r="B899">
        <v>69.44</v>
      </c>
      <c r="C899">
        <v>3.59</v>
      </c>
      <c r="D899">
        <v>9.0399999999999991</v>
      </c>
      <c r="E899">
        <v>51.1</v>
      </c>
      <c r="F899">
        <v>7.9</v>
      </c>
      <c r="G899" s="4">
        <f t="shared" si="65"/>
        <v>7.6814159292035402</v>
      </c>
    </row>
    <row r="900" spans="1:8" hidden="1" x14ac:dyDescent="0.2">
      <c r="A900" s="6">
        <v>27334</v>
      </c>
      <c r="B900">
        <v>71.739999999999995</v>
      </c>
      <c r="C900">
        <v>3.6</v>
      </c>
      <c r="D900">
        <v>8.9600000000000009</v>
      </c>
      <c r="E900">
        <v>51.5</v>
      </c>
      <c r="F900">
        <v>7.68</v>
      </c>
      <c r="G900" s="4">
        <f t="shared" si="65"/>
        <v>8.006696428571427</v>
      </c>
    </row>
    <row r="901" spans="1:8" x14ac:dyDescent="0.2">
      <c r="A901" s="6">
        <v>27364</v>
      </c>
      <c r="B901">
        <v>67.069999999999993</v>
      </c>
      <c r="C901">
        <v>3.6</v>
      </c>
      <c r="D901">
        <v>8.89</v>
      </c>
      <c r="E901">
        <v>51.9</v>
      </c>
      <c r="F901">
        <v>7.43</v>
      </c>
      <c r="G901" s="4">
        <f t="shared" si="65"/>
        <v>7.5444319460067479</v>
      </c>
      <c r="H901" s="8">
        <f>D901/D889-1</f>
        <v>8.9460784313725616E-2</v>
      </c>
    </row>
    <row r="902" spans="1:8" hidden="1" x14ac:dyDescent="0.2">
      <c r="A902" s="6">
        <v>27395</v>
      </c>
      <c r="B902">
        <v>72.56</v>
      </c>
      <c r="C902">
        <v>3.62</v>
      </c>
      <c r="D902">
        <v>8.74</v>
      </c>
      <c r="E902">
        <v>52.1</v>
      </c>
      <c r="F902">
        <v>7.5</v>
      </c>
      <c r="G902" s="4">
        <f t="shared" si="65"/>
        <v>8.3020594965675052</v>
      </c>
    </row>
    <row r="903" spans="1:8" hidden="1" x14ac:dyDescent="0.2">
      <c r="A903" s="6">
        <v>27426</v>
      </c>
      <c r="B903">
        <v>80.099999999999994</v>
      </c>
      <c r="C903">
        <v>3.65</v>
      </c>
      <c r="D903">
        <v>8.6</v>
      </c>
      <c r="E903">
        <v>52.5</v>
      </c>
      <c r="F903">
        <v>7.39</v>
      </c>
      <c r="G903" s="4">
        <f t="shared" si="65"/>
        <v>9.3139534883720927</v>
      </c>
    </row>
    <row r="904" spans="1:8" hidden="1" x14ac:dyDescent="0.2">
      <c r="A904" s="6">
        <v>27454</v>
      </c>
      <c r="B904">
        <v>83.78</v>
      </c>
      <c r="C904">
        <v>3.67</v>
      </c>
      <c r="D904">
        <v>8.4499999999999993</v>
      </c>
      <c r="E904">
        <v>52.7</v>
      </c>
      <c r="F904">
        <v>7.73</v>
      </c>
      <c r="G904" s="4">
        <f t="shared" si="65"/>
        <v>9.914792899408285</v>
      </c>
    </row>
    <row r="905" spans="1:8" hidden="1" x14ac:dyDescent="0.2">
      <c r="A905" s="6">
        <v>27485</v>
      </c>
      <c r="B905">
        <v>84.72</v>
      </c>
      <c r="C905">
        <v>3.68</v>
      </c>
      <c r="D905">
        <v>8.2899999999999991</v>
      </c>
      <c r="E905">
        <v>52.9</v>
      </c>
      <c r="F905">
        <v>8.23</v>
      </c>
      <c r="G905" s="4">
        <f t="shared" si="65"/>
        <v>10.219541616405309</v>
      </c>
    </row>
    <row r="906" spans="1:8" hidden="1" x14ac:dyDescent="0.2">
      <c r="A906" s="6">
        <v>27515</v>
      </c>
      <c r="B906">
        <v>90.1</v>
      </c>
      <c r="C906">
        <v>3.7</v>
      </c>
      <c r="D906">
        <v>8.1199999999999992</v>
      </c>
      <c r="E906">
        <v>53.2</v>
      </c>
      <c r="F906">
        <v>8.06</v>
      </c>
      <c r="G906" s="4">
        <f t="shared" si="65"/>
        <v>11.096059113300493</v>
      </c>
    </row>
    <row r="907" spans="1:8" hidden="1" x14ac:dyDescent="0.2">
      <c r="A907" s="6">
        <v>27546</v>
      </c>
      <c r="B907">
        <v>92.4</v>
      </c>
      <c r="C907">
        <v>3.71</v>
      </c>
      <c r="D907">
        <v>7.96</v>
      </c>
      <c r="E907">
        <v>53.6</v>
      </c>
      <c r="F907">
        <v>7.86</v>
      </c>
      <c r="G907" s="4">
        <f t="shared" si="65"/>
        <v>11.608040201005027</v>
      </c>
    </row>
    <row r="908" spans="1:8" hidden="1" x14ac:dyDescent="0.2">
      <c r="A908" s="6">
        <v>27576</v>
      </c>
      <c r="B908">
        <v>92.49</v>
      </c>
      <c r="C908">
        <v>3.71</v>
      </c>
      <c r="D908">
        <v>7.89</v>
      </c>
      <c r="E908">
        <v>54.2</v>
      </c>
      <c r="F908">
        <v>8.06</v>
      </c>
      <c r="G908" s="4">
        <f t="shared" si="65"/>
        <v>11.722433460076045</v>
      </c>
    </row>
    <row r="909" spans="1:8" hidden="1" x14ac:dyDescent="0.2">
      <c r="A909" s="6">
        <v>27607</v>
      </c>
      <c r="B909">
        <v>85.71</v>
      </c>
      <c r="C909">
        <v>3.71</v>
      </c>
      <c r="D909">
        <v>7.83</v>
      </c>
      <c r="E909">
        <v>54.3</v>
      </c>
      <c r="F909">
        <v>8.4</v>
      </c>
      <c r="G909" s="4">
        <f t="shared" si="65"/>
        <v>10.946360153256704</v>
      </c>
      <c r="H909" s="8">
        <f t="shared" ref="H909" si="68">D909/D897-1</f>
        <v>-0.12903225806451613</v>
      </c>
    </row>
    <row r="910" spans="1:8" hidden="1" x14ac:dyDescent="0.2">
      <c r="A910" s="6">
        <v>27638</v>
      </c>
      <c r="B910">
        <v>84.67</v>
      </c>
      <c r="C910">
        <v>3.71</v>
      </c>
      <c r="D910">
        <v>7.76</v>
      </c>
      <c r="E910">
        <v>54.6</v>
      </c>
      <c r="F910">
        <v>8.43</v>
      </c>
      <c r="G910" s="4">
        <f t="shared" si="65"/>
        <v>10.911082474226804</v>
      </c>
    </row>
    <row r="911" spans="1:8" hidden="1" x14ac:dyDescent="0.2">
      <c r="A911" s="6">
        <v>27668</v>
      </c>
      <c r="B911">
        <v>88.57</v>
      </c>
      <c r="C911">
        <v>3.7</v>
      </c>
      <c r="D911">
        <v>7.83</v>
      </c>
      <c r="E911">
        <v>54.9</v>
      </c>
      <c r="F911">
        <v>8.14</v>
      </c>
      <c r="G911" s="4">
        <f t="shared" si="65"/>
        <v>11.31162196679438</v>
      </c>
    </row>
    <row r="912" spans="1:8" hidden="1" x14ac:dyDescent="0.2">
      <c r="A912" s="6">
        <v>27699</v>
      </c>
      <c r="B912">
        <v>90.07</v>
      </c>
      <c r="C912">
        <v>3.69</v>
      </c>
      <c r="D912">
        <v>7.89</v>
      </c>
      <c r="E912">
        <v>55.3</v>
      </c>
      <c r="F912">
        <v>8.0500000000000007</v>
      </c>
      <c r="G912" s="4">
        <f t="shared" si="65"/>
        <v>11.415716096324461</v>
      </c>
    </row>
    <row r="913" spans="1:8" x14ac:dyDescent="0.2">
      <c r="A913" s="6">
        <v>27729</v>
      </c>
      <c r="B913">
        <v>88.7</v>
      </c>
      <c r="C913">
        <v>3.68</v>
      </c>
      <c r="D913">
        <v>7.96</v>
      </c>
      <c r="E913">
        <v>55.5</v>
      </c>
      <c r="F913">
        <v>8</v>
      </c>
      <c r="G913" s="4">
        <f t="shared" si="65"/>
        <v>11.143216080402011</v>
      </c>
      <c r="H913" s="8">
        <f>D913/D901-1</f>
        <v>-0.10461192350956139</v>
      </c>
    </row>
    <row r="914" spans="1:8" hidden="1" x14ac:dyDescent="0.2">
      <c r="A914" s="6">
        <v>27760</v>
      </c>
      <c r="B914">
        <v>96.86</v>
      </c>
      <c r="C914">
        <v>3.68</v>
      </c>
      <c r="D914">
        <v>8.19</v>
      </c>
      <c r="E914">
        <v>55.6</v>
      </c>
      <c r="F914">
        <v>7.74</v>
      </c>
      <c r="G914" s="4">
        <f t="shared" si="65"/>
        <v>11.826617826617827</v>
      </c>
    </row>
    <row r="915" spans="1:8" hidden="1" x14ac:dyDescent="0.2">
      <c r="A915" s="6">
        <v>27791</v>
      </c>
      <c r="B915">
        <v>100.6</v>
      </c>
      <c r="C915">
        <v>3.69</v>
      </c>
      <c r="D915">
        <v>8.43</v>
      </c>
      <c r="E915">
        <v>55.8</v>
      </c>
      <c r="F915">
        <v>7.79</v>
      </c>
      <c r="G915" s="4">
        <f t="shared" si="65"/>
        <v>11.933570581257413</v>
      </c>
    </row>
    <row r="916" spans="1:8" hidden="1" x14ac:dyDescent="0.2">
      <c r="A916" s="6">
        <v>27820</v>
      </c>
      <c r="B916">
        <v>101.1</v>
      </c>
      <c r="C916">
        <v>3.69</v>
      </c>
      <c r="D916">
        <v>8.66</v>
      </c>
      <c r="E916">
        <v>55.9</v>
      </c>
      <c r="F916">
        <v>7.73</v>
      </c>
      <c r="G916" s="4">
        <f t="shared" si="65"/>
        <v>11.674364896073902</v>
      </c>
    </row>
    <row r="917" spans="1:8" hidden="1" x14ac:dyDescent="0.2">
      <c r="A917" s="6">
        <v>27851</v>
      </c>
      <c r="B917">
        <v>101.9</v>
      </c>
      <c r="C917">
        <v>3.71</v>
      </c>
      <c r="D917">
        <v>8.86</v>
      </c>
      <c r="E917">
        <v>56.1</v>
      </c>
      <c r="F917">
        <v>7.56</v>
      </c>
      <c r="G917" s="4">
        <f t="shared" si="65"/>
        <v>11.501128668171559</v>
      </c>
    </row>
    <row r="918" spans="1:8" hidden="1" x14ac:dyDescent="0.2">
      <c r="A918" s="6">
        <v>27881</v>
      </c>
      <c r="B918">
        <v>101.2</v>
      </c>
      <c r="C918">
        <v>3.74</v>
      </c>
      <c r="D918">
        <v>9.0500000000000007</v>
      </c>
      <c r="E918">
        <v>56.5</v>
      </c>
      <c r="F918">
        <v>7.9</v>
      </c>
      <c r="G918" s="4">
        <f t="shared" si="65"/>
        <v>11.182320441988949</v>
      </c>
    </row>
    <row r="919" spans="1:8" hidden="1" x14ac:dyDescent="0.2">
      <c r="A919" s="6">
        <v>27912</v>
      </c>
      <c r="B919">
        <v>101.8</v>
      </c>
      <c r="C919">
        <v>3.76</v>
      </c>
      <c r="D919">
        <v>9.25</v>
      </c>
      <c r="E919">
        <v>56.8</v>
      </c>
      <c r="F919">
        <v>7.86</v>
      </c>
      <c r="G919" s="4">
        <f t="shared" si="65"/>
        <v>11.005405405405405</v>
      </c>
    </row>
    <row r="920" spans="1:8" hidden="1" x14ac:dyDescent="0.2">
      <c r="A920" s="6">
        <v>27942</v>
      </c>
      <c r="B920">
        <v>104.2</v>
      </c>
      <c r="C920">
        <v>3.79</v>
      </c>
      <c r="D920">
        <v>9.35</v>
      </c>
      <c r="E920">
        <v>57.1</v>
      </c>
      <c r="F920">
        <v>7.83</v>
      </c>
      <c r="G920" s="4">
        <f t="shared" si="65"/>
        <v>11.144385026737968</v>
      </c>
    </row>
    <row r="921" spans="1:8" hidden="1" x14ac:dyDescent="0.2">
      <c r="A921" s="6">
        <v>27973</v>
      </c>
      <c r="B921">
        <v>103.3</v>
      </c>
      <c r="C921">
        <v>3.82</v>
      </c>
      <c r="D921">
        <v>9.4499999999999993</v>
      </c>
      <c r="E921">
        <v>57.4</v>
      </c>
      <c r="F921">
        <v>7.77</v>
      </c>
      <c r="G921" s="4">
        <f t="shared" si="65"/>
        <v>10.931216931216932</v>
      </c>
      <c r="H921" s="8">
        <f t="shared" ref="H921" si="69">D921/D909-1</f>
        <v>0.2068965517241379</v>
      </c>
    </row>
    <row r="922" spans="1:8" hidden="1" x14ac:dyDescent="0.2">
      <c r="A922" s="6">
        <v>28004</v>
      </c>
      <c r="B922">
        <v>105.5</v>
      </c>
      <c r="C922">
        <v>3.85</v>
      </c>
      <c r="D922">
        <v>9.5500000000000007</v>
      </c>
      <c r="E922">
        <v>57.6</v>
      </c>
      <c r="F922">
        <v>7.59</v>
      </c>
      <c r="G922" s="4">
        <f t="shared" si="65"/>
        <v>11.047120418848166</v>
      </c>
    </row>
    <row r="923" spans="1:8" hidden="1" x14ac:dyDescent="0.2">
      <c r="A923" s="6">
        <v>28034</v>
      </c>
      <c r="B923">
        <v>101.9</v>
      </c>
      <c r="C923">
        <v>3.92</v>
      </c>
      <c r="D923">
        <v>9.67</v>
      </c>
      <c r="E923">
        <v>57.9</v>
      </c>
      <c r="F923">
        <v>7.41</v>
      </c>
      <c r="G923" s="4">
        <f t="shared" si="65"/>
        <v>10.537745604963806</v>
      </c>
    </row>
    <row r="924" spans="1:8" hidden="1" x14ac:dyDescent="0.2">
      <c r="A924" s="6">
        <v>28065</v>
      </c>
      <c r="B924">
        <v>101.2</v>
      </c>
      <c r="C924">
        <v>3.98</v>
      </c>
      <c r="D924">
        <v>9.7899999999999991</v>
      </c>
      <c r="E924">
        <v>58</v>
      </c>
      <c r="F924">
        <v>7.29</v>
      </c>
      <c r="G924" s="4">
        <f t="shared" si="65"/>
        <v>10.337078651685394</v>
      </c>
    </row>
    <row r="925" spans="1:8" x14ac:dyDescent="0.2">
      <c r="A925" s="6">
        <v>28095</v>
      </c>
      <c r="B925">
        <v>104.7</v>
      </c>
      <c r="C925">
        <v>4.05</v>
      </c>
      <c r="D925">
        <v>9.91</v>
      </c>
      <c r="E925">
        <v>58.2</v>
      </c>
      <c r="F925">
        <v>6.87</v>
      </c>
      <c r="G925" s="4">
        <f t="shared" si="65"/>
        <v>10.565085771947528</v>
      </c>
      <c r="H925" s="8">
        <f>D925/D913-1</f>
        <v>0.24497487437185939</v>
      </c>
    </row>
    <row r="926" spans="1:8" hidden="1" x14ac:dyDescent="0.2">
      <c r="A926" s="6">
        <v>28126</v>
      </c>
      <c r="B926">
        <v>103.8</v>
      </c>
      <c r="C926">
        <v>4.0999999999999996</v>
      </c>
      <c r="D926">
        <v>9.9700000000000006</v>
      </c>
      <c r="E926">
        <v>58.5</v>
      </c>
      <c r="F926">
        <v>7.21</v>
      </c>
      <c r="G926" s="4">
        <f t="shared" si="65"/>
        <v>10.41123370110331</v>
      </c>
    </row>
    <row r="927" spans="1:8" hidden="1" x14ac:dyDescent="0.2">
      <c r="A927" s="6">
        <v>28157</v>
      </c>
      <c r="B927">
        <v>101</v>
      </c>
      <c r="C927">
        <v>4.1399999999999997</v>
      </c>
      <c r="D927">
        <v>10.02</v>
      </c>
      <c r="E927">
        <v>59.1</v>
      </c>
      <c r="F927">
        <v>7.39</v>
      </c>
      <c r="G927" s="4">
        <f t="shared" si="65"/>
        <v>10.079840319361278</v>
      </c>
    </row>
    <row r="928" spans="1:8" hidden="1" x14ac:dyDescent="0.2">
      <c r="A928" s="6">
        <v>28185</v>
      </c>
      <c r="B928">
        <v>100.6</v>
      </c>
      <c r="C928">
        <v>4.1900000000000004</v>
      </c>
      <c r="D928">
        <v>10.08</v>
      </c>
      <c r="E928">
        <v>59.5</v>
      </c>
      <c r="F928">
        <v>7.46</v>
      </c>
      <c r="G928" s="4">
        <f t="shared" si="65"/>
        <v>9.9801587301587293</v>
      </c>
    </row>
    <row r="929" spans="1:8" hidden="1" x14ac:dyDescent="0.2">
      <c r="A929" s="6">
        <v>28216</v>
      </c>
      <c r="B929">
        <v>99.05</v>
      </c>
      <c r="C929">
        <v>4.25</v>
      </c>
      <c r="D929">
        <v>10.19</v>
      </c>
      <c r="E929">
        <v>60</v>
      </c>
      <c r="F929">
        <v>7.37</v>
      </c>
      <c r="G929" s="4">
        <f t="shared" si="65"/>
        <v>9.720314033366046</v>
      </c>
    </row>
    <row r="930" spans="1:8" hidden="1" x14ac:dyDescent="0.2">
      <c r="A930" s="6">
        <v>28246</v>
      </c>
      <c r="B930">
        <v>98.76</v>
      </c>
      <c r="C930">
        <v>4.3</v>
      </c>
      <c r="D930">
        <v>10.31</v>
      </c>
      <c r="E930">
        <v>60.3</v>
      </c>
      <c r="F930">
        <v>7.46</v>
      </c>
      <c r="G930" s="4">
        <f t="shared" si="65"/>
        <v>9.5790494665373416</v>
      </c>
    </row>
    <row r="931" spans="1:8" hidden="1" x14ac:dyDescent="0.2">
      <c r="A931" s="6">
        <v>28277</v>
      </c>
      <c r="B931">
        <v>99.29</v>
      </c>
      <c r="C931">
        <v>4.3600000000000003</v>
      </c>
      <c r="D931">
        <v>10.42</v>
      </c>
      <c r="E931">
        <v>60.7</v>
      </c>
      <c r="F931">
        <v>7.28</v>
      </c>
      <c r="G931" s="4">
        <f t="shared" si="65"/>
        <v>9.5287907869481767</v>
      </c>
    </row>
    <row r="932" spans="1:8" hidden="1" x14ac:dyDescent="0.2">
      <c r="A932" s="6">
        <v>28307</v>
      </c>
      <c r="B932">
        <v>100.2</v>
      </c>
      <c r="C932">
        <v>4.41</v>
      </c>
      <c r="D932">
        <v>10.52</v>
      </c>
      <c r="E932">
        <v>61</v>
      </c>
      <c r="F932">
        <v>7.33</v>
      </c>
      <c r="G932" s="4">
        <f t="shared" si="65"/>
        <v>9.5247148288973396</v>
      </c>
    </row>
    <row r="933" spans="1:8" hidden="1" x14ac:dyDescent="0.2">
      <c r="A933" s="6">
        <v>28338</v>
      </c>
      <c r="B933">
        <v>97.75</v>
      </c>
      <c r="C933">
        <v>4.45</v>
      </c>
      <c r="D933">
        <v>10.61</v>
      </c>
      <c r="E933">
        <v>61.2</v>
      </c>
      <c r="F933">
        <v>7.4</v>
      </c>
      <c r="G933" s="4">
        <f t="shared" si="65"/>
        <v>9.2130065975494819</v>
      </c>
      <c r="H933" s="8">
        <f t="shared" ref="H933" si="70">D933/D921-1</f>
        <v>0.12275132275132283</v>
      </c>
    </row>
    <row r="934" spans="1:8" hidden="1" x14ac:dyDescent="0.2">
      <c r="A934" s="6">
        <v>28369</v>
      </c>
      <c r="B934">
        <v>96.23</v>
      </c>
      <c r="C934">
        <v>4.5</v>
      </c>
      <c r="D934">
        <v>10.71</v>
      </c>
      <c r="E934">
        <v>61.4</v>
      </c>
      <c r="F934">
        <v>7.34</v>
      </c>
      <c r="G934" s="4">
        <f t="shared" ref="G934:G997" si="71">SP500_Price/Earnings</f>
        <v>8.9850606909430439</v>
      </c>
    </row>
    <row r="935" spans="1:8" hidden="1" x14ac:dyDescent="0.2">
      <c r="A935" s="6">
        <v>28399</v>
      </c>
      <c r="B935">
        <v>93.74</v>
      </c>
      <c r="C935">
        <v>4.5599999999999996</v>
      </c>
      <c r="D935">
        <v>10.77</v>
      </c>
      <c r="E935">
        <v>61.6</v>
      </c>
      <c r="F935">
        <v>7.52</v>
      </c>
      <c r="G935" s="4">
        <f t="shared" si="71"/>
        <v>8.7038068709377896</v>
      </c>
    </row>
    <row r="936" spans="1:8" hidden="1" x14ac:dyDescent="0.2">
      <c r="A936" s="6">
        <v>28430</v>
      </c>
      <c r="B936">
        <v>94.28</v>
      </c>
      <c r="C936">
        <v>4.6100000000000003</v>
      </c>
      <c r="D936">
        <v>10.83</v>
      </c>
      <c r="E936">
        <v>61.9</v>
      </c>
      <c r="F936">
        <v>7.58</v>
      </c>
      <c r="G936" s="4">
        <f t="shared" si="71"/>
        <v>8.7054478301015692</v>
      </c>
    </row>
    <row r="937" spans="1:8" x14ac:dyDescent="0.2">
      <c r="A937" s="6">
        <v>28460</v>
      </c>
      <c r="B937">
        <v>93.82</v>
      </c>
      <c r="C937">
        <v>4.67</v>
      </c>
      <c r="D937">
        <v>10.89</v>
      </c>
      <c r="E937">
        <v>62.1</v>
      </c>
      <c r="F937">
        <v>7.69</v>
      </c>
      <c r="G937" s="4">
        <f t="shared" si="71"/>
        <v>8.6152433425160684</v>
      </c>
      <c r="H937" s="8">
        <f>D937/D925-1</f>
        <v>9.8890010090817437E-2</v>
      </c>
    </row>
    <row r="938" spans="1:8" hidden="1" x14ac:dyDescent="0.2">
      <c r="A938" s="6">
        <v>28491</v>
      </c>
      <c r="B938">
        <v>90.25</v>
      </c>
      <c r="C938">
        <v>4.71</v>
      </c>
      <c r="D938">
        <v>10.9</v>
      </c>
      <c r="E938">
        <v>62.5</v>
      </c>
      <c r="F938">
        <v>7.96</v>
      </c>
      <c r="G938" s="4">
        <f t="shared" si="71"/>
        <v>8.2798165137614674</v>
      </c>
    </row>
    <row r="939" spans="1:8" hidden="1" x14ac:dyDescent="0.2">
      <c r="A939" s="6">
        <v>28522</v>
      </c>
      <c r="B939">
        <v>88.98</v>
      </c>
      <c r="C939">
        <v>4.76</v>
      </c>
      <c r="D939">
        <v>10.91</v>
      </c>
      <c r="E939">
        <v>62.9</v>
      </c>
      <c r="F939">
        <v>8.0299999999999994</v>
      </c>
      <c r="G939" s="4">
        <f t="shared" si="71"/>
        <v>8.1558203483043084</v>
      </c>
    </row>
    <row r="940" spans="1:8" hidden="1" x14ac:dyDescent="0.2">
      <c r="A940" s="6">
        <v>28550</v>
      </c>
      <c r="B940">
        <v>88.82</v>
      </c>
      <c r="C940">
        <v>4.8</v>
      </c>
      <c r="D940">
        <v>10.92</v>
      </c>
      <c r="E940">
        <v>63.4</v>
      </c>
      <c r="F940">
        <v>8.0399999999999991</v>
      </c>
      <c r="G940" s="4">
        <f t="shared" si="71"/>
        <v>8.1336996336996332</v>
      </c>
    </row>
    <row r="941" spans="1:8" hidden="1" x14ac:dyDescent="0.2">
      <c r="A941" s="6">
        <v>28581</v>
      </c>
      <c r="B941">
        <v>92.71</v>
      </c>
      <c r="C941">
        <v>4.84</v>
      </c>
      <c r="D941">
        <v>11.02</v>
      </c>
      <c r="E941">
        <v>63.9</v>
      </c>
      <c r="F941">
        <v>8.15</v>
      </c>
      <c r="G941" s="4">
        <f t="shared" si="71"/>
        <v>8.4128856624319415</v>
      </c>
    </row>
    <row r="942" spans="1:8" hidden="1" x14ac:dyDescent="0.2">
      <c r="A942" s="6">
        <v>28611</v>
      </c>
      <c r="B942">
        <v>97.41</v>
      </c>
      <c r="C942">
        <v>4.87</v>
      </c>
      <c r="D942">
        <v>11.13</v>
      </c>
      <c r="E942">
        <v>64.5</v>
      </c>
      <c r="F942">
        <v>8.35</v>
      </c>
      <c r="G942" s="4">
        <f t="shared" si="71"/>
        <v>8.7520215633423177</v>
      </c>
    </row>
    <row r="943" spans="1:8" hidden="1" x14ac:dyDescent="0.2">
      <c r="A943" s="6">
        <v>28642</v>
      </c>
      <c r="B943">
        <v>97.66</v>
      </c>
      <c r="C943">
        <v>4.91</v>
      </c>
      <c r="D943">
        <v>11.23</v>
      </c>
      <c r="E943">
        <v>65.2</v>
      </c>
      <c r="F943">
        <v>8.4600000000000009</v>
      </c>
      <c r="G943" s="4">
        <f t="shared" si="71"/>
        <v>8.6963490650044513</v>
      </c>
    </row>
    <row r="944" spans="1:8" hidden="1" x14ac:dyDescent="0.2">
      <c r="A944" s="6">
        <v>28672</v>
      </c>
      <c r="B944">
        <v>97.19</v>
      </c>
      <c r="C944">
        <v>4.95</v>
      </c>
      <c r="D944">
        <v>11.34</v>
      </c>
      <c r="E944">
        <v>65.7</v>
      </c>
      <c r="F944">
        <v>8.64</v>
      </c>
      <c r="G944" s="4">
        <f t="shared" si="71"/>
        <v>8.5705467372134034</v>
      </c>
    </row>
    <row r="945" spans="1:8" hidden="1" x14ac:dyDescent="0.2">
      <c r="A945" s="6">
        <v>28703</v>
      </c>
      <c r="B945">
        <v>103.9</v>
      </c>
      <c r="C945">
        <v>4.9800000000000004</v>
      </c>
      <c r="D945">
        <v>11.46</v>
      </c>
      <c r="E945">
        <v>66</v>
      </c>
      <c r="F945">
        <v>8.41</v>
      </c>
      <c r="G945" s="4">
        <f t="shared" si="71"/>
        <v>9.0663176265270504</v>
      </c>
    </row>
    <row r="946" spans="1:8" hidden="1" x14ac:dyDescent="0.2">
      <c r="A946" s="6">
        <v>28734</v>
      </c>
      <c r="B946">
        <v>103.9</v>
      </c>
      <c r="C946">
        <v>5.0199999999999996</v>
      </c>
      <c r="D946">
        <v>11.57</v>
      </c>
      <c r="E946">
        <v>66.5</v>
      </c>
      <c r="F946">
        <v>8.42</v>
      </c>
      <c r="G946" s="4">
        <f t="shared" si="71"/>
        <v>8.980121002592913</v>
      </c>
    </row>
    <row r="947" spans="1:8" hidden="1" x14ac:dyDescent="0.2">
      <c r="A947" s="6">
        <v>28764</v>
      </c>
      <c r="B947">
        <v>100.6</v>
      </c>
      <c r="C947">
        <v>5.04</v>
      </c>
      <c r="D947">
        <v>11.82</v>
      </c>
      <c r="E947">
        <v>67.099999999999994</v>
      </c>
      <c r="F947">
        <v>8.64</v>
      </c>
      <c r="G947" s="4">
        <f t="shared" si="71"/>
        <v>8.5109983079526224</v>
      </c>
    </row>
    <row r="948" spans="1:8" hidden="1" x14ac:dyDescent="0.2">
      <c r="A948" s="6">
        <v>28795</v>
      </c>
      <c r="B948">
        <v>94.71</v>
      </c>
      <c r="C948">
        <v>5.05</v>
      </c>
      <c r="D948">
        <v>12.08</v>
      </c>
      <c r="E948">
        <v>67.400000000000006</v>
      </c>
      <c r="F948">
        <v>8.81</v>
      </c>
      <c r="G948" s="4">
        <f t="shared" si="71"/>
        <v>7.8402317880794694</v>
      </c>
    </row>
    <row r="949" spans="1:8" x14ac:dyDescent="0.2">
      <c r="A949" s="6">
        <v>28825</v>
      </c>
      <c r="B949">
        <v>96.11</v>
      </c>
      <c r="C949">
        <v>5.07</v>
      </c>
      <c r="D949">
        <v>12.33</v>
      </c>
      <c r="E949">
        <v>67.7</v>
      </c>
      <c r="F949">
        <v>9.01</v>
      </c>
      <c r="G949" s="4">
        <f t="shared" si="71"/>
        <v>7.7948094079480938</v>
      </c>
      <c r="H949" s="8">
        <f>D949/D937-1</f>
        <v>0.13223140495867769</v>
      </c>
    </row>
    <row r="950" spans="1:8" hidden="1" x14ac:dyDescent="0.2">
      <c r="A950" s="6">
        <v>28856</v>
      </c>
      <c r="B950">
        <v>99.71</v>
      </c>
      <c r="C950">
        <v>5.1100000000000003</v>
      </c>
      <c r="D950">
        <v>12.65</v>
      </c>
      <c r="E950">
        <v>68.3</v>
      </c>
      <c r="F950">
        <v>9.1</v>
      </c>
      <c r="G950" s="4">
        <f t="shared" si="71"/>
        <v>7.8822134387351772</v>
      </c>
    </row>
    <row r="951" spans="1:8" hidden="1" x14ac:dyDescent="0.2">
      <c r="A951" s="6">
        <v>28887</v>
      </c>
      <c r="B951">
        <v>98.23</v>
      </c>
      <c r="C951">
        <v>5.16</v>
      </c>
      <c r="D951">
        <v>12.98</v>
      </c>
      <c r="E951">
        <v>69.099999999999994</v>
      </c>
      <c r="F951">
        <v>9.1</v>
      </c>
      <c r="G951" s="4">
        <f t="shared" si="71"/>
        <v>7.5677966101694913</v>
      </c>
    </row>
    <row r="952" spans="1:8" hidden="1" x14ac:dyDescent="0.2">
      <c r="A952" s="6">
        <v>28915</v>
      </c>
      <c r="B952">
        <v>100.1</v>
      </c>
      <c r="C952">
        <v>5.2</v>
      </c>
      <c r="D952">
        <v>13.3</v>
      </c>
      <c r="E952">
        <v>69.8</v>
      </c>
      <c r="F952">
        <v>9.1199999999999992</v>
      </c>
      <c r="G952" s="4">
        <f t="shared" si="71"/>
        <v>7.5263157894736832</v>
      </c>
      <c r="H952" s="8">
        <f t="shared" ref="H952" si="72">D952/D940-1</f>
        <v>0.21794871794871806</v>
      </c>
    </row>
    <row r="953" spans="1:8" hidden="1" x14ac:dyDescent="0.2">
      <c r="A953" s="6">
        <v>28946</v>
      </c>
      <c r="B953">
        <v>102.1</v>
      </c>
      <c r="C953">
        <v>5.25</v>
      </c>
      <c r="D953">
        <v>13.53</v>
      </c>
      <c r="E953">
        <v>70.599999999999994</v>
      </c>
      <c r="F953">
        <v>9.18</v>
      </c>
      <c r="G953" s="4">
        <f t="shared" si="71"/>
        <v>7.5461936437546191</v>
      </c>
    </row>
    <row r="954" spans="1:8" hidden="1" x14ac:dyDescent="0.2">
      <c r="A954" s="6">
        <v>28976</v>
      </c>
      <c r="B954">
        <v>99.73</v>
      </c>
      <c r="C954">
        <v>5.29</v>
      </c>
      <c r="D954">
        <v>13.75</v>
      </c>
      <c r="E954">
        <v>71.5</v>
      </c>
      <c r="F954">
        <v>9.25</v>
      </c>
      <c r="G954" s="4">
        <f t="shared" si="71"/>
        <v>7.2530909090909095</v>
      </c>
    </row>
    <row r="955" spans="1:8" hidden="1" x14ac:dyDescent="0.2">
      <c r="A955" s="6">
        <v>29007</v>
      </c>
      <c r="B955">
        <v>101.7</v>
      </c>
      <c r="C955">
        <v>5.34</v>
      </c>
      <c r="D955">
        <v>13.98</v>
      </c>
      <c r="E955">
        <v>72.3</v>
      </c>
      <c r="F955">
        <v>8.91</v>
      </c>
      <c r="G955" s="4">
        <f t="shared" si="71"/>
        <v>7.2746781115879831</v>
      </c>
    </row>
    <row r="956" spans="1:8" hidden="1" x14ac:dyDescent="0.2">
      <c r="A956" s="6">
        <v>29037</v>
      </c>
      <c r="B956">
        <v>102.7</v>
      </c>
      <c r="C956">
        <v>5.4</v>
      </c>
      <c r="D956">
        <v>14.2</v>
      </c>
      <c r="E956">
        <v>73.099999999999994</v>
      </c>
      <c r="F956">
        <v>8.9499999999999993</v>
      </c>
      <c r="G956" s="4">
        <f t="shared" si="71"/>
        <v>7.2323943661971839</v>
      </c>
    </row>
    <row r="957" spans="1:8" hidden="1" x14ac:dyDescent="0.2">
      <c r="A957" s="6">
        <v>29068</v>
      </c>
      <c r="B957">
        <v>107.4</v>
      </c>
      <c r="C957">
        <v>5.45</v>
      </c>
      <c r="D957">
        <v>14.41</v>
      </c>
      <c r="E957">
        <v>73.8</v>
      </c>
      <c r="F957">
        <v>9.0299999999999994</v>
      </c>
      <c r="G957" s="4">
        <f t="shared" si="71"/>
        <v>7.4531575294934074</v>
      </c>
    </row>
    <row r="958" spans="1:8" hidden="1" x14ac:dyDescent="0.2">
      <c r="A958" s="6">
        <v>29099</v>
      </c>
      <c r="B958">
        <v>108.6</v>
      </c>
      <c r="C958">
        <v>5.51</v>
      </c>
      <c r="D958">
        <v>14.63</v>
      </c>
      <c r="E958">
        <v>74.599999999999994</v>
      </c>
      <c r="F958">
        <v>9.33</v>
      </c>
      <c r="G958" s="4">
        <f t="shared" si="71"/>
        <v>7.4231032125768959</v>
      </c>
    </row>
    <row r="959" spans="1:8" hidden="1" x14ac:dyDescent="0.2">
      <c r="A959" s="6">
        <v>29129</v>
      </c>
      <c r="B959">
        <v>104.5</v>
      </c>
      <c r="C959">
        <v>5.56</v>
      </c>
      <c r="D959">
        <v>14.71</v>
      </c>
      <c r="E959">
        <v>75.2</v>
      </c>
      <c r="F959">
        <v>10.3</v>
      </c>
      <c r="G959" s="4">
        <f t="shared" si="71"/>
        <v>7.1040108769544528</v>
      </c>
    </row>
    <row r="960" spans="1:8" hidden="1" x14ac:dyDescent="0.2">
      <c r="A960" s="6">
        <v>29160</v>
      </c>
      <c r="B960">
        <v>103.7</v>
      </c>
      <c r="C960">
        <v>5.6</v>
      </c>
      <c r="D960">
        <v>14.78</v>
      </c>
      <c r="E960">
        <v>75.900000000000006</v>
      </c>
      <c r="F960">
        <v>10.65</v>
      </c>
      <c r="G960" s="4">
        <f t="shared" si="71"/>
        <v>7.016238159675237</v>
      </c>
    </row>
    <row r="961" spans="1:8" x14ac:dyDescent="0.2">
      <c r="A961" s="6">
        <v>29190</v>
      </c>
      <c r="B961">
        <v>107.8</v>
      </c>
      <c r="C961">
        <v>5.65</v>
      </c>
      <c r="D961">
        <v>14.86</v>
      </c>
      <c r="E961">
        <v>76.7</v>
      </c>
      <c r="F961">
        <v>10.39</v>
      </c>
      <c r="G961" s="4">
        <f t="shared" si="71"/>
        <v>7.2543741588156125</v>
      </c>
      <c r="H961" s="8">
        <f>D961/D949-1</f>
        <v>0.20519059205190593</v>
      </c>
    </row>
    <row r="962" spans="1:8" hidden="1" x14ac:dyDescent="0.2">
      <c r="A962" s="6">
        <v>29221</v>
      </c>
      <c r="B962">
        <v>110.9</v>
      </c>
      <c r="C962">
        <v>5.7</v>
      </c>
      <c r="D962">
        <v>15</v>
      </c>
      <c r="E962">
        <v>77.8</v>
      </c>
      <c r="F962">
        <v>10.8</v>
      </c>
      <c r="G962" s="4">
        <f t="shared" si="71"/>
        <v>7.3933333333333335</v>
      </c>
    </row>
    <row r="963" spans="1:8" hidden="1" x14ac:dyDescent="0.2">
      <c r="A963" s="6">
        <v>29252</v>
      </c>
      <c r="B963">
        <v>115.3</v>
      </c>
      <c r="C963">
        <v>5.75</v>
      </c>
      <c r="D963">
        <v>15.15</v>
      </c>
      <c r="E963">
        <v>78.900000000000006</v>
      </c>
      <c r="F963">
        <v>12.41</v>
      </c>
      <c r="G963" s="4">
        <f t="shared" si="71"/>
        <v>7.6105610561056105</v>
      </c>
    </row>
    <row r="964" spans="1:8" hidden="1" x14ac:dyDescent="0.2">
      <c r="A964" s="6">
        <v>29281</v>
      </c>
      <c r="B964">
        <v>104.7</v>
      </c>
      <c r="C964">
        <v>5.8</v>
      </c>
      <c r="D964">
        <v>15.29</v>
      </c>
      <c r="E964">
        <v>80.099999999999994</v>
      </c>
      <c r="F964">
        <v>12.75</v>
      </c>
      <c r="G964" s="4">
        <f t="shared" si="71"/>
        <v>6.8476128188358407</v>
      </c>
      <c r="H964" s="8">
        <f t="shared" ref="H964" si="73">D964/D952-1</f>
        <v>0.14962406015037577</v>
      </c>
    </row>
    <row r="965" spans="1:8" hidden="1" x14ac:dyDescent="0.2">
      <c r="A965" s="6">
        <v>29312</v>
      </c>
      <c r="B965">
        <v>103</v>
      </c>
      <c r="C965">
        <v>5.85</v>
      </c>
      <c r="D965">
        <v>15.17</v>
      </c>
      <c r="E965">
        <v>81</v>
      </c>
      <c r="F965">
        <v>11.47</v>
      </c>
      <c r="G965" s="4">
        <f t="shared" si="71"/>
        <v>6.7897165458141071</v>
      </c>
    </row>
    <row r="966" spans="1:8" hidden="1" x14ac:dyDescent="0.2">
      <c r="A966" s="6">
        <v>29342</v>
      </c>
      <c r="B966">
        <v>107.7</v>
      </c>
      <c r="C966">
        <v>5.89</v>
      </c>
      <c r="D966">
        <v>15.06</v>
      </c>
      <c r="E966">
        <v>81.8</v>
      </c>
      <c r="F966">
        <v>10.18</v>
      </c>
      <c r="G966" s="4">
        <f t="shared" si="71"/>
        <v>7.1513944223107568</v>
      </c>
    </row>
    <row r="967" spans="1:8" hidden="1" x14ac:dyDescent="0.2">
      <c r="A967" s="6">
        <v>29373</v>
      </c>
      <c r="B967">
        <v>114.6</v>
      </c>
      <c r="C967">
        <v>5.94</v>
      </c>
      <c r="D967">
        <v>14.94</v>
      </c>
      <c r="E967">
        <v>82.7</v>
      </c>
      <c r="F967">
        <v>9.7799999999999994</v>
      </c>
      <c r="G967" s="4">
        <f t="shared" si="71"/>
        <v>7.6706827309236942</v>
      </c>
    </row>
    <row r="968" spans="1:8" hidden="1" x14ac:dyDescent="0.2">
      <c r="A968" s="6">
        <v>29403</v>
      </c>
      <c r="B968">
        <v>119.8</v>
      </c>
      <c r="C968">
        <v>5.98</v>
      </c>
      <c r="D968">
        <v>14.84</v>
      </c>
      <c r="E968">
        <v>82.7</v>
      </c>
      <c r="F968">
        <v>10.25</v>
      </c>
      <c r="G968" s="4">
        <f t="shared" si="71"/>
        <v>8.0727762803234508</v>
      </c>
    </row>
    <row r="969" spans="1:8" hidden="1" x14ac:dyDescent="0.2">
      <c r="A969" s="6">
        <v>29434</v>
      </c>
      <c r="B969">
        <v>123.5</v>
      </c>
      <c r="C969">
        <v>6.03</v>
      </c>
      <c r="D969">
        <v>14.74</v>
      </c>
      <c r="E969">
        <v>83.3</v>
      </c>
      <c r="F969">
        <v>11.1</v>
      </c>
      <c r="G969" s="4">
        <f t="shared" si="71"/>
        <v>8.3785617367706919</v>
      </c>
    </row>
    <row r="970" spans="1:8" hidden="1" x14ac:dyDescent="0.2">
      <c r="A970" s="6">
        <v>29465</v>
      </c>
      <c r="B970">
        <v>126.5</v>
      </c>
      <c r="C970">
        <v>6.07</v>
      </c>
      <c r="D970">
        <v>14.64</v>
      </c>
      <c r="E970">
        <v>84</v>
      </c>
      <c r="F970">
        <v>11.51</v>
      </c>
      <c r="G970" s="4">
        <f t="shared" si="71"/>
        <v>8.6407103825136602</v>
      </c>
    </row>
    <row r="971" spans="1:8" hidden="1" x14ac:dyDescent="0.2">
      <c r="A971" s="6">
        <v>29495</v>
      </c>
      <c r="B971">
        <v>130.19999999999999</v>
      </c>
      <c r="C971">
        <v>6.1</v>
      </c>
      <c r="D971">
        <v>14.7</v>
      </c>
      <c r="E971">
        <v>84.8</v>
      </c>
      <c r="F971">
        <v>11.75</v>
      </c>
      <c r="G971" s="4">
        <f t="shared" si="71"/>
        <v>8.8571428571428577</v>
      </c>
    </row>
    <row r="972" spans="1:8" hidden="1" x14ac:dyDescent="0.2">
      <c r="A972" s="6">
        <v>29526</v>
      </c>
      <c r="B972">
        <v>135.69999999999999</v>
      </c>
      <c r="C972">
        <v>6.13</v>
      </c>
      <c r="D972">
        <v>14.76</v>
      </c>
      <c r="E972">
        <v>85.5</v>
      </c>
      <c r="F972">
        <v>12.68</v>
      </c>
      <c r="G972" s="4">
        <f t="shared" si="71"/>
        <v>9.1937669376693769</v>
      </c>
    </row>
    <row r="973" spans="1:8" x14ac:dyDescent="0.2">
      <c r="A973" s="6">
        <v>29556</v>
      </c>
      <c r="B973">
        <v>133.5</v>
      </c>
      <c r="C973">
        <v>6.16</v>
      </c>
      <c r="D973">
        <v>14.82</v>
      </c>
      <c r="E973">
        <v>86.3</v>
      </c>
      <c r="F973">
        <v>12.84</v>
      </c>
      <c r="G973" s="4">
        <f t="shared" si="71"/>
        <v>9.0080971659919022</v>
      </c>
      <c r="H973" s="8">
        <f>D973/D961-1</f>
        <v>-2.6917900403767847E-3</v>
      </c>
    </row>
    <row r="974" spans="1:8" hidden="1" x14ac:dyDescent="0.2">
      <c r="A974" s="6">
        <v>29587</v>
      </c>
      <c r="B974">
        <v>133</v>
      </c>
      <c r="C974">
        <v>6.2</v>
      </c>
      <c r="D974">
        <v>14.74</v>
      </c>
      <c r="E974">
        <v>87</v>
      </c>
      <c r="F974">
        <v>12.57</v>
      </c>
      <c r="G974" s="4">
        <f t="shared" si="71"/>
        <v>9.023066485753052</v>
      </c>
    </row>
    <row r="975" spans="1:8" hidden="1" x14ac:dyDescent="0.2">
      <c r="A975" s="6">
        <v>29618</v>
      </c>
      <c r="B975">
        <v>128.4</v>
      </c>
      <c r="C975">
        <v>6.24</v>
      </c>
      <c r="D975">
        <v>14.66</v>
      </c>
      <c r="E975">
        <v>87.9</v>
      </c>
      <c r="F975">
        <v>13.19</v>
      </c>
      <c r="G975" s="4">
        <f t="shared" si="71"/>
        <v>8.7585266030013642</v>
      </c>
    </row>
    <row r="976" spans="1:8" hidden="1" x14ac:dyDescent="0.2">
      <c r="A976" s="6">
        <v>29646</v>
      </c>
      <c r="B976">
        <v>133.19999999999999</v>
      </c>
      <c r="C976">
        <v>6.28</v>
      </c>
      <c r="D976">
        <v>14.58</v>
      </c>
      <c r="E976">
        <v>88.5</v>
      </c>
      <c r="F976">
        <v>13.12</v>
      </c>
      <c r="G976" s="4">
        <f t="shared" si="71"/>
        <v>9.1358024691358022</v>
      </c>
      <c r="H976" s="8">
        <f t="shared" ref="H976" si="74">D976/D964-1</f>
        <v>-4.6435578809679523E-2</v>
      </c>
    </row>
    <row r="977" spans="1:8" hidden="1" x14ac:dyDescent="0.2">
      <c r="A977" s="6">
        <v>29677</v>
      </c>
      <c r="B977">
        <v>134.4</v>
      </c>
      <c r="C977">
        <v>6.32</v>
      </c>
      <c r="D977">
        <v>14.72</v>
      </c>
      <c r="E977">
        <v>89.1</v>
      </c>
      <c r="F977">
        <v>13.68</v>
      </c>
      <c r="G977" s="4">
        <f t="shared" si="71"/>
        <v>9.1304347826086953</v>
      </c>
    </row>
    <row r="978" spans="1:8" hidden="1" x14ac:dyDescent="0.2">
      <c r="A978" s="6">
        <v>29707</v>
      </c>
      <c r="B978">
        <v>131.69999999999999</v>
      </c>
      <c r="C978">
        <v>6.35</v>
      </c>
      <c r="D978">
        <v>14.87</v>
      </c>
      <c r="E978">
        <v>89.8</v>
      </c>
      <c r="F978">
        <v>14.1</v>
      </c>
      <c r="G978" s="4">
        <f t="shared" si="71"/>
        <v>8.8567585743106925</v>
      </c>
    </row>
    <row r="979" spans="1:8" hidden="1" x14ac:dyDescent="0.2">
      <c r="A979" s="6">
        <v>29738</v>
      </c>
      <c r="B979">
        <v>132.30000000000001</v>
      </c>
      <c r="C979">
        <v>6.39</v>
      </c>
      <c r="D979">
        <v>15.01</v>
      </c>
      <c r="E979">
        <v>90.6</v>
      </c>
      <c r="F979">
        <v>13.47</v>
      </c>
      <c r="G979" s="4">
        <f t="shared" si="71"/>
        <v>8.8141239173884092</v>
      </c>
    </row>
    <row r="980" spans="1:8" hidden="1" x14ac:dyDescent="0.2">
      <c r="A980" s="6">
        <v>29768</v>
      </c>
      <c r="B980">
        <v>129.1</v>
      </c>
      <c r="C980">
        <v>6.43</v>
      </c>
      <c r="D980">
        <v>15.1</v>
      </c>
      <c r="E980">
        <v>91.6</v>
      </c>
      <c r="F980">
        <v>14.28</v>
      </c>
      <c r="G980" s="4">
        <f t="shared" si="71"/>
        <v>8.5496688741721858</v>
      </c>
    </row>
    <row r="981" spans="1:8" hidden="1" x14ac:dyDescent="0.2">
      <c r="A981" s="6">
        <v>29799</v>
      </c>
      <c r="B981">
        <v>129.6</v>
      </c>
      <c r="C981">
        <v>6.48</v>
      </c>
      <c r="D981">
        <v>15.18</v>
      </c>
      <c r="E981">
        <v>92.3</v>
      </c>
      <c r="F981">
        <v>14.94</v>
      </c>
      <c r="G981" s="4">
        <f t="shared" si="71"/>
        <v>8.537549407114625</v>
      </c>
    </row>
    <row r="982" spans="1:8" hidden="1" x14ac:dyDescent="0.2">
      <c r="A982" s="6">
        <v>29830</v>
      </c>
      <c r="B982">
        <v>118.3</v>
      </c>
      <c r="C982">
        <v>6.52</v>
      </c>
      <c r="D982">
        <v>15.27</v>
      </c>
      <c r="E982">
        <v>93.2</v>
      </c>
      <c r="F982">
        <v>15.32</v>
      </c>
      <c r="G982" s="4">
        <f t="shared" si="71"/>
        <v>7.7472167648984938</v>
      </c>
    </row>
    <row r="983" spans="1:8" hidden="1" x14ac:dyDescent="0.2">
      <c r="A983" s="6">
        <v>29860</v>
      </c>
      <c r="B983">
        <v>119.8</v>
      </c>
      <c r="C983">
        <v>6.56</v>
      </c>
      <c r="D983">
        <v>15.3</v>
      </c>
      <c r="E983">
        <v>93.4</v>
      </c>
      <c r="F983">
        <v>15.15</v>
      </c>
      <c r="G983" s="4">
        <f t="shared" si="71"/>
        <v>7.8300653594771239</v>
      </c>
    </row>
    <row r="984" spans="1:8" hidden="1" x14ac:dyDescent="0.2">
      <c r="A984" s="6">
        <v>29891</v>
      </c>
      <c r="B984">
        <v>122.9</v>
      </c>
      <c r="C984">
        <v>6.59</v>
      </c>
      <c r="D984">
        <v>15.33</v>
      </c>
      <c r="E984">
        <v>93.7</v>
      </c>
      <c r="F984">
        <v>13.39</v>
      </c>
      <c r="G984" s="4">
        <f t="shared" si="71"/>
        <v>8.0169602087410308</v>
      </c>
    </row>
    <row r="985" spans="1:8" x14ac:dyDescent="0.2">
      <c r="A985" s="6">
        <v>29921</v>
      </c>
      <c r="B985">
        <v>123.8</v>
      </c>
      <c r="C985">
        <v>6.63</v>
      </c>
      <c r="D985">
        <v>15.36</v>
      </c>
      <c r="E985">
        <v>94</v>
      </c>
      <c r="F985">
        <v>13.72</v>
      </c>
      <c r="G985" s="4">
        <f t="shared" si="71"/>
        <v>8.0598958333333339</v>
      </c>
      <c r="H985" s="8">
        <f>D985/D973-1</f>
        <v>3.6437246963562764E-2</v>
      </c>
    </row>
    <row r="986" spans="1:8" hidden="1" x14ac:dyDescent="0.2">
      <c r="A986" s="6">
        <v>29952</v>
      </c>
      <c r="B986">
        <v>117.3</v>
      </c>
      <c r="C986">
        <v>6.66</v>
      </c>
      <c r="D986">
        <v>15.18</v>
      </c>
      <c r="E986">
        <v>94.3</v>
      </c>
      <c r="F986">
        <v>14.59</v>
      </c>
      <c r="G986" s="4">
        <f t="shared" si="71"/>
        <v>7.7272727272727275</v>
      </c>
    </row>
    <row r="987" spans="1:8" hidden="1" x14ac:dyDescent="0.2">
      <c r="A987" s="6">
        <v>29983</v>
      </c>
      <c r="B987">
        <v>114.5</v>
      </c>
      <c r="C987">
        <v>6.69</v>
      </c>
      <c r="D987">
        <v>14.99</v>
      </c>
      <c r="E987">
        <v>94.6</v>
      </c>
      <c r="F987">
        <v>14.43</v>
      </c>
      <c r="G987" s="4">
        <f t="shared" si="71"/>
        <v>7.6384256170780516</v>
      </c>
    </row>
    <row r="988" spans="1:8" hidden="1" x14ac:dyDescent="0.2">
      <c r="A988" s="6">
        <v>30011</v>
      </c>
      <c r="B988">
        <v>110.8</v>
      </c>
      <c r="C988">
        <v>6.72</v>
      </c>
      <c r="D988">
        <v>14.81</v>
      </c>
      <c r="E988">
        <v>94.5</v>
      </c>
      <c r="F988">
        <v>13.86</v>
      </c>
      <c r="G988" s="4">
        <f t="shared" si="71"/>
        <v>7.4814314652261977</v>
      </c>
    </row>
    <row r="989" spans="1:8" hidden="1" x14ac:dyDescent="0.2">
      <c r="A989" s="6">
        <v>30042</v>
      </c>
      <c r="B989">
        <v>116.3</v>
      </c>
      <c r="C989">
        <v>6.75</v>
      </c>
      <c r="D989">
        <v>14.6</v>
      </c>
      <c r="E989">
        <v>94.9</v>
      </c>
      <c r="F989">
        <v>13.87</v>
      </c>
      <c r="G989" s="4">
        <f t="shared" si="71"/>
        <v>7.9657534246575343</v>
      </c>
    </row>
    <row r="990" spans="1:8" hidden="1" x14ac:dyDescent="0.2">
      <c r="A990" s="6">
        <v>30072</v>
      </c>
      <c r="B990">
        <v>116.4</v>
      </c>
      <c r="C990">
        <v>6.78</v>
      </c>
      <c r="D990">
        <v>14.38</v>
      </c>
      <c r="E990">
        <v>95.8</v>
      </c>
      <c r="F990">
        <v>13.62</v>
      </c>
      <c r="G990" s="4">
        <f t="shared" si="71"/>
        <v>8.0945757997218362</v>
      </c>
    </row>
    <row r="991" spans="1:8" hidden="1" x14ac:dyDescent="0.2">
      <c r="A991" s="6">
        <v>30103</v>
      </c>
      <c r="B991">
        <v>109.7</v>
      </c>
      <c r="C991">
        <v>6.81</v>
      </c>
      <c r="D991">
        <v>14.17</v>
      </c>
      <c r="E991">
        <v>97</v>
      </c>
      <c r="F991">
        <v>14.3</v>
      </c>
      <c r="G991" s="4">
        <f t="shared" si="71"/>
        <v>7.7417078334509526</v>
      </c>
    </row>
    <row r="992" spans="1:8" hidden="1" x14ac:dyDescent="0.2">
      <c r="A992" s="6">
        <v>30133</v>
      </c>
      <c r="B992">
        <v>109.4</v>
      </c>
      <c r="C992">
        <v>6.82</v>
      </c>
      <c r="D992">
        <v>13.97</v>
      </c>
      <c r="E992">
        <v>97.5</v>
      </c>
      <c r="F992">
        <v>13.95</v>
      </c>
      <c r="G992" s="4">
        <f t="shared" si="71"/>
        <v>7.8310665712240519</v>
      </c>
    </row>
    <row r="993" spans="1:8" hidden="1" x14ac:dyDescent="0.2">
      <c r="A993" s="6">
        <v>30164</v>
      </c>
      <c r="B993">
        <v>109.7</v>
      </c>
      <c r="C993">
        <v>6.84</v>
      </c>
      <c r="D993">
        <v>13.76</v>
      </c>
      <c r="E993">
        <v>97.7</v>
      </c>
      <c r="F993">
        <v>13.06</v>
      </c>
      <c r="G993" s="4">
        <f t="shared" si="71"/>
        <v>7.9723837209302326</v>
      </c>
    </row>
    <row r="994" spans="1:8" hidden="1" x14ac:dyDescent="0.2">
      <c r="A994" s="6">
        <v>30195</v>
      </c>
      <c r="B994">
        <v>122.4</v>
      </c>
      <c r="C994">
        <v>6.85</v>
      </c>
      <c r="D994">
        <v>13.56</v>
      </c>
      <c r="E994">
        <v>97.9</v>
      </c>
      <c r="F994">
        <v>12.34</v>
      </c>
      <c r="G994" s="4">
        <f t="shared" si="71"/>
        <v>9.0265486725663724</v>
      </c>
    </row>
    <row r="995" spans="1:8" hidden="1" x14ac:dyDescent="0.2">
      <c r="A995" s="6">
        <v>30225</v>
      </c>
      <c r="B995">
        <v>132.69999999999999</v>
      </c>
      <c r="C995">
        <v>6.86</v>
      </c>
      <c r="D995">
        <v>13.25</v>
      </c>
      <c r="E995">
        <v>98.2</v>
      </c>
      <c r="F995">
        <v>10.91</v>
      </c>
      <c r="G995" s="4">
        <f t="shared" si="71"/>
        <v>10.015094339622641</v>
      </c>
      <c r="H995" s="8">
        <f t="shared" ref="H995" si="75">D995/D983-1</f>
        <v>-0.13398692810457524</v>
      </c>
    </row>
    <row r="996" spans="1:8" hidden="1" x14ac:dyDescent="0.2">
      <c r="A996" s="6">
        <v>30256</v>
      </c>
      <c r="B996">
        <v>138.1</v>
      </c>
      <c r="C996">
        <v>6.86</v>
      </c>
      <c r="D996">
        <v>12.95</v>
      </c>
      <c r="E996">
        <v>98</v>
      </c>
      <c r="F996">
        <v>10.55</v>
      </c>
      <c r="G996" s="4">
        <f t="shared" si="71"/>
        <v>10.664092664092664</v>
      </c>
    </row>
    <row r="997" spans="1:8" x14ac:dyDescent="0.2">
      <c r="A997" s="6">
        <v>30286</v>
      </c>
      <c r="B997">
        <v>139.4</v>
      </c>
      <c r="C997">
        <v>6.87</v>
      </c>
      <c r="D997">
        <v>12.64</v>
      </c>
      <c r="E997">
        <v>97.6</v>
      </c>
      <c r="F997">
        <v>10.54</v>
      </c>
      <c r="G997" s="4">
        <f t="shared" si="71"/>
        <v>11.028481012658228</v>
      </c>
      <c r="H997" s="8">
        <f>D997/D985-1</f>
        <v>-0.17708333333333326</v>
      </c>
    </row>
    <row r="998" spans="1:8" hidden="1" x14ac:dyDescent="0.2">
      <c r="A998" s="6">
        <v>30317</v>
      </c>
      <c r="B998">
        <v>144.30000000000001</v>
      </c>
      <c r="C998">
        <v>6.88</v>
      </c>
      <c r="D998">
        <v>12.57</v>
      </c>
      <c r="E998">
        <v>97.8</v>
      </c>
      <c r="F998">
        <v>10.46</v>
      </c>
      <c r="G998" s="4">
        <f t="shared" ref="G998:G1061" si="76">SP500_Price/Earnings</f>
        <v>11.479713603818617</v>
      </c>
    </row>
    <row r="999" spans="1:8" hidden="1" x14ac:dyDescent="0.2">
      <c r="A999" s="6">
        <v>30348</v>
      </c>
      <c r="B999">
        <v>146.80000000000001</v>
      </c>
      <c r="C999">
        <v>6.9</v>
      </c>
      <c r="D999">
        <v>12.49</v>
      </c>
      <c r="E999">
        <v>97.9</v>
      </c>
      <c r="F999">
        <v>10.72</v>
      </c>
      <c r="G999" s="4">
        <f t="shared" si="76"/>
        <v>11.753402722177743</v>
      </c>
    </row>
    <row r="1000" spans="1:8" hidden="1" x14ac:dyDescent="0.2">
      <c r="A1000" s="6">
        <v>30376</v>
      </c>
      <c r="B1000">
        <v>151.9</v>
      </c>
      <c r="C1000">
        <v>6.91</v>
      </c>
      <c r="D1000">
        <v>12.42</v>
      </c>
      <c r="E1000">
        <v>97.9</v>
      </c>
      <c r="F1000">
        <v>10.51</v>
      </c>
      <c r="G1000" s="4">
        <f t="shared" si="76"/>
        <v>12.230273752012883</v>
      </c>
    </row>
    <row r="1001" spans="1:8" hidden="1" x14ac:dyDescent="0.2">
      <c r="A1001" s="6">
        <v>30407</v>
      </c>
      <c r="B1001">
        <v>157.69999999999999</v>
      </c>
      <c r="C1001">
        <v>6.92</v>
      </c>
      <c r="D1001">
        <v>12.48</v>
      </c>
      <c r="E1001">
        <v>98.6</v>
      </c>
      <c r="F1001">
        <v>10.4</v>
      </c>
      <c r="G1001" s="4">
        <f t="shared" si="76"/>
        <v>12.636217948717947</v>
      </c>
    </row>
    <row r="1002" spans="1:8" hidden="1" x14ac:dyDescent="0.2">
      <c r="A1002" s="6">
        <v>30437</v>
      </c>
      <c r="B1002">
        <v>164.1</v>
      </c>
      <c r="C1002">
        <v>6.93</v>
      </c>
      <c r="D1002">
        <v>12.53</v>
      </c>
      <c r="E1002">
        <v>99.2</v>
      </c>
      <c r="F1002">
        <v>10.38</v>
      </c>
      <c r="G1002" s="4">
        <f t="shared" si="76"/>
        <v>13.096568236233042</v>
      </c>
    </row>
    <row r="1003" spans="1:8" hidden="1" x14ac:dyDescent="0.2">
      <c r="A1003" s="6">
        <v>30468</v>
      </c>
      <c r="B1003">
        <v>166.4</v>
      </c>
      <c r="C1003">
        <v>6.94</v>
      </c>
      <c r="D1003">
        <v>12.59</v>
      </c>
      <c r="E1003">
        <v>99.5</v>
      </c>
      <c r="F1003">
        <v>10.85</v>
      </c>
      <c r="G1003" s="4">
        <f t="shared" si="76"/>
        <v>13.216838760921366</v>
      </c>
    </row>
    <row r="1004" spans="1:8" hidden="1" x14ac:dyDescent="0.2">
      <c r="A1004" s="6">
        <v>30498</v>
      </c>
      <c r="B1004">
        <v>167</v>
      </c>
      <c r="C1004">
        <v>6.96</v>
      </c>
      <c r="D1004">
        <v>12.83</v>
      </c>
      <c r="E1004">
        <v>99.9</v>
      </c>
      <c r="F1004">
        <v>11.38</v>
      </c>
      <c r="G1004" s="4">
        <f t="shared" si="76"/>
        <v>13.016367887763055</v>
      </c>
    </row>
    <row r="1005" spans="1:8" hidden="1" x14ac:dyDescent="0.2">
      <c r="A1005" s="6">
        <v>30529</v>
      </c>
      <c r="B1005">
        <v>162.4</v>
      </c>
      <c r="C1005">
        <v>6.98</v>
      </c>
      <c r="D1005">
        <v>13.06</v>
      </c>
      <c r="E1005">
        <v>100.2</v>
      </c>
      <c r="F1005">
        <v>11.85</v>
      </c>
      <c r="G1005" s="4">
        <f t="shared" si="76"/>
        <v>12.434915773353753</v>
      </c>
    </row>
    <row r="1006" spans="1:8" hidden="1" x14ac:dyDescent="0.2">
      <c r="A1006" s="6">
        <v>30560</v>
      </c>
      <c r="B1006">
        <v>167.2</v>
      </c>
      <c r="C1006">
        <v>7</v>
      </c>
      <c r="D1006">
        <v>13.3</v>
      </c>
      <c r="E1006">
        <v>100.7</v>
      </c>
      <c r="F1006">
        <v>11.65</v>
      </c>
      <c r="G1006" s="4">
        <f t="shared" si="76"/>
        <v>12.571428571428569</v>
      </c>
    </row>
    <row r="1007" spans="1:8" hidden="1" x14ac:dyDescent="0.2">
      <c r="A1007" s="6">
        <v>30590</v>
      </c>
      <c r="B1007">
        <v>167.7</v>
      </c>
      <c r="C1007">
        <v>7.03</v>
      </c>
      <c r="D1007">
        <v>13.54</v>
      </c>
      <c r="E1007">
        <v>101</v>
      </c>
      <c r="F1007">
        <v>11.54</v>
      </c>
      <c r="G1007" s="4">
        <f t="shared" si="76"/>
        <v>12.385524372230428</v>
      </c>
      <c r="H1007" s="8">
        <f t="shared" ref="H1007" si="77">D1007/D995-1</f>
        <v>2.1886792452830095E-2</v>
      </c>
    </row>
    <row r="1008" spans="1:8" hidden="1" x14ac:dyDescent="0.2">
      <c r="A1008" s="6">
        <v>30621</v>
      </c>
      <c r="B1008">
        <v>165.2</v>
      </c>
      <c r="C1008">
        <v>7.06</v>
      </c>
      <c r="D1008">
        <v>13.79</v>
      </c>
      <c r="E1008">
        <v>101.2</v>
      </c>
      <c r="F1008">
        <v>11.69</v>
      </c>
      <c r="G1008" s="4">
        <f t="shared" si="76"/>
        <v>11.979695431472081</v>
      </c>
    </row>
    <row r="1009" spans="1:8" x14ac:dyDescent="0.2">
      <c r="A1009" s="6">
        <v>30651</v>
      </c>
      <c r="B1009">
        <v>164.4</v>
      </c>
      <c r="C1009">
        <v>7.09</v>
      </c>
      <c r="D1009">
        <v>14.03</v>
      </c>
      <c r="E1009">
        <v>101.3</v>
      </c>
      <c r="F1009">
        <v>11.83</v>
      </c>
      <c r="G1009" s="4">
        <f t="shared" si="76"/>
        <v>11.717747683535283</v>
      </c>
      <c r="H1009" s="8">
        <f>D1009/D997-1</f>
        <v>0.10996835443037956</v>
      </c>
    </row>
    <row r="1010" spans="1:8" hidden="1" x14ac:dyDescent="0.2">
      <c r="A1010" s="6">
        <v>30682</v>
      </c>
      <c r="B1010">
        <v>166.4</v>
      </c>
      <c r="C1010">
        <v>7.12</v>
      </c>
      <c r="D1010">
        <v>14.44</v>
      </c>
      <c r="E1010">
        <v>101.9</v>
      </c>
      <c r="F1010">
        <v>11.67</v>
      </c>
      <c r="G1010" s="4">
        <f t="shared" si="76"/>
        <v>11.523545706371191</v>
      </c>
    </row>
    <row r="1011" spans="1:8" hidden="1" x14ac:dyDescent="0.2">
      <c r="A1011" s="6">
        <v>30713</v>
      </c>
      <c r="B1011">
        <v>157.30000000000001</v>
      </c>
      <c r="C1011">
        <v>7.15</v>
      </c>
      <c r="D1011">
        <v>14.85</v>
      </c>
      <c r="E1011">
        <v>102.4</v>
      </c>
      <c r="F1011">
        <v>11.84</v>
      </c>
      <c r="G1011" s="4">
        <f t="shared" si="76"/>
        <v>10.592592592592593</v>
      </c>
    </row>
    <row r="1012" spans="1:8" hidden="1" x14ac:dyDescent="0.2">
      <c r="A1012" s="6">
        <v>30742</v>
      </c>
      <c r="B1012">
        <v>157.4</v>
      </c>
      <c r="C1012">
        <v>7.18</v>
      </c>
      <c r="D1012">
        <v>15.26</v>
      </c>
      <c r="E1012">
        <v>102.6</v>
      </c>
      <c r="F1012">
        <v>12.32</v>
      </c>
      <c r="G1012" s="4">
        <f t="shared" si="76"/>
        <v>10.314547837483618</v>
      </c>
    </row>
    <row r="1013" spans="1:8" hidden="1" x14ac:dyDescent="0.2">
      <c r="A1013" s="6">
        <v>30773</v>
      </c>
      <c r="B1013">
        <v>157.6</v>
      </c>
      <c r="C1013">
        <v>7.22</v>
      </c>
      <c r="D1013">
        <v>15.57</v>
      </c>
      <c r="E1013">
        <v>103.1</v>
      </c>
      <c r="F1013">
        <v>12.63</v>
      </c>
      <c r="G1013" s="4">
        <f t="shared" si="76"/>
        <v>10.122029543994861</v>
      </c>
    </row>
    <row r="1014" spans="1:8" hidden="1" x14ac:dyDescent="0.2">
      <c r="A1014" s="6">
        <v>30803</v>
      </c>
      <c r="B1014">
        <v>156.6</v>
      </c>
      <c r="C1014">
        <v>7.27</v>
      </c>
      <c r="D1014">
        <v>15.89</v>
      </c>
      <c r="E1014">
        <v>103.4</v>
      </c>
      <c r="F1014">
        <v>13.41</v>
      </c>
      <c r="G1014" s="4">
        <f t="shared" si="76"/>
        <v>9.8552548772813076</v>
      </c>
    </row>
    <row r="1015" spans="1:8" hidden="1" x14ac:dyDescent="0.2">
      <c r="A1015" s="6">
        <v>30834</v>
      </c>
      <c r="B1015">
        <v>153.1</v>
      </c>
      <c r="C1015">
        <v>7.31</v>
      </c>
      <c r="D1015">
        <v>16.2</v>
      </c>
      <c r="E1015">
        <v>103.7</v>
      </c>
      <c r="F1015">
        <v>13.56</v>
      </c>
      <c r="G1015" s="4">
        <f t="shared" si="76"/>
        <v>9.4506172839506171</v>
      </c>
    </row>
    <row r="1016" spans="1:8" hidden="1" x14ac:dyDescent="0.2">
      <c r="A1016" s="6">
        <v>30864</v>
      </c>
      <c r="B1016">
        <v>151.1</v>
      </c>
      <c r="C1016">
        <v>7.33</v>
      </c>
      <c r="D1016">
        <v>16.32</v>
      </c>
      <c r="E1016">
        <v>104.1</v>
      </c>
      <c r="F1016">
        <v>13.36</v>
      </c>
      <c r="G1016" s="4">
        <f t="shared" si="76"/>
        <v>9.2585784313725483</v>
      </c>
    </row>
    <row r="1017" spans="1:8" hidden="1" x14ac:dyDescent="0.2">
      <c r="A1017" s="6">
        <v>30895</v>
      </c>
      <c r="B1017">
        <v>164.4</v>
      </c>
      <c r="C1017">
        <v>7.36</v>
      </c>
      <c r="D1017">
        <v>16.440000000000001</v>
      </c>
      <c r="E1017">
        <v>104.5</v>
      </c>
      <c r="F1017">
        <v>12.72</v>
      </c>
      <c r="G1017" s="4">
        <f t="shared" si="76"/>
        <v>10</v>
      </c>
    </row>
    <row r="1018" spans="1:8" hidden="1" x14ac:dyDescent="0.2">
      <c r="A1018" s="6">
        <v>30926</v>
      </c>
      <c r="B1018">
        <v>166.1</v>
      </c>
      <c r="C1018">
        <v>7.38</v>
      </c>
      <c r="D1018">
        <v>16.559999999999999</v>
      </c>
      <c r="E1018">
        <v>105</v>
      </c>
      <c r="F1018">
        <v>12.52</v>
      </c>
      <c r="G1018" s="4">
        <f t="shared" si="76"/>
        <v>10.030193236714977</v>
      </c>
    </row>
    <row r="1019" spans="1:8" hidden="1" x14ac:dyDescent="0.2">
      <c r="A1019" s="6">
        <v>30956</v>
      </c>
      <c r="B1019">
        <v>164.8</v>
      </c>
      <c r="C1019">
        <v>7.43</v>
      </c>
      <c r="D1019">
        <v>16.59</v>
      </c>
      <c r="E1019">
        <v>105.3</v>
      </c>
      <c r="F1019">
        <v>12.16</v>
      </c>
      <c r="G1019" s="4">
        <f t="shared" si="76"/>
        <v>9.9336949969861372</v>
      </c>
      <c r="H1019" s="8">
        <f t="shared" ref="H1019" si="78">D1019/D1007-1</f>
        <v>0.22525849335302817</v>
      </c>
    </row>
    <row r="1020" spans="1:8" hidden="1" x14ac:dyDescent="0.2">
      <c r="A1020" s="6">
        <v>30987</v>
      </c>
      <c r="B1020">
        <v>166.3</v>
      </c>
      <c r="C1020">
        <v>7.48</v>
      </c>
      <c r="D1020">
        <v>16.61</v>
      </c>
      <c r="E1020">
        <v>105.3</v>
      </c>
      <c r="F1020">
        <v>11.57</v>
      </c>
      <c r="G1020" s="4">
        <f t="shared" si="76"/>
        <v>10.012040939193257</v>
      </c>
    </row>
    <row r="1021" spans="1:8" x14ac:dyDescent="0.2">
      <c r="A1021" s="6">
        <v>31017</v>
      </c>
      <c r="B1021">
        <v>164.5</v>
      </c>
      <c r="C1021">
        <v>7.53</v>
      </c>
      <c r="D1021">
        <v>16.64</v>
      </c>
      <c r="E1021">
        <v>105.3</v>
      </c>
      <c r="F1021">
        <v>11.5</v>
      </c>
      <c r="G1021" s="4">
        <f t="shared" si="76"/>
        <v>9.8858173076923066</v>
      </c>
      <c r="H1021" s="8">
        <f>D1021/D1009-1</f>
        <v>0.18602993585174632</v>
      </c>
    </row>
    <row r="1022" spans="1:8" hidden="1" x14ac:dyDescent="0.2">
      <c r="A1022" s="6">
        <v>31048</v>
      </c>
      <c r="B1022">
        <v>171.6</v>
      </c>
      <c r="C1022">
        <v>7.57</v>
      </c>
      <c r="D1022">
        <v>16.559999999999999</v>
      </c>
      <c r="E1022">
        <v>105.5</v>
      </c>
      <c r="F1022">
        <v>11.38</v>
      </c>
      <c r="G1022" s="4">
        <f t="shared" si="76"/>
        <v>10.362318840579711</v>
      </c>
    </row>
    <row r="1023" spans="1:8" hidden="1" x14ac:dyDescent="0.2">
      <c r="A1023" s="6">
        <v>31079</v>
      </c>
      <c r="B1023">
        <v>180.9</v>
      </c>
      <c r="C1023">
        <v>7.62</v>
      </c>
      <c r="D1023">
        <v>16.47</v>
      </c>
      <c r="E1023">
        <v>106</v>
      </c>
      <c r="F1023">
        <v>11.51</v>
      </c>
      <c r="G1023" s="4">
        <f t="shared" si="76"/>
        <v>10.983606557377051</v>
      </c>
    </row>
    <row r="1024" spans="1:8" hidden="1" x14ac:dyDescent="0.2">
      <c r="A1024" s="6">
        <v>31107</v>
      </c>
      <c r="B1024">
        <v>179.4</v>
      </c>
      <c r="C1024">
        <v>7.66</v>
      </c>
      <c r="D1024">
        <v>16.39</v>
      </c>
      <c r="E1024">
        <v>106.4</v>
      </c>
      <c r="F1024">
        <v>11.86</v>
      </c>
      <c r="G1024" s="4">
        <f t="shared" si="76"/>
        <v>10.945698596705308</v>
      </c>
    </row>
    <row r="1025" spans="1:8" hidden="1" x14ac:dyDescent="0.2">
      <c r="A1025" s="6">
        <v>31138</v>
      </c>
      <c r="B1025">
        <v>180.6</v>
      </c>
      <c r="C1025">
        <v>7.69</v>
      </c>
      <c r="D1025">
        <v>16.13</v>
      </c>
      <c r="E1025">
        <v>106.9</v>
      </c>
      <c r="F1025">
        <v>11.43</v>
      </c>
      <c r="G1025" s="4">
        <f t="shared" si="76"/>
        <v>11.196528208307502</v>
      </c>
    </row>
    <row r="1026" spans="1:8" hidden="1" x14ac:dyDescent="0.2">
      <c r="A1026" s="6">
        <v>31168</v>
      </c>
      <c r="B1026">
        <v>184.9</v>
      </c>
      <c r="C1026">
        <v>7.71</v>
      </c>
      <c r="D1026">
        <v>15.87</v>
      </c>
      <c r="E1026">
        <v>107.3</v>
      </c>
      <c r="F1026">
        <v>10.85</v>
      </c>
      <c r="G1026" s="4">
        <f t="shared" si="76"/>
        <v>11.650913673597984</v>
      </c>
    </row>
    <row r="1027" spans="1:8" hidden="1" x14ac:dyDescent="0.2">
      <c r="A1027" s="6">
        <v>31199</v>
      </c>
      <c r="B1027">
        <v>188.9</v>
      </c>
      <c r="C1027">
        <v>7.74</v>
      </c>
      <c r="D1027">
        <v>15.61</v>
      </c>
      <c r="E1027">
        <v>107.6</v>
      </c>
      <c r="F1027">
        <v>10.16</v>
      </c>
      <c r="G1027" s="4">
        <f t="shared" si="76"/>
        <v>12.101217168481742</v>
      </c>
    </row>
    <row r="1028" spans="1:8" hidden="1" x14ac:dyDescent="0.2">
      <c r="A1028" s="6">
        <v>31229</v>
      </c>
      <c r="B1028">
        <v>192.5</v>
      </c>
      <c r="C1028">
        <v>7.77</v>
      </c>
      <c r="D1028">
        <v>15.48</v>
      </c>
      <c r="E1028">
        <v>107.8</v>
      </c>
      <c r="F1028">
        <v>10.31</v>
      </c>
      <c r="G1028" s="4">
        <f t="shared" si="76"/>
        <v>12.435400516795866</v>
      </c>
    </row>
    <row r="1029" spans="1:8" hidden="1" x14ac:dyDescent="0.2">
      <c r="A1029" s="6">
        <v>31260</v>
      </c>
      <c r="B1029">
        <v>188.3</v>
      </c>
      <c r="C1029">
        <v>7.81</v>
      </c>
      <c r="D1029">
        <v>15.36</v>
      </c>
      <c r="E1029">
        <v>108</v>
      </c>
      <c r="F1029">
        <v>10.33</v>
      </c>
      <c r="G1029" s="4">
        <f t="shared" si="76"/>
        <v>12.259114583333334</v>
      </c>
    </row>
    <row r="1030" spans="1:8" hidden="1" x14ac:dyDescent="0.2">
      <c r="A1030" s="6">
        <v>31291</v>
      </c>
      <c r="B1030">
        <v>184.1</v>
      </c>
      <c r="C1030">
        <v>7.84</v>
      </c>
      <c r="D1030">
        <v>15.23</v>
      </c>
      <c r="E1030">
        <v>108.3</v>
      </c>
      <c r="F1030">
        <v>10.37</v>
      </c>
      <c r="G1030" s="4">
        <f t="shared" si="76"/>
        <v>12.087984241628364</v>
      </c>
    </row>
    <row r="1031" spans="1:8" hidden="1" x14ac:dyDescent="0.2">
      <c r="A1031" s="6">
        <v>31321</v>
      </c>
      <c r="B1031">
        <v>186.2</v>
      </c>
      <c r="C1031">
        <v>7.86</v>
      </c>
      <c r="D1031">
        <v>15.02</v>
      </c>
      <c r="E1031">
        <v>108.7</v>
      </c>
      <c r="F1031">
        <v>10.24</v>
      </c>
      <c r="G1031" s="4">
        <f t="shared" si="76"/>
        <v>12.396804260985352</v>
      </c>
    </row>
    <row r="1032" spans="1:8" hidden="1" x14ac:dyDescent="0.2">
      <c r="A1032" s="6">
        <v>31352</v>
      </c>
      <c r="B1032">
        <v>197.5</v>
      </c>
      <c r="C1032">
        <v>7.88</v>
      </c>
      <c r="D1032">
        <v>14.82</v>
      </c>
      <c r="E1032">
        <v>109</v>
      </c>
      <c r="F1032">
        <v>9.7799999999999994</v>
      </c>
      <c r="G1032" s="4">
        <f t="shared" si="76"/>
        <v>13.326585695006747</v>
      </c>
    </row>
    <row r="1033" spans="1:8" x14ac:dyDescent="0.2">
      <c r="A1033" s="6">
        <v>31382</v>
      </c>
      <c r="B1033">
        <v>207.3</v>
      </c>
      <c r="C1033">
        <v>7.9</v>
      </c>
      <c r="D1033">
        <v>14.61</v>
      </c>
      <c r="E1033">
        <v>109.3</v>
      </c>
      <c r="F1033">
        <v>9.26</v>
      </c>
      <c r="G1033" s="4">
        <f t="shared" si="76"/>
        <v>14.188911704312117</v>
      </c>
      <c r="H1033" s="8">
        <f>D1033/D1021-1</f>
        <v>-0.1219951923076924</v>
      </c>
    </row>
    <row r="1034" spans="1:8" hidden="1" x14ac:dyDescent="0.2">
      <c r="A1034" s="6">
        <v>31413</v>
      </c>
      <c r="B1034">
        <v>208.2</v>
      </c>
      <c r="C1034">
        <v>7.94</v>
      </c>
      <c r="D1034">
        <v>14.58</v>
      </c>
      <c r="E1034">
        <v>109.6</v>
      </c>
      <c r="F1034">
        <v>9.19</v>
      </c>
      <c r="G1034" s="4">
        <f t="shared" si="76"/>
        <v>14.2798353909465</v>
      </c>
    </row>
    <row r="1035" spans="1:8" hidden="1" x14ac:dyDescent="0.2">
      <c r="A1035" s="6">
        <v>31444</v>
      </c>
      <c r="B1035">
        <v>219.4</v>
      </c>
      <c r="C1035">
        <v>7.98</v>
      </c>
      <c r="D1035">
        <v>14.55</v>
      </c>
      <c r="E1035">
        <v>109.3</v>
      </c>
      <c r="F1035">
        <v>8.6999999999999993</v>
      </c>
      <c r="G1035" s="4">
        <f t="shared" si="76"/>
        <v>15.079037800687285</v>
      </c>
    </row>
    <row r="1036" spans="1:8" hidden="1" x14ac:dyDescent="0.2">
      <c r="A1036" s="6">
        <v>31472</v>
      </c>
      <c r="B1036">
        <v>232.3</v>
      </c>
      <c r="C1036">
        <v>8.02</v>
      </c>
      <c r="D1036">
        <v>14.52</v>
      </c>
      <c r="E1036">
        <v>108.8</v>
      </c>
      <c r="F1036">
        <v>7.78</v>
      </c>
      <c r="G1036" s="4">
        <f t="shared" si="76"/>
        <v>15.998622589531681</v>
      </c>
    </row>
    <row r="1037" spans="1:8" hidden="1" x14ac:dyDescent="0.2">
      <c r="A1037" s="6">
        <v>31503</v>
      </c>
      <c r="B1037">
        <v>238</v>
      </c>
      <c r="C1037">
        <v>8.0500000000000007</v>
      </c>
      <c r="D1037">
        <v>14.58</v>
      </c>
      <c r="E1037">
        <v>108.6</v>
      </c>
      <c r="F1037">
        <v>7.3</v>
      </c>
      <c r="G1037" s="4">
        <f t="shared" si="76"/>
        <v>16.323731138545952</v>
      </c>
    </row>
    <row r="1038" spans="1:8" hidden="1" x14ac:dyDescent="0.2">
      <c r="A1038" s="6">
        <v>31533</v>
      </c>
      <c r="B1038">
        <v>238.5</v>
      </c>
      <c r="C1038">
        <v>8.07</v>
      </c>
      <c r="D1038">
        <v>14.65</v>
      </c>
      <c r="E1038">
        <v>108.9</v>
      </c>
      <c r="F1038">
        <v>7.71</v>
      </c>
      <c r="G1038" s="4">
        <f t="shared" si="76"/>
        <v>16.27986348122867</v>
      </c>
      <c r="H1038" s="8">
        <f t="shared" ref="H1038" si="79">D1038/D1026-1</f>
        <v>-7.6874606175173166E-2</v>
      </c>
    </row>
    <row r="1039" spans="1:8" hidden="1" x14ac:dyDescent="0.2">
      <c r="A1039" s="6">
        <v>31564</v>
      </c>
      <c r="B1039">
        <v>245.3</v>
      </c>
      <c r="C1039">
        <v>8.1</v>
      </c>
      <c r="D1039">
        <v>14.71</v>
      </c>
      <c r="E1039">
        <v>109.5</v>
      </c>
      <c r="F1039">
        <v>7.8</v>
      </c>
      <c r="G1039" s="4">
        <f t="shared" si="76"/>
        <v>16.675730795377294</v>
      </c>
    </row>
    <row r="1040" spans="1:8" hidden="1" x14ac:dyDescent="0.2">
      <c r="A1040" s="6">
        <v>31594</v>
      </c>
      <c r="B1040">
        <v>240.2</v>
      </c>
      <c r="C1040">
        <v>8.14</v>
      </c>
      <c r="D1040">
        <v>14.76</v>
      </c>
      <c r="E1040">
        <v>109.5</v>
      </c>
      <c r="F1040">
        <v>7.3</v>
      </c>
      <c r="G1040" s="4">
        <f t="shared" si="76"/>
        <v>16.273712737127372</v>
      </c>
    </row>
    <row r="1041" spans="1:8" hidden="1" x14ac:dyDescent="0.2">
      <c r="A1041" s="6">
        <v>31625</v>
      </c>
      <c r="B1041">
        <v>245</v>
      </c>
      <c r="C1041">
        <v>8.19</v>
      </c>
      <c r="D1041">
        <v>14.8</v>
      </c>
      <c r="E1041">
        <v>109.7</v>
      </c>
      <c r="F1041">
        <v>7.17</v>
      </c>
      <c r="G1041" s="4">
        <f t="shared" si="76"/>
        <v>16.554054054054053</v>
      </c>
    </row>
    <row r="1042" spans="1:8" hidden="1" x14ac:dyDescent="0.2">
      <c r="A1042" s="6">
        <v>31656</v>
      </c>
      <c r="B1042">
        <v>238.3</v>
      </c>
      <c r="C1042">
        <v>8.23</v>
      </c>
      <c r="D1042">
        <v>14.85</v>
      </c>
      <c r="E1042">
        <v>110.2</v>
      </c>
      <c r="F1042">
        <v>7.45</v>
      </c>
      <c r="G1042" s="4">
        <f t="shared" si="76"/>
        <v>16.047138047138048</v>
      </c>
    </row>
    <row r="1043" spans="1:8" hidden="1" x14ac:dyDescent="0.2">
      <c r="A1043" s="6">
        <v>31686</v>
      </c>
      <c r="B1043">
        <v>237.4</v>
      </c>
      <c r="C1043">
        <v>8.25</v>
      </c>
      <c r="D1043">
        <v>14.73</v>
      </c>
      <c r="E1043">
        <v>110.3</v>
      </c>
      <c r="F1043">
        <v>7.43</v>
      </c>
      <c r="G1043" s="4">
        <f t="shared" si="76"/>
        <v>16.116768499660555</v>
      </c>
    </row>
    <row r="1044" spans="1:8" hidden="1" x14ac:dyDescent="0.2">
      <c r="A1044" s="6">
        <v>31717</v>
      </c>
      <c r="B1044">
        <v>245.1</v>
      </c>
      <c r="C1044">
        <v>8.26</v>
      </c>
      <c r="D1044">
        <v>14.6</v>
      </c>
      <c r="E1044">
        <v>110.4</v>
      </c>
      <c r="F1044">
        <v>7.25</v>
      </c>
      <c r="G1044" s="4">
        <f t="shared" si="76"/>
        <v>16.787671232876711</v>
      </c>
    </row>
    <row r="1045" spans="1:8" x14ac:dyDescent="0.2">
      <c r="A1045" s="6">
        <v>31747</v>
      </c>
      <c r="B1045">
        <v>248.6</v>
      </c>
      <c r="C1045">
        <v>8.2799999999999994</v>
      </c>
      <c r="D1045">
        <v>14.48</v>
      </c>
      <c r="E1045">
        <v>110.5</v>
      </c>
      <c r="F1045">
        <v>7.11</v>
      </c>
      <c r="G1045" s="4">
        <f t="shared" si="76"/>
        <v>17.168508287292816</v>
      </c>
      <c r="H1045" s="8">
        <f>D1045/D1033-1</f>
        <v>-8.8980150581792206E-3</v>
      </c>
    </row>
    <row r="1046" spans="1:8" hidden="1" x14ac:dyDescent="0.2">
      <c r="A1046" s="6">
        <v>31778</v>
      </c>
      <c r="B1046">
        <v>264.5</v>
      </c>
      <c r="C1046">
        <v>8.3000000000000007</v>
      </c>
      <c r="D1046">
        <v>14.69</v>
      </c>
      <c r="E1046">
        <v>111.2</v>
      </c>
      <c r="F1046">
        <v>7.08</v>
      </c>
      <c r="G1046" s="4">
        <f t="shared" si="76"/>
        <v>18.005445881552077</v>
      </c>
    </row>
    <row r="1047" spans="1:8" hidden="1" x14ac:dyDescent="0.2">
      <c r="A1047" s="6">
        <v>31809</v>
      </c>
      <c r="B1047">
        <v>280.89999999999998</v>
      </c>
      <c r="C1047">
        <v>8.32</v>
      </c>
      <c r="D1047">
        <v>14.89</v>
      </c>
      <c r="E1047">
        <v>111.6</v>
      </c>
      <c r="F1047">
        <v>7.25</v>
      </c>
      <c r="G1047" s="4">
        <f t="shared" si="76"/>
        <v>18.86501007387508</v>
      </c>
    </row>
    <row r="1048" spans="1:8" hidden="1" x14ac:dyDescent="0.2">
      <c r="A1048" s="6">
        <v>31837</v>
      </c>
      <c r="B1048">
        <v>292.5</v>
      </c>
      <c r="C1048">
        <v>8.34</v>
      </c>
      <c r="D1048">
        <v>15.1</v>
      </c>
      <c r="E1048">
        <v>112.1</v>
      </c>
      <c r="F1048">
        <v>7.25</v>
      </c>
      <c r="G1048" s="4">
        <f t="shared" si="76"/>
        <v>19.370860927152318</v>
      </c>
    </row>
    <row r="1049" spans="1:8" hidden="1" x14ac:dyDescent="0.2">
      <c r="A1049" s="6">
        <v>31868</v>
      </c>
      <c r="B1049">
        <v>289.3</v>
      </c>
      <c r="C1049">
        <v>8.4</v>
      </c>
      <c r="D1049">
        <v>14.87</v>
      </c>
      <c r="E1049">
        <v>112.7</v>
      </c>
      <c r="F1049">
        <v>8.02</v>
      </c>
      <c r="G1049" s="4">
        <f t="shared" si="76"/>
        <v>19.455279085406861</v>
      </c>
    </row>
    <row r="1050" spans="1:8" hidden="1" x14ac:dyDescent="0.2">
      <c r="A1050" s="6">
        <v>31898</v>
      </c>
      <c r="B1050">
        <v>289.10000000000002</v>
      </c>
      <c r="C1050">
        <v>8.4600000000000009</v>
      </c>
      <c r="D1050">
        <v>14.65</v>
      </c>
      <c r="E1050">
        <v>113.1</v>
      </c>
      <c r="F1050">
        <v>8.61</v>
      </c>
      <c r="G1050" s="4">
        <f t="shared" si="76"/>
        <v>19.733788395904437</v>
      </c>
      <c r="H1050" s="8">
        <f t="shared" ref="H1050" si="80">D1050/D1038-1</f>
        <v>0</v>
      </c>
    </row>
    <row r="1051" spans="1:8" hidden="1" x14ac:dyDescent="0.2">
      <c r="A1051" s="6">
        <v>31929</v>
      </c>
      <c r="B1051">
        <v>301.39999999999998</v>
      </c>
      <c r="C1051">
        <v>8.52</v>
      </c>
      <c r="D1051">
        <v>14.42</v>
      </c>
      <c r="E1051">
        <v>113.5</v>
      </c>
      <c r="F1051">
        <v>8.4</v>
      </c>
      <c r="G1051" s="4">
        <f t="shared" si="76"/>
        <v>20.901525658807209</v>
      </c>
    </row>
    <row r="1052" spans="1:8" hidden="1" x14ac:dyDescent="0.2">
      <c r="A1052" s="6">
        <v>31959</v>
      </c>
      <c r="B1052">
        <v>310.10000000000002</v>
      </c>
      <c r="C1052">
        <v>8.57</v>
      </c>
      <c r="D1052">
        <v>14.9</v>
      </c>
      <c r="E1052">
        <v>113.8</v>
      </c>
      <c r="F1052">
        <v>8.4499999999999993</v>
      </c>
      <c r="G1052" s="4">
        <f t="shared" si="76"/>
        <v>20.812080536912752</v>
      </c>
    </row>
    <row r="1053" spans="1:8" hidden="1" x14ac:dyDescent="0.2">
      <c r="A1053" s="6">
        <v>31990</v>
      </c>
      <c r="B1053">
        <v>329.4</v>
      </c>
      <c r="C1053">
        <v>8.61</v>
      </c>
      <c r="D1053">
        <v>15.38</v>
      </c>
      <c r="E1053">
        <v>114.4</v>
      </c>
      <c r="F1053">
        <v>8.76</v>
      </c>
      <c r="G1053" s="4">
        <f t="shared" si="76"/>
        <v>21.417425227568266</v>
      </c>
    </row>
    <row r="1054" spans="1:8" hidden="1" x14ac:dyDescent="0.2">
      <c r="A1054" s="6">
        <v>32021</v>
      </c>
      <c r="B1054">
        <v>318.7</v>
      </c>
      <c r="C1054">
        <v>8.66</v>
      </c>
      <c r="D1054">
        <v>15.86</v>
      </c>
      <c r="E1054">
        <v>115</v>
      </c>
      <c r="F1054">
        <v>9.42</v>
      </c>
      <c r="G1054" s="4">
        <f t="shared" si="76"/>
        <v>20.094577553593947</v>
      </c>
    </row>
    <row r="1055" spans="1:8" hidden="1" x14ac:dyDescent="0.2">
      <c r="A1055" s="6">
        <v>32051</v>
      </c>
      <c r="B1055">
        <v>280.2</v>
      </c>
      <c r="C1055">
        <v>8.7100000000000009</v>
      </c>
      <c r="D1055">
        <v>16.41</v>
      </c>
      <c r="E1055">
        <v>115.3</v>
      </c>
      <c r="F1055">
        <v>9.52</v>
      </c>
      <c r="G1055" s="4">
        <f t="shared" si="76"/>
        <v>17.074954296160875</v>
      </c>
    </row>
    <row r="1056" spans="1:8" hidden="1" x14ac:dyDescent="0.2">
      <c r="A1056" s="6">
        <v>32082</v>
      </c>
      <c r="B1056">
        <v>245</v>
      </c>
      <c r="C1056">
        <v>8.76</v>
      </c>
      <c r="D1056">
        <v>16.95</v>
      </c>
      <c r="E1056">
        <v>115.4</v>
      </c>
      <c r="F1056">
        <v>8.86</v>
      </c>
      <c r="G1056" s="4">
        <f t="shared" si="76"/>
        <v>14.454277286135694</v>
      </c>
    </row>
    <row r="1057" spans="1:8" x14ac:dyDescent="0.2">
      <c r="A1057" s="6">
        <v>32112</v>
      </c>
      <c r="B1057">
        <v>241</v>
      </c>
      <c r="C1057">
        <v>8.81</v>
      </c>
      <c r="D1057">
        <v>17.5</v>
      </c>
      <c r="E1057">
        <v>115.4</v>
      </c>
      <c r="F1057">
        <v>8.99</v>
      </c>
      <c r="G1057" s="4">
        <f t="shared" si="76"/>
        <v>13.771428571428572</v>
      </c>
      <c r="H1057" s="8">
        <f>D1057/D1045-1</f>
        <v>0.20856353591160226</v>
      </c>
    </row>
    <row r="1058" spans="1:8" hidden="1" x14ac:dyDescent="0.2">
      <c r="A1058" s="6">
        <v>32143</v>
      </c>
      <c r="B1058">
        <v>250.5</v>
      </c>
      <c r="C1058">
        <v>8.86</v>
      </c>
      <c r="D1058">
        <v>17.86</v>
      </c>
      <c r="E1058">
        <v>115.7</v>
      </c>
      <c r="F1058">
        <v>8.67</v>
      </c>
      <c r="G1058" s="4">
        <f t="shared" si="76"/>
        <v>14.025755879059352</v>
      </c>
    </row>
    <row r="1059" spans="1:8" hidden="1" x14ac:dyDescent="0.2">
      <c r="A1059" s="6">
        <v>32174</v>
      </c>
      <c r="B1059">
        <v>258.10000000000002</v>
      </c>
      <c r="C1059">
        <v>8.9</v>
      </c>
      <c r="D1059">
        <v>18.23</v>
      </c>
      <c r="E1059">
        <v>116</v>
      </c>
      <c r="F1059">
        <v>8.2100000000000009</v>
      </c>
      <c r="G1059" s="4">
        <f t="shared" si="76"/>
        <v>14.157981349424027</v>
      </c>
    </row>
    <row r="1060" spans="1:8" hidden="1" x14ac:dyDescent="0.2">
      <c r="A1060" s="6">
        <v>32203</v>
      </c>
      <c r="B1060">
        <v>265.7</v>
      </c>
      <c r="C1060">
        <v>8.9499999999999993</v>
      </c>
      <c r="D1060">
        <v>18.59</v>
      </c>
      <c r="E1060">
        <v>116.5</v>
      </c>
      <c r="F1060">
        <v>8.3699999999999992</v>
      </c>
      <c r="G1060" s="4">
        <f t="shared" si="76"/>
        <v>14.292630446476601</v>
      </c>
    </row>
    <row r="1061" spans="1:8" hidden="1" x14ac:dyDescent="0.2">
      <c r="A1061" s="6">
        <v>32234</v>
      </c>
      <c r="B1061">
        <v>262.60000000000002</v>
      </c>
      <c r="C1061">
        <v>9.0399999999999991</v>
      </c>
      <c r="D1061">
        <v>19.62</v>
      </c>
      <c r="E1061">
        <v>117.1</v>
      </c>
      <c r="F1061">
        <v>8.7200000000000006</v>
      </c>
      <c r="G1061" s="4">
        <f t="shared" si="76"/>
        <v>13.384301732925586</v>
      </c>
    </row>
    <row r="1062" spans="1:8" hidden="1" x14ac:dyDescent="0.2">
      <c r="A1062" s="6">
        <v>32264</v>
      </c>
      <c r="B1062">
        <v>256.10000000000002</v>
      </c>
      <c r="C1062">
        <v>9.14</v>
      </c>
      <c r="D1062">
        <v>20.64</v>
      </c>
      <c r="E1062">
        <v>117.5</v>
      </c>
      <c r="F1062">
        <v>9.09</v>
      </c>
      <c r="G1062" s="4">
        <f t="shared" ref="G1062:G1125" si="81">SP500_Price/Earnings</f>
        <v>12.40794573643411</v>
      </c>
      <c r="H1062" s="8">
        <f t="shared" ref="H1062" si="82">D1062/D1050-1</f>
        <v>0.40887372013651868</v>
      </c>
    </row>
    <row r="1063" spans="1:8" hidden="1" x14ac:dyDescent="0.2">
      <c r="A1063" s="6">
        <v>32295</v>
      </c>
      <c r="B1063">
        <v>270.7</v>
      </c>
      <c r="C1063">
        <v>9.23</v>
      </c>
      <c r="D1063">
        <v>21.67</v>
      </c>
      <c r="E1063">
        <v>118</v>
      </c>
      <c r="F1063">
        <v>8.92</v>
      </c>
      <c r="G1063" s="4">
        <f t="shared" si="81"/>
        <v>12.491924319335485</v>
      </c>
    </row>
    <row r="1064" spans="1:8" hidden="1" x14ac:dyDescent="0.2">
      <c r="A1064" s="6">
        <v>32325</v>
      </c>
      <c r="B1064">
        <v>269.10000000000002</v>
      </c>
      <c r="C1064">
        <v>9.31</v>
      </c>
      <c r="D1064">
        <v>22.02</v>
      </c>
      <c r="E1064">
        <v>118.5</v>
      </c>
      <c r="F1064">
        <v>9.06</v>
      </c>
      <c r="G1064" s="4">
        <f t="shared" si="81"/>
        <v>12.220708446866487</v>
      </c>
    </row>
    <row r="1065" spans="1:8" hidden="1" x14ac:dyDescent="0.2">
      <c r="A1065" s="6">
        <v>32356</v>
      </c>
      <c r="B1065">
        <v>263.7</v>
      </c>
      <c r="C1065">
        <v>9.3800000000000008</v>
      </c>
      <c r="D1065">
        <v>22.38</v>
      </c>
      <c r="E1065">
        <v>119</v>
      </c>
      <c r="F1065">
        <v>9.26</v>
      </c>
      <c r="G1065" s="4">
        <f t="shared" si="81"/>
        <v>11.7828418230563</v>
      </c>
    </row>
    <row r="1066" spans="1:8" hidden="1" x14ac:dyDescent="0.2">
      <c r="A1066" s="6">
        <v>32387</v>
      </c>
      <c r="B1066">
        <v>268</v>
      </c>
      <c r="C1066">
        <v>9.4600000000000009</v>
      </c>
      <c r="D1066">
        <v>22.73</v>
      </c>
      <c r="E1066">
        <v>119.8</v>
      </c>
      <c r="F1066">
        <v>8.98</v>
      </c>
      <c r="G1066" s="4">
        <f t="shared" si="81"/>
        <v>11.790585129784425</v>
      </c>
    </row>
    <row r="1067" spans="1:8" hidden="1" x14ac:dyDescent="0.2">
      <c r="A1067" s="6">
        <v>32417</v>
      </c>
      <c r="B1067">
        <v>277.39999999999998</v>
      </c>
      <c r="C1067">
        <v>9.5500000000000007</v>
      </c>
      <c r="D1067">
        <v>23.07</v>
      </c>
      <c r="E1067">
        <v>120.2</v>
      </c>
      <c r="F1067">
        <v>8.8000000000000007</v>
      </c>
      <c r="G1067" s="4">
        <f t="shared" si="81"/>
        <v>12.02427394885132</v>
      </c>
    </row>
    <row r="1068" spans="1:8" hidden="1" x14ac:dyDescent="0.2">
      <c r="A1068" s="6">
        <v>32448</v>
      </c>
      <c r="B1068">
        <v>271</v>
      </c>
      <c r="C1068">
        <v>9.64</v>
      </c>
      <c r="D1068">
        <v>23.42</v>
      </c>
      <c r="E1068">
        <v>120.3</v>
      </c>
      <c r="F1068">
        <v>8.9600000000000009</v>
      </c>
      <c r="G1068" s="4">
        <f t="shared" si="81"/>
        <v>11.571306575576429</v>
      </c>
    </row>
    <row r="1069" spans="1:8" x14ac:dyDescent="0.2">
      <c r="A1069" s="6">
        <v>32478</v>
      </c>
      <c r="B1069">
        <v>276.5</v>
      </c>
      <c r="C1069">
        <v>9.75</v>
      </c>
      <c r="D1069">
        <v>23.75</v>
      </c>
      <c r="E1069">
        <v>120.5</v>
      </c>
      <c r="F1069">
        <v>9.11</v>
      </c>
      <c r="G1069" s="4">
        <f t="shared" si="81"/>
        <v>11.642105263157895</v>
      </c>
      <c r="H1069" s="8">
        <f>D1069/D1057-1</f>
        <v>0.35714285714285721</v>
      </c>
    </row>
    <row r="1070" spans="1:8" hidden="1" x14ac:dyDescent="0.2">
      <c r="A1070" s="6">
        <v>32509</v>
      </c>
      <c r="B1070">
        <v>285.39999999999998</v>
      </c>
      <c r="C1070">
        <v>9.81</v>
      </c>
      <c r="D1070">
        <v>24.16</v>
      </c>
      <c r="E1070">
        <v>121.1</v>
      </c>
      <c r="F1070">
        <v>9.09</v>
      </c>
      <c r="G1070" s="4">
        <f t="shared" si="81"/>
        <v>11.812913907284766</v>
      </c>
    </row>
    <row r="1071" spans="1:8" hidden="1" x14ac:dyDescent="0.2">
      <c r="A1071" s="6">
        <v>32540</v>
      </c>
      <c r="B1071">
        <v>294</v>
      </c>
      <c r="C1071">
        <v>9.9</v>
      </c>
      <c r="D1071">
        <v>24.56</v>
      </c>
      <c r="E1071">
        <v>121.6</v>
      </c>
      <c r="F1071">
        <v>9.17</v>
      </c>
      <c r="G1071" s="4">
        <f t="shared" si="81"/>
        <v>11.970684039087949</v>
      </c>
    </row>
    <row r="1072" spans="1:8" hidden="1" x14ac:dyDescent="0.2">
      <c r="A1072" s="6">
        <v>32568</v>
      </c>
      <c r="B1072">
        <v>292.7</v>
      </c>
      <c r="C1072">
        <v>10.01</v>
      </c>
      <c r="D1072">
        <v>24.96</v>
      </c>
      <c r="E1072">
        <v>122.3</v>
      </c>
      <c r="F1072">
        <v>9.36</v>
      </c>
      <c r="G1072" s="4">
        <f t="shared" si="81"/>
        <v>11.726762820512819</v>
      </c>
    </row>
    <row r="1073" spans="1:8" hidden="1" x14ac:dyDescent="0.2">
      <c r="A1073" s="6">
        <v>32599</v>
      </c>
      <c r="B1073">
        <v>302.3</v>
      </c>
      <c r="C1073">
        <v>10.09</v>
      </c>
      <c r="D1073">
        <v>25.05</v>
      </c>
      <c r="E1073">
        <v>123.1</v>
      </c>
      <c r="F1073">
        <v>9.18</v>
      </c>
      <c r="G1073" s="4">
        <f t="shared" si="81"/>
        <v>12.067864271457086</v>
      </c>
    </row>
    <row r="1074" spans="1:8" hidden="1" x14ac:dyDescent="0.2">
      <c r="A1074" s="6">
        <v>32629</v>
      </c>
      <c r="B1074">
        <v>313.89999999999998</v>
      </c>
      <c r="C1074">
        <v>10.19</v>
      </c>
      <c r="D1074">
        <v>25.13</v>
      </c>
      <c r="E1074">
        <v>123.8</v>
      </c>
      <c r="F1074">
        <v>8.86</v>
      </c>
      <c r="G1074" s="4">
        <f t="shared" si="81"/>
        <v>12.491046557898926</v>
      </c>
    </row>
    <row r="1075" spans="1:8" hidden="1" x14ac:dyDescent="0.2">
      <c r="A1075" s="6">
        <v>32660</v>
      </c>
      <c r="B1075">
        <v>323.7</v>
      </c>
      <c r="C1075">
        <v>10.37</v>
      </c>
      <c r="D1075">
        <v>25.22</v>
      </c>
      <c r="E1075">
        <v>124.1</v>
      </c>
      <c r="F1075">
        <v>8.2799999999999994</v>
      </c>
      <c r="G1075" s="4">
        <f t="shared" si="81"/>
        <v>12.835051546391753</v>
      </c>
    </row>
    <row r="1076" spans="1:8" hidden="1" x14ac:dyDescent="0.2">
      <c r="A1076" s="6">
        <v>32690</v>
      </c>
      <c r="B1076">
        <v>331.9</v>
      </c>
      <c r="C1076">
        <v>10.42</v>
      </c>
      <c r="D1076">
        <v>24.71</v>
      </c>
      <c r="E1076">
        <v>124.4</v>
      </c>
      <c r="F1076">
        <v>8.02</v>
      </c>
      <c r="G1076" s="4">
        <f t="shared" si="81"/>
        <v>13.431808984216914</v>
      </c>
    </row>
    <row r="1077" spans="1:8" hidden="1" x14ac:dyDescent="0.2">
      <c r="A1077" s="6">
        <v>32721</v>
      </c>
      <c r="B1077">
        <v>346.6</v>
      </c>
      <c r="C1077">
        <v>10.55</v>
      </c>
      <c r="D1077">
        <v>24.2</v>
      </c>
      <c r="E1077">
        <v>124.6</v>
      </c>
      <c r="F1077">
        <v>8.11</v>
      </c>
      <c r="G1077" s="4">
        <f t="shared" si="81"/>
        <v>14.322314049586778</v>
      </c>
    </row>
    <row r="1078" spans="1:8" hidden="1" x14ac:dyDescent="0.2">
      <c r="A1078" s="6">
        <v>32752</v>
      </c>
      <c r="B1078">
        <v>347.3</v>
      </c>
      <c r="C1078">
        <v>10.73</v>
      </c>
      <c r="D1078">
        <v>23.69</v>
      </c>
      <c r="E1078">
        <v>125</v>
      </c>
      <c r="F1078">
        <v>8.19</v>
      </c>
      <c r="G1078" s="4">
        <f t="shared" si="81"/>
        <v>14.660194174757281</v>
      </c>
    </row>
    <row r="1079" spans="1:8" hidden="1" x14ac:dyDescent="0.2">
      <c r="A1079" s="6">
        <v>32782</v>
      </c>
      <c r="B1079">
        <v>347.4</v>
      </c>
      <c r="C1079">
        <v>10.8</v>
      </c>
      <c r="D1079">
        <v>23.43</v>
      </c>
      <c r="E1079">
        <v>125.6</v>
      </c>
      <c r="F1079">
        <v>8.01</v>
      </c>
      <c r="G1079" s="4">
        <f t="shared" si="81"/>
        <v>14.827144686299615</v>
      </c>
    </row>
    <row r="1080" spans="1:8" hidden="1" x14ac:dyDescent="0.2">
      <c r="A1080" s="6">
        <v>32813</v>
      </c>
      <c r="B1080">
        <v>340.2</v>
      </c>
      <c r="C1080">
        <v>10.92</v>
      </c>
      <c r="D1080">
        <v>23.16</v>
      </c>
      <c r="E1080">
        <v>125.9</v>
      </c>
      <c r="F1080">
        <v>7.87</v>
      </c>
      <c r="G1080" s="4">
        <f t="shared" si="81"/>
        <v>14.689119170984455</v>
      </c>
    </row>
    <row r="1081" spans="1:8" x14ac:dyDescent="0.2">
      <c r="A1081" s="6">
        <v>32843</v>
      </c>
      <c r="B1081">
        <v>348.6</v>
      </c>
      <c r="C1081">
        <v>11.06</v>
      </c>
      <c r="D1081">
        <v>22.87</v>
      </c>
      <c r="E1081">
        <v>126.1</v>
      </c>
      <c r="F1081">
        <v>7.84</v>
      </c>
      <c r="G1081" s="4">
        <f t="shared" si="81"/>
        <v>15.242675994752952</v>
      </c>
      <c r="H1081" s="8">
        <f>D1081/D1069-1</f>
        <v>-3.7052631578947337E-2</v>
      </c>
    </row>
    <row r="1082" spans="1:8" hidden="1" x14ac:dyDescent="0.2">
      <c r="A1082" s="6">
        <v>32874</v>
      </c>
      <c r="B1082">
        <v>339.97</v>
      </c>
      <c r="C1082">
        <v>11.14</v>
      </c>
      <c r="D1082">
        <v>22.49</v>
      </c>
      <c r="E1082">
        <v>127.4</v>
      </c>
      <c r="F1082">
        <v>8.2100000000000009</v>
      </c>
      <c r="G1082" s="4">
        <f t="shared" si="81"/>
        <v>15.116496220542466</v>
      </c>
    </row>
    <row r="1083" spans="1:8" hidden="1" x14ac:dyDescent="0.2">
      <c r="A1083" s="6">
        <v>32905</v>
      </c>
      <c r="B1083">
        <v>330.45</v>
      </c>
      <c r="C1083">
        <v>11.23</v>
      </c>
      <c r="D1083">
        <v>22.08</v>
      </c>
      <c r="E1083">
        <v>128</v>
      </c>
      <c r="F1083">
        <v>8.4700000000000006</v>
      </c>
      <c r="G1083" s="4">
        <f t="shared" si="81"/>
        <v>14.966032608695652</v>
      </c>
    </row>
    <row r="1084" spans="1:8" hidden="1" x14ac:dyDescent="0.2">
      <c r="A1084" s="6">
        <v>32933</v>
      </c>
      <c r="B1084">
        <v>338.46</v>
      </c>
      <c r="C1084">
        <v>11.32</v>
      </c>
      <c r="D1084">
        <v>21.67</v>
      </c>
      <c r="E1084">
        <v>128.69999999999999</v>
      </c>
      <c r="F1084">
        <v>8.59</v>
      </c>
      <c r="G1084" s="4">
        <f t="shared" si="81"/>
        <v>15.618827872634977</v>
      </c>
    </row>
    <row r="1085" spans="1:8" hidden="1" x14ac:dyDescent="0.2">
      <c r="A1085" s="6">
        <v>32964</v>
      </c>
      <c r="B1085">
        <v>338.18</v>
      </c>
      <c r="C1085">
        <v>11.44</v>
      </c>
      <c r="D1085">
        <v>21.53</v>
      </c>
      <c r="E1085">
        <v>128.9</v>
      </c>
      <c r="F1085">
        <v>8.7899999999999991</v>
      </c>
      <c r="G1085" s="4">
        <f t="shared" si="81"/>
        <v>15.707385044124477</v>
      </c>
    </row>
    <row r="1086" spans="1:8" hidden="1" x14ac:dyDescent="0.2">
      <c r="A1086" s="6">
        <v>32994</v>
      </c>
      <c r="B1086">
        <v>350.25</v>
      </c>
      <c r="C1086">
        <v>11.55</v>
      </c>
      <c r="D1086">
        <v>21.4</v>
      </c>
      <c r="E1086">
        <v>129.19999999999999</v>
      </c>
      <c r="F1086">
        <v>8.76</v>
      </c>
      <c r="G1086" s="4">
        <f t="shared" si="81"/>
        <v>16.366822429906541</v>
      </c>
    </row>
    <row r="1087" spans="1:8" hidden="1" x14ac:dyDescent="0.2">
      <c r="A1087" s="6">
        <v>33025</v>
      </c>
      <c r="B1087">
        <v>360.39</v>
      </c>
      <c r="C1087">
        <v>11.66</v>
      </c>
      <c r="D1087">
        <v>21.26</v>
      </c>
      <c r="E1087">
        <v>129.9</v>
      </c>
      <c r="F1087">
        <v>8.48</v>
      </c>
      <c r="G1087" s="4">
        <f t="shared" si="81"/>
        <v>16.951552210724362</v>
      </c>
    </row>
    <row r="1088" spans="1:8" hidden="1" x14ac:dyDescent="0.2">
      <c r="A1088" s="6">
        <v>33055</v>
      </c>
      <c r="B1088">
        <v>360.03</v>
      </c>
      <c r="C1088">
        <v>11.73</v>
      </c>
      <c r="D1088">
        <v>21.42</v>
      </c>
      <c r="E1088">
        <v>130.4</v>
      </c>
      <c r="F1088">
        <v>8.4700000000000006</v>
      </c>
      <c r="G1088" s="4">
        <f t="shared" si="81"/>
        <v>16.808123249299719</v>
      </c>
    </row>
    <row r="1089" spans="1:8" hidden="1" x14ac:dyDescent="0.2">
      <c r="A1089" s="6">
        <v>33086</v>
      </c>
      <c r="B1089">
        <v>330.75</v>
      </c>
      <c r="C1089">
        <v>11.78</v>
      </c>
      <c r="D1089">
        <v>21.58</v>
      </c>
      <c r="E1089">
        <v>131.6</v>
      </c>
      <c r="F1089">
        <v>8.75</v>
      </c>
      <c r="G1089" s="4">
        <f t="shared" si="81"/>
        <v>15.326691380908249</v>
      </c>
    </row>
    <row r="1090" spans="1:8" hidden="1" x14ac:dyDescent="0.2">
      <c r="A1090" s="6">
        <v>33117</v>
      </c>
      <c r="B1090">
        <v>315.41000000000003</v>
      </c>
      <c r="C1090">
        <v>11.83</v>
      </c>
      <c r="D1090">
        <v>21.74</v>
      </c>
      <c r="E1090">
        <v>132.69999999999999</v>
      </c>
      <c r="F1090">
        <v>8.89</v>
      </c>
      <c r="G1090" s="4">
        <f t="shared" si="81"/>
        <v>14.50827966881325</v>
      </c>
    </row>
    <row r="1091" spans="1:8" hidden="1" x14ac:dyDescent="0.2">
      <c r="A1091" s="6">
        <v>33147</v>
      </c>
      <c r="B1091">
        <v>307.12</v>
      </c>
      <c r="C1091">
        <v>11.93</v>
      </c>
      <c r="D1091">
        <v>21.61</v>
      </c>
      <c r="E1091">
        <v>133.5</v>
      </c>
      <c r="F1091">
        <v>8.7200000000000006</v>
      </c>
      <c r="G1091" s="4">
        <f t="shared" si="81"/>
        <v>14.211938917167979</v>
      </c>
    </row>
    <row r="1092" spans="1:8" hidden="1" x14ac:dyDescent="0.2">
      <c r="A1092" s="6">
        <v>33178</v>
      </c>
      <c r="B1092">
        <v>315.29000000000002</v>
      </c>
      <c r="C1092">
        <v>12.01</v>
      </c>
      <c r="D1092">
        <v>21.47</v>
      </c>
      <c r="E1092">
        <v>133.80000000000001</v>
      </c>
      <c r="F1092">
        <v>8.39</v>
      </c>
      <c r="G1092" s="4">
        <f t="shared" si="81"/>
        <v>14.685142058686541</v>
      </c>
    </row>
    <row r="1093" spans="1:8" x14ac:dyDescent="0.2">
      <c r="A1093" s="6">
        <v>33208</v>
      </c>
      <c r="B1093">
        <v>328.75</v>
      </c>
      <c r="C1093">
        <v>12.09</v>
      </c>
      <c r="D1093">
        <v>21.34</v>
      </c>
      <c r="E1093">
        <v>133.80000000000001</v>
      </c>
      <c r="F1093">
        <v>8.08</v>
      </c>
      <c r="G1093" s="4">
        <f t="shared" si="81"/>
        <v>15.405342080599812</v>
      </c>
      <c r="H1093" s="8">
        <f>D1093/D1081-1</f>
        <v>-6.6899868823786623E-2</v>
      </c>
    </row>
    <row r="1094" spans="1:8" hidden="1" x14ac:dyDescent="0.2">
      <c r="A1094" s="6">
        <v>33239</v>
      </c>
      <c r="B1094">
        <v>325.49</v>
      </c>
      <c r="C1094">
        <v>12.11</v>
      </c>
      <c r="D1094">
        <v>21.18</v>
      </c>
      <c r="E1094">
        <v>134.6</v>
      </c>
      <c r="F1094">
        <v>8.09</v>
      </c>
      <c r="G1094" s="4">
        <f t="shared" si="81"/>
        <v>15.367799811142588</v>
      </c>
    </row>
    <row r="1095" spans="1:8" hidden="1" x14ac:dyDescent="0.2">
      <c r="A1095" s="6">
        <v>33270</v>
      </c>
      <c r="B1095">
        <v>362.26</v>
      </c>
      <c r="C1095">
        <v>12.11</v>
      </c>
      <c r="D1095">
        <v>21.03</v>
      </c>
      <c r="E1095">
        <v>134.80000000000001</v>
      </c>
      <c r="F1095">
        <v>7.85</v>
      </c>
      <c r="G1095" s="4">
        <f t="shared" si="81"/>
        <v>17.225867807893483</v>
      </c>
    </row>
    <row r="1096" spans="1:8" hidden="1" x14ac:dyDescent="0.2">
      <c r="A1096" s="6">
        <v>33298</v>
      </c>
      <c r="B1096">
        <v>372.28</v>
      </c>
      <c r="C1096">
        <v>12.11</v>
      </c>
      <c r="D1096">
        <v>20.94</v>
      </c>
      <c r="E1096">
        <v>135</v>
      </c>
      <c r="F1096">
        <v>8.11</v>
      </c>
      <c r="G1096" s="4">
        <f t="shared" si="81"/>
        <v>17.778414517669528</v>
      </c>
    </row>
    <row r="1097" spans="1:8" hidden="1" x14ac:dyDescent="0.2">
      <c r="A1097" s="6">
        <v>33329</v>
      </c>
      <c r="B1097">
        <v>379.68</v>
      </c>
      <c r="C1097">
        <v>12.13</v>
      </c>
      <c r="D1097">
        <v>20.36</v>
      </c>
      <c r="E1097">
        <v>135.19999999999999</v>
      </c>
      <c r="F1097">
        <v>8.0399999999999991</v>
      </c>
      <c r="G1097" s="4">
        <f t="shared" si="81"/>
        <v>18.648330058939099</v>
      </c>
    </row>
    <row r="1098" spans="1:8" hidden="1" x14ac:dyDescent="0.2">
      <c r="A1098" s="6">
        <v>33359</v>
      </c>
      <c r="B1098">
        <v>377.99</v>
      </c>
      <c r="C1098">
        <v>12.14</v>
      </c>
      <c r="D1098">
        <v>19.86</v>
      </c>
      <c r="E1098">
        <v>135.6</v>
      </c>
      <c r="F1098">
        <v>8.07</v>
      </c>
      <c r="G1098" s="4">
        <f t="shared" si="81"/>
        <v>19.032729103726084</v>
      </c>
    </row>
    <row r="1099" spans="1:8" hidden="1" x14ac:dyDescent="0.2">
      <c r="A1099" s="6">
        <v>33390</v>
      </c>
      <c r="B1099">
        <v>378.29</v>
      </c>
      <c r="C1099">
        <v>12.15</v>
      </c>
      <c r="D1099">
        <v>19.41</v>
      </c>
      <c r="E1099">
        <v>136</v>
      </c>
      <c r="F1099">
        <v>8.2799999999999994</v>
      </c>
      <c r="G1099" s="4">
        <f t="shared" si="81"/>
        <v>19.489438433797012</v>
      </c>
    </row>
    <row r="1100" spans="1:8" hidden="1" x14ac:dyDescent="0.2">
      <c r="A1100" s="6">
        <v>33420</v>
      </c>
      <c r="B1100">
        <v>380.23</v>
      </c>
      <c r="C1100">
        <v>12.19</v>
      </c>
      <c r="D1100">
        <v>18.84</v>
      </c>
      <c r="E1100">
        <v>136.19999999999999</v>
      </c>
      <c r="F1100">
        <v>8.27</v>
      </c>
      <c r="G1100" s="4">
        <f t="shared" si="81"/>
        <v>20.182059447983015</v>
      </c>
    </row>
    <row r="1101" spans="1:8" hidden="1" x14ac:dyDescent="0.2">
      <c r="A1101" s="6">
        <v>33451</v>
      </c>
      <c r="B1101">
        <v>389.4</v>
      </c>
      <c r="C1101">
        <v>12.24</v>
      </c>
      <c r="D1101">
        <v>18.329999999999998</v>
      </c>
      <c r="E1101">
        <v>136.6</v>
      </c>
      <c r="F1101">
        <v>7.9</v>
      </c>
      <c r="G1101" s="4">
        <f t="shared" si="81"/>
        <v>21.243862520458265</v>
      </c>
    </row>
    <row r="1102" spans="1:8" hidden="1" x14ac:dyDescent="0.2">
      <c r="A1102" s="6">
        <v>33482</v>
      </c>
      <c r="B1102">
        <v>387.2</v>
      </c>
      <c r="C1102">
        <v>12.28</v>
      </c>
      <c r="D1102">
        <v>17.82</v>
      </c>
      <c r="E1102">
        <v>137.19999999999999</v>
      </c>
      <c r="F1102">
        <v>7.65</v>
      </c>
      <c r="G1102" s="4">
        <f t="shared" si="81"/>
        <v>21.728395061728396</v>
      </c>
    </row>
    <row r="1103" spans="1:8" hidden="1" x14ac:dyDescent="0.2">
      <c r="A1103" s="6">
        <v>33512</v>
      </c>
      <c r="B1103">
        <v>386.88</v>
      </c>
      <c r="C1103">
        <v>12.25</v>
      </c>
      <c r="D1103">
        <v>17.2</v>
      </c>
      <c r="E1103">
        <v>137.4</v>
      </c>
      <c r="F1103">
        <v>7.53</v>
      </c>
      <c r="G1103" s="4">
        <f t="shared" si="81"/>
        <v>22.493023255813956</v>
      </c>
    </row>
    <row r="1104" spans="1:8" hidden="1" x14ac:dyDescent="0.2">
      <c r="A1104" s="6">
        <v>33543</v>
      </c>
      <c r="B1104">
        <v>385.92</v>
      </c>
      <c r="C1104">
        <v>12.23</v>
      </c>
      <c r="D1104">
        <v>16.59</v>
      </c>
      <c r="E1104">
        <v>137.80000000000001</v>
      </c>
      <c r="F1104">
        <v>7.42</v>
      </c>
      <c r="G1104" s="4">
        <f t="shared" si="81"/>
        <v>23.2622061482821</v>
      </c>
    </row>
    <row r="1105" spans="1:8" x14ac:dyDescent="0.2">
      <c r="A1105" s="6">
        <v>33573</v>
      </c>
      <c r="B1105">
        <v>388.51</v>
      </c>
      <c r="C1105">
        <v>12.2</v>
      </c>
      <c r="D1105">
        <v>15.97</v>
      </c>
      <c r="E1105">
        <v>137.9</v>
      </c>
      <c r="F1105">
        <v>7.09</v>
      </c>
      <c r="G1105" s="4">
        <f t="shared" si="81"/>
        <v>24.327489041953662</v>
      </c>
      <c r="H1105" s="8">
        <f>D1105/D1093-1</f>
        <v>-0.25164011246485474</v>
      </c>
    </row>
    <row r="1106" spans="1:8" hidden="1" x14ac:dyDescent="0.2">
      <c r="A1106" s="6">
        <v>33604</v>
      </c>
      <c r="B1106">
        <v>416.08</v>
      </c>
      <c r="C1106">
        <v>12.24</v>
      </c>
      <c r="D1106">
        <v>16.05</v>
      </c>
      <c r="E1106">
        <v>138.1</v>
      </c>
      <c r="F1106">
        <v>7.03</v>
      </c>
      <c r="G1106" s="4">
        <f t="shared" si="81"/>
        <v>25.923987538940807</v>
      </c>
    </row>
    <row r="1107" spans="1:8" hidden="1" x14ac:dyDescent="0.2">
      <c r="A1107" s="6">
        <v>33635</v>
      </c>
      <c r="B1107">
        <v>412.56</v>
      </c>
      <c r="C1107">
        <v>12.28</v>
      </c>
      <c r="D1107">
        <v>16.12</v>
      </c>
      <c r="E1107">
        <v>138.6</v>
      </c>
      <c r="F1107">
        <v>7.34</v>
      </c>
      <c r="G1107" s="4">
        <f t="shared" si="81"/>
        <v>25.593052109181141</v>
      </c>
    </row>
    <row r="1108" spans="1:8" hidden="1" x14ac:dyDescent="0.2">
      <c r="A1108" s="6">
        <v>33664</v>
      </c>
      <c r="B1108">
        <v>407.36</v>
      </c>
      <c r="C1108">
        <v>12.32</v>
      </c>
      <c r="D1108">
        <v>16.190000000000001</v>
      </c>
      <c r="E1108">
        <v>139.30000000000001</v>
      </c>
      <c r="F1108">
        <v>7.54</v>
      </c>
      <c r="G1108" s="4">
        <f t="shared" si="81"/>
        <v>25.161210623841878</v>
      </c>
    </row>
    <row r="1109" spans="1:8" hidden="1" x14ac:dyDescent="0.2">
      <c r="A1109" s="6">
        <v>33695</v>
      </c>
      <c r="B1109">
        <v>407.41</v>
      </c>
      <c r="C1109">
        <v>12.32</v>
      </c>
      <c r="D1109">
        <v>16.48</v>
      </c>
      <c r="E1109">
        <v>139.5</v>
      </c>
      <c r="F1109">
        <v>7.48</v>
      </c>
      <c r="G1109" s="4">
        <f t="shared" si="81"/>
        <v>24.721480582524272</v>
      </c>
    </row>
    <row r="1110" spans="1:8" hidden="1" x14ac:dyDescent="0.2">
      <c r="A1110" s="6">
        <v>33725</v>
      </c>
      <c r="B1110">
        <v>414.81</v>
      </c>
      <c r="C1110">
        <v>12.32</v>
      </c>
      <c r="D1110">
        <v>16.77</v>
      </c>
      <c r="E1110">
        <v>139.69999999999999</v>
      </c>
      <c r="F1110">
        <v>7.39</v>
      </c>
      <c r="G1110" s="4">
        <f t="shared" si="81"/>
        <v>24.735241502683365</v>
      </c>
    </row>
    <row r="1111" spans="1:8" hidden="1" x14ac:dyDescent="0.2">
      <c r="A1111" s="6">
        <v>33756</v>
      </c>
      <c r="B1111">
        <v>408.27</v>
      </c>
      <c r="C1111">
        <v>12.32</v>
      </c>
      <c r="D1111">
        <v>17.05</v>
      </c>
      <c r="E1111">
        <v>140.19999999999999</v>
      </c>
      <c r="F1111">
        <v>7.26</v>
      </c>
      <c r="G1111" s="4">
        <f t="shared" si="81"/>
        <v>23.945454545454542</v>
      </c>
    </row>
    <row r="1112" spans="1:8" hidden="1" x14ac:dyDescent="0.2">
      <c r="A1112" s="6">
        <v>33786</v>
      </c>
      <c r="B1112">
        <v>415.05</v>
      </c>
      <c r="C1112">
        <v>12.34</v>
      </c>
      <c r="D1112">
        <v>17.38</v>
      </c>
      <c r="E1112">
        <v>140.5</v>
      </c>
      <c r="F1112">
        <v>6.84</v>
      </c>
      <c r="G1112" s="4">
        <f t="shared" si="81"/>
        <v>23.880897583429231</v>
      </c>
    </row>
    <row r="1113" spans="1:8" hidden="1" x14ac:dyDescent="0.2">
      <c r="A1113" s="6">
        <v>33817</v>
      </c>
      <c r="B1113">
        <v>417.93</v>
      </c>
      <c r="C1113">
        <v>12.37</v>
      </c>
      <c r="D1113">
        <v>17.71</v>
      </c>
      <c r="E1113">
        <v>140.9</v>
      </c>
      <c r="F1113">
        <v>6.59</v>
      </c>
      <c r="G1113" s="4">
        <f t="shared" si="81"/>
        <v>23.598531902879728</v>
      </c>
    </row>
    <row r="1114" spans="1:8" hidden="1" x14ac:dyDescent="0.2">
      <c r="A1114" s="6">
        <v>33848</v>
      </c>
      <c r="B1114">
        <v>418.48</v>
      </c>
      <c r="C1114">
        <v>12.4</v>
      </c>
      <c r="D1114">
        <v>18.04</v>
      </c>
      <c r="E1114">
        <v>141.30000000000001</v>
      </c>
      <c r="F1114">
        <v>6.42</v>
      </c>
      <c r="G1114" s="4">
        <f t="shared" si="81"/>
        <v>23.197339246119736</v>
      </c>
    </row>
    <row r="1115" spans="1:8" hidden="1" x14ac:dyDescent="0.2">
      <c r="A1115" s="6">
        <v>33878</v>
      </c>
      <c r="B1115">
        <v>412.5</v>
      </c>
      <c r="C1115">
        <v>12.39</v>
      </c>
      <c r="D1115">
        <v>18.39</v>
      </c>
      <c r="E1115">
        <v>141.80000000000001</v>
      </c>
      <c r="F1115">
        <v>6.59</v>
      </c>
      <c r="G1115" s="4">
        <f t="shared" si="81"/>
        <v>22.430668841761825</v>
      </c>
    </row>
    <row r="1116" spans="1:8" hidden="1" x14ac:dyDescent="0.2">
      <c r="A1116" s="6">
        <v>33909</v>
      </c>
      <c r="B1116">
        <v>422.84</v>
      </c>
      <c r="C1116">
        <v>12.38</v>
      </c>
      <c r="D1116">
        <v>18.739999999999998</v>
      </c>
      <c r="E1116">
        <v>142</v>
      </c>
      <c r="F1116">
        <v>6.87</v>
      </c>
      <c r="G1116" s="4">
        <f t="shared" si="81"/>
        <v>22.56350053361793</v>
      </c>
    </row>
    <row r="1117" spans="1:8" x14ac:dyDescent="0.2">
      <c r="A1117" s="6">
        <v>33939</v>
      </c>
      <c r="B1117">
        <v>435.64</v>
      </c>
      <c r="C1117">
        <v>12.39</v>
      </c>
      <c r="D1117">
        <v>19.09</v>
      </c>
      <c r="E1117">
        <v>141.9</v>
      </c>
      <c r="F1117">
        <v>6.77</v>
      </c>
      <c r="G1117" s="4">
        <f t="shared" si="81"/>
        <v>22.820324777370349</v>
      </c>
      <c r="H1117" s="8">
        <f>D1117/D1105-1</f>
        <v>0.19536631183469</v>
      </c>
    </row>
    <row r="1118" spans="1:8" hidden="1" x14ac:dyDescent="0.2">
      <c r="A1118" s="6">
        <v>33970</v>
      </c>
      <c r="B1118">
        <v>435.23</v>
      </c>
      <c r="C1118">
        <v>12.41</v>
      </c>
      <c r="D1118">
        <v>19.34</v>
      </c>
      <c r="E1118">
        <v>142.6</v>
      </c>
      <c r="F1118">
        <v>6.6</v>
      </c>
      <c r="G1118" s="4">
        <f t="shared" si="81"/>
        <v>22.50413650465357</v>
      </c>
    </row>
    <row r="1119" spans="1:8" hidden="1" x14ac:dyDescent="0.2">
      <c r="A1119" s="6">
        <v>34001</v>
      </c>
      <c r="B1119">
        <v>441.7</v>
      </c>
      <c r="C1119">
        <v>12.45</v>
      </c>
      <c r="D1119">
        <v>19.59</v>
      </c>
      <c r="E1119">
        <v>143.1</v>
      </c>
      <c r="F1119">
        <v>6.26</v>
      </c>
      <c r="G1119" s="4">
        <f t="shared" si="81"/>
        <v>22.547217968351198</v>
      </c>
    </row>
    <row r="1120" spans="1:8" hidden="1" x14ac:dyDescent="0.2">
      <c r="A1120" s="6">
        <v>34029</v>
      </c>
      <c r="B1120">
        <v>450.16</v>
      </c>
      <c r="C1120">
        <v>12.48</v>
      </c>
      <c r="D1120">
        <v>19.84</v>
      </c>
      <c r="E1120">
        <v>143.6</v>
      </c>
      <c r="F1120">
        <v>5.98</v>
      </c>
      <c r="G1120" s="4">
        <f t="shared" si="81"/>
        <v>22.68951612903226</v>
      </c>
    </row>
    <row r="1121" spans="1:8" hidden="1" x14ac:dyDescent="0.2">
      <c r="A1121" s="6">
        <v>34060</v>
      </c>
      <c r="B1121">
        <v>443.08</v>
      </c>
      <c r="C1121">
        <v>12.49</v>
      </c>
      <c r="D1121">
        <v>19.670000000000002</v>
      </c>
      <c r="E1121">
        <v>144</v>
      </c>
      <c r="F1121">
        <v>5.97</v>
      </c>
      <c r="G1121" s="4">
        <f t="shared" si="81"/>
        <v>22.525673614641583</v>
      </c>
    </row>
    <row r="1122" spans="1:8" hidden="1" x14ac:dyDescent="0.2">
      <c r="A1122" s="6">
        <v>34090</v>
      </c>
      <c r="B1122">
        <v>445.25</v>
      </c>
      <c r="C1122">
        <v>12.51</v>
      </c>
      <c r="D1122">
        <v>19.5</v>
      </c>
      <c r="E1122">
        <v>144.19999999999999</v>
      </c>
      <c r="F1122">
        <v>6.04</v>
      </c>
      <c r="G1122" s="4">
        <f t="shared" si="81"/>
        <v>22.833333333333332</v>
      </c>
    </row>
    <row r="1123" spans="1:8" hidden="1" x14ac:dyDescent="0.2">
      <c r="A1123" s="6">
        <v>34121</v>
      </c>
      <c r="B1123">
        <v>448.06</v>
      </c>
      <c r="C1123">
        <v>12.52</v>
      </c>
      <c r="D1123">
        <v>19.329999999999998</v>
      </c>
      <c r="E1123">
        <v>144.4</v>
      </c>
      <c r="F1123">
        <v>5.96</v>
      </c>
      <c r="G1123" s="4">
        <f t="shared" si="81"/>
        <v>23.17951370926022</v>
      </c>
    </row>
    <row r="1124" spans="1:8" hidden="1" x14ac:dyDescent="0.2">
      <c r="A1124" s="6">
        <v>34151</v>
      </c>
      <c r="B1124">
        <v>447.29</v>
      </c>
      <c r="C1124">
        <v>12.52</v>
      </c>
      <c r="D1124">
        <v>19.690000000000001</v>
      </c>
      <c r="E1124">
        <v>144.4</v>
      </c>
      <c r="F1124">
        <v>5.81</v>
      </c>
      <c r="G1124" s="4">
        <f t="shared" si="81"/>
        <v>22.716607414931438</v>
      </c>
      <c r="H1124" s="8">
        <f t="shared" ref="H1124" si="83">D1124/D1112-1</f>
        <v>0.13291139240506333</v>
      </c>
    </row>
    <row r="1125" spans="1:8" hidden="1" x14ac:dyDescent="0.2">
      <c r="A1125" s="6">
        <v>34182</v>
      </c>
      <c r="B1125">
        <v>454.13</v>
      </c>
      <c r="C1125">
        <v>12.52</v>
      </c>
      <c r="D1125">
        <v>20.05</v>
      </c>
      <c r="E1125">
        <v>144.80000000000001</v>
      </c>
      <c r="F1125">
        <v>5.68</v>
      </c>
      <c r="G1125" s="4">
        <f t="shared" si="81"/>
        <v>22.649875311720699</v>
      </c>
    </row>
    <row r="1126" spans="1:8" hidden="1" x14ac:dyDescent="0.2">
      <c r="A1126" s="6">
        <v>34213</v>
      </c>
      <c r="B1126">
        <v>459.24</v>
      </c>
      <c r="C1126">
        <v>12.52</v>
      </c>
      <c r="D1126">
        <v>20.41</v>
      </c>
      <c r="E1126">
        <v>145.1</v>
      </c>
      <c r="F1126">
        <v>5.36</v>
      </c>
      <c r="G1126" s="4">
        <f t="shared" ref="G1126:G1189" si="84">SP500_Price/Earnings</f>
        <v>22.500734933855952</v>
      </c>
    </row>
    <row r="1127" spans="1:8" hidden="1" x14ac:dyDescent="0.2">
      <c r="A1127" s="6">
        <v>34243</v>
      </c>
      <c r="B1127">
        <v>463.9</v>
      </c>
      <c r="C1127">
        <v>12.54</v>
      </c>
      <c r="D1127">
        <v>20.9</v>
      </c>
      <c r="E1127">
        <v>145.69999999999999</v>
      </c>
      <c r="F1127">
        <v>5.33</v>
      </c>
      <c r="G1127" s="4">
        <f t="shared" si="84"/>
        <v>22.19617224880383</v>
      </c>
    </row>
    <row r="1128" spans="1:8" hidden="1" x14ac:dyDescent="0.2">
      <c r="A1128" s="6">
        <v>34274</v>
      </c>
      <c r="B1128">
        <v>462.89</v>
      </c>
      <c r="C1128">
        <v>12.56</v>
      </c>
      <c r="D1128">
        <v>21.39</v>
      </c>
      <c r="E1128">
        <v>145.80000000000001</v>
      </c>
      <c r="F1128">
        <v>5.72</v>
      </c>
      <c r="G1128" s="4">
        <f t="shared" si="84"/>
        <v>21.640486208508648</v>
      </c>
    </row>
    <row r="1129" spans="1:8" x14ac:dyDescent="0.2">
      <c r="A1129" s="6">
        <v>34304</v>
      </c>
      <c r="B1129">
        <v>465.95</v>
      </c>
      <c r="C1129">
        <v>12.58</v>
      </c>
      <c r="D1129">
        <v>21.89</v>
      </c>
      <c r="E1129">
        <v>145.80000000000001</v>
      </c>
      <c r="F1129">
        <v>5.77</v>
      </c>
      <c r="G1129" s="4">
        <f t="shared" si="84"/>
        <v>21.28597533120146</v>
      </c>
      <c r="H1129" s="8">
        <f>D1129/D1117-1</f>
        <v>0.14667365112624409</v>
      </c>
    </row>
    <row r="1130" spans="1:8" hidden="1" x14ac:dyDescent="0.2">
      <c r="A1130" s="6">
        <v>34335</v>
      </c>
      <c r="B1130">
        <v>472.99</v>
      </c>
      <c r="C1130">
        <v>12.62</v>
      </c>
      <c r="D1130">
        <v>22.16</v>
      </c>
      <c r="E1130">
        <v>146.19999999999999</v>
      </c>
      <c r="F1130">
        <v>5.75</v>
      </c>
      <c r="G1130" s="4">
        <f t="shared" si="84"/>
        <v>21.344314079422382</v>
      </c>
    </row>
    <row r="1131" spans="1:8" hidden="1" x14ac:dyDescent="0.2">
      <c r="A1131" s="6">
        <v>34366</v>
      </c>
      <c r="B1131">
        <v>471.58</v>
      </c>
      <c r="C1131">
        <v>12.67</v>
      </c>
      <c r="D1131">
        <v>22.43</v>
      </c>
      <c r="E1131">
        <v>146.69999999999999</v>
      </c>
      <c r="F1131">
        <v>5.97</v>
      </c>
      <c r="G1131" s="4">
        <f t="shared" si="84"/>
        <v>21.024520731163619</v>
      </c>
    </row>
    <row r="1132" spans="1:8" hidden="1" x14ac:dyDescent="0.2">
      <c r="A1132" s="6">
        <v>34394</v>
      </c>
      <c r="B1132">
        <v>463.81</v>
      </c>
      <c r="C1132">
        <v>12.71</v>
      </c>
      <c r="D1132">
        <v>22.71</v>
      </c>
      <c r="E1132">
        <v>147.19999999999999</v>
      </c>
      <c r="F1132">
        <v>6.48</v>
      </c>
      <c r="G1132" s="4">
        <f t="shared" si="84"/>
        <v>20.423161602818141</v>
      </c>
    </row>
    <row r="1133" spans="1:8" hidden="1" x14ac:dyDescent="0.2">
      <c r="A1133" s="6">
        <v>34425</v>
      </c>
      <c r="B1133">
        <v>447.23</v>
      </c>
      <c r="C1133">
        <v>12.75</v>
      </c>
      <c r="D1133">
        <v>23.54</v>
      </c>
      <c r="E1133">
        <v>147.4</v>
      </c>
      <c r="F1133">
        <v>6.97</v>
      </c>
      <c r="G1133" s="4">
        <f t="shared" si="84"/>
        <v>18.998725573491932</v>
      </c>
    </row>
    <row r="1134" spans="1:8" hidden="1" x14ac:dyDescent="0.2">
      <c r="A1134" s="6">
        <v>34455</v>
      </c>
      <c r="B1134">
        <v>450.9</v>
      </c>
      <c r="C1134">
        <v>12.8</v>
      </c>
      <c r="D1134">
        <v>24.37</v>
      </c>
      <c r="E1134">
        <v>147.5</v>
      </c>
      <c r="F1134">
        <v>7.18</v>
      </c>
      <c r="G1134" s="4">
        <f t="shared" si="84"/>
        <v>18.502256873204757</v>
      </c>
    </row>
    <row r="1135" spans="1:8" hidden="1" x14ac:dyDescent="0.2">
      <c r="A1135" s="6">
        <v>34486</v>
      </c>
      <c r="B1135">
        <v>454.83</v>
      </c>
      <c r="C1135">
        <v>12.84</v>
      </c>
      <c r="D1135">
        <v>25.2</v>
      </c>
      <c r="E1135">
        <v>148</v>
      </c>
      <c r="F1135">
        <v>7.1</v>
      </c>
      <c r="G1135" s="4">
        <f t="shared" si="84"/>
        <v>18.048809523809524</v>
      </c>
    </row>
    <row r="1136" spans="1:8" hidden="1" x14ac:dyDescent="0.2">
      <c r="A1136" s="6">
        <v>34516</v>
      </c>
      <c r="B1136">
        <v>451.4</v>
      </c>
      <c r="C1136">
        <v>12.87</v>
      </c>
      <c r="D1136">
        <v>25.91</v>
      </c>
      <c r="E1136">
        <v>148.4</v>
      </c>
      <c r="F1136">
        <v>7.3</v>
      </c>
      <c r="G1136" s="4">
        <f t="shared" si="84"/>
        <v>17.42184484754921</v>
      </c>
      <c r="H1136" s="8">
        <f t="shared" ref="H1136" si="85">D1136/D1124-1</f>
        <v>0.31589639410868453</v>
      </c>
    </row>
    <row r="1137" spans="1:8" hidden="1" x14ac:dyDescent="0.2">
      <c r="A1137" s="6">
        <v>34547</v>
      </c>
      <c r="B1137">
        <v>464.24</v>
      </c>
      <c r="C1137">
        <v>12.9</v>
      </c>
      <c r="D1137">
        <v>26.62</v>
      </c>
      <c r="E1137">
        <v>149</v>
      </c>
      <c r="F1137">
        <v>7.24</v>
      </c>
      <c r="G1137" s="4">
        <f t="shared" si="84"/>
        <v>17.439519158527421</v>
      </c>
    </row>
    <row r="1138" spans="1:8" hidden="1" x14ac:dyDescent="0.2">
      <c r="A1138" s="6">
        <v>34578</v>
      </c>
      <c r="B1138">
        <v>466.96</v>
      </c>
      <c r="C1138">
        <v>12.92</v>
      </c>
      <c r="D1138">
        <v>27.33</v>
      </c>
      <c r="E1138">
        <v>149.4</v>
      </c>
      <c r="F1138">
        <v>7.46</v>
      </c>
      <c r="G1138" s="4">
        <f t="shared" si="84"/>
        <v>17.085986095865351</v>
      </c>
    </row>
    <row r="1139" spans="1:8" hidden="1" x14ac:dyDescent="0.2">
      <c r="A1139" s="6">
        <v>34608</v>
      </c>
      <c r="B1139">
        <v>463.81</v>
      </c>
      <c r="C1139">
        <v>13.01</v>
      </c>
      <c r="D1139">
        <v>28.42</v>
      </c>
      <c r="E1139">
        <v>149.5</v>
      </c>
      <c r="F1139">
        <v>7.74</v>
      </c>
      <c r="G1139" s="4">
        <f t="shared" si="84"/>
        <v>16.319845179451089</v>
      </c>
    </row>
    <row r="1140" spans="1:8" hidden="1" x14ac:dyDescent="0.2">
      <c r="A1140" s="6">
        <v>34639</v>
      </c>
      <c r="B1140">
        <v>461.01</v>
      </c>
      <c r="C1140">
        <v>13.1</v>
      </c>
      <c r="D1140">
        <v>29.51</v>
      </c>
      <c r="E1140">
        <v>149.69999999999999</v>
      </c>
      <c r="F1140">
        <v>7.96</v>
      </c>
      <c r="G1140" s="4">
        <f t="shared" si="84"/>
        <v>15.622161978990171</v>
      </c>
    </row>
    <row r="1141" spans="1:8" x14ac:dyDescent="0.2">
      <c r="A1141" s="6">
        <v>34669</v>
      </c>
      <c r="B1141">
        <v>455.19</v>
      </c>
      <c r="C1141">
        <v>13.17</v>
      </c>
      <c r="D1141">
        <v>30.6</v>
      </c>
      <c r="E1141">
        <v>149.69999999999999</v>
      </c>
      <c r="F1141">
        <v>7.81</v>
      </c>
      <c r="G1141" s="4">
        <f t="shared" si="84"/>
        <v>14.875490196078431</v>
      </c>
      <c r="H1141" s="8">
        <f>D1141/D1129-1</f>
        <v>0.39789858382823207</v>
      </c>
    </row>
    <row r="1142" spans="1:8" hidden="1" x14ac:dyDescent="0.2">
      <c r="A1142" s="6">
        <v>34700</v>
      </c>
      <c r="B1142">
        <v>465.25</v>
      </c>
      <c r="C1142">
        <v>13.18</v>
      </c>
      <c r="D1142">
        <v>31.25</v>
      </c>
      <c r="E1142">
        <v>150.30000000000001</v>
      </c>
      <c r="F1142">
        <v>7.78</v>
      </c>
      <c r="G1142" s="4">
        <f t="shared" si="84"/>
        <v>14.888</v>
      </c>
    </row>
    <row r="1143" spans="1:8" hidden="1" x14ac:dyDescent="0.2">
      <c r="A1143" s="6">
        <v>34731</v>
      </c>
      <c r="B1143">
        <v>481.92</v>
      </c>
      <c r="C1143">
        <v>13.18</v>
      </c>
      <c r="D1143">
        <v>31.9</v>
      </c>
      <c r="E1143">
        <v>150.9</v>
      </c>
      <c r="F1143">
        <v>7.47</v>
      </c>
      <c r="G1143" s="4">
        <f t="shared" si="84"/>
        <v>15.107210031347963</v>
      </c>
    </row>
    <row r="1144" spans="1:8" hidden="1" x14ac:dyDescent="0.2">
      <c r="A1144" s="6">
        <v>34759</v>
      </c>
      <c r="B1144">
        <v>493.15</v>
      </c>
      <c r="C1144">
        <v>13.17</v>
      </c>
      <c r="D1144">
        <v>32.549999999999997</v>
      </c>
      <c r="E1144">
        <v>151.4</v>
      </c>
      <c r="F1144">
        <v>7.2</v>
      </c>
      <c r="G1144" s="4">
        <f t="shared" si="84"/>
        <v>15.150537634408602</v>
      </c>
    </row>
    <row r="1145" spans="1:8" hidden="1" x14ac:dyDescent="0.2">
      <c r="A1145" s="6">
        <v>34790</v>
      </c>
      <c r="B1145">
        <v>507.91</v>
      </c>
      <c r="C1145">
        <v>13.24</v>
      </c>
      <c r="D1145">
        <v>33.18</v>
      </c>
      <c r="E1145">
        <v>151.9</v>
      </c>
      <c r="F1145">
        <v>7.06</v>
      </c>
      <c r="G1145" s="4">
        <f t="shared" si="84"/>
        <v>15.307715491259795</v>
      </c>
    </row>
    <row r="1146" spans="1:8" hidden="1" x14ac:dyDescent="0.2">
      <c r="A1146" s="6">
        <v>34820</v>
      </c>
      <c r="B1146">
        <v>523.80999999999995</v>
      </c>
      <c r="C1146">
        <v>13.31</v>
      </c>
      <c r="D1146">
        <v>33.799999999999997</v>
      </c>
      <c r="E1146">
        <v>152.19999999999999</v>
      </c>
      <c r="F1146">
        <v>6.63</v>
      </c>
      <c r="G1146" s="4">
        <f t="shared" si="84"/>
        <v>15.497337278106508</v>
      </c>
    </row>
    <row r="1147" spans="1:8" hidden="1" x14ac:dyDescent="0.2">
      <c r="A1147" s="6">
        <v>34851</v>
      </c>
      <c r="B1147">
        <v>539.35</v>
      </c>
      <c r="C1147">
        <v>13.36</v>
      </c>
      <c r="D1147">
        <v>34.43</v>
      </c>
      <c r="E1147">
        <v>152.5</v>
      </c>
      <c r="F1147">
        <v>6.17</v>
      </c>
      <c r="G1147" s="4">
        <f t="shared" si="84"/>
        <v>15.66511762997386</v>
      </c>
    </row>
    <row r="1148" spans="1:8" hidden="1" x14ac:dyDescent="0.2">
      <c r="A1148" s="6">
        <v>34881</v>
      </c>
      <c r="B1148">
        <v>557.37</v>
      </c>
      <c r="C1148">
        <v>13.44</v>
      </c>
      <c r="D1148">
        <v>34.68</v>
      </c>
      <c r="E1148">
        <v>152.5</v>
      </c>
      <c r="F1148">
        <v>6.28</v>
      </c>
      <c r="G1148" s="4">
        <f t="shared" si="84"/>
        <v>16.071799307958479</v>
      </c>
      <c r="H1148" s="8">
        <f t="shared" ref="H1148" si="86">D1148/D1136-1</f>
        <v>0.33847935160169818</v>
      </c>
    </row>
    <row r="1149" spans="1:8" hidden="1" x14ac:dyDescent="0.2">
      <c r="A1149" s="6">
        <v>34912</v>
      </c>
      <c r="B1149">
        <v>559.11</v>
      </c>
      <c r="C1149">
        <v>13.51</v>
      </c>
      <c r="D1149">
        <v>34.93</v>
      </c>
      <c r="E1149">
        <v>152.9</v>
      </c>
      <c r="F1149">
        <v>6.49</v>
      </c>
      <c r="G1149" s="4">
        <f t="shared" si="84"/>
        <v>16.006584597766963</v>
      </c>
    </row>
    <row r="1150" spans="1:8" hidden="1" x14ac:dyDescent="0.2">
      <c r="A1150" s="6">
        <v>34943</v>
      </c>
      <c r="B1150">
        <v>578.77</v>
      </c>
      <c r="C1150">
        <v>13.58</v>
      </c>
      <c r="D1150">
        <v>35.18</v>
      </c>
      <c r="E1150">
        <v>153.19999999999999</v>
      </c>
      <c r="F1150">
        <v>6.2</v>
      </c>
      <c r="G1150" s="4">
        <f t="shared" si="84"/>
        <v>16.451677089255259</v>
      </c>
    </row>
    <row r="1151" spans="1:8" hidden="1" x14ac:dyDescent="0.2">
      <c r="A1151" s="6">
        <v>34973</v>
      </c>
      <c r="B1151">
        <v>582.91999999999996</v>
      </c>
      <c r="C1151">
        <v>13.65</v>
      </c>
      <c r="D1151">
        <v>34.770000000000003</v>
      </c>
      <c r="E1151">
        <v>153.69999999999999</v>
      </c>
      <c r="F1151">
        <v>6.04</v>
      </c>
      <c r="G1151" s="4">
        <f t="shared" si="84"/>
        <v>16.765027322404368</v>
      </c>
    </row>
    <row r="1152" spans="1:8" hidden="1" x14ac:dyDescent="0.2">
      <c r="A1152" s="6">
        <v>35004</v>
      </c>
      <c r="B1152">
        <v>595.53</v>
      </c>
      <c r="C1152">
        <v>13.72</v>
      </c>
      <c r="D1152">
        <v>34.369999999999997</v>
      </c>
      <c r="E1152">
        <v>153.6</v>
      </c>
      <c r="F1152">
        <v>5.93</v>
      </c>
      <c r="G1152" s="4">
        <f t="shared" si="84"/>
        <v>17.327029386092523</v>
      </c>
    </row>
    <row r="1153" spans="1:8" x14ac:dyDescent="0.2">
      <c r="A1153" s="6">
        <v>35034</v>
      </c>
      <c r="B1153">
        <v>614.57000000000005</v>
      </c>
      <c r="C1153">
        <v>13.79</v>
      </c>
      <c r="D1153">
        <v>33.96</v>
      </c>
      <c r="E1153">
        <v>153.5</v>
      </c>
      <c r="F1153">
        <v>5.71</v>
      </c>
      <c r="G1153" s="4">
        <f t="shared" si="84"/>
        <v>18.096878680800945</v>
      </c>
      <c r="H1153" s="8">
        <f>D1153/D1141-1</f>
        <v>0.1098039215686275</v>
      </c>
    </row>
    <row r="1154" spans="1:8" hidden="1" x14ac:dyDescent="0.2">
      <c r="A1154" s="6">
        <v>35065</v>
      </c>
      <c r="B1154">
        <v>614.41999999999996</v>
      </c>
      <c r="C1154">
        <v>13.89</v>
      </c>
      <c r="D1154">
        <v>33.99</v>
      </c>
      <c r="E1154">
        <v>154.4</v>
      </c>
      <c r="F1154">
        <v>5.65</v>
      </c>
      <c r="G1154" s="4">
        <f t="shared" si="84"/>
        <v>18.076493086201822</v>
      </c>
    </row>
    <row r="1155" spans="1:8" hidden="1" x14ac:dyDescent="0.2">
      <c r="A1155" s="6">
        <v>35096</v>
      </c>
      <c r="B1155">
        <v>649.54</v>
      </c>
      <c r="C1155">
        <v>14</v>
      </c>
      <c r="D1155">
        <v>34.01</v>
      </c>
      <c r="E1155">
        <v>154.9</v>
      </c>
      <c r="F1155">
        <v>5.81</v>
      </c>
      <c r="G1155" s="4">
        <f t="shared" si="84"/>
        <v>19.098500441046752</v>
      </c>
    </row>
    <row r="1156" spans="1:8" hidden="1" x14ac:dyDescent="0.2">
      <c r="A1156" s="6">
        <v>35125</v>
      </c>
      <c r="B1156">
        <v>647.07000000000005</v>
      </c>
      <c r="C1156">
        <v>14.1</v>
      </c>
      <c r="D1156">
        <v>34.04</v>
      </c>
      <c r="E1156">
        <v>155.69999999999999</v>
      </c>
      <c r="F1156">
        <v>6.27</v>
      </c>
      <c r="G1156" s="4">
        <f t="shared" si="84"/>
        <v>19.009106933019979</v>
      </c>
    </row>
    <row r="1157" spans="1:8" hidden="1" x14ac:dyDescent="0.2">
      <c r="A1157" s="6">
        <v>35156</v>
      </c>
      <c r="B1157">
        <v>647.16999999999996</v>
      </c>
      <c r="C1157">
        <v>14.16</v>
      </c>
      <c r="D1157">
        <v>34.33</v>
      </c>
      <c r="E1157">
        <v>156.30000000000001</v>
      </c>
      <c r="F1157">
        <v>6.51</v>
      </c>
      <c r="G1157" s="4">
        <f t="shared" si="84"/>
        <v>18.851441887561897</v>
      </c>
    </row>
    <row r="1158" spans="1:8" hidden="1" x14ac:dyDescent="0.2">
      <c r="A1158" s="6">
        <v>35186</v>
      </c>
      <c r="B1158">
        <v>661.23</v>
      </c>
      <c r="C1158">
        <v>14.21</v>
      </c>
      <c r="D1158">
        <v>34.619999999999997</v>
      </c>
      <c r="E1158">
        <v>156.6</v>
      </c>
      <c r="F1158">
        <v>6.74</v>
      </c>
      <c r="G1158" s="4">
        <f t="shared" si="84"/>
        <v>19.099653379549395</v>
      </c>
    </row>
    <row r="1159" spans="1:8" hidden="1" x14ac:dyDescent="0.2">
      <c r="A1159" s="6">
        <v>35217</v>
      </c>
      <c r="B1159">
        <v>668.5</v>
      </c>
      <c r="C1159">
        <v>14.27</v>
      </c>
      <c r="D1159">
        <v>34.909999999999997</v>
      </c>
      <c r="E1159">
        <v>156.69999999999999</v>
      </c>
      <c r="F1159">
        <v>6.91</v>
      </c>
      <c r="G1159" s="4">
        <f t="shared" si="84"/>
        <v>19.149240905184762</v>
      </c>
    </row>
    <row r="1160" spans="1:8" hidden="1" x14ac:dyDescent="0.2">
      <c r="A1160" s="6">
        <v>35247</v>
      </c>
      <c r="B1160">
        <v>644.07000000000005</v>
      </c>
      <c r="C1160">
        <v>14.4</v>
      </c>
      <c r="D1160">
        <v>35.270000000000003</v>
      </c>
      <c r="E1160">
        <v>157</v>
      </c>
      <c r="F1160">
        <v>6.87</v>
      </c>
      <c r="G1160" s="4">
        <f t="shared" si="84"/>
        <v>18.261128437765805</v>
      </c>
    </row>
    <row r="1161" spans="1:8" hidden="1" x14ac:dyDescent="0.2">
      <c r="A1161" s="6">
        <v>35278</v>
      </c>
      <c r="B1161">
        <v>662.68</v>
      </c>
      <c r="C1161">
        <v>14.53</v>
      </c>
      <c r="D1161">
        <v>35.64</v>
      </c>
      <c r="E1161">
        <v>157.30000000000001</v>
      </c>
      <c r="F1161">
        <v>6.64</v>
      </c>
      <c r="G1161" s="4">
        <f t="shared" si="84"/>
        <v>18.593714927048257</v>
      </c>
    </row>
    <row r="1162" spans="1:8" hidden="1" x14ac:dyDescent="0.2">
      <c r="A1162" s="6">
        <v>35309</v>
      </c>
      <c r="B1162">
        <v>674.88</v>
      </c>
      <c r="C1162">
        <v>14.66</v>
      </c>
      <c r="D1162">
        <v>36</v>
      </c>
      <c r="E1162">
        <v>157.80000000000001</v>
      </c>
      <c r="F1162">
        <v>6.83</v>
      </c>
      <c r="G1162" s="4">
        <f t="shared" si="84"/>
        <v>18.746666666666666</v>
      </c>
    </row>
    <row r="1163" spans="1:8" hidden="1" x14ac:dyDescent="0.2">
      <c r="A1163" s="6">
        <v>35339</v>
      </c>
      <c r="B1163">
        <v>701.46</v>
      </c>
      <c r="C1163">
        <v>14.74</v>
      </c>
      <c r="D1163">
        <v>36.909999999999997</v>
      </c>
      <c r="E1163">
        <v>158.30000000000001</v>
      </c>
      <c r="F1163">
        <v>6.53</v>
      </c>
      <c r="G1163" s="4">
        <f t="shared" si="84"/>
        <v>19.004605797886754</v>
      </c>
    </row>
    <row r="1164" spans="1:8" hidden="1" x14ac:dyDescent="0.2">
      <c r="A1164" s="6">
        <v>35370</v>
      </c>
      <c r="B1164">
        <v>735.67</v>
      </c>
      <c r="C1164">
        <v>14.82</v>
      </c>
      <c r="D1164">
        <v>37.82</v>
      </c>
      <c r="E1164">
        <v>158.6</v>
      </c>
      <c r="F1164">
        <v>6.2</v>
      </c>
      <c r="G1164" s="4">
        <f t="shared" si="84"/>
        <v>19.451877313590693</v>
      </c>
    </row>
    <row r="1165" spans="1:8" x14ac:dyDescent="0.2">
      <c r="A1165" s="6">
        <v>35400</v>
      </c>
      <c r="B1165">
        <v>743.25</v>
      </c>
      <c r="C1165">
        <v>14.9</v>
      </c>
      <c r="D1165">
        <v>38.729999999999997</v>
      </c>
      <c r="E1165">
        <v>158.6</v>
      </c>
      <c r="F1165">
        <v>6.3</v>
      </c>
      <c r="G1165" s="4">
        <f t="shared" si="84"/>
        <v>19.190549961270335</v>
      </c>
      <c r="H1165" s="8">
        <f>D1165/D1153-1</f>
        <v>0.14045936395759706</v>
      </c>
    </row>
    <row r="1166" spans="1:8" hidden="1" x14ac:dyDescent="0.2">
      <c r="A1166" s="6">
        <v>35431</v>
      </c>
      <c r="B1166">
        <v>766.22</v>
      </c>
      <c r="C1166">
        <v>14.95</v>
      </c>
      <c r="D1166">
        <v>39.229999999999997</v>
      </c>
      <c r="E1166">
        <v>159.1</v>
      </c>
      <c r="F1166">
        <v>6.58</v>
      </c>
      <c r="G1166" s="4">
        <f t="shared" si="84"/>
        <v>19.531481009431559</v>
      </c>
    </row>
    <row r="1167" spans="1:8" hidden="1" x14ac:dyDescent="0.2">
      <c r="A1167" s="6">
        <v>35462</v>
      </c>
      <c r="B1167">
        <v>798.39</v>
      </c>
      <c r="C1167">
        <v>15.01</v>
      </c>
      <c r="D1167">
        <v>39.74</v>
      </c>
      <c r="E1167">
        <v>159.6</v>
      </c>
      <c r="F1167">
        <v>6.42</v>
      </c>
      <c r="G1167" s="4">
        <f t="shared" si="84"/>
        <v>20.09033719174635</v>
      </c>
      <c r="H1167" s="8">
        <f t="shared" ref="H1167" si="87">D1167/D1155-1</f>
        <v>0.1684798588650398</v>
      </c>
    </row>
    <row r="1168" spans="1:8" hidden="1" x14ac:dyDescent="0.2">
      <c r="A1168" s="6">
        <v>35490</v>
      </c>
      <c r="B1168">
        <v>792.16</v>
      </c>
      <c r="C1168">
        <v>15.06</v>
      </c>
      <c r="D1168">
        <v>40.24</v>
      </c>
      <c r="E1168">
        <v>160</v>
      </c>
      <c r="F1168">
        <v>6.69</v>
      </c>
      <c r="G1168" s="4">
        <f t="shared" si="84"/>
        <v>19.685884691848905</v>
      </c>
    </row>
    <row r="1169" spans="1:8" hidden="1" x14ac:dyDescent="0.2">
      <c r="A1169" s="6">
        <v>35521</v>
      </c>
      <c r="B1169">
        <v>763.93</v>
      </c>
      <c r="C1169">
        <v>15.09</v>
      </c>
      <c r="D1169">
        <v>40.340000000000003</v>
      </c>
      <c r="E1169">
        <v>160.19999999999999</v>
      </c>
      <c r="F1169">
        <v>6.89</v>
      </c>
      <c r="G1169" s="4">
        <f t="shared" si="84"/>
        <v>18.937283093703517</v>
      </c>
    </row>
    <row r="1170" spans="1:8" hidden="1" x14ac:dyDescent="0.2">
      <c r="A1170" s="6">
        <v>35551</v>
      </c>
      <c r="B1170">
        <v>833.09</v>
      </c>
      <c r="C1170">
        <v>15.13</v>
      </c>
      <c r="D1170">
        <v>40.450000000000003</v>
      </c>
      <c r="E1170">
        <v>160.1</v>
      </c>
      <c r="F1170">
        <v>6.71</v>
      </c>
      <c r="G1170" s="4">
        <f t="shared" si="84"/>
        <v>20.595550061804698</v>
      </c>
    </row>
    <row r="1171" spans="1:8" hidden="1" x14ac:dyDescent="0.2">
      <c r="A1171" s="6">
        <v>35582</v>
      </c>
      <c r="B1171">
        <v>876.29</v>
      </c>
      <c r="C1171">
        <v>15.16</v>
      </c>
      <c r="D1171">
        <v>40.549999999999997</v>
      </c>
      <c r="E1171">
        <v>160.30000000000001</v>
      </c>
      <c r="F1171">
        <v>6.49</v>
      </c>
      <c r="G1171" s="4">
        <f t="shared" si="84"/>
        <v>21.610110974106043</v>
      </c>
    </row>
    <row r="1172" spans="1:8" hidden="1" x14ac:dyDescent="0.2">
      <c r="A1172" s="6">
        <v>35612</v>
      </c>
      <c r="B1172">
        <v>925.29</v>
      </c>
      <c r="C1172">
        <v>15.22</v>
      </c>
      <c r="D1172">
        <v>40.58</v>
      </c>
      <c r="E1172">
        <v>160.5</v>
      </c>
      <c r="F1172">
        <v>6.22</v>
      </c>
      <c r="G1172" s="4">
        <f t="shared" si="84"/>
        <v>22.801626416954164</v>
      </c>
    </row>
    <row r="1173" spans="1:8" hidden="1" x14ac:dyDescent="0.2">
      <c r="A1173" s="6">
        <v>35643</v>
      </c>
      <c r="B1173">
        <v>927.24</v>
      </c>
      <c r="C1173">
        <v>15.27</v>
      </c>
      <c r="D1173">
        <v>40.61</v>
      </c>
      <c r="E1173">
        <v>160.80000000000001</v>
      </c>
      <c r="F1173">
        <v>6.3</v>
      </c>
      <c r="G1173" s="4">
        <f t="shared" si="84"/>
        <v>22.832799803004185</v>
      </c>
    </row>
    <row r="1174" spans="1:8" hidden="1" x14ac:dyDescent="0.2">
      <c r="A1174" s="6">
        <v>35674</v>
      </c>
      <c r="B1174">
        <v>937.02</v>
      </c>
      <c r="C1174">
        <v>15.33</v>
      </c>
      <c r="D1174">
        <v>40.64</v>
      </c>
      <c r="E1174">
        <v>161.19999999999999</v>
      </c>
      <c r="F1174">
        <v>6.21</v>
      </c>
      <c r="G1174" s="4">
        <f t="shared" si="84"/>
        <v>23.056594488188974</v>
      </c>
    </row>
    <row r="1175" spans="1:8" hidden="1" x14ac:dyDescent="0.2">
      <c r="A1175" s="6">
        <v>35704</v>
      </c>
      <c r="B1175">
        <v>951.16</v>
      </c>
      <c r="C1175">
        <v>15.39</v>
      </c>
      <c r="D1175">
        <v>40.33</v>
      </c>
      <c r="E1175">
        <v>161.6</v>
      </c>
      <c r="F1175">
        <v>6.03</v>
      </c>
      <c r="G1175" s="4">
        <f t="shared" si="84"/>
        <v>23.584428465162411</v>
      </c>
    </row>
    <row r="1176" spans="1:8" hidden="1" x14ac:dyDescent="0.2">
      <c r="A1176" s="6">
        <v>35735</v>
      </c>
      <c r="B1176">
        <v>938.92</v>
      </c>
      <c r="C1176">
        <v>15.44</v>
      </c>
      <c r="D1176">
        <v>40.03</v>
      </c>
      <c r="E1176">
        <v>161.5</v>
      </c>
      <c r="F1176">
        <v>5.88</v>
      </c>
      <c r="G1176" s="4">
        <f t="shared" si="84"/>
        <v>23.455408443667249</v>
      </c>
    </row>
    <row r="1177" spans="1:8" x14ac:dyDescent="0.2">
      <c r="A1177" s="6">
        <v>35765</v>
      </c>
      <c r="B1177">
        <v>962.37</v>
      </c>
      <c r="C1177">
        <v>15.5</v>
      </c>
      <c r="D1177">
        <v>39.72</v>
      </c>
      <c r="E1177">
        <v>161.30000000000001</v>
      </c>
      <c r="F1177">
        <v>5.81</v>
      </c>
      <c r="G1177" s="4">
        <f t="shared" si="84"/>
        <v>24.228851963746223</v>
      </c>
      <c r="H1177" s="8">
        <f>D1177/D1165-1</f>
        <v>2.5561580170410547E-2</v>
      </c>
    </row>
    <row r="1178" spans="1:8" hidden="1" x14ac:dyDescent="0.2">
      <c r="A1178" s="6">
        <v>35796</v>
      </c>
      <c r="B1178">
        <v>963.36</v>
      </c>
      <c r="C1178">
        <v>15.55</v>
      </c>
      <c r="D1178">
        <v>39.659999999999997</v>
      </c>
      <c r="E1178">
        <v>161.6</v>
      </c>
      <c r="F1178">
        <v>5.54</v>
      </c>
      <c r="G1178" s="4">
        <f t="shared" si="84"/>
        <v>24.290468986384269</v>
      </c>
    </row>
    <row r="1179" spans="1:8" hidden="1" x14ac:dyDescent="0.2">
      <c r="A1179" s="6">
        <v>35827</v>
      </c>
      <c r="B1179">
        <v>1023.74</v>
      </c>
      <c r="C1179">
        <v>15.6</v>
      </c>
      <c r="D1179">
        <v>39.6</v>
      </c>
      <c r="E1179">
        <v>161.9</v>
      </c>
      <c r="F1179">
        <v>5.57</v>
      </c>
      <c r="G1179" s="4">
        <f t="shared" si="84"/>
        <v>25.852020202020203</v>
      </c>
      <c r="H1179" s="8">
        <f t="shared" ref="H1179" si="88">D1179/D1167-1</f>
        <v>-3.5228988424761409E-3</v>
      </c>
    </row>
    <row r="1180" spans="1:8" hidden="1" x14ac:dyDescent="0.2">
      <c r="A1180" s="6">
        <v>35855</v>
      </c>
      <c r="B1180">
        <v>1076.83</v>
      </c>
      <c r="C1180">
        <v>15.64</v>
      </c>
      <c r="D1180">
        <v>39.54</v>
      </c>
      <c r="E1180">
        <v>162.19999999999999</v>
      </c>
      <c r="F1180">
        <v>5.65</v>
      </c>
      <c r="G1180" s="4">
        <f t="shared" si="84"/>
        <v>27.233940313606475</v>
      </c>
    </row>
    <row r="1181" spans="1:8" hidden="1" x14ac:dyDescent="0.2">
      <c r="A1181" s="6">
        <v>35886</v>
      </c>
      <c r="B1181">
        <v>1112.2</v>
      </c>
      <c r="C1181">
        <v>15.75</v>
      </c>
      <c r="D1181">
        <v>39.35</v>
      </c>
      <c r="E1181">
        <v>162.5</v>
      </c>
      <c r="F1181">
        <v>5.64</v>
      </c>
      <c r="G1181" s="4">
        <f t="shared" si="84"/>
        <v>28.264294790343076</v>
      </c>
    </row>
    <row r="1182" spans="1:8" hidden="1" x14ac:dyDescent="0.2">
      <c r="A1182" s="6">
        <v>35916</v>
      </c>
      <c r="B1182">
        <v>1108.42</v>
      </c>
      <c r="C1182">
        <v>15.85</v>
      </c>
      <c r="D1182">
        <v>39.159999999999997</v>
      </c>
      <c r="E1182">
        <v>162.80000000000001</v>
      </c>
      <c r="F1182">
        <v>5.65</v>
      </c>
      <c r="G1182" s="4">
        <f t="shared" si="84"/>
        <v>28.304902962206338</v>
      </c>
    </row>
    <row r="1183" spans="1:8" hidden="1" x14ac:dyDescent="0.2">
      <c r="A1183" s="6">
        <v>35947</v>
      </c>
      <c r="B1183">
        <v>1108.3900000000001</v>
      </c>
      <c r="C1183">
        <v>15.95</v>
      </c>
      <c r="D1183">
        <v>38.97</v>
      </c>
      <c r="E1183">
        <v>163</v>
      </c>
      <c r="F1183">
        <v>5.5</v>
      </c>
      <c r="G1183" s="4">
        <f t="shared" si="84"/>
        <v>28.442134975622277</v>
      </c>
    </row>
    <row r="1184" spans="1:8" hidden="1" x14ac:dyDescent="0.2">
      <c r="A1184" s="6">
        <v>35977</v>
      </c>
      <c r="B1184">
        <v>1156.58</v>
      </c>
      <c r="C1184">
        <v>16.02</v>
      </c>
      <c r="D1184">
        <v>38.68</v>
      </c>
      <c r="E1184">
        <v>163.19999999999999</v>
      </c>
      <c r="F1184">
        <v>5.46</v>
      </c>
      <c r="G1184" s="4">
        <f t="shared" si="84"/>
        <v>29.901240951396069</v>
      </c>
    </row>
    <row r="1185" spans="1:8" hidden="1" x14ac:dyDescent="0.2">
      <c r="A1185" s="6">
        <v>36008</v>
      </c>
      <c r="B1185">
        <v>1074.6199999999999</v>
      </c>
      <c r="C1185">
        <v>16.079999999999998</v>
      </c>
      <c r="D1185">
        <v>38.380000000000003</v>
      </c>
      <c r="E1185">
        <v>163.4</v>
      </c>
      <c r="F1185">
        <v>5.34</v>
      </c>
      <c r="G1185" s="4">
        <f t="shared" si="84"/>
        <v>27.999478895257941</v>
      </c>
    </row>
    <row r="1186" spans="1:8" hidden="1" x14ac:dyDescent="0.2">
      <c r="A1186" s="6">
        <v>36039</v>
      </c>
      <c r="B1186">
        <v>1020.64</v>
      </c>
      <c r="C1186">
        <v>16.14</v>
      </c>
      <c r="D1186">
        <v>38.090000000000003</v>
      </c>
      <c r="E1186">
        <v>163.6</v>
      </c>
      <c r="F1186">
        <v>4.8099999999999996</v>
      </c>
      <c r="G1186" s="4">
        <f t="shared" si="84"/>
        <v>26.795484379102124</v>
      </c>
    </row>
    <row r="1187" spans="1:8" hidden="1" x14ac:dyDescent="0.2">
      <c r="A1187" s="6">
        <v>36069</v>
      </c>
      <c r="B1187">
        <v>1032.47</v>
      </c>
      <c r="C1187">
        <v>16.170000000000002</v>
      </c>
      <c r="D1187">
        <v>37.96</v>
      </c>
      <c r="E1187">
        <v>164</v>
      </c>
      <c r="F1187">
        <v>4.53</v>
      </c>
      <c r="G1187" s="4">
        <f t="shared" si="84"/>
        <v>27.198893572181245</v>
      </c>
    </row>
    <row r="1188" spans="1:8" hidden="1" x14ac:dyDescent="0.2">
      <c r="A1188" s="6">
        <v>36100</v>
      </c>
      <c r="B1188">
        <v>1144.43</v>
      </c>
      <c r="C1188">
        <v>16.18</v>
      </c>
      <c r="D1188">
        <v>37.840000000000003</v>
      </c>
      <c r="E1188">
        <v>164</v>
      </c>
      <c r="F1188">
        <v>4.83</v>
      </c>
      <c r="G1188" s="4">
        <f t="shared" si="84"/>
        <v>30.243921775898517</v>
      </c>
    </row>
    <row r="1189" spans="1:8" x14ac:dyDescent="0.2">
      <c r="A1189" s="6">
        <v>36130</v>
      </c>
      <c r="B1189">
        <v>1190.05</v>
      </c>
      <c r="C1189">
        <v>16.2</v>
      </c>
      <c r="D1189">
        <v>37.71</v>
      </c>
      <c r="E1189">
        <v>163.9</v>
      </c>
      <c r="F1189">
        <v>4.6500000000000004</v>
      </c>
      <c r="G1189" s="4">
        <f t="shared" si="84"/>
        <v>31.557942190400421</v>
      </c>
      <c r="H1189" s="8">
        <f>D1189/D1177-1</f>
        <v>-5.060422960725075E-2</v>
      </c>
    </row>
    <row r="1190" spans="1:8" hidden="1" x14ac:dyDescent="0.2">
      <c r="A1190" s="6">
        <v>36161</v>
      </c>
      <c r="B1190">
        <v>1248.77</v>
      </c>
      <c r="C1190">
        <v>16.28</v>
      </c>
      <c r="D1190">
        <v>37.93</v>
      </c>
      <c r="E1190">
        <v>164.3</v>
      </c>
      <c r="F1190">
        <v>4.72</v>
      </c>
      <c r="G1190" s="4">
        <f t="shared" ref="G1190:G1253" si="89">SP500_Price/Earnings</f>
        <v>32.923016082256787</v>
      </c>
    </row>
    <row r="1191" spans="1:8" hidden="1" x14ac:dyDescent="0.2">
      <c r="A1191" s="6">
        <v>36192</v>
      </c>
      <c r="B1191">
        <v>1246.58</v>
      </c>
      <c r="C1191">
        <v>16.37</v>
      </c>
      <c r="D1191">
        <v>38.159999999999997</v>
      </c>
      <c r="E1191">
        <v>164.5</v>
      </c>
      <c r="F1191">
        <v>5</v>
      </c>
      <c r="G1191" s="4">
        <f t="shared" si="89"/>
        <v>32.667190775681341</v>
      </c>
      <c r="H1191" s="8">
        <f t="shared" ref="H1191" si="90">D1191/D1179-1</f>
        <v>-3.6363636363636487E-2</v>
      </c>
    </row>
    <row r="1192" spans="1:8" hidden="1" x14ac:dyDescent="0.2">
      <c r="A1192" s="6">
        <v>36220</v>
      </c>
      <c r="B1192">
        <v>1281.6600000000001</v>
      </c>
      <c r="C1192">
        <v>16.45</v>
      </c>
      <c r="D1192">
        <v>38.380000000000003</v>
      </c>
      <c r="E1192">
        <v>165</v>
      </c>
      <c r="F1192">
        <v>5.23</v>
      </c>
      <c r="G1192" s="4">
        <f t="shared" si="89"/>
        <v>33.39395518499218</v>
      </c>
    </row>
    <row r="1193" spans="1:8" hidden="1" x14ac:dyDescent="0.2">
      <c r="A1193" s="6">
        <v>36251</v>
      </c>
      <c r="B1193">
        <v>1334.76</v>
      </c>
      <c r="C1193">
        <v>16.45</v>
      </c>
      <c r="D1193">
        <v>39.26</v>
      </c>
      <c r="E1193">
        <v>166.2</v>
      </c>
      <c r="F1193">
        <v>5.18</v>
      </c>
      <c r="G1193" s="4">
        <f t="shared" si="89"/>
        <v>33.997962302598069</v>
      </c>
    </row>
    <row r="1194" spans="1:8" hidden="1" x14ac:dyDescent="0.2">
      <c r="A1194" s="6">
        <v>36281</v>
      </c>
      <c r="B1194">
        <v>1332.07</v>
      </c>
      <c r="C1194">
        <v>16.45</v>
      </c>
      <c r="D1194">
        <v>40.14</v>
      </c>
      <c r="E1194">
        <v>166.2</v>
      </c>
      <c r="F1194">
        <v>5.54</v>
      </c>
      <c r="G1194" s="4">
        <f t="shared" si="89"/>
        <v>33.185600398604883</v>
      </c>
    </row>
    <row r="1195" spans="1:8" hidden="1" x14ac:dyDescent="0.2">
      <c r="A1195" s="6">
        <v>36312</v>
      </c>
      <c r="B1195">
        <v>1322.55</v>
      </c>
      <c r="C1195">
        <v>16.45</v>
      </c>
      <c r="D1195">
        <v>41.02</v>
      </c>
      <c r="E1195">
        <v>166.2</v>
      </c>
      <c r="F1195">
        <v>5.9</v>
      </c>
      <c r="G1195" s="4">
        <f t="shared" si="89"/>
        <v>32.241589468551922</v>
      </c>
    </row>
    <row r="1196" spans="1:8" hidden="1" x14ac:dyDescent="0.2">
      <c r="A1196" s="6">
        <v>36342</v>
      </c>
      <c r="B1196">
        <v>1380.99</v>
      </c>
      <c r="C1196">
        <v>16.510000000000002</v>
      </c>
      <c r="D1196">
        <v>42</v>
      </c>
      <c r="E1196">
        <v>166.7</v>
      </c>
      <c r="F1196">
        <v>5.79</v>
      </c>
      <c r="G1196" s="4">
        <f t="shared" si="89"/>
        <v>32.880714285714284</v>
      </c>
    </row>
    <row r="1197" spans="1:8" hidden="1" x14ac:dyDescent="0.2">
      <c r="A1197" s="6">
        <v>36373</v>
      </c>
      <c r="B1197">
        <v>1327.49</v>
      </c>
      <c r="C1197">
        <v>16.579999999999998</v>
      </c>
      <c r="D1197">
        <v>42.98</v>
      </c>
      <c r="E1197">
        <v>167.1</v>
      </c>
      <c r="F1197">
        <v>5.94</v>
      </c>
      <c r="G1197" s="4">
        <f t="shared" si="89"/>
        <v>30.886226151698466</v>
      </c>
    </row>
    <row r="1198" spans="1:8" hidden="1" x14ac:dyDescent="0.2">
      <c r="A1198" s="6">
        <v>36404</v>
      </c>
      <c r="B1198">
        <v>1318.17</v>
      </c>
      <c r="C1198">
        <v>16.64</v>
      </c>
      <c r="D1198">
        <v>43.96</v>
      </c>
      <c r="E1198">
        <v>167.9</v>
      </c>
      <c r="F1198">
        <v>5.92</v>
      </c>
      <c r="G1198" s="4">
        <f t="shared" si="89"/>
        <v>29.985668789808919</v>
      </c>
    </row>
    <row r="1199" spans="1:8" hidden="1" x14ac:dyDescent="0.2">
      <c r="A1199" s="6">
        <v>36434</v>
      </c>
      <c r="B1199">
        <v>1300.01</v>
      </c>
      <c r="C1199">
        <v>16.66</v>
      </c>
      <c r="D1199">
        <v>45.36</v>
      </c>
      <c r="E1199">
        <v>168.2</v>
      </c>
      <c r="F1199">
        <v>6.11</v>
      </c>
      <c r="G1199" s="4">
        <f t="shared" si="89"/>
        <v>28.659832451499117</v>
      </c>
    </row>
    <row r="1200" spans="1:8" hidden="1" x14ac:dyDescent="0.2">
      <c r="A1200" s="6">
        <v>36465</v>
      </c>
      <c r="B1200">
        <v>1391</v>
      </c>
      <c r="C1200">
        <v>16.670000000000002</v>
      </c>
      <c r="D1200">
        <v>46.77</v>
      </c>
      <c r="E1200">
        <v>168.3</v>
      </c>
      <c r="F1200">
        <v>6.03</v>
      </c>
      <c r="G1200" s="4">
        <f t="shared" si="89"/>
        <v>29.7412871498824</v>
      </c>
    </row>
    <row r="1201" spans="1:8" x14ac:dyDescent="0.2">
      <c r="A1201" s="6">
        <v>36495</v>
      </c>
      <c r="B1201">
        <v>1428.68</v>
      </c>
      <c r="C1201">
        <v>16.690000000000001</v>
      </c>
      <c r="D1201">
        <v>48.17</v>
      </c>
      <c r="E1201">
        <v>168.3</v>
      </c>
      <c r="F1201">
        <v>6.28</v>
      </c>
      <c r="G1201" s="4">
        <f t="shared" si="89"/>
        <v>29.659123936059789</v>
      </c>
      <c r="H1201" s="8">
        <f>D1201/D1189-1</f>
        <v>0.27738000530363305</v>
      </c>
    </row>
    <row r="1202" spans="1:8" hidden="1" x14ac:dyDescent="0.2">
      <c r="A1202" s="6">
        <v>36526</v>
      </c>
      <c r="B1202">
        <v>1425.59</v>
      </c>
      <c r="C1202">
        <v>16.71</v>
      </c>
      <c r="D1202">
        <v>49.1</v>
      </c>
      <c r="E1202">
        <v>168.8</v>
      </c>
      <c r="F1202">
        <v>6.66</v>
      </c>
      <c r="G1202" s="4">
        <f t="shared" si="89"/>
        <v>29.034419551934825</v>
      </c>
    </row>
    <row r="1203" spans="1:8" hidden="1" x14ac:dyDescent="0.2">
      <c r="A1203" s="6">
        <v>36557</v>
      </c>
      <c r="B1203">
        <v>1388.87</v>
      </c>
      <c r="C1203">
        <v>16.739999999999998</v>
      </c>
      <c r="D1203">
        <v>50.02</v>
      </c>
      <c r="E1203">
        <v>169.8</v>
      </c>
      <c r="F1203">
        <v>6.52</v>
      </c>
      <c r="G1203" s="4">
        <f t="shared" si="89"/>
        <v>27.766293482606955</v>
      </c>
    </row>
    <row r="1204" spans="1:8" hidden="1" x14ac:dyDescent="0.2">
      <c r="A1204" s="6">
        <v>36586</v>
      </c>
      <c r="B1204">
        <v>1442.21</v>
      </c>
      <c r="C1204">
        <v>16.760000000000002</v>
      </c>
      <c r="D1204">
        <v>50.95</v>
      </c>
      <c r="E1204">
        <v>171.2</v>
      </c>
      <c r="F1204">
        <v>6.26</v>
      </c>
      <c r="G1204" s="4">
        <f t="shared" si="89"/>
        <v>28.306378802747791</v>
      </c>
    </row>
    <row r="1205" spans="1:8" hidden="1" x14ac:dyDescent="0.2">
      <c r="A1205" s="6">
        <v>36617</v>
      </c>
      <c r="B1205">
        <v>1461.36</v>
      </c>
      <c r="C1205">
        <v>16.739999999999998</v>
      </c>
      <c r="D1205">
        <v>51.27</v>
      </c>
      <c r="E1205">
        <v>171.3</v>
      </c>
      <c r="F1205">
        <v>5.99</v>
      </c>
      <c r="G1205" s="4">
        <f t="shared" si="89"/>
        <v>28.503218256290225</v>
      </c>
    </row>
    <row r="1206" spans="1:8" hidden="1" x14ac:dyDescent="0.2">
      <c r="A1206" s="6">
        <v>36647</v>
      </c>
      <c r="B1206">
        <v>1418.48</v>
      </c>
      <c r="C1206">
        <v>16.72</v>
      </c>
      <c r="D1206">
        <v>51.6</v>
      </c>
      <c r="E1206">
        <v>171.5</v>
      </c>
      <c r="F1206">
        <v>6.44</v>
      </c>
      <c r="G1206" s="4">
        <f t="shared" si="89"/>
        <v>27.489922480620155</v>
      </c>
    </row>
    <row r="1207" spans="1:8" hidden="1" x14ac:dyDescent="0.2">
      <c r="A1207" s="6">
        <v>36678</v>
      </c>
      <c r="B1207">
        <v>1461.96</v>
      </c>
      <c r="C1207">
        <v>16.7</v>
      </c>
      <c r="D1207">
        <v>51.92</v>
      </c>
      <c r="E1207">
        <v>172.4</v>
      </c>
      <c r="F1207">
        <v>6.1</v>
      </c>
      <c r="G1207" s="4">
        <f t="shared" si="89"/>
        <v>28.157935285053927</v>
      </c>
    </row>
    <row r="1208" spans="1:8" hidden="1" x14ac:dyDescent="0.2">
      <c r="A1208" s="6">
        <v>36708</v>
      </c>
      <c r="B1208">
        <v>1473</v>
      </c>
      <c r="C1208">
        <v>16.579999999999998</v>
      </c>
      <c r="D1208">
        <v>52.51</v>
      </c>
      <c r="E1208">
        <v>172.8</v>
      </c>
      <c r="F1208">
        <v>6.05</v>
      </c>
      <c r="G1208" s="4">
        <f t="shared" si="89"/>
        <v>28.051799657208154</v>
      </c>
    </row>
    <row r="1209" spans="1:8" hidden="1" x14ac:dyDescent="0.2">
      <c r="A1209" s="6">
        <v>36739</v>
      </c>
      <c r="B1209">
        <v>1485.46</v>
      </c>
      <c r="C1209">
        <v>16.47</v>
      </c>
      <c r="D1209">
        <v>53.11</v>
      </c>
      <c r="E1209">
        <v>172.8</v>
      </c>
      <c r="F1209">
        <v>5.83</v>
      </c>
      <c r="G1209" s="4">
        <f t="shared" si="89"/>
        <v>27.96949726981736</v>
      </c>
    </row>
    <row r="1210" spans="1:8" hidden="1" x14ac:dyDescent="0.2">
      <c r="A1210" s="6">
        <v>36770</v>
      </c>
      <c r="B1210">
        <v>1468.05</v>
      </c>
      <c r="C1210">
        <v>16.350000000000001</v>
      </c>
      <c r="D1210">
        <v>53.7</v>
      </c>
      <c r="E1210">
        <v>173.7</v>
      </c>
      <c r="F1210">
        <v>5.8</v>
      </c>
      <c r="G1210" s="4">
        <f t="shared" si="89"/>
        <v>27.337988826815639</v>
      </c>
      <c r="H1210" s="8">
        <f t="shared" ref="H1210" si="91">D1210/D1198-1</f>
        <v>0.22156505914467695</v>
      </c>
    </row>
    <row r="1211" spans="1:8" hidden="1" x14ac:dyDescent="0.2">
      <c r="A1211" s="6">
        <v>36800</v>
      </c>
      <c r="B1211">
        <v>1390.14</v>
      </c>
      <c r="C1211">
        <v>16.32</v>
      </c>
      <c r="D1211">
        <v>52.47</v>
      </c>
      <c r="E1211">
        <v>174</v>
      </c>
      <c r="F1211">
        <v>5.74</v>
      </c>
      <c r="G1211" s="4">
        <f t="shared" si="89"/>
        <v>26.493996569468269</v>
      </c>
    </row>
    <row r="1212" spans="1:8" hidden="1" x14ac:dyDescent="0.2">
      <c r="A1212" s="6">
        <v>36831</v>
      </c>
      <c r="B1212">
        <v>1378.04</v>
      </c>
      <c r="C1212">
        <v>16.3</v>
      </c>
      <c r="D1212">
        <v>51.23</v>
      </c>
      <c r="E1212">
        <v>174.1</v>
      </c>
      <c r="F1212">
        <v>5.72</v>
      </c>
      <c r="G1212" s="4">
        <f t="shared" si="89"/>
        <v>26.899082568807341</v>
      </c>
    </row>
    <row r="1213" spans="1:8" x14ac:dyDescent="0.2">
      <c r="A1213" s="6">
        <v>36861</v>
      </c>
      <c r="B1213">
        <v>1330.93</v>
      </c>
      <c r="C1213">
        <v>16.27</v>
      </c>
      <c r="D1213">
        <v>50</v>
      </c>
      <c r="E1213">
        <v>174</v>
      </c>
      <c r="F1213">
        <v>5.24</v>
      </c>
      <c r="G1213" s="4">
        <f t="shared" si="89"/>
        <v>26.618600000000001</v>
      </c>
      <c r="H1213" s="8">
        <f>D1213/D1201-1</f>
        <v>3.7990450487855432E-2</v>
      </c>
    </row>
    <row r="1214" spans="1:8" hidden="1" x14ac:dyDescent="0.2">
      <c r="A1214" s="6">
        <v>36892</v>
      </c>
      <c r="B1214">
        <v>1335.63</v>
      </c>
      <c r="C1214">
        <v>16.170000000000002</v>
      </c>
      <c r="D1214">
        <v>48.48</v>
      </c>
      <c r="E1214">
        <v>175.1</v>
      </c>
      <c r="F1214">
        <v>5.16</v>
      </c>
      <c r="G1214" s="4">
        <f t="shared" si="89"/>
        <v>27.550123762376241</v>
      </c>
    </row>
    <row r="1215" spans="1:8" hidden="1" x14ac:dyDescent="0.2">
      <c r="A1215" s="6">
        <v>36923</v>
      </c>
      <c r="B1215">
        <v>1305.75</v>
      </c>
      <c r="C1215">
        <v>16.07</v>
      </c>
      <c r="D1215">
        <v>46.96</v>
      </c>
      <c r="E1215">
        <v>175.8</v>
      </c>
      <c r="F1215">
        <v>5.0999999999999996</v>
      </c>
      <c r="G1215" s="4">
        <f t="shared" si="89"/>
        <v>27.805579216354342</v>
      </c>
    </row>
    <row r="1216" spans="1:8" hidden="1" x14ac:dyDescent="0.2">
      <c r="A1216" s="6">
        <v>36951</v>
      </c>
      <c r="B1216">
        <v>1185.8499999999999</v>
      </c>
      <c r="C1216">
        <v>15.97</v>
      </c>
      <c r="D1216">
        <v>45.44</v>
      </c>
      <c r="E1216">
        <v>176.2</v>
      </c>
      <c r="F1216">
        <v>4.8899999999999997</v>
      </c>
      <c r="G1216" s="4">
        <f t="shared" si="89"/>
        <v>26.097051056338028</v>
      </c>
    </row>
    <row r="1217" spans="1:8" hidden="1" x14ac:dyDescent="0.2">
      <c r="A1217" s="6">
        <v>36982</v>
      </c>
      <c r="B1217">
        <v>1189.8399999999999</v>
      </c>
      <c r="C1217">
        <v>15.88</v>
      </c>
      <c r="D1217">
        <v>42.56</v>
      </c>
      <c r="E1217">
        <v>176.9</v>
      </c>
      <c r="F1217">
        <v>5.14</v>
      </c>
      <c r="G1217" s="4">
        <f t="shared" si="89"/>
        <v>27.95676691729323</v>
      </c>
    </row>
    <row r="1218" spans="1:8" hidden="1" x14ac:dyDescent="0.2">
      <c r="A1218" s="6">
        <v>37012</v>
      </c>
      <c r="B1218">
        <v>1270.3699999999999</v>
      </c>
      <c r="C1218">
        <v>15.78</v>
      </c>
      <c r="D1218">
        <v>39.67</v>
      </c>
      <c r="E1218">
        <v>177.7</v>
      </c>
      <c r="F1218">
        <v>5.39</v>
      </c>
      <c r="G1218" s="4">
        <f t="shared" si="89"/>
        <v>32.023443408116961</v>
      </c>
    </row>
    <row r="1219" spans="1:8" hidden="1" x14ac:dyDescent="0.2">
      <c r="A1219" s="6">
        <v>37043</v>
      </c>
      <c r="B1219">
        <v>1238.71</v>
      </c>
      <c r="C1219">
        <v>15.69</v>
      </c>
      <c r="D1219">
        <v>36.79</v>
      </c>
      <c r="E1219">
        <v>178</v>
      </c>
      <c r="F1219">
        <v>5.28</v>
      </c>
      <c r="G1219" s="4">
        <f t="shared" si="89"/>
        <v>33.669747213916828</v>
      </c>
    </row>
    <row r="1220" spans="1:8" hidden="1" x14ac:dyDescent="0.2">
      <c r="A1220" s="6">
        <v>37073</v>
      </c>
      <c r="B1220">
        <v>1204.45</v>
      </c>
      <c r="C1220">
        <v>15.71</v>
      </c>
      <c r="D1220">
        <v>33.96</v>
      </c>
      <c r="E1220">
        <v>177.5</v>
      </c>
      <c r="F1220">
        <v>5.24</v>
      </c>
      <c r="G1220" s="4">
        <f t="shared" si="89"/>
        <v>35.466725559481745</v>
      </c>
    </row>
    <row r="1221" spans="1:8" hidden="1" x14ac:dyDescent="0.2">
      <c r="A1221" s="6">
        <v>37104</v>
      </c>
      <c r="B1221">
        <v>1178.5</v>
      </c>
      <c r="C1221">
        <v>15.72</v>
      </c>
      <c r="D1221">
        <v>31.14</v>
      </c>
      <c r="E1221">
        <v>177.5</v>
      </c>
      <c r="F1221">
        <v>4.97</v>
      </c>
      <c r="G1221" s="4">
        <f t="shared" si="89"/>
        <v>37.845215157353884</v>
      </c>
    </row>
    <row r="1222" spans="1:8" hidden="1" x14ac:dyDescent="0.2">
      <c r="A1222" s="6">
        <v>37135</v>
      </c>
      <c r="B1222">
        <v>1044.6400000000001</v>
      </c>
      <c r="C1222">
        <v>15.74</v>
      </c>
      <c r="D1222">
        <v>28.31</v>
      </c>
      <c r="E1222">
        <v>178.3</v>
      </c>
      <c r="F1222">
        <v>4.7300000000000004</v>
      </c>
      <c r="G1222" s="4">
        <f t="shared" si="89"/>
        <v>36.900035323207355</v>
      </c>
      <c r="H1222" s="8">
        <f t="shared" ref="H1222" si="92">D1222/D1210-1</f>
        <v>-0.4728119180633148</v>
      </c>
    </row>
    <row r="1223" spans="1:8" hidden="1" x14ac:dyDescent="0.2">
      <c r="A1223" s="6">
        <v>37165</v>
      </c>
      <c r="B1223">
        <v>1076.5899999999999</v>
      </c>
      <c r="C1223">
        <v>15.74</v>
      </c>
      <c r="D1223">
        <v>27.1</v>
      </c>
      <c r="E1223">
        <v>177.7</v>
      </c>
      <c r="F1223">
        <v>4.57</v>
      </c>
      <c r="G1223" s="4">
        <f t="shared" si="89"/>
        <v>39.726568265682651</v>
      </c>
    </row>
    <row r="1224" spans="1:8" hidden="1" x14ac:dyDescent="0.2">
      <c r="A1224" s="6">
        <v>37196</v>
      </c>
      <c r="B1224">
        <v>1129.68</v>
      </c>
      <c r="C1224">
        <v>15.74</v>
      </c>
      <c r="D1224">
        <v>25.9</v>
      </c>
      <c r="E1224">
        <v>177.4</v>
      </c>
      <c r="F1224">
        <v>4.6500000000000004</v>
      </c>
      <c r="G1224" s="4">
        <f t="shared" si="89"/>
        <v>43.61698841698842</v>
      </c>
    </row>
    <row r="1225" spans="1:8" x14ac:dyDescent="0.2">
      <c r="A1225" s="6">
        <v>37226</v>
      </c>
      <c r="B1225">
        <v>1144.93</v>
      </c>
      <c r="C1225">
        <v>15.74</v>
      </c>
      <c r="D1225">
        <v>24.69</v>
      </c>
      <c r="E1225">
        <v>176.7</v>
      </c>
      <c r="F1225">
        <v>5.09</v>
      </c>
      <c r="G1225" s="4">
        <f t="shared" si="89"/>
        <v>46.37221547185095</v>
      </c>
      <c r="H1225" s="8">
        <f>D1225/D1213-1</f>
        <v>-0.50619999999999998</v>
      </c>
    </row>
    <row r="1226" spans="1:8" hidden="1" x14ac:dyDescent="0.2">
      <c r="A1226" s="6">
        <v>37257</v>
      </c>
      <c r="B1226">
        <v>1140.21</v>
      </c>
      <c r="C1226">
        <v>15.74</v>
      </c>
      <c r="D1226">
        <v>24.69</v>
      </c>
      <c r="E1226">
        <v>177.1</v>
      </c>
      <c r="F1226">
        <v>5.04</v>
      </c>
      <c r="G1226" s="4">
        <f t="shared" si="89"/>
        <v>46.181044957472658</v>
      </c>
    </row>
    <row r="1227" spans="1:8" hidden="1" x14ac:dyDescent="0.2">
      <c r="A1227" s="6">
        <v>37288</v>
      </c>
      <c r="B1227">
        <v>1100.67</v>
      </c>
      <c r="C1227">
        <v>15.73</v>
      </c>
      <c r="D1227">
        <v>24.7</v>
      </c>
      <c r="E1227">
        <v>177.8</v>
      </c>
      <c r="F1227">
        <v>4.91</v>
      </c>
      <c r="G1227" s="4">
        <f t="shared" si="89"/>
        <v>44.561538461538468</v>
      </c>
    </row>
    <row r="1228" spans="1:8" hidden="1" x14ac:dyDescent="0.2">
      <c r="A1228" s="6">
        <v>37316</v>
      </c>
      <c r="B1228">
        <v>1153.79</v>
      </c>
      <c r="C1228">
        <v>15.73</v>
      </c>
      <c r="D1228">
        <v>24.7</v>
      </c>
      <c r="E1228">
        <v>178.8</v>
      </c>
      <c r="F1228">
        <v>5.28</v>
      </c>
      <c r="G1228" s="4">
        <f t="shared" si="89"/>
        <v>46.712145748987851</v>
      </c>
    </row>
    <row r="1229" spans="1:8" hidden="1" x14ac:dyDescent="0.2">
      <c r="A1229" s="6">
        <v>37347</v>
      </c>
      <c r="B1229">
        <v>1111.93</v>
      </c>
      <c r="C1229">
        <v>15.83</v>
      </c>
      <c r="D1229">
        <v>25.38</v>
      </c>
      <c r="E1229">
        <v>179.8</v>
      </c>
      <c r="F1229">
        <v>5.21</v>
      </c>
      <c r="G1229" s="4">
        <f t="shared" si="89"/>
        <v>43.811268715524037</v>
      </c>
    </row>
    <row r="1230" spans="1:8" hidden="1" x14ac:dyDescent="0.2">
      <c r="A1230" s="6">
        <v>37377</v>
      </c>
      <c r="B1230">
        <v>1079.25</v>
      </c>
      <c r="C1230">
        <v>15.94</v>
      </c>
      <c r="D1230">
        <v>26.06</v>
      </c>
      <c r="E1230">
        <v>179.8</v>
      </c>
      <c r="F1230">
        <v>5.16</v>
      </c>
      <c r="G1230" s="4">
        <f t="shared" si="89"/>
        <v>41.414044512663089</v>
      </c>
    </row>
    <row r="1231" spans="1:8" hidden="1" x14ac:dyDescent="0.2">
      <c r="A1231" s="6">
        <v>37408</v>
      </c>
      <c r="B1231">
        <v>1014.02</v>
      </c>
      <c r="C1231">
        <v>16.04</v>
      </c>
      <c r="D1231">
        <v>26.74</v>
      </c>
      <c r="E1231">
        <v>179.9</v>
      </c>
      <c r="F1231">
        <v>4.93</v>
      </c>
      <c r="G1231" s="4">
        <f t="shared" si="89"/>
        <v>37.921465968586389</v>
      </c>
    </row>
    <row r="1232" spans="1:8" hidden="1" x14ac:dyDescent="0.2">
      <c r="A1232" s="6">
        <v>37438</v>
      </c>
      <c r="B1232">
        <v>903.59</v>
      </c>
      <c r="C1232">
        <v>15.96</v>
      </c>
      <c r="D1232">
        <v>27.84</v>
      </c>
      <c r="E1232">
        <v>180.1</v>
      </c>
      <c r="F1232">
        <v>4.6500000000000004</v>
      </c>
      <c r="G1232" s="4">
        <f t="shared" si="89"/>
        <v>32.456537356321839</v>
      </c>
    </row>
    <row r="1233" spans="1:8" hidden="1" x14ac:dyDescent="0.2">
      <c r="A1233" s="6">
        <v>37469</v>
      </c>
      <c r="B1233">
        <v>912.55</v>
      </c>
      <c r="C1233">
        <v>15.88</v>
      </c>
      <c r="D1233">
        <v>28.94</v>
      </c>
      <c r="E1233">
        <v>180.7</v>
      </c>
      <c r="F1233">
        <v>4.26</v>
      </c>
      <c r="G1233" s="4">
        <f t="shared" si="89"/>
        <v>31.532480995162402</v>
      </c>
    </row>
    <row r="1234" spans="1:8" hidden="1" x14ac:dyDescent="0.2">
      <c r="A1234" s="6">
        <v>37500</v>
      </c>
      <c r="B1234">
        <v>867.81</v>
      </c>
      <c r="C1234">
        <v>15.8</v>
      </c>
      <c r="D1234">
        <v>30.04</v>
      </c>
      <c r="E1234">
        <v>181</v>
      </c>
      <c r="F1234">
        <v>3.87</v>
      </c>
      <c r="G1234" s="4">
        <f t="shared" si="89"/>
        <v>28.888482023968042</v>
      </c>
      <c r="H1234" s="8">
        <f t="shared" ref="H1234" si="93">D1234/D1222-1</f>
        <v>6.1109148710702943E-2</v>
      </c>
    </row>
    <row r="1235" spans="1:8" hidden="1" x14ac:dyDescent="0.2">
      <c r="A1235" s="6">
        <v>37530</v>
      </c>
      <c r="B1235">
        <v>854.63</v>
      </c>
      <c r="C1235">
        <v>15.89</v>
      </c>
      <c r="D1235">
        <v>29.22</v>
      </c>
      <c r="E1235">
        <v>181.3</v>
      </c>
      <c r="F1235">
        <v>3.94</v>
      </c>
      <c r="G1235" s="4">
        <f t="shared" si="89"/>
        <v>29.248117727583846</v>
      </c>
    </row>
    <row r="1236" spans="1:8" hidden="1" x14ac:dyDescent="0.2">
      <c r="A1236" s="6">
        <v>37561</v>
      </c>
      <c r="B1236">
        <v>909.93</v>
      </c>
      <c r="C1236">
        <v>15.98</v>
      </c>
      <c r="D1236">
        <v>28.41</v>
      </c>
      <c r="E1236">
        <v>181.3</v>
      </c>
      <c r="F1236">
        <v>4.05</v>
      </c>
      <c r="G1236" s="4">
        <f t="shared" si="89"/>
        <v>32.028511087645192</v>
      </c>
    </row>
    <row r="1237" spans="1:8" x14ac:dyDescent="0.2">
      <c r="A1237" s="6">
        <v>37591</v>
      </c>
      <c r="B1237">
        <v>899.18</v>
      </c>
      <c r="C1237">
        <v>16.07</v>
      </c>
      <c r="D1237">
        <v>27.59</v>
      </c>
      <c r="E1237">
        <v>180.9</v>
      </c>
      <c r="F1237">
        <v>4.03</v>
      </c>
      <c r="G1237" s="4">
        <f t="shared" si="89"/>
        <v>32.590793765857192</v>
      </c>
      <c r="H1237" s="8">
        <f>D1237/D1225-1</f>
        <v>0.11745646010530564</v>
      </c>
    </row>
    <row r="1238" spans="1:8" hidden="1" x14ac:dyDescent="0.2">
      <c r="A1238" s="6">
        <v>37622</v>
      </c>
      <c r="B1238">
        <v>895.84</v>
      </c>
      <c r="C1238">
        <v>16.12</v>
      </c>
      <c r="D1238">
        <v>28.5</v>
      </c>
      <c r="E1238">
        <v>181.7</v>
      </c>
      <c r="F1238">
        <v>4.05</v>
      </c>
      <c r="G1238" s="4">
        <f t="shared" si="89"/>
        <v>31.432982456140351</v>
      </c>
    </row>
    <row r="1239" spans="1:8" hidden="1" x14ac:dyDescent="0.2">
      <c r="A1239" s="6">
        <v>37653</v>
      </c>
      <c r="B1239">
        <v>837.03</v>
      </c>
      <c r="C1239">
        <v>16.170000000000002</v>
      </c>
      <c r="D1239">
        <v>29.41</v>
      </c>
      <c r="E1239">
        <v>183.1</v>
      </c>
      <c r="F1239">
        <v>3.9</v>
      </c>
      <c r="G1239" s="4">
        <f t="shared" si="89"/>
        <v>28.460727643658618</v>
      </c>
    </row>
    <row r="1240" spans="1:8" hidden="1" x14ac:dyDescent="0.2">
      <c r="A1240" s="6">
        <v>37681</v>
      </c>
      <c r="B1240">
        <v>846.63</v>
      </c>
      <c r="C1240">
        <v>16.22</v>
      </c>
      <c r="D1240">
        <v>30.32</v>
      </c>
      <c r="E1240">
        <v>184.2</v>
      </c>
      <c r="F1240">
        <v>3.81</v>
      </c>
      <c r="G1240" s="4">
        <f t="shared" si="89"/>
        <v>27.923153034300793</v>
      </c>
    </row>
    <row r="1241" spans="1:8" hidden="1" x14ac:dyDescent="0.2">
      <c r="A1241" s="6">
        <v>37712</v>
      </c>
      <c r="B1241">
        <v>890.03</v>
      </c>
      <c r="C1241">
        <v>16.2</v>
      </c>
      <c r="D1241">
        <v>31.73</v>
      </c>
      <c r="E1241">
        <v>183.8</v>
      </c>
      <c r="F1241">
        <v>3.96</v>
      </c>
      <c r="G1241" s="4">
        <f t="shared" si="89"/>
        <v>28.050110305704379</v>
      </c>
    </row>
    <row r="1242" spans="1:8" hidden="1" x14ac:dyDescent="0.2">
      <c r="A1242" s="6">
        <v>37742</v>
      </c>
      <c r="B1242">
        <v>935.96</v>
      </c>
      <c r="C1242">
        <v>16.190000000000001</v>
      </c>
      <c r="D1242">
        <v>33.14</v>
      </c>
      <c r="E1242">
        <v>183.5</v>
      </c>
      <c r="F1242">
        <v>3.57</v>
      </c>
      <c r="G1242" s="4">
        <f t="shared" si="89"/>
        <v>28.242607121303561</v>
      </c>
    </row>
    <row r="1243" spans="1:8" hidden="1" x14ac:dyDescent="0.2">
      <c r="A1243" s="6">
        <v>37773</v>
      </c>
      <c r="B1243">
        <v>988</v>
      </c>
      <c r="C1243">
        <v>16.170000000000002</v>
      </c>
      <c r="D1243">
        <v>34.549999999999997</v>
      </c>
      <c r="E1243">
        <v>183.7</v>
      </c>
      <c r="F1243">
        <v>3.33</v>
      </c>
      <c r="G1243" s="4">
        <f t="shared" si="89"/>
        <v>28.596237337192477</v>
      </c>
    </row>
    <row r="1244" spans="1:8" hidden="1" x14ac:dyDescent="0.2">
      <c r="A1244" s="6">
        <v>37803</v>
      </c>
      <c r="B1244">
        <v>992.54</v>
      </c>
      <c r="C1244">
        <v>16.309999999999999</v>
      </c>
      <c r="D1244">
        <v>35.89</v>
      </c>
      <c r="E1244">
        <v>183.9</v>
      </c>
      <c r="F1244">
        <v>3.98</v>
      </c>
      <c r="G1244" s="4">
        <f t="shared" si="89"/>
        <v>27.655057118974643</v>
      </c>
    </row>
    <row r="1245" spans="1:8" hidden="1" x14ac:dyDescent="0.2">
      <c r="A1245" s="6">
        <v>37834</v>
      </c>
      <c r="B1245">
        <v>989.53</v>
      </c>
      <c r="C1245">
        <v>16.45</v>
      </c>
      <c r="D1245">
        <v>37.24</v>
      </c>
      <c r="E1245">
        <v>184.6</v>
      </c>
      <c r="F1245">
        <v>4.45</v>
      </c>
      <c r="G1245" s="4">
        <f t="shared" si="89"/>
        <v>26.571697099892585</v>
      </c>
    </row>
    <row r="1246" spans="1:8" hidden="1" x14ac:dyDescent="0.2">
      <c r="A1246" s="6">
        <v>37865</v>
      </c>
      <c r="B1246">
        <v>1019.44</v>
      </c>
      <c r="C1246">
        <v>16.59</v>
      </c>
      <c r="D1246">
        <v>38.58</v>
      </c>
      <c r="E1246">
        <v>185.2</v>
      </c>
      <c r="F1246">
        <v>4.2699999999999996</v>
      </c>
      <c r="G1246" s="4">
        <f t="shared" si="89"/>
        <v>26.424053913945052</v>
      </c>
    </row>
    <row r="1247" spans="1:8" hidden="1" x14ac:dyDescent="0.2">
      <c r="A1247" s="6">
        <v>37895</v>
      </c>
      <c r="B1247">
        <v>1038.73</v>
      </c>
      <c r="C1247">
        <v>16.86</v>
      </c>
      <c r="D1247">
        <v>41.97</v>
      </c>
      <c r="E1247">
        <v>185</v>
      </c>
      <c r="F1247">
        <v>4.29</v>
      </c>
      <c r="G1247" s="4">
        <f t="shared" si="89"/>
        <v>24.749344770073865</v>
      </c>
    </row>
    <row r="1248" spans="1:8" hidden="1" x14ac:dyDescent="0.2">
      <c r="A1248" s="6">
        <v>37926</v>
      </c>
      <c r="B1248">
        <v>1049.9000000000001</v>
      </c>
      <c r="C1248">
        <v>17.12</v>
      </c>
      <c r="D1248">
        <v>45.35</v>
      </c>
      <c r="E1248">
        <v>184.5</v>
      </c>
      <c r="F1248">
        <v>4.3</v>
      </c>
      <c r="G1248" s="4">
        <f t="shared" si="89"/>
        <v>23.151047409040796</v>
      </c>
    </row>
    <row r="1249" spans="1:8" x14ac:dyDescent="0.2">
      <c r="A1249" s="6">
        <v>37956</v>
      </c>
      <c r="B1249">
        <v>1080.6400000000001</v>
      </c>
      <c r="C1249">
        <v>17.39</v>
      </c>
      <c r="D1249">
        <v>48.74</v>
      </c>
      <c r="E1249">
        <v>184.3</v>
      </c>
      <c r="F1249">
        <v>4.2699999999999996</v>
      </c>
      <c r="G1249" s="4">
        <f t="shared" si="89"/>
        <v>22.171522363561756</v>
      </c>
      <c r="H1249" s="8">
        <f>D1249/D1237-1</f>
        <v>0.76658209496194285</v>
      </c>
    </row>
    <row r="1250" spans="1:8" hidden="1" x14ac:dyDescent="0.2">
      <c r="A1250" s="6">
        <v>37987</v>
      </c>
      <c r="B1250">
        <v>1132.52</v>
      </c>
      <c r="C1250">
        <v>17.600000000000001</v>
      </c>
      <c r="D1250">
        <v>49.83</v>
      </c>
      <c r="E1250">
        <v>185.2</v>
      </c>
      <c r="F1250">
        <v>4.1500000000000004</v>
      </c>
      <c r="G1250" s="4">
        <f t="shared" si="89"/>
        <v>22.727674091912505</v>
      </c>
    </row>
    <row r="1251" spans="1:8" hidden="1" x14ac:dyDescent="0.2">
      <c r="A1251" s="6">
        <v>38018</v>
      </c>
      <c r="B1251">
        <v>1143.3599999999999</v>
      </c>
      <c r="C1251">
        <v>17.809999999999999</v>
      </c>
      <c r="D1251">
        <v>50.91</v>
      </c>
      <c r="E1251">
        <v>186.2</v>
      </c>
      <c r="F1251">
        <v>4.08</v>
      </c>
      <c r="G1251" s="4">
        <f t="shared" si="89"/>
        <v>22.45845609899823</v>
      </c>
    </row>
    <row r="1252" spans="1:8" hidden="1" x14ac:dyDescent="0.2">
      <c r="A1252" s="6">
        <v>38047</v>
      </c>
      <c r="B1252">
        <v>1123.98</v>
      </c>
      <c r="C1252">
        <v>18.02</v>
      </c>
      <c r="D1252">
        <v>52</v>
      </c>
      <c r="E1252">
        <v>187.4</v>
      </c>
      <c r="F1252">
        <v>3.83</v>
      </c>
      <c r="G1252" s="4">
        <f t="shared" si="89"/>
        <v>21.615000000000002</v>
      </c>
    </row>
    <row r="1253" spans="1:8" hidden="1" x14ac:dyDescent="0.2">
      <c r="A1253" s="6">
        <v>38078</v>
      </c>
      <c r="B1253">
        <v>1133.3599999999999</v>
      </c>
      <c r="C1253">
        <v>18.21</v>
      </c>
      <c r="D1253">
        <v>53.38</v>
      </c>
      <c r="E1253">
        <v>188</v>
      </c>
      <c r="F1253">
        <v>4.3499999999999996</v>
      </c>
      <c r="G1253" s="4">
        <f t="shared" si="89"/>
        <v>21.231922068190329</v>
      </c>
      <c r="H1253" s="8">
        <f t="shared" ref="H1253" si="94">D1253/D1241-1</f>
        <v>0.68231957138354882</v>
      </c>
    </row>
    <row r="1254" spans="1:8" hidden="1" x14ac:dyDescent="0.2">
      <c r="A1254" s="6">
        <v>38108</v>
      </c>
      <c r="B1254">
        <v>1102.78</v>
      </c>
      <c r="C1254">
        <v>18.41</v>
      </c>
      <c r="D1254">
        <v>54.77</v>
      </c>
      <c r="E1254">
        <v>189.1</v>
      </c>
      <c r="F1254">
        <v>4.72</v>
      </c>
      <c r="G1254" s="4">
        <f t="shared" ref="G1254:G1317" si="95">SP500_Price/Earnings</f>
        <v>20.134745298521086</v>
      </c>
    </row>
    <row r="1255" spans="1:8" hidden="1" x14ac:dyDescent="0.2">
      <c r="A1255" s="6">
        <v>38139</v>
      </c>
      <c r="B1255">
        <v>1132.76</v>
      </c>
      <c r="C1255">
        <v>18.600000000000001</v>
      </c>
      <c r="D1255">
        <v>56.15</v>
      </c>
      <c r="E1255">
        <v>189.7</v>
      </c>
      <c r="F1255">
        <v>4.7300000000000004</v>
      </c>
      <c r="G1255" s="4">
        <f t="shared" si="95"/>
        <v>20.173820124666072</v>
      </c>
    </row>
    <row r="1256" spans="1:8" hidden="1" x14ac:dyDescent="0.2">
      <c r="A1256" s="6">
        <v>38169</v>
      </c>
      <c r="B1256">
        <v>1105.8499999999999</v>
      </c>
      <c r="C1256">
        <v>18.79</v>
      </c>
      <c r="D1256">
        <v>56.69</v>
      </c>
      <c r="E1256">
        <v>189.4</v>
      </c>
      <c r="F1256">
        <v>4.5</v>
      </c>
      <c r="G1256" s="4">
        <f t="shared" si="95"/>
        <v>19.506967719174458</v>
      </c>
    </row>
    <row r="1257" spans="1:8" hidden="1" x14ac:dyDescent="0.2">
      <c r="A1257" s="6">
        <v>38200</v>
      </c>
      <c r="B1257">
        <v>1088.94</v>
      </c>
      <c r="C1257">
        <v>18.97</v>
      </c>
      <c r="D1257">
        <v>57.23</v>
      </c>
      <c r="E1257">
        <v>189.5</v>
      </c>
      <c r="F1257">
        <v>4.28</v>
      </c>
      <c r="G1257" s="4">
        <f t="shared" si="95"/>
        <v>19.027433164424256</v>
      </c>
    </row>
    <row r="1258" spans="1:8" hidden="1" x14ac:dyDescent="0.2">
      <c r="A1258" s="6">
        <v>38231</v>
      </c>
      <c r="B1258">
        <v>1117.6600000000001</v>
      </c>
      <c r="C1258">
        <v>19.16</v>
      </c>
      <c r="D1258">
        <v>57.77</v>
      </c>
      <c r="E1258">
        <v>189.9</v>
      </c>
      <c r="F1258">
        <v>4.13</v>
      </c>
      <c r="G1258" s="4">
        <f t="shared" si="95"/>
        <v>19.346719750735677</v>
      </c>
    </row>
    <row r="1259" spans="1:8" hidden="1" x14ac:dyDescent="0.2">
      <c r="A1259" s="6">
        <v>38261</v>
      </c>
      <c r="B1259">
        <v>1117.21</v>
      </c>
      <c r="C1259">
        <v>19.25</v>
      </c>
      <c r="D1259">
        <v>58.03</v>
      </c>
      <c r="E1259">
        <v>190.9</v>
      </c>
      <c r="F1259">
        <v>4.0999999999999996</v>
      </c>
      <c r="G1259" s="4">
        <f t="shared" si="95"/>
        <v>19.25228330174048</v>
      </c>
    </row>
    <row r="1260" spans="1:8" hidden="1" x14ac:dyDescent="0.2">
      <c r="A1260" s="6">
        <v>38292</v>
      </c>
      <c r="B1260">
        <v>1168.94</v>
      </c>
      <c r="C1260">
        <v>19.350000000000001</v>
      </c>
      <c r="D1260">
        <v>58.29</v>
      </c>
      <c r="E1260">
        <v>191</v>
      </c>
      <c r="F1260">
        <v>4.1900000000000004</v>
      </c>
      <c r="G1260" s="4">
        <f t="shared" si="95"/>
        <v>20.053868588094012</v>
      </c>
    </row>
    <row r="1261" spans="1:8" x14ac:dyDescent="0.2">
      <c r="A1261" s="6">
        <v>38322</v>
      </c>
      <c r="B1261">
        <v>1199.21</v>
      </c>
      <c r="C1261">
        <v>19.440000000000001</v>
      </c>
      <c r="D1261">
        <v>58.55</v>
      </c>
      <c r="E1261">
        <v>190.3</v>
      </c>
      <c r="F1261">
        <v>4.2300000000000004</v>
      </c>
      <c r="G1261" s="4">
        <f t="shared" si="95"/>
        <v>20.481810418445775</v>
      </c>
      <c r="H1261" s="8">
        <f>D1261/D1249-1</f>
        <v>0.20127205580631924</v>
      </c>
    </row>
    <row r="1262" spans="1:8" hidden="1" x14ac:dyDescent="0.2">
      <c r="A1262" s="6">
        <v>38353</v>
      </c>
      <c r="B1262">
        <v>1181.4100000000001</v>
      </c>
      <c r="C1262">
        <v>19.7</v>
      </c>
      <c r="D1262">
        <v>59.11</v>
      </c>
      <c r="E1262">
        <v>190.7</v>
      </c>
      <c r="F1262">
        <v>4.22</v>
      </c>
      <c r="G1262" s="4">
        <f t="shared" si="95"/>
        <v>19.986635087125698</v>
      </c>
    </row>
    <row r="1263" spans="1:8" hidden="1" x14ac:dyDescent="0.2">
      <c r="A1263" s="6">
        <v>38384</v>
      </c>
      <c r="B1263">
        <v>1199.6300000000001</v>
      </c>
      <c r="C1263">
        <v>19.97</v>
      </c>
      <c r="D1263">
        <v>59.66</v>
      </c>
      <c r="E1263">
        <v>191.8</v>
      </c>
      <c r="F1263">
        <v>4.17</v>
      </c>
      <c r="G1263" s="4">
        <f t="shared" si="95"/>
        <v>20.107777405296684</v>
      </c>
    </row>
    <row r="1264" spans="1:8" hidden="1" x14ac:dyDescent="0.2">
      <c r="A1264" s="6">
        <v>38412</v>
      </c>
      <c r="B1264">
        <v>1194.9000000000001</v>
      </c>
      <c r="C1264">
        <v>20.23</v>
      </c>
      <c r="D1264">
        <v>60.22</v>
      </c>
      <c r="E1264">
        <v>193.3</v>
      </c>
      <c r="F1264">
        <v>4.5</v>
      </c>
      <c r="G1264" s="4">
        <f t="shared" si="95"/>
        <v>19.842245101295251</v>
      </c>
    </row>
    <row r="1265" spans="1:8" hidden="1" x14ac:dyDescent="0.2">
      <c r="A1265" s="6">
        <v>38443</v>
      </c>
      <c r="B1265">
        <v>1164.43</v>
      </c>
      <c r="C1265">
        <v>20.46</v>
      </c>
      <c r="D1265">
        <v>61.23</v>
      </c>
      <c r="E1265">
        <v>194.6</v>
      </c>
      <c r="F1265">
        <v>4.34</v>
      </c>
      <c r="G1265" s="4">
        <f t="shared" si="95"/>
        <v>19.017311775273562</v>
      </c>
      <c r="H1265" s="8">
        <f t="shared" ref="H1265" si="96">D1265/D1253-1</f>
        <v>0.14705882352941169</v>
      </c>
    </row>
    <row r="1266" spans="1:8" hidden="1" x14ac:dyDescent="0.2">
      <c r="A1266" s="6">
        <v>38473</v>
      </c>
      <c r="B1266">
        <v>1178.28</v>
      </c>
      <c r="C1266">
        <v>20.7</v>
      </c>
      <c r="D1266">
        <v>62.25</v>
      </c>
      <c r="E1266">
        <v>194.4</v>
      </c>
      <c r="F1266">
        <v>4.1399999999999997</v>
      </c>
      <c r="G1266" s="4">
        <f t="shared" si="95"/>
        <v>18.928192771084337</v>
      </c>
    </row>
    <row r="1267" spans="1:8" hidden="1" x14ac:dyDescent="0.2">
      <c r="A1267" s="6">
        <v>38504</v>
      </c>
      <c r="B1267">
        <v>1202.25</v>
      </c>
      <c r="C1267">
        <v>20.93</v>
      </c>
      <c r="D1267">
        <v>63.26</v>
      </c>
      <c r="E1267">
        <v>194.5</v>
      </c>
      <c r="F1267">
        <v>4</v>
      </c>
      <c r="G1267" s="4">
        <f t="shared" si="95"/>
        <v>19.004900411002215</v>
      </c>
    </row>
    <row r="1268" spans="1:8" hidden="1" x14ac:dyDescent="0.2">
      <c r="A1268" s="6">
        <v>38534</v>
      </c>
      <c r="B1268">
        <v>1222.24</v>
      </c>
      <c r="C1268">
        <v>21.11</v>
      </c>
      <c r="D1268">
        <v>64.33</v>
      </c>
      <c r="E1268">
        <v>195.4</v>
      </c>
      <c r="F1268">
        <v>4.18</v>
      </c>
      <c r="G1268" s="4">
        <f t="shared" si="95"/>
        <v>18.999533654593503</v>
      </c>
    </row>
    <row r="1269" spans="1:8" hidden="1" x14ac:dyDescent="0.2">
      <c r="A1269" s="6">
        <v>38565</v>
      </c>
      <c r="B1269">
        <v>1224.27</v>
      </c>
      <c r="C1269">
        <v>21.29</v>
      </c>
      <c r="D1269">
        <v>65.400000000000006</v>
      </c>
      <c r="E1269">
        <v>196.4</v>
      </c>
      <c r="F1269">
        <v>4.26</v>
      </c>
      <c r="G1269" s="4">
        <f t="shared" si="95"/>
        <v>18.719724770642198</v>
      </c>
    </row>
    <row r="1270" spans="1:8" hidden="1" x14ac:dyDescent="0.2">
      <c r="A1270" s="6">
        <v>38596</v>
      </c>
      <c r="B1270">
        <v>1225.92</v>
      </c>
      <c r="C1270">
        <v>21.47</v>
      </c>
      <c r="D1270">
        <v>66.47</v>
      </c>
      <c r="E1270">
        <v>198.8</v>
      </c>
      <c r="F1270">
        <v>4.2</v>
      </c>
      <c r="G1270" s="4">
        <f t="shared" si="95"/>
        <v>18.443207462012939</v>
      </c>
    </row>
    <row r="1271" spans="1:8" hidden="1" x14ac:dyDescent="0.2">
      <c r="A1271" s="6">
        <v>38626</v>
      </c>
      <c r="B1271">
        <v>1191.96</v>
      </c>
      <c r="C1271">
        <v>21.72</v>
      </c>
      <c r="D1271">
        <v>67.59</v>
      </c>
      <c r="E1271">
        <v>199.2</v>
      </c>
      <c r="F1271">
        <v>4.46</v>
      </c>
      <c r="G1271" s="4">
        <f t="shared" si="95"/>
        <v>17.635153129161118</v>
      </c>
    </row>
    <row r="1272" spans="1:8" hidden="1" x14ac:dyDescent="0.2">
      <c r="A1272" s="6">
        <v>38657</v>
      </c>
      <c r="B1272">
        <v>1237.3699999999999</v>
      </c>
      <c r="C1272">
        <v>21.97</v>
      </c>
      <c r="D1272">
        <v>68.709999999999994</v>
      </c>
      <c r="E1272">
        <v>197.6</v>
      </c>
      <c r="F1272">
        <v>4.54</v>
      </c>
      <c r="G1272" s="4">
        <f t="shared" si="95"/>
        <v>18.008586814146412</v>
      </c>
    </row>
    <row r="1273" spans="1:8" x14ac:dyDescent="0.2">
      <c r="A1273" s="6">
        <v>38687</v>
      </c>
      <c r="B1273">
        <v>1262.07</v>
      </c>
      <c r="C1273">
        <v>22.22</v>
      </c>
      <c r="D1273">
        <v>69.83</v>
      </c>
      <c r="E1273">
        <v>196.8</v>
      </c>
      <c r="F1273">
        <v>4.47</v>
      </c>
      <c r="G1273" s="4">
        <f t="shared" si="95"/>
        <v>18.073464127165973</v>
      </c>
      <c r="H1273" s="8">
        <f>D1273/D1261-1</f>
        <v>0.19265584970111016</v>
      </c>
    </row>
    <row r="1274" spans="1:8" hidden="1" x14ac:dyDescent="0.2">
      <c r="A1274" s="6">
        <v>38718</v>
      </c>
      <c r="B1274">
        <v>1278.73</v>
      </c>
      <c r="C1274">
        <v>22.41</v>
      </c>
      <c r="D1274">
        <v>70.78</v>
      </c>
      <c r="E1274">
        <v>198.3</v>
      </c>
      <c r="F1274">
        <v>4.42</v>
      </c>
      <c r="G1274" s="4">
        <f t="shared" si="95"/>
        <v>18.066261655834982</v>
      </c>
    </row>
    <row r="1275" spans="1:8" hidden="1" x14ac:dyDescent="0.2">
      <c r="A1275" s="6">
        <v>38749</v>
      </c>
      <c r="B1275">
        <v>1276.6500000000001</v>
      </c>
      <c r="C1275">
        <v>22.59</v>
      </c>
      <c r="D1275">
        <v>71.72</v>
      </c>
      <c r="E1275">
        <v>198.7</v>
      </c>
      <c r="F1275">
        <v>4.57</v>
      </c>
      <c r="G1275" s="4">
        <f t="shared" si="95"/>
        <v>17.800474065811489</v>
      </c>
    </row>
    <row r="1276" spans="1:8" hidden="1" x14ac:dyDescent="0.2">
      <c r="A1276" s="6">
        <v>38777</v>
      </c>
      <c r="B1276">
        <v>1293.74</v>
      </c>
      <c r="C1276">
        <v>22.78</v>
      </c>
      <c r="D1276">
        <v>72.67</v>
      </c>
      <c r="E1276">
        <v>199.8</v>
      </c>
      <c r="F1276">
        <v>4.72</v>
      </c>
      <c r="G1276" s="4">
        <f t="shared" si="95"/>
        <v>17.802944819044999</v>
      </c>
    </row>
    <row r="1277" spans="1:8" hidden="1" x14ac:dyDescent="0.2">
      <c r="A1277" s="6">
        <v>38808</v>
      </c>
      <c r="B1277">
        <v>1302.17</v>
      </c>
      <c r="C1277">
        <v>23</v>
      </c>
      <c r="D1277">
        <v>73.28</v>
      </c>
      <c r="E1277">
        <v>201.5</v>
      </c>
      <c r="F1277">
        <v>4.99</v>
      </c>
      <c r="G1277" s="4">
        <f t="shared" si="95"/>
        <v>17.769787117903931</v>
      </c>
      <c r="H1277" s="8">
        <f t="shared" ref="H1277" si="97">D1277/D1265-1</f>
        <v>0.19679895476073828</v>
      </c>
    </row>
    <row r="1278" spans="1:8" hidden="1" x14ac:dyDescent="0.2">
      <c r="A1278" s="6">
        <v>38838</v>
      </c>
      <c r="B1278">
        <v>1290.01</v>
      </c>
      <c r="C1278">
        <v>23.22</v>
      </c>
      <c r="D1278">
        <v>73.88</v>
      </c>
      <c r="E1278">
        <v>202.5</v>
      </c>
      <c r="F1278">
        <v>5.1100000000000003</v>
      </c>
      <c r="G1278" s="4">
        <f t="shared" si="95"/>
        <v>17.460882512181918</v>
      </c>
    </row>
    <row r="1279" spans="1:8" hidden="1" x14ac:dyDescent="0.2">
      <c r="A1279" s="6">
        <v>38869</v>
      </c>
      <c r="B1279">
        <v>1253.17</v>
      </c>
      <c r="C1279">
        <v>23.44</v>
      </c>
      <c r="D1279">
        <v>74.489999999999995</v>
      </c>
      <c r="E1279">
        <v>202.9</v>
      </c>
      <c r="F1279">
        <v>5.1100000000000003</v>
      </c>
      <c r="G1279" s="4">
        <f t="shared" si="95"/>
        <v>16.82333199087126</v>
      </c>
    </row>
    <row r="1280" spans="1:8" hidden="1" x14ac:dyDescent="0.2">
      <c r="A1280" s="6">
        <v>38899</v>
      </c>
      <c r="B1280">
        <v>1260.24</v>
      </c>
      <c r="C1280">
        <v>23.66</v>
      </c>
      <c r="D1280">
        <v>75.849999999999994</v>
      </c>
      <c r="E1280">
        <v>203.5</v>
      </c>
      <c r="F1280">
        <v>5.09</v>
      </c>
      <c r="G1280" s="4">
        <f t="shared" si="95"/>
        <v>16.614897824653923</v>
      </c>
    </row>
    <row r="1281" spans="1:8" hidden="1" x14ac:dyDescent="0.2">
      <c r="A1281" s="6">
        <v>38930</v>
      </c>
      <c r="B1281">
        <v>1287.1500000000001</v>
      </c>
      <c r="C1281">
        <v>23.88</v>
      </c>
      <c r="D1281">
        <v>77.209999999999994</v>
      </c>
      <c r="E1281">
        <v>203.9</v>
      </c>
      <c r="F1281">
        <v>4.88</v>
      </c>
      <c r="G1281" s="4">
        <f t="shared" si="95"/>
        <v>16.670768035228601</v>
      </c>
    </row>
    <row r="1282" spans="1:8" hidden="1" x14ac:dyDescent="0.2">
      <c r="A1282" s="6">
        <v>38961</v>
      </c>
      <c r="B1282">
        <v>1317.74</v>
      </c>
      <c r="C1282">
        <v>24.1</v>
      </c>
      <c r="D1282">
        <v>78.569999999999993</v>
      </c>
      <c r="E1282">
        <v>202.9</v>
      </c>
      <c r="F1282">
        <v>4.72</v>
      </c>
      <c r="G1282" s="4">
        <f t="shared" si="95"/>
        <v>16.771541300750926</v>
      </c>
    </row>
    <row r="1283" spans="1:8" hidden="1" x14ac:dyDescent="0.2">
      <c r="A1283" s="6">
        <v>38991</v>
      </c>
      <c r="B1283">
        <v>1363.38</v>
      </c>
      <c r="C1283">
        <v>24.36</v>
      </c>
      <c r="D1283">
        <v>79.55</v>
      </c>
      <c r="E1283">
        <v>201.8</v>
      </c>
      <c r="F1283">
        <v>4.7300000000000004</v>
      </c>
      <c r="G1283" s="4">
        <f t="shared" si="95"/>
        <v>17.138654934003775</v>
      </c>
    </row>
    <row r="1284" spans="1:8" hidden="1" x14ac:dyDescent="0.2">
      <c r="A1284" s="6">
        <v>39022</v>
      </c>
      <c r="B1284">
        <v>1388.64</v>
      </c>
      <c r="C1284">
        <v>24.62</v>
      </c>
      <c r="D1284">
        <v>80.53</v>
      </c>
      <c r="E1284">
        <v>201.5</v>
      </c>
      <c r="F1284">
        <v>4.5999999999999996</v>
      </c>
      <c r="G1284" s="4">
        <f t="shared" si="95"/>
        <v>17.243760089407676</v>
      </c>
    </row>
    <row r="1285" spans="1:8" x14ac:dyDescent="0.2">
      <c r="A1285" s="6">
        <v>39052</v>
      </c>
      <c r="B1285">
        <v>1416.42</v>
      </c>
      <c r="C1285">
        <v>24.88</v>
      </c>
      <c r="D1285">
        <v>81.510000000000005</v>
      </c>
      <c r="E1285">
        <v>201.8</v>
      </c>
      <c r="F1285">
        <v>4.5599999999999996</v>
      </c>
      <c r="G1285" s="4">
        <f t="shared" si="95"/>
        <v>17.377254324622747</v>
      </c>
      <c r="H1285" s="8">
        <f>D1285/D1273-1</f>
        <v>0.16726335385937285</v>
      </c>
    </row>
    <row r="1286" spans="1:8" hidden="1" x14ac:dyDescent="0.2">
      <c r="A1286" s="6">
        <v>39083</v>
      </c>
      <c r="B1286">
        <v>1424.16</v>
      </c>
      <c r="C1286">
        <v>25.08</v>
      </c>
      <c r="D1286">
        <v>82.06</v>
      </c>
      <c r="E1286">
        <v>202.42</v>
      </c>
      <c r="F1286">
        <v>4.76</v>
      </c>
      <c r="G1286" s="4">
        <f t="shared" si="95"/>
        <v>17.355106019985378</v>
      </c>
    </row>
    <row r="1287" spans="1:8" hidden="1" x14ac:dyDescent="0.2">
      <c r="A1287" s="6">
        <v>39114</v>
      </c>
      <c r="B1287">
        <v>1444.8</v>
      </c>
      <c r="C1287">
        <v>25.29</v>
      </c>
      <c r="D1287">
        <v>82.6</v>
      </c>
      <c r="E1287">
        <v>203.5</v>
      </c>
      <c r="F1287">
        <v>4.72</v>
      </c>
      <c r="G1287" s="4">
        <f t="shared" si="95"/>
        <v>17.491525423728813</v>
      </c>
    </row>
    <row r="1288" spans="1:8" hidden="1" x14ac:dyDescent="0.2">
      <c r="A1288" s="6">
        <v>39142</v>
      </c>
      <c r="B1288">
        <v>1406.95</v>
      </c>
      <c r="C1288">
        <v>25.49</v>
      </c>
      <c r="D1288">
        <v>83.15</v>
      </c>
      <c r="E1288">
        <v>205.35</v>
      </c>
      <c r="F1288">
        <v>4.5599999999999996</v>
      </c>
      <c r="G1288" s="4">
        <f t="shared" si="95"/>
        <v>16.92062537582682</v>
      </c>
    </row>
    <row r="1289" spans="1:8" hidden="1" x14ac:dyDescent="0.2">
      <c r="A1289" s="6">
        <v>39173</v>
      </c>
      <c r="B1289">
        <v>1463.64</v>
      </c>
      <c r="C1289">
        <v>25.72</v>
      </c>
      <c r="D1289">
        <v>83.74</v>
      </c>
      <c r="E1289">
        <v>206.69</v>
      </c>
      <c r="F1289">
        <v>4.6900000000000004</v>
      </c>
      <c r="G1289" s="4">
        <f t="shared" si="95"/>
        <v>17.478385478863149</v>
      </c>
    </row>
    <row r="1290" spans="1:8" hidden="1" x14ac:dyDescent="0.2">
      <c r="A1290" s="6">
        <v>39203</v>
      </c>
      <c r="B1290">
        <v>1511.14</v>
      </c>
      <c r="C1290">
        <v>25.94</v>
      </c>
      <c r="D1290">
        <v>84.33</v>
      </c>
      <c r="E1290">
        <v>207.95</v>
      </c>
      <c r="F1290">
        <v>4.75</v>
      </c>
      <c r="G1290" s="4">
        <f t="shared" si="95"/>
        <v>17.919364401755011</v>
      </c>
    </row>
    <row r="1291" spans="1:8" hidden="1" x14ac:dyDescent="0.2">
      <c r="A1291" s="6">
        <v>39234</v>
      </c>
      <c r="B1291">
        <v>1514.19</v>
      </c>
      <c r="C1291">
        <v>26.17</v>
      </c>
      <c r="D1291">
        <v>84.92</v>
      </c>
      <c r="E1291">
        <v>208.35</v>
      </c>
      <c r="F1291">
        <v>5.0999999999999996</v>
      </c>
      <c r="G1291" s="4">
        <f t="shared" si="95"/>
        <v>17.830781912388129</v>
      </c>
    </row>
    <row r="1292" spans="1:8" hidden="1" x14ac:dyDescent="0.2">
      <c r="A1292" s="6">
        <v>39264</v>
      </c>
      <c r="B1292">
        <v>1520.71</v>
      </c>
      <c r="C1292">
        <v>26.44</v>
      </c>
      <c r="D1292">
        <v>82.81</v>
      </c>
      <c r="E1292">
        <v>208.3</v>
      </c>
      <c r="F1292">
        <v>5</v>
      </c>
      <c r="G1292" s="4">
        <f t="shared" si="95"/>
        <v>18.363844946262528</v>
      </c>
    </row>
    <row r="1293" spans="1:8" hidden="1" x14ac:dyDescent="0.2">
      <c r="A1293" s="6">
        <v>39295</v>
      </c>
      <c r="B1293">
        <v>1454.62</v>
      </c>
      <c r="C1293">
        <v>26.71</v>
      </c>
      <c r="D1293">
        <v>80.709999999999994</v>
      </c>
      <c r="E1293">
        <v>207.92</v>
      </c>
      <c r="F1293">
        <v>4.67</v>
      </c>
      <c r="G1293" s="4">
        <f t="shared" si="95"/>
        <v>18.02279767067278</v>
      </c>
    </row>
    <row r="1294" spans="1:8" hidden="1" x14ac:dyDescent="0.2">
      <c r="A1294" s="6">
        <v>39326</v>
      </c>
      <c r="B1294">
        <v>1497.12</v>
      </c>
      <c r="C1294">
        <v>26.98</v>
      </c>
      <c r="D1294">
        <v>78.599999999999994</v>
      </c>
      <c r="E1294">
        <v>208.49</v>
      </c>
      <c r="F1294">
        <v>4.5199999999999996</v>
      </c>
      <c r="G1294" s="4">
        <f t="shared" si="95"/>
        <v>19.047328244274809</v>
      </c>
    </row>
    <row r="1295" spans="1:8" hidden="1" x14ac:dyDescent="0.2">
      <c r="A1295" s="6">
        <v>39356</v>
      </c>
      <c r="B1295">
        <v>1539.66</v>
      </c>
      <c r="C1295">
        <v>27.23</v>
      </c>
      <c r="D1295">
        <v>74.459999999999994</v>
      </c>
      <c r="E1295">
        <v>208.94</v>
      </c>
      <c r="F1295">
        <v>4.53</v>
      </c>
      <c r="G1295" s="4">
        <f t="shared" si="95"/>
        <v>20.677679290894442</v>
      </c>
    </row>
    <row r="1296" spans="1:8" hidden="1" x14ac:dyDescent="0.2">
      <c r="A1296" s="6">
        <v>39387</v>
      </c>
      <c r="B1296">
        <v>1463.39</v>
      </c>
      <c r="C1296">
        <v>27.48</v>
      </c>
      <c r="D1296">
        <v>70.319999999999993</v>
      </c>
      <c r="E1296">
        <v>210.18</v>
      </c>
      <c r="F1296">
        <v>4.1500000000000004</v>
      </c>
      <c r="G1296" s="4">
        <f t="shared" si="95"/>
        <v>20.810437997724691</v>
      </c>
      <c r="H1296" s="8">
        <f t="shared" ref="H1296" si="98">D1296/D1284-1</f>
        <v>-0.12678504905004351</v>
      </c>
    </row>
    <row r="1297" spans="1:8" x14ac:dyDescent="0.2">
      <c r="A1297" s="6">
        <v>39417</v>
      </c>
      <c r="B1297">
        <v>1479.22</v>
      </c>
      <c r="C1297">
        <v>27.73</v>
      </c>
      <c r="D1297">
        <v>66.180000000000007</v>
      </c>
      <c r="E1297">
        <v>210.04</v>
      </c>
      <c r="F1297">
        <v>4.0999999999999996</v>
      </c>
      <c r="G1297" s="4">
        <f t="shared" si="95"/>
        <v>22.351465699607129</v>
      </c>
      <c r="H1297" s="8">
        <f>D1297/D1285-1</f>
        <v>-0.18807508281192487</v>
      </c>
    </row>
    <row r="1298" spans="1:8" hidden="1" x14ac:dyDescent="0.2">
      <c r="A1298" s="6">
        <v>39448</v>
      </c>
      <c r="B1298">
        <v>1378.76</v>
      </c>
      <c r="C1298">
        <v>27.92</v>
      </c>
      <c r="D1298">
        <v>64.25</v>
      </c>
      <c r="E1298">
        <v>211.08</v>
      </c>
      <c r="F1298">
        <v>3.74</v>
      </c>
      <c r="G1298" s="4">
        <f t="shared" si="95"/>
        <v>21.459299610894941</v>
      </c>
    </row>
    <row r="1299" spans="1:8" hidden="1" x14ac:dyDescent="0.2">
      <c r="A1299" s="6">
        <v>39479</v>
      </c>
      <c r="B1299">
        <v>1354.87</v>
      </c>
      <c r="C1299">
        <v>28.11</v>
      </c>
      <c r="D1299">
        <v>62.32</v>
      </c>
      <c r="E1299">
        <v>211.69</v>
      </c>
      <c r="F1299">
        <v>3.74</v>
      </c>
      <c r="G1299" s="4">
        <f t="shared" si="95"/>
        <v>21.740532734274709</v>
      </c>
    </row>
    <row r="1300" spans="1:8" hidden="1" x14ac:dyDescent="0.2">
      <c r="A1300" s="6">
        <v>39508</v>
      </c>
      <c r="B1300">
        <v>1316.94</v>
      </c>
      <c r="C1300">
        <v>28.3</v>
      </c>
      <c r="D1300">
        <v>60.39</v>
      </c>
      <c r="E1300">
        <v>213.53</v>
      </c>
      <c r="F1300">
        <v>3.51</v>
      </c>
      <c r="G1300" s="4">
        <f t="shared" si="95"/>
        <v>21.807252856433184</v>
      </c>
    </row>
    <row r="1301" spans="1:8" hidden="1" x14ac:dyDescent="0.2">
      <c r="A1301" s="6">
        <v>39539</v>
      </c>
      <c r="B1301">
        <v>1370.47</v>
      </c>
      <c r="C1301">
        <v>28.44</v>
      </c>
      <c r="D1301">
        <v>57.38</v>
      </c>
      <c r="E1301">
        <v>214.82</v>
      </c>
      <c r="F1301">
        <v>3.68</v>
      </c>
      <c r="G1301" s="4">
        <f t="shared" si="95"/>
        <v>23.8841059602649</v>
      </c>
    </row>
    <row r="1302" spans="1:8" hidden="1" x14ac:dyDescent="0.2">
      <c r="A1302" s="6">
        <v>39569</v>
      </c>
      <c r="B1302">
        <v>1403.22</v>
      </c>
      <c r="C1302">
        <v>28.57</v>
      </c>
      <c r="D1302">
        <v>54.38</v>
      </c>
      <c r="E1302">
        <v>216.63</v>
      </c>
      <c r="F1302">
        <v>3.88</v>
      </c>
      <c r="G1302" s="4">
        <f t="shared" si="95"/>
        <v>25.803972048547259</v>
      </c>
    </row>
    <row r="1303" spans="1:8" hidden="1" x14ac:dyDescent="0.2">
      <c r="A1303" s="6">
        <v>39600</v>
      </c>
      <c r="B1303">
        <v>1341.25</v>
      </c>
      <c r="C1303">
        <v>28.71</v>
      </c>
      <c r="D1303">
        <v>51.37</v>
      </c>
      <c r="E1303">
        <v>218.81</v>
      </c>
      <c r="F1303">
        <v>4.0999999999999996</v>
      </c>
      <c r="G1303" s="4">
        <f t="shared" si="95"/>
        <v>26.109597041074558</v>
      </c>
    </row>
    <row r="1304" spans="1:8" hidden="1" x14ac:dyDescent="0.2">
      <c r="A1304" s="6">
        <v>39630</v>
      </c>
      <c r="B1304">
        <v>1257.33</v>
      </c>
      <c r="C1304">
        <v>28.76</v>
      </c>
      <c r="D1304">
        <v>49.56</v>
      </c>
      <c r="E1304">
        <v>219.96</v>
      </c>
      <c r="F1304">
        <v>4.01</v>
      </c>
      <c r="G1304" s="4">
        <f t="shared" si="95"/>
        <v>25.369854721549633</v>
      </c>
    </row>
    <row r="1305" spans="1:8" hidden="1" x14ac:dyDescent="0.2">
      <c r="A1305" s="6">
        <v>39661</v>
      </c>
      <c r="B1305">
        <v>1281.47</v>
      </c>
      <c r="C1305">
        <v>28.8</v>
      </c>
      <c r="D1305">
        <v>47.76</v>
      </c>
      <c r="E1305">
        <v>219.09</v>
      </c>
      <c r="F1305">
        <v>3.89</v>
      </c>
      <c r="G1305" s="4">
        <f t="shared" si="95"/>
        <v>26.831448911222783</v>
      </c>
    </row>
    <row r="1306" spans="1:8" hidden="1" x14ac:dyDescent="0.2">
      <c r="A1306" s="6">
        <v>39692</v>
      </c>
      <c r="B1306">
        <v>1216.95</v>
      </c>
      <c r="C1306">
        <v>28.85</v>
      </c>
      <c r="D1306">
        <v>45.95</v>
      </c>
      <c r="E1306">
        <v>218.78</v>
      </c>
      <c r="F1306">
        <v>3.69</v>
      </c>
      <c r="G1306" s="4">
        <f t="shared" si="95"/>
        <v>26.484221980413491</v>
      </c>
    </row>
    <row r="1307" spans="1:8" hidden="1" x14ac:dyDescent="0.2">
      <c r="A1307" s="6">
        <v>39722</v>
      </c>
      <c r="B1307">
        <v>968.8</v>
      </c>
      <c r="C1307">
        <v>28.7</v>
      </c>
      <c r="D1307">
        <v>35.590000000000003</v>
      </c>
      <c r="E1307">
        <v>216.57</v>
      </c>
      <c r="F1307">
        <v>3.81</v>
      </c>
      <c r="G1307" s="4">
        <f t="shared" si="95"/>
        <v>27.221129530767065</v>
      </c>
    </row>
    <row r="1308" spans="1:8" hidden="1" x14ac:dyDescent="0.2">
      <c r="A1308" s="6">
        <v>39753</v>
      </c>
      <c r="B1308">
        <v>883.04</v>
      </c>
      <c r="C1308">
        <v>28.54</v>
      </c>
      <c r="D1308">
        <v>25.24</v>
      </c>
      <c r="E1308">
        <v>212.43</v>
      </c>
      <c r="F1308">
        <v>3.53</v>
      </c>
      <c r="G1308" s="4">
        <f t="shared" si="95"/>
        <v>34.985736925515056</v>
      </c>
      <c r="H1308" s="8">
        <f t="shared" ref="H1308" si="99">D1308/D1296-1</f>
        <v>-0.64106939704209331</v>
      </c>
    </row>
    <row r="1309" spans="1:8" x14ac:dyDescent="0.2">
      <c r="A1309" s="6">
        <v>39783</v>
      </c>
      <c r="B1309">
        <v>877.56</v>
      </c>
      <c r="C1309">
        <v>28.39</v>
      </c>
      <c r="D1309">
        <v>14.88</v>
      </c>
      <c r="E1309">
        <v>210.23</v>
      </c>
      <c r="F1309">
        <v>2.42</v>
      </c>
      <c r="G1309" s="4">
        <f t="shared" si="95"/>
        <v>58.975806451612897</v>
      </c>
      <c r="H1309" s="8">
        <f>D1309/D1297-1</f>
        <v>-0.77515865820489571</v>
      </c>
    </row>
    <row r="1310" spans="1:8" hidden="1" x14ac:dyDescent="0.2">
      <c r="A1310" s="6">
        <v>39814</v>
      </c>
      <c r="B1310">
        <v>865.58</v>
      </c>
      <c r="C1310">
        <v>28.01</v>
      </c>
      <c r="D1310">
        <v>12.21</v>
      </c>
      <c r="E1310">
        <v>211.14</v>
      </c>
      <c r="F1310">
        <v>2.52</v>
      </c>
      <c r="G1310" s="4">
        <f t="shared" si="95"/>
        <v>70.891072891072895</v>
      </c>
    </row>
    <row r="1311" spans="1:8" hidden="1" x14ac:dyDescent="0.2">
      <c r="A1311" s="6">
        <v>39845</v>
      </c>
      <c r="B1311">
        <v>805.23</v>
      </c>
      <c r="C1311">
        <v>27.64</v>
      </c>
      <c r="D1311">
        <v>9.5299999999999994</v>
      </c>
      <c r="E1311">
        <v>212.19</v>
      </c>
      <c r="F1311">
        <v>2.87</v>
      </c>
      <c r="G1311" s="4">
        <f t="shared" si="95"/>
        <v>84.494228751311653</v>
      </c>
    </row>
    <row r="1312" spans="1:8" hidden="1" x14ac:dyDescent="0.2">
      <c r="A1312" s="6">
        <v>39873</v>
      </c>
      <c r="B1312">
        <v>757.13</v>
      </c>
      <c r="C1312">
        <v>27.26</v>
      </c>
      <c r="D1312">
        <v>6.86</v>
      </c>
      <c r="E1312">
        <v>212.71</v>
      </c>
      <c r="F1312">
        <v>2.82</v>
      </c>
      <c r="G1312" s="4">
        <f t="shared" si="95"/>
        <v>110.36880466472303</v>
      </c>
    </row>
    <row r="1313" spans="1:8" hidden="1" x14ac:dyDescent="0.2">
      <c r="A1313" s="6">
        <v>39904</v>
      </c>
      <c r="B1313">
        <v>848.15</v>
      </c>
      <c r="C1313">
        <v>26.7</v>
      </c>
      <c r="D1313">
        <v>7.08</v>
      </c>
      <c r="E1313">
        <v>213.24</v>
      </c>
      <c r="F1313">
        <v>2.93</v>
      </c>
      <c r="G1313" s="4">
        <f t="shared" si="95"/>
        <v>119.795197740113</v>
      </c>
    </row>
    <row r="1314" spans="1:8" hidden="1" x14ac:dyDescent="0.2">
      <c r="A1314" s="6">
        <v>39934</v>
      </c>
      <c r="B1314">
        <v>902.41</v>
      </c>
      <c r="C1314">
        <v>26.15</v>
      </c>
      <c r="D1314">
        <v>7.29</v>
      </c>
      <c r="E1314">
        <v>213.86</v>
      </c>
      <c r="F1314">
        <v>3.29</v>
      </c>
      <c r="G1314" s="4">
        <f t="shared" si="95"/>
        <v>123.78737997256515</v>
      </c>
    </row>
    <row r="1315" spans="1:8" hidden="1" x14ac:dyDescent="0.2">
      <c r="A1315" s="6">
        <v>39965</v>
      </c>
      <c r="B1315">
        <v>926.12</v>
      </c>
      <c r="C1315">
        <v>25.59</v>
      </c>
      <c r="D1315">
        <v>7.51</v>
      </c>
      <c r="E1315">
        <v>215.69</v>
      </c>
      <c r="F1315">
        <v>3.72</v>
      </c>
      <c r="G1315" s="4">
        <f t="shared" si="95"/>
        <v>123.31824234354195</v>
      </c>
    </row>
    <row r="1316" spans="1:8" hidden="1" x14ac:dyDescent="0.2">
      <c r="A1316" s="6">
        <v>39995</v>
      </c>
      <c r="B1316">
        <v>935.82</v>
      </c>
      <c r="C1316">
        <v>25.03</v>
      </c>
      <c r="D1316">
        <v>9.19</v>
      </c>
      <c r="E1316">
        <v>215.35</v>
      </c>
      <c r="F1316">
        <v>3.56</v>
      </c>
      <c r="G1316" s="4">
        <f t="shared" si="95"/>
        <v>101.83025027203483</v>
      </c>
    </row>
    <row r="1317" spans="1:8" hidden="1" x14ac:dyDescent="0.2">
      <c r="A1317" s="6">
        <v>40026</v>
      </c>
      <c r="B1317">
        <v>1009.73</v>
      </c>
      <c r="C1317">
        <v>24.46</v>
      </c>
      <c r="D1317">
        <v>10.86</v>
      </c>
      <c r="E1317">
        <v>215.83</v>
      </c>
      <c r="F1317">
        <v>3.59</v>
      </c>
      <c r="G1317" s="4">
        <f t="shared" si="95"/>
        <v>92.976979742173114</v>
      </c>
    </row>
    <row r="1318" spans="1:8" hidden="1" x14ac:dyDescent="0.2">
      <c r="A1318" s="6">
        <v>40057</v>
      </c>
      <c r="B1318">
        <v>1044.55</v>
      </c>
      <c r="C1318">
        <v>23.9</v>
      </c>
      <c r="D1318">
        <v>12.54</v>
      </c>
      <c r="E1318">
        <v>215.97</v>
      </c>
      <c r="F1318">
        <v>3.4</v>
      </c>
      <c r="G1318" s="4">
        <f t="shared" ref="G1318:G1381" si="100">SP500_Price/Earnings</f>
        <v>83.297448165869227</v>
      </c>
    </row>
    <row r="1319" spans="1:8" hidden="1" x14ac:dyDescent="0.2">
      <c r="A1319" s="6">
        <v>40087</v>
      </c>
      <c r="B1319">
        <v>1067.6600000000001</v>
      </c>
      <c r="C1319">
        <v>23.4</v>
      </c>
      <c r="D1319">
        <v>25.35</v>
      </c>
      <c r="E1319">
        <v>216.18</v>
      </c>
      <c r="F1319">
        <v>3.39</v>
      </c>
      <c r="G1319" s="4">
        <f t="shared" si="100"/>
        <v>42.116765285996053</v>
      </c>
    </row>
    <row r="1320" spans="1:8" hidden="1" x14ac:dyDescent="0.2">
      <c r="A1320" s="6">
        <v>40118</v>
      </c>
      <c r="B1320">
        <v>1088.07</v>
      </c>
      <c r="C1320">
        <v>22.91</v>
      </c>
      <c r="D1320">
        <v>38.159999999999997</v>
      </c>
      <c r="E1320">
        <v>216.33</v>
      </c>
      <c r="F1320">
        <v>3.4</v>
      </c>
      <c r="G1320" s="4">
        <f t="shared" si="100"/>
        <v>28.513364779874216</v>
      </c>
      <c r="H1320" s="8">
        <f t="shared" ref="H1320" si="101">D1320/D1308-1</f>
        <v>0.51188589540412033</v>
      </c>
    </row>
    <row r="1321" spans="1:8" x14ac:dyDescent="0.2">
      <c r="A1321" s="6">
        <v>40148</v>
      </c>
      <c r="B1321">
        <v>1110.3800000000001</v>
      </c>
      <c r="C1321">
        <v>22.41</v>
      </c>
      <c r="D1321">
        <v>50.97</v>
      </c>
      <c r="E1321">
        <v>215.95</v>
      </c>
      <c r="F1321">
        <v>3.59</v>
      </c>
      <c r="G1321" s="4">
        <f t="shared" si="100"/>
        <v>21.784971551893275</v>
      </c>
      <c r="H1321" s="8">
        <f>D1321/D1309-1</f>
        <v>2.4254032258064515</v>
      </c>
    </row>
    <row r="1322" spans="1:8" hidden="1" x14ac:dyDescent="0.2">
      <c r="A1322" s="6">
        <v>40179</v>
      </c>
      <c r="B1322">
        <v>1123.58</v>
      </c>
      <c r="C1322">
        <v>22.24</v>
      </c>
      <c r="D1322">
        <v>54.29</v>
      </c>
      <c r="E1322">
        <v>216.69</v>
      </c>
      <c r="F1322">
        <v>3.73</v>
      </c>
      <c r="G1322" s="4">
        <f t="shared" si="100"/>
        <v>20.695892429545037</v>
      </c>
    </row>
    <row r="1323" spans="1:8" hidden="1" x14ac:dyDescent="0.2">
      <c r="A1323" s="6">
        <v>40210</v>
      </c>
      <c r="B1323">
        <v>1089.1600000000001</v>
      </c>
      <c r="C1323">
        <v>22.07</v>
      </c>
      <c r="D1323">
        <v>57.61</v>
      </c>
      <c r="E1323">
        <v>216.74</v>
      </c>
      <c r="F1323">
        <v>3.69</v>
      </c>
      <c r="G1323" s="4">
        <f t="shared" si="100"/>
        <v>18.905745530289881</v>
      </c>
    </row>
    <row r="1324" spans="1:8" hidden="1" x14ac:dyDescent="0.2">
      <c r="A1324" s="6">
        <v>40238</v>
      </c>
      <c r="B1324">
        <v>1152.05</v>
      </c>
      <c r="C1324">
        <v>21.9</v>
      </c>
      <c r="D1324">
        <v>60.93</v>
      </c>
      <c r="E1324">
        <v>217.63</v>
      </c>
      <c r="F1324">
        <v>3.73</v>
      </c>
      <c r="G1324" s="4">
        <f t="shared" si="100"/>
        <v>18.907763006729034</v>
      </c>
    </row>
    <row r="1325" spans="1:8" hidden="1" x14ac:dyDescent="0.2">
      <c r="A1325" s="6">
        <v>40269</v>
      </c>
      <c r="B1325">
        <v>1197.32</v>
      </c>
      <c r="C1325">
        <v>21.95</v>
      </c>
      <c r="D1325">
        <v>62.99</v>
      </c>
      <c r="E1325">
        <v>218.01</v>
      </c>
      <c r="F1325">
        <v>3.85</v>
      </c>
      <c r="G1325" s="4">
        <f t="shared" si="100"/>
        <v>19.00809652325766</v>
      </c>
    </row>
    <row r="1326" spans="1:8" hidden="1" x14ac:dyDescent="0.2">
      <c r="A1326" s="6">
        <v>40299</v>
      </c>
      <c r="B1326">
        <v>1125.06</v>
      </c>
      <c r="C1326">
        <v>21.99</v>
      </c>
      <c r="D1326">
        <v>65.040000000000006</v>
      </c>
      <c r="E1326">
        <v>218.18</v>
      </c>
      <c r="F1326">
        <v>3.42</v>
      </c>
      <c r="G1326" s="4">
        <f t="shared" si="100"/>
        <v>17.297970479704794</v>
      </c>
    </row>
    <row r="1327" spans="1:8" hidden="1" x14ac:dyDescent="0.2">
      <c r="A1327" s="6">
        <v>40330</v>
      </c>
      <c r="B1327">
        <v>1083.3599999999999</v>
      </c>
      <c r="C1327">
        <v>22.04</v>
      </c>
      <c r="D1327">
        <v>67.099999999999994</v>
      </c>
      <c r="E1327">
        <v>217.97</v>
      </c>
      <c r="F1327">
        <v>3.2</v>
      </c>
      <c r="G1327" s="4">
        <f t="shared" si="100"/>
        <v>16.145454545454545</v>
      </c>
    </row>
    <row r="1328" spans="1:8" hidden="1" x14ac:dyDescent="0.2">
      <c r="A1328" s="6">
        <v>40360</v>
      </c>
      <c r="B1328">
        <v>1079.8</v>
      </c>
      <c r="C1328">
        <v>22.14</v>
      </c>
      <c r="D1328">
        <v>68.69</v>
      </c>
      <c r="E1328">
        <v>218.01</v>
      </c>
      <c r="F1328">
        <v>3.01</v>
      </c>
      <c r="G1328" s="4">
        <f t="shared" si="100"/>
        <v>15.71990100451303</v>
      </c>
    </row>
    <row r="1329" spans="1:8" hidden="1" x14ac:dyDescent="0.2">
      <c r="A1329" s="6">
        <v>40391</v>
      </c>
      <c r="B1329">
        <v>1087.28</v>
      </c>
      <c r="C1329">
        <v>22.25</v>
      </c>
      <c r="D1329">
        <v>70.27</v>
      </c>
      <c r="E1329">
        <v>218.31</v>
      </c>
      <c r="F1329">
        <v>2.7</v>
      </c>
      <c r="G1329" s="4">
        <f t="shared" si="100"/>
        <v>15.472890280347233</v>
      </c>
    </row>
    <row r="1330" spans="1:8" hidden="1" x14ac:dyDescent="0.2">
      <c r="A1330" s="6">
        <v>40422</v>
      </c>
      <c r="B1330">
        <v>1122.08</v>
      </c>
      <c r="C1330">
        <v>22.35</v>
      </c>
      <c r="D1330">
        <v>71.86</v>
      </c>
      <c r="E1330">
        <v>218.44</v>
      </c>
      <c r="F1330">
        <v>2.65</v>
      </c>
      <c r="G1330" s="4">
        <f t="shared" si="100"/>
        <v>15.614806568327301</v>
      </c>
    </row>
    <row r="1331" spans="1:8" hidden="1" x14ac:dyDescent="0.2">
      <c r="A1331" s="6">
        <v>40452</v>
      </c>
      <c r="B1331">
        <v>1171.58</v>
      </c>
      <c r="C1331">
        <v>22.48</v>
      </c>
      <c r="D1331">
        <v>73.69</v>
      </c>
      <c r="E1331">
        <v>218.71</v>
      </c>
      <c r="F1331">
        <v>2.54</v>
      </c>
      <c r="G1331" s="4">
        <f t="shared" si="100"/>
        <v>15.89876509702809</v>
      </c>
    </row>
    <row r="1332" spans="1:8" hidden="1" x14ac:dyDescent="0.2">
      <c r="A1332" s="6">
        <v>40483</v>
      </c>
      <c r="B1332">
        <v>1198.8900000000001</v>
      </c>
      <c r="C1332">
        <v>22.6</v>
      </c>
      <c r="D1332">
        <v>75.52</v>
      </c>
      <c r="E1332">
        <v>218.8</v>
      </c>
      <c r="F1332">
        <v>2.76</v>
      </c>
      <c r="G1332" s="4">
        <f t="shared" si="100"/>
        <v>15.875132415254239</v>
      </c>
    </row>
    <row r="1333" spans="1:8" x14ac:dyDescent="0.2">
      <c r="A1333" s="6">
        <v>40513</v>
      </c>
      <c r="B1333">
        <v>1241.53</v>
      </c>
      <c r="C1333">
        <v>22.73</v>
      </c>
      <c r="D1333">
        <v>77.349999999999994</v>
      </c>
      <c r="E1333">
        <v>219.18</v>
      </c>
      <c r="F1333">
        <v>3.29</v>
      </c>
      <c r="G1333" s="4">
        <f t="shared" si="100"/>
        <v>16.050808015513898</v>
      </c>
      <c r="H1333" s="8"/>
    </row>
    <row r="1334" spans="1:8" hidden="1" x14ac:dyDescent="0.2">
      <c r="A1334" s="6">
        <v>40544</v>
      </c>
      <c r="B1334">
        <v>1282.6199999999999</v>
      </c>
      <c r="C1334">
        <v>22.96</v>
      </c>
      <c r="D1334">
        <v>78.67</v>
      </c>
      <c r="E1334">
        <v>220.22</v>
      </c>
      <c r="F1334">
        <v>3.39</v>
      </c>
      <c r="G1334" s="4">
        <f t="shared" si="100"/>
        <v>16.303800686411591</v>
      </c>
    </row>
    <row r="1335" spans="1:8" hidden="1" x14ac:dyDescent="0.2">
      <c r="A1335" s="6">
        <v>40575</v>
      </c>
      <c r="B1335">
        <v>1321.12</v>
      </c>
      <c r="C1335">
        <v>23.2</v>
      </c>
      <c r="D1335">
        <v>79.989999999999995</v>
      </c>
      <c r="E1335">
        <v>221.31</v>
      </c>
      <c r="F1335">
        <v>3.58</v>
      </c>
      <c r="G1335" s="4">
        <f t="shared" si="100"/>
        <v>16.516064508063508</v>
      </c>
    </row>
    <row r="1336" spans="1:8" hidden="1" x14ac:dyDescent="0.2">
      <c r="A1336" s="6">
        <v>40603</v>
      </c>
      <c r="B1336">
        <v>1304.49</v>
      </c>
      <c r="C1336">
        <v>23.43</v>
      </c>
      <c r="D1336">
        <v>81.31</v>
      </c>
      <c r="E1336">
        <v>223.47</v>
      </c>
      <c r="F1336">
        <v>3.41</v>
      </c>
      <c r="G1336" s="4">
        <f t="shared" si="100"/>
        <v>16.043414094207353</v>
      </c>
    </row>
    <row r="1337" spans="1:8" hidden="1" x14ac:dyDescent="0.2">
      <c r="A1337" s="6">
        <v>40634</v>
      </c>
      <c r="B1337">
        <v>1331.51</v>
      </c>
      <c r="C1337">
        <v>23.73</v>
      </c>
      <c r="D1337">
        <v>82.16</v>
      </c>
      <c r="E1337">
        <v>224.91</v>
      </c>
      <c r="F1337">
        <v>3.46</v>
      </c>
      <c r="G1337" s="4">
        <f t="shared" si="100"/>
        <v>16.206304771178189</v>
      </c>
    </row>
    <row r="1338" spans="1:8" hidden="1" x14ac:dyDescent="0.2">
      <c r="A1338" s="6">
        <v>40664</v>
      </c>
      <c r="B1338">
        <v>1338.31</v>
      </c>
      <c r="C1338">
        <v>24.04</v>
      </c>
      <c r="D1338">
        <v>83.02</v>
      </c>
      <c r="E1338">
        <v>225.96</v>
      </c>
      <c r="F1338">
        <v>3.17</v>
      </c>
      <c r="G1338" s="4">
        <f t="shared" si="100"/>
        <v>16.120332450012047</v>
      </c>
    </row>
    <row r="1339" spans="1:8" hidden="1" x14ac:dyDescent="0.2">
      <c r="A1339" s="6">
        <v>40695</v>
      </c>
      <c r="B1339">
        <v>1287.29</v>
      </c>
      <c r="C1339">
        <v>24.34</v>
      </c>
      <c r="D1339">
        <v>83.87</v>
      </c>
      <c r="E1339">
        <v>225.72</v>
      </c>
      <c r="F1339">
        <v>3</v>
      </c>
      <c r="G1339" s="4">
        <f t="shared" si="100"/>
        <v>15.348634791939906</v>
      </c>
      <c r="H1339" s="8">
        <f t="shared" ref="H1339" si="102">D1339/D1327-1</f>
        <v>0.24992548435171402</v>
      </c>
    </row>
    <row r="1340" spans="1:8" hidden="1" x14ac:dyDescent="0.2">
      <c r="A1340" s="6">
        <v>40725</v>
      </c>
      <c r="B1340">
        <v>1325.19</v>
      </c>
      <c r="C1340">
        <v>24.62</v>
      </c>
      <c r="D1340">
        <v>84.91</v>
      </c>
      <c r="E1340">
        <v>225.92</v>
      </c>
      <c r="F1340">
        <v>3</v>
      </c>
      <c r="G1340" s="4">
        <f t="shared" si="100"/>
        <v>15.606995642444943</v>
      </c>
    </row>
    <row r="1341" spans="1:8" hidden="1" x14ac:dyDescent="0.2">
      <c r="A1341" s="6">
        <v>40756</v>
      </c>
      <c r="B1341">
        <v>1185.31</v>
      </c>
      <c r="C1341">
        <v>24.9</v>
      </c>
      <c r="D1341">
        <v>85.94</v>
      </c>
      <c r="E1341">
        <v>226.54</v>
      </c>
      <c r="F1341">
        <v>2.2999999999999998</v>
      </c>
      <c r="G1341" s="4">
        <f t="shared" si="100"/>
        <v>13.792296951361415</v>
      </c>
    </row>
    <row r="1342" spans="1:8" hidden="1" x14ac:dyDescent="0.2">
      <c r="A1342" s="6">
        <v>40787</v>
      </c>
      <c r="B1342">
        <v>1173.8800000000001</v>
      </c>
      <c r="C1342">
        <v>25.18</v>
      </c>
      <c r="D1342">
        <v>86.98</v>
      </c>
      <c r="E1342">
        <v>226.89</v>
      </c>
      <c r="F1342">
        <v>1.98</v>
      </c>
      <c r="G1342" s="4">
        <f t="shared" si="100"/>
        <v>13.495976086456658</v>
      </c>
    </row>
    <row r="1343" spans="1:8" hidden="1" x14ac:dyDescent="0.2">
      <c r="A1343" s="6">
        <v>40817</v>
      </c>
      <c r="B1343">
        <v>1207.22</v>
      </c>
      <c r="C1343">
        <v>25.6</v>
      </c>
      <c r="D1343">
        <v>86.97</v>
      </c>
      <c r="E1343">
        <v>226.42</v>
      </c>
      <c r="F1343">
        <v>2.15</v>
      </c>
      <c r="G1343" s="4">
        <f t="shared" si="100"/>
        <v>13.880878463838105</v>
      </c>
    </row>
    <row r="1344" spans="1:8" hidden="1" x14ac:dyDescent="0.2">
      <c r="A1344" s="6">
        <v>40848</v>
      </c>
      <c r="B1344">
        <v>1226.42</v>
      </c>
      <c r="C1344">
        <v>26.01</v>
      </c>
      <c r="D1344">
        <v>86.96</v>
      </c>
      <c r="E1344">
        <v>226.23</v>
      </c>
      <c r="F1344">
        <v>2.0099999999999998</v>
      </c>
      <c r="G1344" s="4">
        <f t="shared" si="100"/>
        <v>14.103265869365227</v>
      </c>
    </row>
    <row r="1345" spans="1:8" x14ac:dyDescent="0.2">
      <c r="A1345" s="6">
        <v>40878</v>
      </c>
      <c r="B1345">
        <v>1243.32</v>
      </c>
      <c r="C1345">
        <v>26.43</v>
      </c>
      <c r="D1345">
        <v>86.95</v>
      </c>
      <c r="E1345">
        <v>225.67</v>
      </c>
      <c r="F1345">
        <v>1.98</v>
      </c>
      <c r="G1345" s="4">
        <f t="shared" si="100"/>
        <v>14.299252443933295</v>
      </c>
      <c r="H1345" s="8"/>
    </row>
    <row r="1346" spans="1:8" hidden="1" x14ac:dyDescent="0.2">
      <c r="A1346" s="6">
        <v>40909</v>
      </c>
      <c r="B1346">
        <v>1300.58</v>
      </c>
      <c r="C1346">
        <v>26.74</v>
      </c>
      <c r="D1346">
        <v>87.48</v>
      </c>
      <c r="E1346">
        <v>226.66</v>
      </c>
      <c r="F1346">
        <v>1.97</v>
      </c>
      <c r="G1346" s="4">
        <f t="shared" si="100"/>
        <v>14.867169638774575</v>
      </c>
    </row>
    <row r="1347" spans="1:8" hidden="1" x14ac:dyDescent="0.2">
      <c r="A1347" s="6">
        <v>40940</v>
      </c>
      <c r="B1347">
        <v>1352.49</v>
      </c>
      <c r="C1347">
        <v>27.04</v>
      </c>
      <c r="D1347">
        <v>88.01</v>
      </c>
      <c r="E1347">
        <v>227.66</v>
      </c>
      <c r="F1347">
        <v>1.97</v>
      </c>
      <c r="G1347" s="4">
        <f t="shared" si="100"/>
        <v>15.367458243381433</v>
      </c>
    </row>
    <row r="1348" spans="1:8" hidden="1" x14ac:dyDescent="0.2">
      <c r="A1348" s="6">
        <v>40969</v>
      </c>
      <c r="B1348">
        <v>1389.24</v>
      </c>
      <c r="C1348">
        <v>27.35</v>
      </c>
      <c r="D1348">
        <v>88.54</v>
      </c>
      <c r="E1348">
        <v>229.39</v>
      </c>
      <c r="F1348">
        <v>2.17</v>
      </c>
      <c r="G1348" s="4">
        <f t="shared" si="100"/>
        <v>15.69053535125367</v>
      </c>
    </row>
    <row r="1349" spans="1:8" hidden="1" x14ac:dyDescent="0.2">
      <c r="A1349" s="6">
        <v>41000</v>
      </c>
      <c r="B1349">
        <v>1386.43</v>
      </c>
      <c r="C1349">
        <v>27.67</v>
      </c>
      <c r="D1349">
        <v>88.33</v>
      </c>
      <c r="E1349">
        <v>230.09</v>
      </c>
      <c r="F1349">
        <v>2.0499999999999998</v>
      </c>
      <c r="G1349" s="4">
        <f t="shared" si="100"/>
        <v>15.696026265142082</v>
      </c>
    </row>
    <row r="1350" spans="1:8" hidden="1" x14ac:dyDescent="0.2">
      <c r="A1350" s="6">
        <v>41030</v>
      </c>
      <c r="B1350">
        <v>1341.27</v>
      </c>
      <c r="C1350">
        <v>28</v>
      </c>
      <c r="D1350">
        <v>88.13</v>
      </c>
      <c r="E1350">
        <v>229.81</v>
      </c>
      <c r="F1350">
        <v>1.8</v>
      </c>
      <c r="G1350" s="4">
        <f t="shared" si="100"/>
        <v>15.219221604447975</v>
      </c>
    </row>
    <row r="1351" spans="1:8" hidden="1" x14ac:dyDescent="0.2">
      <c r="A1351" s="6">
        <v>41061</v>
      </c>
      <c r="B1351">
        <v>1323.48</v>
      </c>
      <c r="C1351">
        <v>28.32</v>
      </c>
      <c r="D1351">
        <v>87.92</v>
      </c>
      <c r="E1351">
        <v>229.48</v>
      </c>
      <c r="F1351">
        <v>1.62</v>
      </c>
      <c r="G1351" s="4">
        <f t="shared" si="100"/>
        <v>15.053230209281164</v>
      </c>
      <c r="H1351" s="8">
        <f t="shared" ref="H1351" si="103">D1351/D1339-1</f>
        <v>4.8289018719446686E-2</v>
      </c>
    </row>
    <row r="1352" spans="1:8" hidden="1" x14ac:dyDescent="0.2">
      <c r="A1352" s="6">
        <v>41091</v>
      </c>
      <c r="B1352">
        <v>1359.78</v>
      </c>
      <c r="C1352">
        <v>28.74</v>
      </c>
      <c r="D1352">
        <v>87.45</v>
      </c>
      <c r="E1352">
        <v>229.1</v>
      </c>
      <c r="F1352">
        <v>1.53</v>
      </c>
      <c r="G1352" s="4">
        <f t="shared" si="100"/>
        <v>15.549228130360206</v>
      </c>
    </row>
    <row r="1353" spans="1:8" hidden="1" x14ac:dyDescent="0.2">
      <c r="A1353" s="6">
        <v>41122</v>
      </c>
      <c r="B1353">
        <v>1403.45</v>
      </c>
      <c r="C1353">
        <v>29.17</v>
      </c>
      <c r="D1353">
        <v>86.97</v>
      </c>
      <c r="E1353">
        <v>230.38</v>
      </c>
      <c r="F1353">
        <v>1.68</v>
      </c>
      <c r="G1353" s="4">
        <f t="shared" si="100"/>
        <v>16.137173738070601</v>
      </c>
    </row>
    <row r="1354" spans="1:8" hidden="1" x14ac:dyDescent="0.2">
      <c r="A1354" s="6">
        <v>41153</v>
      </c>
      <c r="B1354">
        <v>1443.42</v>
      </c>
      <c r="C1354">
        <v>29.59</v>
      </c>
      <c r="D1354">
        <v>86.5</v>
      </c>
      <c r="E1354">
        <v>231.41</v>
      </c>
      <c r="F1354">
        <v>1.72</v>
      </c>
      <c r="G1354" s="4">
        <f t="shared" si="100"/>
        <v>16.68693641618497</v>
      </c>
    </row>
    <row r="1355" spans="1:8" hidden="1" x14ac:dyDescent="0.2">
      <c r="A1355" s="6">
        <v>41183</v>
      </c>
      <c r="B1355">
        <v>1437.82</v>
      </c>
      <c r="C1355">
        <v>30.14</v>
      </c>
      <c r="D1355">
        <v>86.5</v>
      </c>
      <c r="E1355">
        <v>231.32</v>
      </c>
      <c r="F1355">
        <v>1.75</v>
      </c>
      <c r="G1355" s="4">
        <f t="shared" si="100"/>
        <v>16.622196531791907</v>
      </c>
    </row>
    <row r="1356" spans="1:8" hidden="1" x14ac:dyDescent="0.2">
      <c r="A1356" s="6">
        <v>41214</v>
      </c>
      <c r="B1356">
        <v>1394.51</v>
      </c>
      <c r="C1356">
        <v>30.7</v>
      </c>
      <c r="D1356">
        <v>86.51</v>
      </c>
      <c r="E1356">
        <v>230.22</v>
      </c>
      <c r="F1356">
        <v>1.65</v>
      </c>
      <c r="G1356" s="4">
        <f t="shared" si="100"/>
        <v>16.119639348052246</v>
      </c>
    </row>
    <row r="1357" spans="1:8" x14ac:dyDescent="0.2">
      <c r="A1357" s="6">
        <v>41244</v>
      </c>
      <c r="B1357">
        <v>1422.29</v>
      </c>
      <c r="C1357">
        <v>31.25</v>
      </c>
      <c r="D1357">
        <v>86.51</v>
      </c>
      <c r="E1357">
        <v>229.6</v>
      </c>
      <c r="F1357">
        <v>1.72</v>
      </c>
      <c r="G1357" s="4">
        <f t="shared" si="100"/>
        <v>16.440758293838861</v>
      </c>
      <c r="H1357" s="8"/>
    </row>
    <row r="1358" spans="1:8" hidden="1" x14ac:dyDescent="0.2">
      <c r="A1358" s="6">
        <v>41275</v>
      </c>
      <c r="B1358">
        <v>1480.4</v>
      </c>
      <c r="C1358">
        <v>31.54</v>
      </c>
      <c r="D1358">
        <v>86.91</v>
      </c>
      <c r="E1358">
        <v>230.28</v>
      </c>
      <c r="F1358">
        <v>1.91</v>
      </c>
      <c r="G1358" s="4">
        <f t="shared" si="100"/>
        <v>17.033713036474516</v>
      </c>
    </row>
    <row r="1359" spans="1:8" hidden="1" x14ac:dyDescent="0.2">
      <c r="A1359" s="6">
        <v>41306</v>
      </c>
      <c r="B1359">
        <v>1512.31</v>
      </c>
      <c r="C1359">
        <v>31.82</v>
      </c>
      <c r="D1359">
        <v>87.3</v>
      </c>
      <c r="E1359">
        <v>232.17</v>
      </c>
      <c r="F1359">
        <v>1.98</v>
      </c>
      <c r="G1359" s="4">
        <f t="shared" si="100"/>
        <v>17.323138602520046</v>
      </c>
    </row>
    <row r="1360" spans="1:8" hidden="1" x14ac:dyDescent="0.2">
      <c r="A1360" s="6">
        <v>41334</v>
      </c>
      <c r="B1360">
        <v>1550.83</v>
      </c>
      <c r="C1360">
        <v>32.11</v>
      </c>
      <c r="D1360">
        <v>87.7</v>
      </c>
      <c r="E1360">
        <v>232.77</v>
      </c>
      <c r="F1360">
        <v>1.96</v>
      </c>
      <c r="G1360" s="4">
        <f t="shared" si="100"/>
        <v>17.683352337514251</v>
      </c>
    </row>
    <row r="1361" spans="1:8" hidden="1" x14ac:dyDescent="0.2">
      <c r="A1361" s="6">
        <v>41365</v>
      </c>
      <c r="B1361">
        <v>1570.7</v>
      </c>
      <c r="C1361">
        <v>32.5</v>
      </c>
      <c r="D1361">
        <v>88.78</v>
      </c>
      <c r="E1361">
        <v>232.53</v>
      </c>
      <c r="F1361">
        <v>1.76</v>
      </c>
      <c r="G1361" s="4">
        <f t="shared" si="100"/>
        <v>17.692047758504167</v>
      </c>
    </row>
    <row r="1362" spans="1:8" hidden="1" x14ac:dyDescent="0.2">
      <c r="A1362" s="6">
        <v>41395</v>
      </c>
      <c r="B1362">
        <v>1639.84</v>
      </c>
      <c r="C1362">
        <v>32.880000000000003</v>
      </c>
      <c r="D1362">
        <v>89.87</v>
      </c>
      <c r="E1362">
        <v>232.94</v>
      </c>
      <c r="F1362">
        <v>1.93</v>
      </c>
      <c r="G1362" s="4">
        <f t="shared" si="100"/>
        <v>18.246800934683431</v>
      </c>
    </row>
    <row r="1363" spans="1:8" hidden="1" x14ac:dyDescent="0.2">
      <c r="A1363" s="6">
        <v>41426</v>
      </c>
      <c r="B1363">
        <v>1618.77</v>
      </c>
      <c r="C1363">
        <v>33.270000000000003</v>
      </c>
      <c r="D1363">
        <v>90.95</v>
      </c>
      <c r="E1363">
        <v>233.5</v>
      </c>
      <c r="F1363">
        <v>2.2999999999999998</v>
      </c>
      <c r="G1363" s="4">
        <f t="shared" si="100"/>
        <v>17.798460692688291</v>
      </c>
      <c r="H1363" s="8">
        <f t="shared" ref="H1363" si="104">D1363/D1351-1</f>
        <v>3.4463148316651537E-2</v>
      </c>
    </row>
    <row r="1364" spans="1:8" hidden="1" x14ac:dyDescent="0.2">
      <c r="A1364" s="6">
        <v>41456</v>
      </c>
      <c r="B1364">
        <v>1668.68</v>
      </c>
      <c r="C1364">
        <v>33.65</v>
      </c>
      <c r="D1364">
        <v>92.09</v>
      </c>
      <c r="E1364">
        <v>233.6</v>
      </c>
      <c r="F1364">
        <v>2.58</v>
      </c>
      <c r="G1364" s="4">
        <f t="shared" si="100"/>
        <v>18.120099902269519</v>
      </c>
    </row>
    <row r="1365" spans="1:8" hidden="1" x14ac:dyDescent="0.2">
      <c r="A1365" s="6">
        <v>41487</v>
      </c>
      <c r="B1365">
        <v>1670.09</v>
      </c>
      <c r="C1365">
        <v>34.020000000000003</v>
      </c>
      <c r="D1365">
        <v>93.23</v>
      </c>
      <c r="E1365">
        <v>233.88</v>
      </c>
      <c r="F1365">
        <v>2.74</v>
      </c>
      <c r="G1365" s="4">
        <f t="shared" si="100"/>
        <v>17.913654403089133</v>
      </c>
    </row>
    <row r="1366" spans="1:8" hidden="1" x14ac:dyDescent="0.2">
      <c r="A1366" s="6">
        <v>41518</v>
      </c>
      <c r="B1366">
        <v>1687.17</v>
      </c>
      <c r="C1366">
        <v>34.4</v>
      </c>
      <c r="D1366">
        <v>94.37</v>
      </c>
      <c r="E1366">
        <v>234.15</v>
      </c>
      <c r="F1366">
        <v>2.81</v>
      </c>
      <c r="G1366" s="4">
        <f t="shared" si="100"/>
        <v>17.878245205043974</v>
      </c>
    </row>
    <row r="1367" spans="1:8" hidden="1" x14ac:dyDescent="0.2">
      <c r="A1367" s="6">
        <v>41548</v>
      </c>
      <c r="B1367">
        <v>1720.03</v>
      </c>
      <c r="C1367">
        <v>34.6</v>
      </c>
      <c r="D1367">
        <v>96.31</v>
      </c>
      <c r="E1367">
        <v>233.55</v>
      </c>
      <c r="F1367">
        <v>2.62</v>
      </c>
      <c r="G1367" s="4">
        <f t="shared" si="100"/>
        <v>17.859308483023568</v>
      </c>
    </row>
    <row r="1368" spans="1:8" hidden="1" x14ac:dyDescent="0.2">
      <c r="A1368" s="6">
        <v>41579</v>
      </c>
      <c r="B1368">
        <v>1783.54</v>
      </c>
      <c r="C1368">
        <v>34.79</v>
      </c>
      <c r="D1368">
        <v>98.26</v>
      </c>
      <c r="E1368">
        <v>233.07</v>
      </c>
      <c r="F1368">
        <v>2.72</v>
      </c>
      <c r="G1368" s="4">
        <f t="shared" si="100"/>
        <v>18.151231426826786</v>
      </c>
    </row>
    <row r="1369" spans="1:8" x14ac:dyDescent="0.2">
      <c r="A1369" s="6">
        <v>41609</v>
      </c>
      <c r="B1369">
        <v>1807.78</v>
      </c>
      <c r="C1369">
        <v>34.99</v>
      </c>
      <c r="D1369">
        <v>100.2</v>
      </c>
      <c r="E1369">
        <v>233.05</v>
      </c>
      <c r="F1369">
        <v>2.9</v>
      </c>
      <c r="G1369" s="4">
        <f t="shared" si="100"/>
        <v>18.041716566866267</v>
      </c>
      <c r="H1369" s="8"/>
    </row>
    <row r="1370" spans="1:8" hidden="1" x14ac:dyDescent="0.2">
      <c r="A1370" s="6">
        <v>41640</v>
      </c>
      <c r="B1370">
        <v>1822.36</v>
      </c>
      <c r="C1370">
        <v>35.4</v>
      </c>
      <c r="D1370">
        <v>100.42</v>
      </c>
      <c r="E1370">
        <v>233.92</v>
      </c>
      <c r="F1370">
        <v>2.86</v>
      </c>
      <c r="G1370" s="4">
        <f t="shared" si="100"/>
        <v>18.147380999800834</v>
      </c>
    </row>
    <row r="1371" spans="1:8" hidden="1" x14ac:dyDescent="0.2">
      <c r="A1371" s="6">
        <v>41671</v>
      </c>
      <c r="B1371">
        <v>1817.04</v>
      </c>
      <c r="C1371">
        <v>35.82</v>
      </c>
      <c r="D1371">
        <v>100.63</v>
      </c>
      <c r="E1371">
        <v>234.78</v>
      </c>
      <c r="F1371">
        <v>2.71</v>
      </c>
      <c r="G1371" s="4">
        <f t="shared" si="100"/>
        <v>18.05664314816655</v>
      </c>
    </row>
    <row r="1372" spans="1:8" hidden="1" x14ac:dyDescent="0.2">
      <c r="A1372" s="6">
        <v>41699</v>
      </c>
      <c r="B1372">
        <v>1863.52</v>
      </c>
      <c r="C1372">
        <v>36.229999999999997</v>
      </c>
      <c r="D1372">
        <v>100.85</v>
      </c>
      <c r="E1372">
        <v>236.29</v>
      </c>
      <c r="F1372">
        <v>2.72</v>
      </c>
      <c r="G1372" s="4">
        <f t="shared" si="100"/>
        <v>18.478135845314824</v>
      </c>
    </row>
    <row r="1373" spans="1:8" hidden="1" x14ac:dyDescent="0.2">
      <c r="A1373" s="6">
        <v>41730</v>
      </c>
      <c r="B1373">
        <v>1864.26</v>
      </c>
      <c r="C1373">
        <v>36.61</v>
      </c>
      <c r="D1373">
        <v>101.61</v>
      </c>
      <c r="E1373">
        <v>237.07</v>
      </c>
      <c r="F1373">
        <v>2.71</v>
      </c>
      <c r="G1373" s="4">
        <f t="shared" si="100"/>
        <v>18.347209920283436</v>
      </c>
    </row>
    <row r="1374" spans="1:8" hidden="1" x14ac:dyDescent="0.2">
      <c r="A1374" s="6">
        <v>41760</v>
      </c>
      <c r="B1374">
        <v>1889.77</v>
      </c>
      <c r="C1374">
        <v>37</v>
      </c>
      <c r="D1374">
        <v>102.36</v>
      </c>
      <c r="E1374">
        <v>237.9</v>
      </c>
      <c r="F1374">
        <v>2.56</v>
      </c>
      <c r="G1374" s="4">
        <f t="shared" si="100"/>
        <v>18.461996873778819</v>
      </c>
    </row>
    <row r="1375" spans="1:8" hidden="1" x14ac:dyDescent="0.2">
      <c r="A1375" s="6">
        <v>41791</v>
      </c>
      <c r="B1375">
        <v>1947.09</v>
      </c>
      <c r="C1375">
        <v>37.380000000000003</v>
      </c>
      <c r="D1375">
        <v>103.12</v>
      </c>
      <c r="E1375">
        <v>238.34</v>
      </c>
      <c r="F1375">
        <v>2.6</v>
      </c>
      <c r="G1375" s="4">
        <f t="shared" si="100"/>
        <v>18.881788207913111</v>
      </c>
    </row>
    <row r="1376" spans="1:8" hidden="1" x14ac:dyDescent="0.2">
      <c r="A1376" s="6">
        <v>41821</v>
      </c>
      <c r="B1376">
        <v>1973.1</v>
      </c>
      <c r="C1376">
        <v>37.75</v>
      </c>
      <c r="D1376">
        <v>104.07</v>
      </c>
      <c r="E1376">
        <v>238.25</v>
      </c>
      <c r="F1376">
        <v>2.54</v>
      </c>
      <c r="G1376" s="4">
        <f t="shared" si="100"/>
        <v>18.959354280772558</v>
      </c>
    </row>
    <row r="1377" spans="1:8" hidden="1" x14ac:dyDescent="0.2">
      <c r="A1377" s="6">
        <v>41852</v>
      </c>
      <c r="B1377">
        <v>1961.53</v>
      </c>
      <c r="C1377">
        <v>38.119999999999997</v>
      </c>
      <c r="D1377">
        <v>105.01</v>
      </c>
      <c r="E1377">
        <v>237.85</v>
      </c>
      <c r="F1377">
        <v>2.42</v>
      </c>
      <c r="G1377" s="4">
        <f t="shared" si="100"/>
        <v>18.679459099133414</v>
      </c>
    </row>
    <row r="1378" spans="1:8" hidden="1" x14ac:dyDescent="0.2">
      <c r="A1378" s="6">
        <v>41883</v>
      </c>
      <c r="B1378">
        <v>1993.23</v>
      </c>
      <c r="C1378">
        <v>38.49</v>
      </c>
      <c r="D1378">
        <v>105.96</v>
      </c>
      <c r="E1378">
        <v>238.03</v>
      </c>
      <c r="F1378">
        <v>2.5299999999999998</v>
      </c>
      <c r="G1378" s="4">
        <f t="shared" si="100"/>
        <v>18.811155152887885</v>
      </c>
    </row>
    <row r="1379" spans="1:8" hidden="1" x14ac:dyDescent="0.2">
      <c r="A1379" s="6">
        <v>41913</v>
      </c>
      <c r="B1379">
        <v>1937.27</v>
      </c>
      <c r="C1379">
        <v>38.81</v>
      </c>
      <c r="D1379">
        <v>104.74</v>
      </c>
      <c r="E1379">
        <v>237.43</v>
      </c>
      <c r="F1379">
        <v>2.2999999999999998</v>
      </c>
      <c r="G1379" s="4">
        <f t="shared" si="100"/>
        <v>18.495990070651136</v>
      </c>
    </row>
    <row r="1380" spans="1:8" hidden="1" x14ac:dyDescent="0.2">
      <c r="A1380" s="6">
        <v>41944</v>
      </c>
      <c r="B1380">
        <v>2044.57</v>
      </c>
      <c r="C1380">
        <v>39.119999999999997</v>
      </c>
      <c r="D1380">
        <v>103.53</v>
      </c>
      <c r="E1380">
        <v>236.15</v>
      </c>
      <c r="F1380">
        <v>2.33</v>
      </c>
      <c r="G1380" s="4">
        <f t="shared" si="100"/>
        <v>19.748575292185841</v>
      </c>
    </row>
    <row r="1381" spans="1:8" x14ac:dyDescent="0.2">
      <c r="A1381" s="6">
        <v>41974</v>
      </c>
      <c r="B1381">
        <v>2054.27</v>
      </c>
      <c r="C1381">
        <v>39.44</v>
      </c>
      <c r="D1381">
        <v>102.31</v>
      </c>
      <c r="E1381">
        <v>234.81</v>
      </c>
      <c r="F1381">
        <v>2.21</v>
      </c>
      <c r="G1381" s="4">
        <f t="shared" si="100"/>
        <v>20.078877920046917</v>
      </c>
      <c r="H1381" s="8"/>
    </row>
    <row r="1382" spans="1:8" hidden="1" x14ac:dyDescent="0.2">
      <c r="A1382" s="6">
        <v>42005</v>
      </c>
      <c r="B1382">
        <v>2028.18</v>
      </c>
      <c r="C1382">
        <v>39.9</v>
      </c>
      <c r="D1382">
        <v>101.29</v>
      </c>
      <c r="E1382">
        <v>233.71</v>
      </c>
      <c r="F1382">
        <v>1.88</v>
      </c>
      <c r="G1382" s="4">
        <f t="shared" ref="G1382:G1393" si="105">SP500_Price/Earnings</f>
        <v>20.023496890117485</v>
      </c>
      <c r="H1382" s="8">
        <f t="shared" ref="H1382" si="106">D1382/D1370-1</f>
        <v>8.6636128261303735E-3</v>
      </c>
    </row>
    <row r="1383" spans="1:8" hidden="1" x14ac:dyDescent="0.2">
      <c r="A1383" s="6">
        <v>42036</v>
      </c>
      <c r="B1383">
        <v>2082.1999999999998</v>
      </c>
      <c r="C1383">
        <v>40.35</v>
      </c>
      <c r="D1383">
        <v>100.27</v>
      </c>
      <c r="E1383">
        <v>234.72</v>
      </c>
      <c r="F1383">
        <v>1.98</v>
      </c>
      <c r="G1383" s="4">
        <f t="shared" si="105"/>
        <v>20.765931983644158</v>
      </c>
    </row>
    <row r="1384" spans="1:8" hidden="1" x14ac:dyDescent="0.2">
      <c r="A1384" s="6">
        <v>42064</v>
      </c>
      <c r="B1384">
        <v>2079.9899999999998</v>
      </c>
      <c r="C1384">
        <v>40.81</v>
      </c>
      <c r="D1384">
        <v>99.25</v>
      </c>
      <c r="E1384">
        <v>236.12</v>
      </c>
      <c r="F1384">
        <v>2.04</v>
      </c>
      <c r="G1384" s="4">
        <f t="shared" si="105"/>
        <v>20.957078085642316</v>
      </c>
    </row>
    <row r="1385" spans="1:8" hidden="1" x14ac:dyDescent="0.2">
      <c r="A1385" s="6">
        <v>42095</v>
      </c>
      <c r="B1385">
        <v>2094.86</v>
      </c>
      <c r="C1385">
        <v>41.12</v>
      </c>
      <c r="D1385">
        <v>97.8</v>
      </c>
      <c r="E1385">
        <v>236.6</v>
      </c>
      <c r="F1385">
        <v>1.94</v>
      </c>
      <c r="G1385" s="4">
        <f t="shared" si="105"/>
        <v>21.419836400817999</v>
      </c>
    </row>
    <row r="1386" spans="1:8" hidden="1" x14ac:dyDescent="0.2">
      <c r="A1386" s="6">
        <v>42125</v>
      </c>
      <c r="B1386">
        <v>2111.94</v>
      </c>
      <c r="C1386">
        <v>41.43</v>
      </c>
      <c r="D1386">
        <v>96.36</v>
      </c>
      <c r="E1386">
        <v>237.81</v>
      </c>
      <c r="F1386">
        <v>2.2000000000000002</v>
      </c>
      <c r="G1386" s="4">
        <f t="shared" si="105"/>
        <v>21.917185554171855</v>
      </c>
    </row>
    <row r="1387" spans="1:8" hidden="1" x14ac:dyDescent="0.2">
      <c r="A1387" s="6">
        <v>42156</v>
      </c>
      <c r="B1387">
        <v>2099.29</v>
      </c>
      <c r="C1387">
        <v>41.74</v>
      </c>
      <c r="D1387">
        <v>94.91</v>
      </c>
      <c r="E1387">
        <v>238.64</v>
      </c>
      <c r="F1387">
        <v>2.36</v>
      </c>
      <c r="G1387" s="4">
        <f t="shared" si="105"/>
        <v>22.118744073332632</v>
      </c>
    </row>
    <row r="1388" spans="1:8" hidden="1" x14ac:dyDescent="0.2">
      <c r="A1388" s="6">
        <v>42186</v>
      </c>
      <c r="B1388">
        <v>2094.14</v>
      </c>
      <c r="C1388">
        <v>42</v>
      </c>
      <c r="D1388">
        <v>93.49</v>
      </c>
      <c r="E1388">
        <v>238.65</v>
      </c>
      <c r="F1388">
        <v>2.3199999999999998</v>
      </c>
      <c r="G1388" s="4">
        <f t="shared" si="105"/>
        <v>22.399614932078297</v>
      </c>
    </row>
    <row r="1389" spans="1:8" hidden="1" x14ac:dyDescent="0.2">
      <c r="A1389" s="6">
        <v>42217</v>
      </c>
      <c r="B1389">
        <v>2039.87</v>
      </c>
      <c r="C1389">
        <v>42.25</v>
      </c>
      <c r="D1389">
        <v>92.08</v>
      </c>
      <c r="E1389">
        <v>238.32</v>
      </c>
      <c r="F1389">
        <v>2.17</v>
      </c>
      <c r="G1389" s="4">
        <f t="shared" si="105"/>
        <v>22.153236316246741</v>
      </c>
    </row>
    <row r="1390" spans="1:8" hidden="1" x14ac:dyDescent="0.2">
      <c r="A1390" s="6">
        <v>42248</v>
      </c>
      <c r="B1390">
        <v>1944.41</v>
      </c>
      <c r="C1390">
        <v>42.51</v>
      </c>
      <c r="D1390">
        <v>90.66</v>
      </c>
      <c r="E1390">
        <v>237.94</v>
      </c>
      <c r="F1390">
        <v>2.17</v>
      </c>
      <c r="G1390" s="4">
        <f t="shared" si="105"/>
        <v>21.447275534965808</v>
      </c>
    </row>
    <row r="1391" spans="1:8" hidden="1" x14ac:dyDescent="0.2">
      <c r="A1391" s="6">
        <v>42278</v>
      </c>
      <c r="B1391">
        <v>2024.81</v>
      </c>
      <c r="C1391">
        <v>42.8</v>
      </c>
      <c r="D1391">
        <v>89.28</v>
      </c>
      <c r="E1391">
        <v>237.84</v>
      </c>
      <c r="F1391">
        <v>2.0699999999999998</v>
      </c>
      <c r="G1391" s="4">
        <f t="shared" si="105"/>
        <v>22.679323476702507</v>
      </c>
    </row>
    <row r="1392" spans="1:8" hidden="1" x14ac:dyDescent="0.2">
      <c r="A1392" s="6">
        <v>42309</v>
      </c>
      <c r="B1392">
        <v>2080.62</v>
      </c>
      <c r="C1392">
        <v>43.1</v>
      </c>
      <c r="D1392">
        <v>87.91</v>
      </c>
      <c r="E1392">
        <v>237.34</v>
      </c>
      <c r="F1392">
        <v>2.2599999999999998</v>
      </c>
      <c r="G1392" s="4">
        <f t="shared" si="105"/>
        <v>23.667614605846889</v>
      </c>
    </row>
    <row r="1393" spans="1:8" x14ac:dyDescent="0.2">
      <c r="A1393" s="6">
        <v>42339</v>
      </c>
      <c r="B1393">
        <v>2054.08</v>
      </c>
      <c r="C1393">
        <v>43.39</v>
      </c>
      <c r="D1393">
        <v>86.53</v>
      </c>
      <c r="E1393">
        <v>236.53</v>
      </c>
      <c r="F1393">
        <v>2.2400000000000002</v>
      </c>
      <c r="G1393" s="4">
        <f t="shared" si="105"/>
        <v>23.738356639315843</v>
      </c>
      <c r="H1393" s="8"/>
    </row>
    <row r="1394" spans="1:8" hidden="1" x14ac:dyDescent="0.2">
      <c r="A1394" s="7" t="s">
        <v>9</v>
      </c>
      <c r="B1394" s="3">
        <f t="shared" ref="B1394:G1394" si="107">MAX(B2:B1393)</f>
        <v>2111.94</v>
      </c>
      <c r="C1394" s="3">
        <f t="shared" si="107"/>
        <v>43.39</v>
      </c>
      <c r="D1394" s="3">
        <f t="shared" si="107"/>
        <v>105.96</v>
      </c>
      <c r="E1394" s="3">
        <f t="shared" si="107"/>
        <v>238.65</v>
      </c>
      <c r="F1394" s="3">
        <f t="shared" si="107"/>
        <v>15.32</v>
      </c>
      <c r="G1394" s="5">
        <f t="shared" si="107"/>
        <v>123.78737997256515</v>
      </c>
    </row>
    <row r="1395" spans="1:8" hidden="1" x14ac:dyDescent="0.2">
      <c r="A1395" s="7" t="s">
        <v>10</v>
      </c>
      <c r="B1395" s="3">
        <f t="shared" ref="B1395:G1395" si="108">MIN(B2:B1393)</f>
        <v>4.7699999999999996</v>
      </c>
      <c r="C1395" s="3">
        <f t="shared" si="108"/>
        <v>0.22</v>
      </c>
      <c r="D1395" s="3">
        <f t="shared" si="108"/>
        <v>0.28999999999999998</v>
      </c>
      <c r="E1395" s="3">
        <f t="shared" si="108"/>
        <v>7.52</v>
      </c>
      <c r="F1395" s="3">
        <f t="shared" si="108"/>
        <v>1.53</v>
      </c>
      <c r="G1395" s="5">
        <f t="shared" si="108"/>
        <v>5.3125</v>
      </c>
    </row>
    <row r="1396" spans="1:8" hidden="1" x14ac:dyDescent="0.2">
      <c r="A1396" s="7" t="s">
        <v>13</v>
      </c>
      <c r="B1396" s="3"/>
      <c r="C1396" s="3"/>
      <c r="D1396" s="3"/>
      <c r="E1396" s="3"/>
      <c r="F1396" s="3"/>
      <c r="G1396" s="5">
        <f>AVERAGE(Price_Earnings_Ratio)</f>
        <v>15.781017755655361</v>
      </c>
    </row>
  </sheetData>
  <autoFilter ref="A1:F1396">
    <filterColumn colId="0">
      <filters>
        <dateGroupItem year="2015" month="12" dateTimeGrouping="month"/>
        <dateGroupItem year="2014" month="12" dateTimeGrouping="month"/>
        <dateGroupItem year="2013" month="12" dateTimeGrouping="month"/>
        <dateGroupItem year="2012" month="12" dateTimeGrouping="month"/>
        <dateGroupItem year="2011" month="12" dateTimeGrouping="month"/>
        <dateGroupItem year="2010" month="12" dateTimeGrouping="month"/>
        <dateGroupItem year="2009" month="12" dateTimeGrouping="month"/>
        <dateGroupItem year="2008" month="12" dateTimeGrouping="month"/>
        <dateGroupItem year="2007" month="12" dateTimeGrouping="month"/>
        <dateGroupItem year="2006" month="12" dateTimeGrouping="month"/>
        <dateGroupItem year="2005" month="12" dateTimeGrouping="month"/>
        <dateGroupItem year="2004" month="12" dateTimeGrouping="month"/>
        <dateGroupItem year="2003" month="12" dateTimeGrouping="month"/>
        <dateGroupItem year="2002" month="12" dateTimeGrouping="month"/>
        <dateGroupItem year="2001" month="12" dateTimeGrouping="month"/>
        <dateGroupItem year="2000" month="12" dateTimeGrouping="month"/>
        <dateGroupItem year="1999" month="12" dateTimeGrouping="month"/>
        <dateGroupItem year="1998" month="12" dateTimeGrouping="month"/>
        <dateGroupItem year="1997" month="12" dateTimeGrouping="month"/>
        <dateGroupItem year="1996" month="12" dateTimeGrouping="month"/>
        <dateGroupItem year="1995" month="12" dateTimeGrouping="month"/>
        <dateGroupItem year="1994" month="12" dateTimeGrouping="month"/>
        <dateGroupItem year="1993" month="12" dateTimeGrouping="month"/>
        <dateGroupItem year="1992" month="12" dateTimeGrouping="month"/>
        <dateGroupItem year="1991" month="12" dateTimeGrouping="month"/>
        <dateGroupItem year="1990" month="12" dateTimeGrouping="month"/>
        <dateGroupItem year="1989" month="12" dateTimeGrouping="month"/>
        <dateGroupItem year="1988" month="12" dateTimeGrouping="month"/>
        <dateGroupItem year="1987" month="12" dateTimeGrouping="month"/>
        <dateGroupItem year="1986" month="12" dateTimeGrouping="month"/>
        <dateGroupItem year="1985" month="12" dateTimeGrouping="month"/>
        <dateGroupItem year="1984" month="12" dateTimeGrouping="month"/>
        <dateGroupItem year="1983" month="12" dateTimeGrouping="month"/>
        <dateGroupItem year="1982" month="12" dateTimeGrouping="month"/>
        <dateGroupItem year="1981" month="12" dateTimeGrouping="month"/>
        <dateGroupItem year="1980" month="12" dateTimeGrouping="month"/>
        <dateGroupItem year="1979" month="12" dateTimeGrouping="month"/>
        <dateGroupItem year="1978" month="12" dateTimeGrouping="month"/>
        <dateGroupItem year="1977" month="12" dateTimeGrouping="month"/>
        <dateGroupItem year="1976" month="12" dateTimeGrouping="month"/>
        <dateGroupItem year="1975" month="12" dateTimeGrouping="month"/>
        <dateGroupItem year="1974" month="12" dateTimeGrouping="month"/>
        <dateGroupItem year="1973" month="12" dateTimeGrouping="month"/>
        <dateGroupItem year="1972" month="12" dateTimeGrouping="month"/>
        <dateGroupItem year="1971" month="12" dateTimeGrouping="month"/>
        <dateGroupItem year="1970" month="12" dateTimeGrouping="month"/>
        <dateGroupItem year="1969" month="12" dateTimeGrouping="month"/>
        <dateGroupItem year="1968" month="12" dateTimeGrouping="month"/>
        <dateGroupItem year="1967" month="12" dateTimeGrouping="month"/>
        <dateGroupItem year="1966" month="12" dateTimeGrouping="month"/>
        <dateGroupItem year="1965" month="12" dateTimeGrouping="month"/>
        <dateGroupItem year="1964" month="12" dateTimeGrouping="month"/>
        <dateGroupItem year="1963" month="12" dateTimeGrouping="month"/>
        <dateGroupItem year="1962" month="12" dateTimeGrouping="month"/>
        <dateGroupItem year="1961" month="12" dateTimeGrouping="month"/>
        <dateGroupItem year="1960" month="12" dateTimeGrouping="month"/>
        <dateGroupItem year="1959" month="12" dateTimeGrouping="month"/>
        <dateGroupItem year="1958" month="12" dateTimeGrouping="month"/>
        <dateGroupItem year="1957" month="12" dateTimeGrouping="month"/>
        <dateGroupItem year="1956" month="12" dateTimeGrouping="month"/>
        <dateGroupItem year="1955" month="12" dateTimeGrouping="month"/>
        <dateGroupItem year="1954" month="12" dateTimeGrouping="month"/>
        <dateGroupItem year="1953" month="12" dateTimeGrouping="month"/>
        <dateGroupItem year="1952" month="12" dateTimeGrouping="month"/>
        <dateGroupItem year="1951" month="12" dateTimeGrouping="month"/>
        <dateGroupItem year="1950" month="12" dateTimeGrouping="month"/>
        <dateGroupItem year="1949" month="12" dateTimeGrouping="month"/>
        <dateGroupItem year="1948" month="12" dateTimeGrouping="month"/>
        <dateGroupItem year="1947" month="12" dateTimeGrouping="month"/>
        <dateGroupItem year="1946" month="12" dateTimeGrouping="month"/>
        <dateGroupItem year="1945" month="12" dateTimeGrouping="month"/>
        <dateGroupItem year="1944" month="12" dateTimeGrouping="month"/>
        <dateGroupItem year="1943" month="12" dateTimeGrouping="month"/>
        <dateGroupItem year="1942" month="12" dateTimeGrouping="month"/>
        <dateGroupItem year="1941" month="12" dateTimeGrouping="month"/>
        <dateGroupItem year="1940" month="12" dateTimeGrouping="month"/>
        <dateGroupItem year="1939" month="12" dateTimeGrouping="month"/>
        <dateGroupItem year="1938" month="12" dateTimeGrouping="month"/>
        <dateGroupItem year="1937" month="12" dateTimeGrouping="month"/>
        <dateGroupItem year="1936" month="12" dateTimeGrouping="month"/>
        <dateGroupItem year="1935" month="12" dateTimeGrouping="month"/>
        <dateGroupItem year="1934" month="12" dateTimeGrouping="month"/>
        <dateGroupItem year="1933" month="12" dateTimeGrouping="month"/>
        <dateGroupItem year="1932" month="12" dateTimeGrouping="month"/>
        <dateGroupItem year="1931" month="12" dateTimeGrouping="month"/>
        <dateGroupItem year="1930" month="12" dateTimeGrouping="month"/>
        <dateGroupItem year="1929" month="12" dateTimeGrouping="month"/>
        <dateGroupItem year="1928" month="12" dateTimeGrouping="month"/>
        <dateGroupItem year="1927" month="12" dateTimeGrouping="month"/>
        <dateGroupItem year="1926" month="12" dateTimeGrouping="month"/>
        <dateGroupItem year="1925" month="12" dateTimeGrouping="month"/>
        <dateGroupItem year="1924" month="12" dateTimeGrouping="month"/>
        <dateGroupItem year="1923" month="12" dateTimeGrouping="month"/>
        <dateGroupItem year="1922" month="12" dateTimeGrouping="month"/>
        <dateGroupItem year="1921" month="12" dateTimeGrouping="month"/>
        <dateGroupItem year="1920" month="12" dateTimeGrouping="month"/>
        <dateGroupItem year="1919" month="12" dateTimeGrouping="month"/>
        <dateGroupItem year="1918" month="12" dateTimeGrouping="month"/>
        <dateGroupItem year="1917" month="12" dateTimeGrouping="month"/>
        <dateGroupItem year="1916" month="12" dateTimeGrouping="month"/>
        <dateGroupItem year="1915" month="12" dateTimeGrouping="month"/>
        <dateGroupItem year="1914" month="12" dateTimeGrouping="month"/>
        <dateGroupItem year="1913" month="12" dateTimeGrouping="month"/>
        <dateGroupItem year="1912" month="12" dateTimeGrouping="month"/>
        <dateGroupItem year="1911" month="12" dateTimeGrouping="month"/>
        <dateGroupItem year="1910" month="12" dateTimeGrouping="month"/>
        <dateGroupItem year="1909" month="12" dateTimeGrouping="month"/>
        <dateGroupItem year="1908" month="12" dateTimeGrouping="month"/>
        <dateGroupItem year="1907" month="12" dateTimeGrouping="month"/>
        <dateGroupItem year="1906" month="12" dateTimeGrouping="month"/>
        <dateGroupItem year="1905" month="12" dateTimeGrouping="month"/>
        <dateGroupItem year="1904" month="12" dateTimeGrouping="month"/>
        <dateGroupItem year="1903" month="12" dateTimeGrouping="month"/>
        <dateGroupItem year="1902" month="12" dateTimeGrouping="month"/>
        <dateGroupItem year="1901" month="12" dateTimeGrouping="month"/>
        <dateGroupItem year="1900" month="12" dateTimeGrouping="month"/>
      </filters>
    </filterColumn>
  </autoFilter>
  <pageMargins left="0.7" right="0.7" top="0.75" bottom="0.75" header="0.3" footer="0.3"/>
  <pageSetup orientation="portrait" horizontalDpi="0" verticalDpi="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enableFormatConditionsCalculation="0">
    <tabColor rgb="FF00B050"/>
  </sheetPr>
  <dimension ref="A1:I1396"/>
  <sheetViews>
    <sheetView workbookViewId="0">
      <pane xSplit="1" ySplit="1" topLeftCell="B1033" activePane="bottomRight" state="frozen"/>
      <selection activeCell="T397" sqref="T397"/>
      <selection pane="topRight" activeCell="T397" sqref="T397"/>
      <selection pane="bottomLeft" activeCell="T397" sqref="T397"/>
      <selection pane="bottomRight" activeCell="I1345" sqref="I1345"/>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 min="7" max="7" width="17.6640625" style="4" bestFit="1" customWidth="1"/>
    <col min="8" max="8" width="15.1640625" bestFit="1" customWidth="1"/>
    <col min="9" max="9" width="80" customWidth="1"/>
  </cols>
  <sheetData>
    <row r="1" spans="1:9" s="3" customFormat="1" ht="108" customHeight="1" x14ac:dyDescent="0.2">
      <c r="A1" s="7" t="s">
        <v>3</v>
      </c>
      <c r="B1" s="3" t="s">
        <v>6</v>
      </c>
      <c r="C1" s="3" t="s">
        <v>4</v>
      </c>
      <c r="D1" s="3" t="s">
        <v>5</v>
      </c>
      <c r="E1" s="3" t="s">
        <v>7</v>
      </c>
      <c r="F1" s="3" t="s">
        <v>8</v>
      </c>
      <c r="G1" s="5" t="s">
        <v>12</v>
      </c>
      <c r="H1" s="3" t="s">
        <v>14</v>
      </c>
      <c r="I1" s="9" t="s">
        <v>15</v>
      </c>
    </row>
    <row r="2" spans="1:9" hidden="1" x14ac:dyDescent="0.2">
      <c r="A2" s="6">
        <v>1</v>
      </c>
      <c r="B2">
        <v>6.1</v>
      </c>
      <c r="C2">
        <v>0.22</v>
      </c>
      <c r="D2">
        <v>0.48</v>
      </c>
      <c r="E2">
        <v>7.9</v>
      </c>
      <c r="F2">
        <v>3.15</v>
      </c>
      <c r="G2" s="4">
        <f t="shared" ref="G2:G37" si="0">SP500_Price/Earnings</f>
        <v>12.708333333333334</v>
      </c>
    </row>
    <row r="3" spans="1:9" hidden="1" x14ac:dyDescent="0.2">
      <c r="A3" s="6">
        <v>32</v>
      </c>
      <c r="B3">
        <v>6.21</v>
      </c>
      <c r="C3">
        <v>0.23</v>
      </c>
      <c r="D3">
        <v>0.48</v>
      </c>
      <c r="E3">
        <v>7.99</v>
      </c>
      <c r="F3">
        <v>3.15</v>
      </c>
      <c r="G3" s="4">
        <f t="shared" si="0"/>
        <v>12.9375</v>
      </c>
    </row>
    <row r="4" spans="1:9" hidden="1" x14ac:dyDescent="0.2">
      <c r="A4" s="6">
        <v>61</v>
      </c>
      <c r="B4">
        <v>6.26</v>
      </c>
      <c r="C4">
        <v>0.23</v>
      </c>
      <c r="D4">
        <v>0.48</v>
      </c>
      <c r="E4">
        <v>7.99</v>
      </c>
      <c r="F4">
        <v>3.14</v>
      </c>
      <c r="G4" s="4">
        <f t="shared" si="0"/>
        <v>13.041666666666666</v>
      </c>
    </row>
    <row r="5" spans="1:9" hidden="1" x14ac:dyDescent="0.2">
      <c r="A5" s="6">
        <v>92</v>
      </c>
      <c r="B5">
        <v>6.34</v>
      </c>
      <c r="C5">
        <v>0.24</v>
      </c>
      <c r="D5">
        <v>0.48</v>
      </c>
      <c r="E5">
        <v>7.99</v>
      </c>
      <c r="F5">
        <v>3.14</v>
      </c>
      <c r="G5" s="4">
        <f t="shared" si="0"/>
        <v>13.208333333333334</v>
      </c>
    </row>
    <row r="6" spans="1:9" hidden="1" x14ac:dyDescent="0.2">
      <c r="A6" s="6">
        <v>122</v>
      </c>
      <c r="B6">
        <v>6.04</v>
      </c>
      <c r="C6">
        <v>0.25</v>
      </c>
      <c r="D6">
        <v>0.48</v>
      </c>
      <c r="E6">
        <v>7.8</v>
      </c>
      <c r="F6">
        <v>3.13</v>
      </c>
      <c r="G6" s="4">
        <f t="shared" si="0"/>
        <v>12.583333333333334</v>
      </c>
    </row>
    <row r="7" spans="1:9" hidden="1" x14ac:dyDescent="0.2">
      <c r="A7" s="6">
        <v>153</v>
      </c>
      <c r="B7">
        <v>5.86</v>
      </c>
      <c r="C7">
        <v>0.26</v>
      </c>
      <c r="D7">
        <v>0.48</v>
      </c>
      <c r="E7">
        <v>7.71</v>
      </c>
      <c r="F7">
        <v>3.13</v>
      </c>
      <c r="G7" s="4">
        <f t="shared" si="0"/>
        <v>12.208333333333334</v>
      </c>
    </row>
    <row r="8" spans="1:9" hidden="1" x14ac:dyDescent="0.2">
      <c r="A8" s="6">
        <v>183</v>
      </c>
      <c r="B8">
        <v>5.86</v>
      </c>
      <c r="C8">
        <v>0.26</v>
      </c>
      <c r="D8">
        <v>0.48</v>
      </c>
      <c r="E8">
        <v>7.8</v>
      </c>
      <c r="F8">
        <v>3.13</v>
      </c>
      <c r="G8" s="4">
        <f t="shared" si="0"/>
        <v>12.208333333333334</v>
      </c>
    </row>
    <row r="9" spans="1:9" hidden="1" x14ac:dyDescent="0.2">
      <c r="A9" s="6">
        <v>214</v>
      </c>
      <c r="B9">
        <v>5.94</v>
      </c>
      <c r="C9">
        <v>0.27</v>
      </c>
      <c r="D9">
        <v>0.48</v>
      </c>
      <c r="E9">
        <v>7.71</v>
      </c>
      <c r="F9">
        <v>3.12</v>
      </c>
      <c r="G9" s="4">
        <f t="shared" si="0"/>
        <v>12.375000000000002</v>
      </c>
    </row>
    <row r="10" spans="1:9" hidden="1" x14ac:dyDescent="0.2">
      <c r="A10" s="6">
        <v>245</v>
      </c>
      <c r="B10">
        <v>5.8</v>
      </c>
      <c r="C10">
        <v>0.28000000000000003</v>
      </c>
      <c r="D10">
        <v>0.48</v>
      </c>
      <c r="E10">
        <v>7.8</v>
      </c>
      <c r="F10">
        <v>3.12</v>
      </c>
      <c r="G10" s="4">
        <f t="shared" si="0"/>
        <v>12.083333333333334</v>
      </c>
    </row>
    <row r="11" spans="1:9" hidden="1" x14ac:dyDescent="0.2">
      <c r="A11" s="6">
        <v>275</v>
      </c>
      <c r="B11">
        <v>6.01</v>
      </c>
      <c r="C11">
        <v>0.28000000000000003</v>
      </c>
      <c r="D11">
        <v>0.48</v>
      </c>
      <c r="E11">
        <v>7.71</v>
      </c>
      <c r="F11">
        <v>3.11</v>
      </c>
      <c r="G11" s="4">
        <f t="shared" si="0"/>
        <v>12.520833333333334</v>
      </c>
    </row>
    <row r="12" spans="1:9" hidden="1" x14ac:dyDescent="0.2">
      <c r="A12" s="6">
        <v>306</v>
      </c>
      <c r="B12">
        <v>6.48</v>
      </c>
      <c r="C12">
        <v>0.28999999999999998</v>
      </c>
      <c r="D12">
        <v>0.48</v>
      </c>
      <c r="E12">
        <v>7.71</v>
      </c>
      <c r="F12">
        <v>3.11</v>
      </c>
      <c r="G12" s="4">
        <f t="shared" si="0"/>
        <v>13.500000000000002</v>
      </c>
    </row>
    <row r="13" spans="1:9" x14ac:dyDescent="0.2">
      <c r="A13" s="6">
        <v>336</v>
      </c>
      <c r="B13">
        <v>6.87</v>
      </c>
      <c r="C13">
        <v>0.3</v>
      </c>
      <c r="D13">
        <v>0.48</v>
      </c>
      <c r="E13">
        <v>7.61</v>
      </c>
      <c r="F13">
        <v>3.1</v>
      </c>
      <c r="G13" s="4">
        <f t="shared" si="0"/>
        <v>14.3125</v>
      </c>
    </row>
    <row r="14" spans="1:9" hidden="1" x14ac:dyDescent="0.2">
      <c r="A14" s="6">
        <v>367</v>
      </c>
      <c r="B14">
        <v>7.07</v>
      </c>
      <c r="C14">
        <v>0.3</v>
      </c>
      <c r="D14">
        <v>0.48</v>
      </c>
      <c r="E14">
        <v>7.71</v>
      </c>
      <c r="F14">
        <v>3.1</v>
      </c>
      <c r="G14" s="4">
        <f t="shared" si="0"/>
        <v>14.729166666666668</v>
      </c>
    </row>
    <row r="15" spans="1:9" hidden="1" x14ac:dyDescent="0.2">
      <c r="A15" s="6">
        <v>398</v>
      </c>
      <c r="B15">
        <v>7.25</v>
      </c>
      <c r="C15">
        <v>0.3</v>
      </c>
      <c r="D15">
        <v>0.48</v>
      </c>
      <c r="E15">
        <v>7.61</v>
      </c>
      <c r="F15">
        <v>3.11</v>
      </c>
      <c r="G15" s="4">
        <f t="shared" si="0"/>
        <v>15.104166666666668</v>
      </c>
    </row>
    <row r="16" spans="1:9" hidden="1" x14ac:dyDescent="0.2">
      <c r="A16" s="6">
        <v>426</v>
      </c>
      <c r="B16">
        <v>7.51</v>
      </c>
      <c r="C16">
        <v>0.3</v>
      </c>
      <c r="D16">
        <v>0.48</v>
      </c>
      <c r="E16">
        <v>7.61</v>
      </c>
      <c r="F16">
        <v>3.11</v>
      </c>
      <c r="G16" s="4">
        <f t="shared" si="0"/>
        <v>15.645833333333334</v>
      </c>
    </row>
    <row r="17" spans="1:9" hidden="1" x14ac:dyDescent="0.2">
      <c r="A17" s="6">
        <v>457</v>
      </c>
      <c r="B17">
        <v>8.14</v>
      </c>
      <c r="C17">
        <v>0.31</v>
      </c>
      <c r="D17">
        <v>0.49</v>
      </c>
      <c r="E17">
        <v>7.52</v>
      </c>
      <c r="F17">
        <v>3.12</v>
      </c>
      <c r="G17" s="4">
        <f t="shared" si="0"/>
        <v>16.612244897959187</v>
      </c>
    </row>
    <row r="18" spans="1:9" hidden="1" x14ac:dyDescent="0.2">
      <c r="A18" s="6">
        <v>487</v>
      </c>
      <c r="B18">
        <v>7.73</v>
      </c>
      <c r="C18">
        <v>0.31</v>
      </c>
      <c r="D18">
        <v>0.49</v>
      </c>
      <c r="E18">
        <v>7.52</v>
      </c>
      <c r="F18">
        <v>3.13</v>
      </c>
      <c r="G18" s="4">
        <f t="shared" si="0"/>
        <v>15.775510204081634</v>
      </c>
    </row>
    <row r="19" spans="1:9" hidden="1" x14ac:dyDescent="0.2">
      <c r="A19" s="6">
        <v>518</v>
      </c>
      <c r="B19">
        <v>8.5</v>
      </c>
      <c r="C19">
        <v>0.31</v>
      </c>
      <c r="D19">
        <v>0.49</v>
      </c>
      <c r="E19">
        <v>7.52</v>
      </c>
      <c r="F19">
        <v>3.13</v>
      </c>
      <c r="G19" s="4">
        <f t="shared" si="0"/>
        <v>17.346938775510203</v>
      </c>
    </row>
    <row r="20" spans="1:9" hidden="1" x14ac:dyDescent="0.2">
      <c r="A20" s="6">
        <v>548</v>
      </c>
      <c r="B20">
        <v>7.93</v>
      </c>
      <c r="C20">
        <v>0.31</v>
      </c>
      <c r="D20">
        <v>0.49</v>
      </c>
      <c r="E20">
        <v>7.61</v>
      </c>
      <c r="F20">
        <v>3.14</v>
      </c>
      <c r="G20" s="4">
        <f t="shared" si="0"/>
        <v>16.183673469387756</v>
      </c>
    </row>
    <row r="21" spans="1:9" hidden="1" x14ac:dyDescent="0.2">
      <c r="A21" s="6">
        <v>579</v>
      </c>
      <c r="B21">
        <v>8.0399999999999991</v>
      </c>
      <c r="C21">
        <v>0.31</v>
      </c>
      <c r="D21">
        <v>0.49</v>
      </c>
      <c r="E21">
        <v>7.71</v>
      </c>
      <c r="F21">
        <v>3.15</v>
      </c>
      <c r="G21" s="4">
        <f t="shared" si="0"/>
        <v>16.408163265306122</v>
      </c>
    </row>
    <row r="22" spans="1:9" hidden="1" x14ac:dyDescent="0.2">
      <c r="A22" s="6">
        <v>610</v>
      </c>
      <c r="B22">
        <v>8</v>
      </c>
      <c r="C22">
        <v>0.32</v>
      </c>
      <c r="D22">
        <v>0.49</v>
      </c>
      <c r="E22">
        <v>7.8</v>
      </c>
      <c r="F22">
        <v>3.15</v>
      </c>
      <c r="G22" s="4">
        <f t="shared" si="0"/>
        <v>16.326530612244898</v>
      </c>
    </row>
    <row r="23" spans="1:9" hidden="1" x14ac:dyDescent="0.2">
      <c r="A23" s="6">
        <v>640</v>
      </c>
      <c r="B23">
        <v>7.91</v>
      </c>
      <c r="C23">
        <v>0.32</v>
      </c>
      <c r="D23">
        <v>0.5</v>
      </c>
      <c r="E23">
        <v>7.8</v>
      </c>
      <c r="F23">
        <v>3.16</v>
      </c>
      <c r="G23" s="4">
        <f t="shared" si="0"/>
        <v>15.82</v>
      </c>
    </row>
    <row r="24" spans="1:9" hidden="1" x14ac:dyDescent="0.2">
      <c r="A24" s="6">
        <v>671</v>
      </c>
      <c r="B24">
        <v>8.08</v>
      </c>
      <c r="C24">
        <v>0.32</v>
      </c>
      <c r="D24">
        <v>0.5</v>
      </c>
      <c r="E24">
        <v>7.9</v>
      </c>
      <c r="F24">
        <v>3.17</v>
      </c>
      <c r="G24" s="4">
        <f t="shared" si="0"/>
        <v>16.16</v>
      </c>
    </row>
    <row r="25" spans="1:9" x14ac:dyDescent="0.2">
      <c r="A25" s="6">
        <v>701</v>
      </c>
      <c r="B25">
        <v>7.95</v>
      </c>
      <c r="C25">
        <v>0.32</v>
      </c>
      <c r="D25">
        <v>0.5</v>
      </c>
      <c r="E25">
        <v>7.99</v>
      </c>
      <c r="F25">
        <v>3.17</v>
      </c>
      <c r="G25" s="4">
        <f t="shared" si="0"/>
        <v>15.9</v>
      </c>
      <c r="H25" s="8">
        <f>D25/D13-1</f>
        <v>4.1666666666666741E-2</v>
      </c>
      <c r="I25" t="str">
        <f>IF(Earnings_Growth&lt;0,"This year there might have been a recession as earnings growth was "&amp;H25," This was likely a good year as earnings growth was positive at " &amp;H25)</f>
        <v xml:space="preserve"> This was likely a good year as earnings growth was positive at 0.0416666666666667</v>
      </c>
    </row>
    <row r="26" spans="1:9" hidden="1" x14ac:dyDescent="0.2">
      <c r="A26" s="6">
        <v>732</v>
      </c>
      <c r="B26">
        <v>8.1199999999999992</v>
      </c>
      <c r="C26">
        <v>0.32</v>
      </c>
      <c r="D26">
        <v>0.51</v>
      </c>
      <c r="E26">
        <v>7.9</v>
      </c>
      <c r="F26">
        <v>3.18</v>
      </c>
      <c r="G26" s="4">
        <f t="shared" si="0"/>
        <v>15.921568627450979</v>
      </c>
    </row>
    <row r="27" spans="1:9" hidden="1" x14ac:dyDescent="0.2">
      <c r="A27" s="6">
        <v>763</v>
      </c>
      <c r="B27">
        <v>8.19</v>
      </c>
      <c r="C27">
        <v>0.32</v>
      </c>
      <c r="D27">
        <v>0.52</v>
      </c>
      <c r="E27">
        <v>7.9</v>
      </c>
      <c r="F27">
        <v>3.19</v>
      </c>
      <c r="G27" s="4">
        <f t="shared" si="0"/>
        <v>15.749999999999998</v>
      </c>
    </row>
    <row r="28" spans="1:9" hidden="1" x14ac:dyDescent="0.2">
      <c r="A28" s="6">
        <v>791</v>
      </c>
      <c r="B28">
        <v>8.1999999999999993</v>
      </c>
      <c r="C28">
        <v>0.32</v>
      </c>
      <c r="D28">
        <v>0.53</v>
      </c>
      <c r="E28">
        <v>7.9</v>
      </c>
      <c r="F28">
        <v>3.2</v>
      </c>
      <c r="G28" s="4">
        <f t="shared" si="0"/>
        <v>15.471698113207545</v>
      </c>
    </row>
    <row r="29" spans="1:9" hidden="1" x14ac:dyDescent="0.2">
      <c r="A29" s="6">
        <v>822</v>
      </c>
      <c r="B29">
        <v>8.48</v>
      </c>
      <c r="C29">
        <v>0.32</v>
      </c>
      <c r="D29">
        <v>0.54</v>
      </c>
      <c r="E29">
        <v>7.99</v>
      </c>
      <c r="F29">
        <v>3.21</v>
      </c>
      <c r="G29" s="4">
        <f t="shared" si="0"/>
        <v>15.703703703703704</v>
      </c>
    </row>
    <row r="30" spans="1:9" hidden="1" x14ac:dyDescent="0.2">
      <c r="A30" s="6">
        <v>852</v>
      </c>
      <c r="B30">
        <v>8.4600000000000009</v>
      </c>
      <c r="C30">
        <v>0.32</v>
      </c>
      <c r="D30">
        <v>0.55000000000000004</v>
      </c>
      <c r="E30">
        <v>8.09</v>
      </c>
      <c r="F30">
        <v>3.22</v>
      </c>
      <c r="G30" s="4">
        <f t="shared" si="0"/>
        <v>15.381818181818183</v>
      </c>
    </row>
    <row r="31" spans="1:9" hidden="1" x14ac:dyDescent="0.2">
      <c r="A31" s="6">
        <v>883</v>
      </c>
      <c r="B31">
        <v>8.41</v>
      </c>
      <c r="C31">
        <v>0.33</v>
      </c>
      <c r="D31">
        <v>0.56000000000000005</v>
      </c>
      <c r="E31">
        <v>8.18</v>
      </c>
      <c r="F31">
        <v>3.23</v>
      </c>
      <c r="G31" s="4">
        <f t="shared" si="0"/>
        <v>15.017857142857142</v>
      </c>
    </row>
    <row r="32" spans="1:9" hidden="1" x14ac:dyDescent="0.2">
      <c r="A32" s="6">
        <v>913</v>
      </c>
      <c r="B32">
        <v>8.6</v>
      </c>
      <c r="C32">
        <v>0.33</v>
      </c>
      <c r="D32">
        <v>0.57999999999999996</v>
      </c>
      <c r="E32">
        <v>8.18</v>
      </c>
      <c r="F32">
        <v>3.24</v>
      </c>
      <c r="G32" s="4">
        <f t="shared" si="0"/>
        <v>14.827586206896552</v>
      </c>
    </row>
    <row r="33" spans="1:9" hidden="1" x14ac:dyDescent="0.2">
      <c r="A33" s="6">
        <v>944</v>
      </c>
      <c r="B33">
        <v>8.83</v>
      </c>
      <c r="C33">
        <v>0.33</v>
      </c>
      <c r="D33">
        <v>0.59</v>
      </c>
      <c r="E33">
        <v>8.09</v>
      </c>
      <c r="F33">
        <v>3.25</v>
      </c>
      <c r="G33" s="4">
        <f t="shared" si="0"/>
        <v>14.966101694915254</v>
      </c>
    </row>
    <row r="34" spans="1:9" hidden="1" x14ac:dyDescent="0.2">
      <c r="A34" s="6">
        <v>975</v>
      </c>
      <c r="B34">
        <v>8.85</v>
      </c>
      <c r="C34">
        <v>0.33</v>
      </c>
      <c r="D34">
        <v>0.6</v>
      </c>
      <c r="E34">
        <v>8.18</v>
      </c>
      <c r="F34">
        <v>3.26</v>
      </c>
      <c r="G34" s="4">
        <f t="shared" si="0"/>
        <v>14.75</v>
      </c>
    </row>
    <row r="35" spans="1:9" hidden="1" x14ac:dyDescent="0.2">
      <c r="A35" s="6">
        <v>1005</v>
      </c>
      <c r="B35">
        <v>8.57</v>
      </c>
      <c r="C35">
        <v>0.33</v>
      </c>
      <c r="D35">
        <v>0.61</v>
      </c>
      <c r="E35">
        <v>8.75</v>
      </c>
      <c r="F35">
        <v>3.27</v>
      </c>
      <c r="G35" s="4">
        <f t="shared" si="0"/>
        <v>14.049180327868854</v>
      </c>
    </row>
    <row r="36" spans="1:9" hidden="1" x14ac:dyDescent="0.2">
      <c r="A36" s="6">
        <v>1036</v>
      </c>
      <c r="B36">
        <v>8.24</v>
      </c>
      <c r="C36">
        <v>0.33</v>
      </c>
      <c r="D36">
        <v>0.62</v>
      </c>
      <c r="E36">
        <v>8.4700000000000006</v>
      </c>
      <c r="F36">
        <v>3.28</v>
      </c>
      <c r="G36" s="4">
        <f t="shared" si="0"/>
        <v>13.290322580645162</v>
      </c>
    </row>
    <row r="37" spans="1:9" x14ac:dyDescent="0.2">
      <c r="A37" s="6">
        <v>1066</v>
      </c>
      <c r="B37">
        <v>8.0500000000000007</v>
      </c>
      <c r="C37">
        <v>0.33</v>
      </c>
      <c r="D37">
        <v>0.63</v>
      </c>
      <c r="E37">
        <v>8.56</v>
      </c>
      <c r="F37">
        <v>3.29</v>
      </c>
      <c r="G37" s="4">
        <f t="shared" si="0"/>
        <v>12.777777777777779</v>
      </c>
      <c r="H37" s="8">
        <f>D37/D25-1</f>
        <v>0.26</v>
      </c>
      <c r="I37" t="str">
        <f>IF(Earnings_Growth&lt;0,"This year there might have been a recession as earnings growth was "&amp;H37," This was likely a good year as earnings growth was positive at " &amp;H37)</f>
        <v xml:space="preserve"> This was likely a good year as earnings growth was positive at 0.26</v>
      </c>
    </row>
    <row r="38" spans="1:9" hidden="1" x14ac:dyDescent="0.2">
      <c r="A38" s="6">
        <v>1097</v>
      </c>
      <c r="B38">
        <v>8.4600000000000009</v>
      </c>
      <c r="C38">
        <v>0.33</v>
      </c>
      <c r="D38">
        <v>0.62</v>
      </c>
      <c r="E38">
        <v>8.66</v>
      </c>
      <c r="F38">
        <v>3.3</v>
      </c>
      <c r="G38" s="4">
        <f t="shared" ref="G38:G101" si="1">SP500_Price/Earnings</f>
        <v>13.645161290322582</v>
      </c>
    </row>
    <row r="39" spans="1:9" hidden="1" x14ac:dyDescent="0.2">
      <c r="A39" s="6">
        <v>1128</v>
      </c>
      <c r="B39">
        <v>8.41</v>
      </c>
      <c r="C39">
        <v>0.33</v>
      </c>
      <c r="D39">
        <v>0.61</v>
      </c>
      <c r="E39">
        <v>8.66</v>
      </c>
      <c r="F39">
        <v>3.31</v>
      </c>
      <c r="G39" s="4">
        <f t="shared" si="1"/>
        <v>13.78688524590164</v>
      </c>
    </row>
    <row r="40" spans="1:9" hidden="1" x14ac:dyDescent="0.2">
      <c r="A40" s="6">
        <v>1156</v>
      </c>
      <c r="B40">
        <v>8.08</v>
      </c>
      <c r="C40">
        <v>0.34</v>
      </c>
      <c r="D40">
        <v>0.6</v>
      </c>
      <c r="E40">
        <v>8.3699999999999992</v>
      </c>
      <c r="F40">
        <v>3.32</v>
      </c>
      <c r="G40" s="4">
        <f t="shared" si="1"/>
        <v>13.466666666666667</v>
      </c>
    </row>
    <row r="41" spans="1:9" hidden="1" x14ac:dyDescent="0.2">
      <c r="A41" s="6">
        <v>1187</v>
      </c>
      <c r="B41">
        <v>7.75</v>
      </c>
      <c r="C41">
        <v>0.34</v>
      </c>
      <c r="D41">
        <v>0.6</v>
      </c>
      <c r="E41">
        <v>8.3699999999999992</v>
      </c>
      <c r="F41">
        <v>3.33</v>
      </c>
      <c r="G41" s="4">
        <f t="shared" si="1"/>
        <v>12.916666666666668</v>
      </c>
    </row>
    <row r="42" spans="1:9" hidden="1" x14ac:dyDescent="0.2">
      <c r="A42" s="6">
        <v>1217</v>
      </c>
      <c r="B42">
        <v>7.6</v>
      </c>
      <c r="C42">
        <v>0.34</v>
      </c>
      <c r="D42">
        <v>0.59</v>
      </c>
      <c r="E42">
        <v>8.18</v>
      </c>
      <c r="F42">
        <v>3.33</v>
      </c>
      <c r="G42" s="4">
        <f t="shared" si="1"/>
        <v>12.881355932203389</v>
      </c>
    </row>
    <row r="43" spans="1:9" hidden="1" x14ac:dyDescent="0.2">
      <c r="A43" s="6">
        <v>1248</v>
      </c>
      <c r="B43">
        <v>7.18</v>
      </c>
      <c r="C43">
        <v>0.34</v>
      </c>
      <c r="D43">
        <v>0.57999999999999996</v>
      </c>
      <c r="E43">
        <v>8.18</v>
      </c>
      <c r="F43">
        <v>3.34</v>
      </c>
      <c r="G43" s="4">
        <f t="shared" si="1"/>
        <v>12.379310344827587</v>
      </c>
    </row>
    <row r="44" spans="1:9" hidden="1" x14ac:dyDescent="0.2">
      <c r="A44" s="6">
        <v>1278</v>
      </c>
      <c r="B44">
        <v>6.85</v>
      </c>
      <c r="C44">
        <v>0.34</v>
      </c>
      <c r="D44">
        <v>0.56999999999999995</v>
      </c>
      <c r="E44">
        <v>8.18</v>
      </c>
      <c r="F44">
        <v>3.35</v>
      </c>
      <c r="G44" s="4">
        <f t="shared" si="1"/>
        <v>12.017543859649123</v>
      </c>
    </row>
    <row r="45" spans="1:9" hidden="1" x14ac:dyDescent="0.2">
      <c r="A45" s="6">
        <v>1309</v>
      </c>
      <c r="B45">
        <v>6.63</v>
      </c>
      <c r="C45">
        <v>0.34</v>
      </c>
      <c r="D45">
        <v>0.56000000000000005</v>
      </c>
      <c r="E45">
        <v>8.18</v>
      </c>
      <c r="F45">
        <v>3.36</v>
      </c>
      <c r="G45" s="4">
        <f t="shared" si="1"/>
        <v>11.839285714285714</v>
      </c>
    </row>
    <row r="46" spans="1:9" hidden="1" x14ac:dyDescent="0.2">
      <c r="A46" s="6">
        <v>1340</v>
      </c>
      <c r="B46">
        <v>6.47</v>
      </c>
      <c r="C46">
        <v>0.34</v>
      </c>
      <c r="D46">
        <v>0.56000000000000005</v>
      </c>
      <c r="E46">
        <v>8.2799999999999994</v>
      </c>
      <c r="F46">
        <v>3.37</v>
      </c>
      <c r="G46" s="4">
        <f t="shared" si="1"/>
        <v>11.553571428571427</v>
      </c>
    </row>
    <row r="47" spans="1:9" hidden="1" x14ac:dyDescent="0.2">
      <c r="A47" s="6">
        <v>1370</v>
      </c>
      <c r="B47">
        <v>6.26</v>
      </c>
      <c r="C47">
        <v>0.35</v>
      </c>
      <c r="D47">
        <v>0.55000000000000004</v>
      </c>
      <c r="E47">
        <v>8.18</v>
      </c>
      <c r="F47">
        <v>3.37</v>
      </c>
      <c r="G47" s="4">
        <f t="shared" si="1"/>
        <v>11.381818181818181</v>
      </c>
    </row>
    <row r="48" spans="1:9" hidden="1" x14ac:dyDescent="0.2">
      <c r="A48" s="6">
        <v>1401</v>
      </c>
      <c r="B48">
        <v>6.28</v>
      </c>
      <c r="C48">
        <v>0.35</v>
      </c>
      <c r="D48">
        <v>0.54</v>
      </c>
      <c r="E48">
        <v>8.09</v>
      </c>
      <c r="F48">
        <v>3.38</v>
      </c>
      <c r="G48" s="4">
        <f t="shared" si="1"/>
        <v>11.62962962962963</v>
      </c>
    </row>
    <row r="49" spans="1:9" x14ac:dyDescent="0.2">
      <c r="A49" s="6">
        <v>1431</v>
      </c>
      <c r="B49">
        <v>6.57</v>
      </c>
      <c r="C49">
        <v>0.35</v>
      </c>
      <c r="D49">
        <v>0.53</v>
      </c>
      <c r="E49">
        <v>8.09</v>
      </c>
      <c r="F49">
        <v>3.39</v>
      </c>
      <c r="G49" s="4">
        <f t="shared" si="1"/>
        <v>12.39622641509434</v>
      </c>
      <c r="H49" s="8">
        <f>D49/D37-1</f>
        <v>-0.15873015873015872</v>
      </c>
      <c r="I49" t="str">
        <f>IF(Earnings_Growth&lt;0,"This year there might have been a recession as earnings growth was "&amp;H49," This was likely a good year as earnings growth was positive at " &amp;H49)</f>
        <v>This year there might have been a recession as earnings growth was -0.158730158730159</v>
      </c>
    </row>
    <row r="50" spans="1:9" hidden="1" x14ac:dyDescent="0.2">
      <c r="A50" s="6">
        <v>1462</v>
      </c>
      <c r="B50">
        <v>6.68</v>
      </c>
      <c r="C50">
        <v>0.35</v>
      </c>
      <c r="D50">
        <v>0.53</v>
      </c>
      <c r="E50">
        <v>8.2799999999999994</v>
      </c>
      <c r="F50">
        <v>3.4</v>
      </c>
      <c r="G50" s="4">
        <f t="shared" si="1"/>
        <v>12.603773584905658</v>
      </c>
    </row>
    <row r="51" spans="1:9" hidden="1" x14ac:dyDescent="0.2">
      <c r="A51" s="6">
        <v>1493</v>
      </c>
      <c r="B51">
        <v>6.5</v>
      </c>
      <c r="C51">
        <v>0.34</v>
      </c>
      <c r="D51">
        <v>0.52</v>
      </c>
      <c r="E51">
        <v>8.4700000000000006</v>
      </c>
      <c r="F51">
        <v>3.41</v>
      </c>
      <c r="G51" s="4">
        <f t="shared" si="1"/>
        <v>12.5</v>
      </c>
    </row>
    <row r="52" spans="1:9" hidden="1" x14ac:dyDescent="0.2">
      <c r="A52" s="6">
        <v>1522</v>
      </c>
      <c r="B52">
        <v>6.48</v>
      </c>
      <c r="C52">
        <v>0.34</v>
      </c>
      <c r="D52">
        <v>0.52</v>
      </c>
      <c r="E52">
        <v>8.3699999999999992</v>
      </c>
      <c r="F52">
        <v>3.41</v>
      </c>
      <c r="G52" s="4">
        <f t="shared" si="1"/>
        <v>12.461538461538462</v>
      </c>
    </row>
    <row r="53" spans="1:9" hidden="1" x14ac:dyDescent="0.2">
      <c r="A53" s="6">
        <v>1553</v>
      </c>
      <c r="B53">
        <v>6.64</v>
      </c>
      <c r="C53">
        <v>0.34</v>
      </c>
      <c r="D53">
        <v>0.52</v>
      </c>
      <c r="E53">
        <v>8.2799999999999994</v>
      </c>
      <c r="F53">
        <v>3.42</v>
      </c>
      <c r="G53" s="4">
        <f t="shared" si="1"/>
        <v>12.769230769230768</v>
      </c>
    </row>
    <row r="54" spans="1:9" hidden="1" x14ac:dyDescent="0.2">
      <c r="A54" s="6">
        <v>1583</v>
      </c>
      <c r="B54">
        <v>6.5</v>
      </c>
      <c r="C54">
        <v>0.33</v>
      </c>
      <c r="D54">
        <v>0.51</v>
      </c>
      <c r="E54">
        <v>8.09</v>
      </c>
      <c r="F54">
        <v>3.43</v>
      </c>
      <c r="G54" s="4">
        <f t="shared" si="1"/>
        <v>12.745098039215685</v>
      </c>
    </row>
    <row r="55" spans="1:9" hidden="1" x14ac:dyDescent="0.2">
      <c r="A55" s="6">
        <v>1614</v>
      </c>
      <c r="B55">
        <v>6.51</v>
      </c>
      <c r="C55">
        <v>0.33</v>
      </c>
      <c r="D55">
        <v>0.51</v>
      </c>
      <c r="E55">
        <v>8.09</v>
      </c>
      <c r="F55">
        <v>3.43</v>
      </c>
      <c r="G55" s="4">
        <f t="shared" si="1"/>
        <v>12.76470588235294</v>
      </c>
    </row>
    <row r="56" spans="1:9" hidden="1" x14ac:dyDescent="0.2">
      <c r="A56" s="6">
        <v>1644</v>
      </c>
      <c r="B56">
        <v>6.78</v>
      </c>
      <c r="C56">
        <v>0.33</v>
      </c>
      <c r="D56">
        <v>0.51</v>
      </c>
      <c r="E56">
        <v>8.09</v>
      </c>
      <c r="F56">
        <v>3.44</v>
      </c>
      <c r="G56" s="4">
        <f t="shared" si="1"/>
        <v>13.294117647058824</v>
      </c>
    </row>
    <row r="57" spans="1:9" hidden="1" x14ac:dyDescent="0.2">
      <c r="A57" s="6">
        <v>1675</v>
      </c>
      <c r="B57">
        <v>7.01</v>
      </c>
      <c r="C57">
        <v>0.32</v>
      </c>
      <c r="D57">
        <v>0.5</v>
      </c>
      <c r="E57">
        <v>8.18</v>
      </c>
      <c r="F57">
        <v>3.45</v>
      </c>
      <c r="G57" s="4">
        <f t="shared" si="1"/>
        <v>14.02</v>
      </c>
    </row>
    <row r="58" spans="1:9" hidden="1" x14ac:dyDescent="0.2">
      <c r="A58" s="6">
        <v>1706</v>
      </c>
      <c r="B58">
        <v>7.32</v>
      </c>
      <c r="C58">
        <v>0.32</v>
      </c>
      <c r="D58">
        <v>0.5</v>
      </c>
      <c r="E58">
        <v>8.2799999999999994</v>
      </c>
      <c r="F58">
        <v>3.45</v>
      </c>
      <c r="G58" s="4">
        <f t="shared" si="1"/>
        <v>14.64</v>
      </c>
    </row>
    <row r="59" spans="1:9" hidden="1" x14ac:dyDescent="0.2">
      <c r="A59" s="6">
        <v>1736</v>
      </c>
      <c r="B59">
        <v>7.75</v>
      </c>
      <c r="C59">
        <v>0.32</v>
      </c>
      <c r="D59">
        <v>0.5</v>
      </c>
      <c r="E59">
        <v>8.2799999999999994</v>
      </c>
      <c r="F59">
        <v>3.46</v>
      </c>
      <c r="G59" s="4">
        <f t="shared" si="1"/>
        <v>15.5</v>
      </c>
    </row>
    <row r="60" spans="1:9" hidden="1" x14ac:dyDescent="0.2">
      <c r="A60" s="6">
        <v>1767</v>
      </c>
      <c r="B60">
        <v>8.17</v>
      </c>
      <c r="C60">
        <v>0.31</v>
      </c>
      <c r="D60">
        <v>0.49</v>
      </c>
      <c r="E60">
        <v>8.4700000000000006</v>
      </c>
      <c r="F60">
        <v>3.47</v>
      </c>
      <c r="G60" s="4">
        <f t="shared" si="1"/>
        <v>16.673469387755102</v>
      </c>
    </row>
    <row r="61" spans="1:9" x14ac:dyDescent="0.2">
      <c r="A61" s="6">
        <v>1797</v>
      </c>
      <c r="B61">
        <v>8.25</v>
      </c>
      <c r="C61">
        <v>0.31</v>
      </c>
      <c r="D61">
        <v>0.49</v>
      </c>
      <c r="E61">
        <v>8.4700000000000006</v>
      </c>
      <c r="F61">
        <v>3.47</v>
      </c>
      <c r="G61" s="4">
        <f t="shared" si="1"/>
        <v>16.836734693877553</v>
      </c>
      <c r="H61" s="8">
        <f>D61/D49-1</f>
        <v>-7.5471698113207641E-2</v>
      </c>
      <c r="I61" t="str">
        <f>IF(Earnings_Growth&lt;0,"This year there might have been a recession as earnings growth was "&amp;H61," This was likely a good year as earnings growth was positive at " &amp;H61)</f>
        <v>This year there might have been a recession as earnings growth was -0.0754716981132076</v>
      </c>
    </row>
    <row r="62" spans="1:9" hidden="1" x14ac:dyDescent="0.2">
      <c r="A62" s="6">
        <v>1828</v>
      </c>
      <c r="B62">
        <v>8.43</v>
      </c>
      <c r="C62">
        <v>0.31</v>
      </c>
      <c r="D62">
        <v>0.51</v>
      </c>
      <c r="E62">
        <v>8.4700000000000006</v>
      </c>
      <c r="F62">
        <v>3.48</v>
      </c>
      <c r="G62" s="4">
        <f t="shared" si="1"/>
        <v>16.52941176470588</v>
      </c>
    </row>
    <row r="63" spans="1:9" hidden="1" x14ac:dyDescent="0.2">
      <c r="A63" s="6">
        <v>1859</v>
      </c>
      <c r="B63">
        <v>8.8000000000000007</v>
      </c>
      <c r="C63">
        <v>0.31</v>
      </c>
      <c r="D63">
        <v>0.52</v>
      </c>
      <c r="E63">
        <v>8.4700000000000006</v>
      </c>
      <c r="F63">
        <v>3.48</v>
      </c>
      <c r="G63" s="4">
        <f t="shared" si="1"/>
        <v>16.923076923076923</v>
      </c>
    </row>
    <row r="64" spans="1:9" hidden="1" x14ac:dyDescent="0.2">
      <c r="A64" s="6">
        <v>1887</v>
      </c>
      <c r="B64">
        <v>9.0500000000000007</v>
      </c>
      <c r="C64">
        <v>0.32</v>
      </c>
      <c r="D64">
        <v>0.54</v>
      </c>
      <c r="E64">
        <v>8.3699999999999992</v>
      </c>
      <c r="F64">
        <v>3.47</v>
      </c>
      <c r="G64" s="4">
        <f t="shared" si="1"/>
        <v>16.75925925925926</v>
      </c>
    </row>
    <row r="65" spans="1:9" hidden="1" x14ac:dyDescent="0.2">
      <c r="A65" s="6">
        <v>1918</v>
      </c>
      <c r="B65">
        <v>8.94</v>
      </c>
      <c r="C65">
        <v>0.32</v>
      </c>
      <c r="D65">
        <v>0.55000000000000004</v>
      </c>
      <c r="E65">
        <v>8.3699999999999992</v>
      </c>
      <c r="F65">
        <v>3.47</v>
      </c>
      <c r="G65" s="4">
        <f t="shared" si="1"/>
        <v>16.254545454545454</v>
      </c>
    </row>
    <row r="66" spans="1:9" hidden="1" x14ac:dyDescent="0.2">
      <c r="A66" s="6">
        <v>1948</v>
      </c>
      <c r="B66">
        <v>8.5</v>
      </c>
      <c r="C66">
        <v>0.32</v>
      </c>
      <c r="D66">
        <v>0.56000000000000005</v>
      </c>
      <c r="E66">
        <v>8.2799999999999994</v>
      </c>
      <c r="F66">
        <v>3.46</v>
      </c>
      <c r="G66" s="4">
        <f t="shared" si="1"/>
        <v>15.178571428571427</v>
      </c>
    </row>
    <row r="67" spans="1:9" hidden="1" x14ac:dyDescent="0.2">
      <c r="A67" s="6">
        <v>1979</v>
      </c>
      <c r="B67">
        <v>8.6</v>
      </c>
      <c r="C67">
        <v>0.32</v>
      </c>
      <c r="D67">
        <v>0.57999999999999996</v>
      </c>
      <c r="E67">
        <v>8.2799999999999994</v>
      </c>
      <c r="F67">
        <v>3.46</v>
      </c>
      <c r="G67" s="4">
        <f t="shared" si="1"/>
        <v>14.827586206896552</v>
      </c>
    </row>
    <row r="68" spans="1:9" hidden="1" x14ac:dyDescent="0.2">
      <c r="A68" s="6">
        <v>2009</v>
      </c>
      <c r="B68">
        <v>8.8699999999999992</v>
      </c>
      <c r="C68">
        <v>0.32</v>
      </c>
      <c r="D68">
        <v>0.59</v>
      </c>
      <c r="E68">
        <v>8.2799999999999994</v>
      </c>
      <c r="F68">
        <v>3.46</v>
      </c>
      <c r="G68" s="4">
        <f t="shared" si="1"/>
        <v>15.033898305084746</v>
      </c>
    </row>
    <row r="69" spans="1:9" hidden="1" x14ac:dyDescent="0.2">
      <c r="A69" s="6">
        <v>2040</v>
      </c>
      <c r="B69">
        <v>9.1999999999999993</v>
      </c>
      <c r="C69">
        <v>0.32</v>
      </c>
      <c r="D69">
        <v>0.61</v>
      </c>
      <c r="E69">
        <v>8.3699999999999992</v>
      </c>
      <c r="F69">
        <v>3.45</v>
      </c>
      <c r="G69" s="4">
        <f t="shared" si="1"/>
        <v>15.081967213114753</v>
      </c>
    </row>
    <row r="70" spans="1:9" hidden="1" x14ac:dyDescent="0.2">
      <c r="A70" s="6">
        <v>2071</v>
      </c>
      <c r="B70">
        <v>9.23</v>
      </c>
      <c r="C70">
        <v>0.33</v>
      </c>
      <c r="D70">
        <v>0.63</v>
      </c>
      <c r="E70">
        <v>8.2799999999999994</v>
      </c>
      <c r="F70">
        <v>3.45</v>
      </c>
      <c r="G70" s="4">
        <f t="shared" si="1"/>
        <v>14.650793650793652</v>
      </c>
    </row>
    <row r="71" spans="1:9" hidden="1" x14ac:dyDescent="0.2">
      <c r="A71" s="6">
        <v>2101</v>
      </c>
      <c r="B71">
        <v>9.36</v>
      </c>
      <c r="C71">
        <v>0.33</v>
      </c>
      <c r="D71">
        <v>0.64</v>
      </c>
      <c r="E71">
        <v>8.2799999999999994</v>
      </c>
      <c r="F71">
        <v>3.44</v>
      </c>
      <c r="G71" s="4">
        <f t="shared" si="1"/>
        <v>14.624999999999998</v>
      </c>
    </row>
    <row r="72" spans="1:9" hidden="1" x14ac:dyDescent="0.2">
      <c r="A72" s="6">
        <v>2132</v>
      </c>
      <c r="B72">
        <v>9.31</v>
      </c>
      <c r="C72">
        <v>0.33</v>
      </c>
      <c r="D72">
        <v>0.66</v>
      </c>
      <c r="E72">
        <v>8.3699999999999992</v>
      </c>
      <c r="F72">
        <v>3.44</v>
      </c>
      <c r="G72" s="4">
        <f t="shared" si="1"/>
        <v>14.106060606060606</v>
      </c>
    </row>
    <row r="73" spans="1:9" x14ac:dyDescent="0.2">
      <c r="A73" s="6">
        <v>2162</v>
      </c>
      <c r="B73">
        <v>9.5399999999999991</v>
      </c>
      <c r="C73">
        <v>0.33</v>
      </c>
      <c r="D73">
        <v>0.67</v>
      </c>
      <c r="E73">
        <v>8.4700000000000006</v>
      </c>
      <c r="F73">
        <v>3.43</v>
      </c>
      <c r="G73" s="4">
        <f t="shared" si="1"/>
        <v>14.238805970149251</v>
      </c>
      <c r="H73" s="8">
        <f>D73/D61-1</f>
        <v>0.36734693877551039</v>
      </c>
      <c r="I73" t="str">
        <f>IF(Earnings_Growth&lt;0,"This year there might have been a recession as earnings growth was "&amp;H73," This was likely a good year as earnings growth was positive at " &amp;H73)</f>
        <v xml:space="preserve"> This was likely a good year as earnings growth was positive at 0.36734693877551</v>
      </c>
    </row>
    <row r="74" spans="1:9" hidden="1" x14ac:dyDescent="0.2">
      <c r="A74" s="6">
        <v>2193</v>
      </c>
      <c r="B74">
        <v>9.8699999999999992</v>
      </c>
      <c r="C74">
        <v>0.34</v>
      </c>
      <c r="D74">
        <v>0.68</v>
      </c>
      <c r="E74">
        <v>8.4700000000000006</v>
      </c>
      <c r="F74">
        <v>3.43</v>
      </c>
      <c r="G74" s="4">
        <f t="shared" si="1"/>
        <v>14.514705882352938</v>
      </c>
    </row>
    <row r="75" spans="1:9" hidden="1" x14ac:dyDescent="0.2">
      <c r="A75" s="6">
        <v>2224</v>
      </c>
      <c r="B75">
        <v>9.8000000000000007</v>
      </c>
      <c r="C75">
        <v>0.34</v>
      </c>
      <c r="D75">
        <v>0.69</v>
      </c>
      <c r="E75">
        <v>8.4700000000000006</v>
      </c>
      <c r="F75">
        <v>3.45</v>
      </c>
      <c r="G75" s="4">
        <f t="shared" si="1"/>
        <v>14.20289855072464</v>
      </c>
    </row>
    <row r="76" spans="1:9" hidden="1" x14ac:dyDescent="0.2">
      <c r="A76" s="6">
        <v>2252</v>
      </c>
      <c r="B76">
        <v>9.56</v>
      </c>
      <c r="C76">
        <v>0.35</v>
      </c>
      <c r="D76">
        <v>0.69</v>
      </c>
      <c r="E76">
        <v>8.4700000000000006</v>
      </c>
      <c r="F76">
        <v>3.47</v>
      </c>
      <c r="G76" s="4">
        <f t="shared" si="1"/>
        <v>13.855072463768117</v>
      </c>
    </row>
    <row r="77" spans="1:9" hidden="1" x14ac:dyDescent="0.2">
      <c r="A77" s="6">
        <v>2283</v>
      </c>
      <c r="B77">
        <v>9.43</v>
      </c>
      <c r="C77">
        <v>0.35</v>
      </c>
      <c r="D77">
        <v>0.7</v>
      </c>
      <c r="E77">
        <v>8.4700000000000006</v>
      </c>
      <c r="F77">
        <v>3.49</v>
      </c>
      <c r="G77" s="4">
        <f t="shared" si="1"/>
        <v>13.471428571428572</v>
      </c>
    </row>
    <row r="78" spans="1:9" hidden="1" x14ac:dyDescent="0.2">
      <c r="A78" s="6">
        <v>2313</v>
      </c>
      <c r="B78">
        <v>9.18</v>
      </c>
      <c r="C78">
        <v>0.36</v>
      </c>
      <c r="D78">
        <v>0.71</v>
      </c>
      <c r="E78">
        <v>8.56</v>
      </c>
      <c r="F78">
        <v>3.51</v>
      </c>
      <c r="G78" s="4">
        <f t="shared" si="1"/>
        <v>12.929577464788732</v>
      </c>
    </row>
    <row r="79" spans="1:9" hidden="1" x14ac:dyDescent="0.2">
      <c r="A79" s="6">
        <v>2344</v>
      </c>
      <c r="B79">
        <v>9.3000000000000007</v>
      </c>
      <c r="C79">
        <v>0.36</v>
      </c>
      <c r="D79">
        <v>0.71</v>
      </c>
      <c r="E79">
        <v>8.56</v>
      </c>
      <c r="F79">
        <v>3.53</v>
      </c>
      <c r="G79" s="4">
        <f t="shared" si="1"/>
        <v>13.098591549295776</v>
      </c>
    </row>
    <row r="80" spans="1:9" hidden="1" x14ac:dyDescent="0.2">
      <c r="A80" s="6">
        <v>2374</v>
      </c>
      <c r="B80">
        <v>9.06</v>
      </c>
      <c r="C80">
        <v>0.37</v>
      </c>
      <c r="D80">
        <v>0.72</v>
      </c>
      <c r="E80">
        <v>8.2799999999999994</v>
      </c>
      <c r="F80">
        <v>3.55</v>
      </c>
      <c r="G80" s="4">
        <f t="shared" si="1"/>
        <v>12.583333333333334</v>
      </c>
    </row>
    <row r="81" spans="1:9" hidden="1" x14ac:dyDescent="0.2">
      <c r="A81" s="6">
        <v>2405</v>
      </c>
      <c r="B81">
        <v>9.73</v>
      </c>
      <c r="C81">
        <v>0.38</v>
      </c>
      <c r="D81">
        <v>0.73</v>
      </c>
      <c r="E81">
        <v>8.4700000000000006</v>
      </c>
      <c r="F81">
        <v>3.57</v>
      </c>
      <c r="G81" s="4">
        <f t="shared" si="1"/>
        <v>13.328767123287673</v>
      </c>
    </row>
    <row r="82" spans="1:9" hidden="1" x14ac:dyDescent="0.2">
      <c r="A82" s="6">
        <v>2436</v>
      </c>
      <c r="B82">
        <v>10.029999999999999</v>
      </c>
      <c r="C82">
        <v>0.38</v>
      </c>
      <c r="D82">
        <v>0.74</v>
      </c>
      <c r="E82">
        <v>8.56</v>
      </c>
      <c r="F82">
        <v>3.59</v>
      </c>
      <c r="G82" s="4">
        <f t="shared" si="1"/>
        <v>13.554054054054053</v>
      </c>
    </row>
    <row r="83" spans="1:9" hidden="1" x14ac:dyDescent="0.2">
      <c r="A83" s="6">
        <v>2466</v>
      </c>
      <c r="B83">
        <v>9.73</v>
      </c>
      <c r="C83">
        <v>0.39</v>
      </c>
      <c r="D83">
        <v>0.74</v>
      </c>
      <c r="E83">
        <v>8.75</v>
      </c>
      <c r="F83">
        <v>3.61</v>
      </c>
      <c r="G83" s="4">
        <f t="shared" si="1"/>
        <v>13.148648648648649</v>
      </c>
    </row>
    <row r="84" spans="1:9" hidden="1" x14ac:dyDescent="0.2">
      <c r="A84" s="6">
        <v>2497</v>
      </c>
      <c r="B84">
        <v>9.93</v>
      </c>
      <c r="C84">
        <v>0.39</v>
      </c>
      <c r="D84">
        <v>0.75</v>
      </c>
      <c r="E84">
        <v>8.85</v>
      </c>
      <c r="F84">
        <v>3.63</v>
      </c>
      <c r="G84" s="4">
        <f t="shared" si="1"/>
        <v>13.24</v>
      </c>
    </row>
    <row r="85" spans="1:9" x14ac:dyDescent="0.2">
      <c r="A85" s="6">
        <v>2527</v>
      </c>
      <c r="B85">
        <v>9.84</v>
      </c>
      <c r="C85">
        <v>0.4</v>
      </c>
      <c r="D85">
        <v>0.76</v>
      </c>
      <c r="E85">
        <v>8.94</v>
      </c>
      <c r="F85">
        <v>3.65</v>
      </c>
      <c r="G85" s="4">
        <f t="shared" si="1"/>
        <v>12.947368421052632</v>
      </c>
      <c r="H85" s="8">
        <f>D85/D73-1</f>
        <v>0.13432835820895517</v>
      </c>
      <c r="I85" t="str">
        <f>IF(Earnings_Growth&lt;0,"This year there might have been a recession as earnings growth was "&amp;H85," This was likely a good year as earnings growth was positive at " &amp;H85)</f>
        <v xml:space="preserve"> This was likely a good year as earnings growth was positive at 0.134328358208955</v>
      </c>
    </row>
    <row r="86" spans="1:9" hidden="1" x14ac:dyDescent="0.2">
      <c r="A86" s="6">
        <v>2558</v>
      </c>
      <c r="B86">
        <v>9.56</v>
      </c>
      <c r="C86">
        <v>0.4</v>
      </c>
      <c r="D86">
        <v>0.75</v>
      </c>
      <c r="E86">
        <v>8.85</v>
      </c>
      <c r="F86">
        <v>3.67</v>
      </c>
      <c r="G86" s="4">
        <f t="shared" si="1"/>
        <v>12.746666666666668</v>
      </c>
    </row>
    <row r="87" spans="1:9" hidden="1" x14ac:dyDescent="0.2">
      <c r="A87" s="6">
        <v>2589</v>
      </c>
      <c r="B87">
        <v>9.26</v>
      </c>
      <c r="C87">
        <v>0.41</v>
      </c>
      <c r="D87">
        <v>0.74</v>
      </c>
      <c r="E87">
        <v>9.0399999999999991</v>
      </c>
      <c r="F87">
        <v>3.69</v>
      </c>
      <c r="G87" s="4">
        <f t="shared" si="1"/>
        <v>12.513513513513514</v>
      </c>
    </row>
    <row r="88" spans="1:9" hidden="1" x14ac:dyDescent="0.2">
      <c r="A88" s="6">
        <v>2617</v>
      </c>
      <c r="B88">
        <v>8.35</v>
      </c>
      <c r="C88">
        <v>0.41</v>
      </c>
      <c r="D88">
        <v>0.73</v>
      </c>
      <c r="E88">
        <v>8.94</v>
      </c>
      <c r="F88">
        <v>3.7</v>
      </c>
      <c r="G88" s="4">
        <f t="shared" si="1"/>
        <v>11.438356164383562</v>
      </c>
    </row>
    <row r="89" spans="1:9" hidden="1" x14ac:dyDescent="0.2">
      <c r="A89" s="6">
        <v>2648</v>
      </c>
      <c r="B89">
        <v>8.39</v>
      </c>
      <c r="C89">
        <v>0.41</v>
      </c>
      <c r="D89">
        <v>0.73</v>
      </c>
      <c r="E89">
        <v>8.94</v>
      </c>
      <c r="F89">
        <v>3.72</v>
      </c>
      <c r="G89" s="4">
        <f t="shared" si="1"/>
        <v>11.493150684931507</v>
      </c>
    </row>
    <row r="90" spans="1:9" hidden="1" x14ac:dyDescent="0.2">
      <c r="A90" s="6">
        <v>2678</v>
      </c>
      <c r="B90">
        <v>8.1</v>
      </c>
      <c r="C90">
        <v>0.42</v>
      </c>
      <c r="D90">
        <v>0.72</v>
      </c>
      <c r="E90">
        <v>9.1300000000000008</v>
      </c>
      <c r="F90">
        <v>3.74</v>
      </c>
      <c r="G90" s="4">
        <f t="shared" si="1"/>
        <v>11.25</v>
      </c>
    </row>
    <row r="91" spans="1:9" hidden="1" x14ac:dyDescent="0.2">
      <c r="A91" s="6">
        <v>2709</v>
      </c>
      <c r="B91">
        <v>7.84</v>
      </c>
      <c r="C91">
        <v>0.42</v>
      </c>
      <c r="D91">
        <v>0.71</v>
      </c>
      <c r="E91">
        <v>9.23</v>
      </c>
      <c r="F91">
        <v>3.75</v>
      </c>
      <c r="G91" s="4">
        <f t="shared" si="1"/>
        <v>11.04225352112676</v>
      </c>
    </row>
    <row r="92" spans="1:9" hidden="1" x14ac:dyDescent="0.2">
      <c r="A92" s="6">
        <v>2739</v>
      </c>
      <c r="B92">
        <v>8.14</v>
      </c>
      <c r="C92">
        <v>0.42</v>
      </c>
      <c r="D92">
        <v>0.7</v>
      </c>
      <c r="E92">
        <v>9.23</v>
      </c>
      <c r="F92">
        <v>3.77</v>
      </c>
      <c r="G92" s="4">
        <f t="shared" si="1"/>
        <v>11.62857142857143</v>
      </c>
    </row>
    <row r="93" spans="1:9" hidden="1" x14ac:dyDescent="0.2">
      <c r="A93" s="6">
        <v>2770</v>
      </c>
      <c r="B93">
        <v>7.53</v>
      </c>
      <c r="C93">
        <v>0.43</v>
      </c>
      <c r="D93">
        <v>0.69</v>
      </c>
      <c r="E93">
        <v>9.23</v>
      </c>
      <c r="F93">
        <v>3.79</v>
      </c>
      <c r="G93" s="4">
        <f t="shared" si="1"/>
        <v>10.913043478260871</v>
      </c>
    </row>
    <row r="94" spans="1:9" hidden="1" x14ac:dyDescent="0.2">
      <c r="A94" s="6">
        <v>2801</v>
      </c>
      <c r="B94">
        <v>7.45</v>
      </c>
      <c r="C94">
        <v>0.43</v>
      </c>
      <c r="D94">
        <v>0.69</v>
      </c>
      <c r="E94">
        <v>9.23</v>
      </c>
      <c r="F94">
        <v>3.8</v>
      </c>
      <c r="G94" s="4">
        <f t="shared" si="1"/>
        <v>10.797101449275363</v>
      </c>
    </row>
    <row r="95" spans="1:9" hidden="1" x14ac:dyDescent="0.2">
      <c r="A95" s="6">
        <v>2831</v>
      </c>
      <c r="B95">
        <v>6.64</v>
      </c>
      <c r="C95">
        <v>0.43</v>
      </c>
      <c r="D95">
        <v>0.68</v>
      </c>
      <c r="E95">
        <v>9.32</v>
      </c>
      <c r="F95">
        <v>3.82</v>
      </c>
      <c r="G95" s="4">
        <f t="shared" si="1"/>
        <v>9.7647058823529402</v>
      </c>
    </row>
    <row r="96" spans="1:9" hidden="1" x14ac:dyDescent="0.2">
      <c r="A96" s="6">
        <v>2862</v>
      </c>
      <c r="B96">
        <v>6.25</v>
      </c>
      <c r="C96">
        <v>0.44</v>
      </c>
      <c r="D96">
        <v>0.67</v>
      </c>
      <c r="E96">
        <v>8.94</v>
      </c>
      <c r="F96">
        <v>3.84</v>
      </c>
      <c r="G96" s="4">
        <f t="shared" si="1"/>
        <v>9.3283582089552226</v>
      </c>
    </row>
    <row r="97" spans="1:9" x14ac:dyDescent="0.2">
      <c r="A97" s="6">
        <v>2892</v>
      </c>
      <c r="B97">
        <v>6.57</v>
      </c>
      <c r="C97">
        <v>0.44</v>
      </c>
      <c r="D97">
        <v>0.66</v>
      </c>
      <c r="E97">
        <v>8.75</v>
      </c>
      <c r="F97">
        <v>3.85</v>
      </c>
      <c r="G97" s="4">
        <f t="shared" si="1"/>
        <v>9.954545454545455</v>
      </c>
      <c r="H97" s="8">
        <f>D97/D85-1</f>
        <v>-0.13157894736842102</v>
      </c>
      <c r="I97" t="str">
        <f>IF(Earnings_Growth&lt;0,"This year there might have been a recession as earnings growth was "&amp;H97," This was likely a good year as earnings growth was positive at " &amp;H97)</f>
        <v>This year there might have been a recession as earnings growth was -0.131578947368421</v>
      </c>
    </row>
    <row r="98" spans="1:9" hidden="1" x14ac:dyDescent="0.2">
      <c r="A98" s="6">
        <v>2923</v>
      </c>
      <c r="B98">
        <v>6.85</v>
      </c>
      <c r="C98">
        <v>0.44</v>
      </c>
      <c r="D98">
        <v>0.65</v>
      </c>
      <c r="E98">
        <v>8.66</v>
      </c>
      <c r="F98">
        <v>3.87</v>
      </c>
      <c r="G98" s="4">
        <f t="shared" si="1"/>
        <v>10.538461538461538</v>
      </c>
    </row>
    <row r="99" spans="1:9" hidden="1" x14ac:dyDescent="0.2">
      <c r="A99" s="6">
        <v>2954</v>
      </c>
      <c r="B99">
        <v>6.6</v>
      </c>
      <c r="C99">
        <v>0.43</v>
      </c>
      <c r="D99">
        <v>0.65</v>
      </c>
      <c r="E99">
        <v>8.56</v>
      </c>
      <c r="F99">
        <v>3.86</v>
      </c>
      <c r="G99" s="4">
        <f t="shared" si="1"/>
        <v>10.153846153846153</v>
      </c>
    </row>
    <row r="100" spans="1:9" hidden="1" x14ac:dyDescent="0.2">
      <c r="A100" s="6">
        <v>2983</v>
      </c>
      <c r="B100">
        <v>6.87</v>
      </c>
      <c r="C100">
        <v>0.43</v>
      </c>
      <c r="D100">
        <v>0.64</v>
      </c>
      <c r="E100">
        <v>8.56</v>
      </c>
      <c r="F100">
        <v>3.85</v>
      </c>
      <c r="G100" s="4">
        <f t="shared" si="1"/>
        <v>10.734375</v>
      </c>
    </row>
    <row r="101" spans="1:9" hidden="1" x14ac:dyDescent="0.2">
      <c r="A101" s="6">
        <v>3014</v>
      </c>
      <c r="B101">
        <v>7.24</v>
      </c>
      <c r="C101">
        <v>0.43</v>
      </c>
      <c r="D101">
        <v>0.63</v>
      </c>
      <c r="E101">
        <v>8.66</v>
      </c>
      <c r="F101">
        <v>3.84</v>
      </c>
      <c r="G101" s="4">
        <f t="shared" si="1"/>
        <v>11.492063492063492</v>
      </c>
    </row>
    <row r="102" spans="1:9" hidden="1" x14ac:dyDescent="0.2">
      <c r="A102" s="6">
        <v>3044</v>
      </c>
      <c r="B102">
        <v>7.63</v>
      </c>
      <c r="C102">
        <v>0.42</v>
      </c>
      <c r="D102">
        <v>0.63</v>
      </c>
      <c r="E102">
        <v>8.66</v>
      </c>
      <c r="F102">
        <v>3.83</v>
      </c>
      <c r="G102" s="4">
        <f t="shared" ref="G102:G165" si="2">SP500_Price/Earnings</f>
        <v>12.111111111111111</v>
      </c>
    </row>
    <row r="103" spans="1:9" hidden="1" x14ac:dyDescent="0.2">
      <c r="A103" s="6">
        <v>3075</v>
      </c>
      <c r="B103">
        <v>7.64</v>
      </c>
      <c r="C103">
        <v>0.42</v>
      </c>
      <c r="D103">
        <v>0.62</v>
      </c>
      <c r="E103">
        <v>8.66</v>
      </c>
      <c r="F103">
        <v>3.82</v>
      </c>
      <c r="G103" s="4">
        <f t="shared" si="2"/>
        <v>12.32258064516129</v>
      </c>
    </row>
    <row r="104" spans="1:9" hidden="1" x14ac:dyDescent="0.2">
      <c r="A104" s="6">
        <v>3105</v>
      </c>
      <c r="B104">
        <v>7.92</v>
      </c>
      <c r="C104">
        <v>0.42</v>
      </c>
      <c r="D104">
        <v>0.61</v>
      </c>
      <c r="E104">
        <v>8.75</v>
      </c>
      <c r="F104">
        <v>3.81</v>
      </c>
      <c r="G104" s="4">
        <f t="shared" si="2"/>
        <v>12.983606557377049</v>
      </c>
      <c r="H104" s="8">
        <f t="shared" ref="H104" si="3">D104/D92-1</f>
        <v>-0.12857142857142856</v>
      </c>
    </row>
    <row r="105" spans="1:9" hidden="1" x14ac:dyDescent="0.2">
      <c r="A105" s="6">
        <v>3136</v>
      </c>
      <c r="B105">
        <v>8.26</v>
      </c>
      <c r="C105">
        <v>0.41</v>
      </c>
      <c r="D105">
        <v>0.61</v>
      </c>
      <c r="E105">
        <v>8.75</v>
      </c>
      <c r="F105">
        <v>3.81</v>
      </c>
      <c r="G105" s="4">
        <f t="shared" si="2"/>
        <v>13.540983606557377</v>
      </c>
    </row>
    <row r="106" spans="1:9" hidden="1" x14ac:dyDescent="0.2">
      <c r="A106" s="6">
        <v>3167</v>
      </c>
      <c r="B106">
        <v>8.17</v>
      </c>
      <c r="C106">
        <v>0.41</v>
      </c>
      <c r="D106">
        <v>0.6</v>
      </c>
      <c r="E106">
        <v>8.75</v>
      </c>
      <c r="F106">
        <v>3.8</v>
      </c>
      <c r="G106" s="4">
        <f t="shared" si="2"/>
        <v>13.616666666666667</v>
      </c>
    </row>
    <row r="107" spans="1:9" hidden="1" x14ac:dyDescent="0.2">
      <c r="A107" s="6">
        <v>3197</v>
      </c>
      <c r="B107">
        <v>8.27</v>
      </c>
      <c r="C107">
        <v>0.41</v>
      </c>
      <c r="D107">
        <v>0.59</v>
      </c>
      <c r="E107">
        <v>8.85</v>
      </c>
      <c r="F107">
        <v>3.79</v>
      </c>
      <c r="G107" s="4">
        <f t="shared" si="2"/>
        <v>14.016949152542374</v>
      </c>
    </row>
    <row r="108" spans="1:9" hidden="1" x14ac:dyDescent="0.2">
      <c r="A108" s="6">
        <v>3228</v>
      </c>
      <c r="B108">
        <v>8.83</v>
      </c>
      <c r="C108">
        <v>0.4</v>
      </c>
      <c r="D108">
        <v>0.59</v>
      </c>
      <c r="E108">
        <v>8.94</v>
      </c>
      <c r="F108">
        <v>3.78</v>
      </c>
      <c r="G108" s="4">
        <f t="shared" si="2"/>
        <v>14.966101694915254</v>
      </c>
    </row>
    <row r="109" spans="1:9" x14ac:dyDescent="0.2">
      <c r="A109" s="6">
        <v>3258</v>
      </c>
      <c r="B109">
        <v>9.0299999999999994</v>
      </c>
      <c r="C109">
        <v>0.4</v>
      </c>
      <c r="D109">
        <v>0.57999999999999996</v>
      </c>
      <c r="E109">
        <v>9.0399999999999991</v>
      </c>
      <c r="F109">
        <v>3.77</v>
      </c>
      <c r="G109" s="4">
        <f t="shared" si="2"/>
        <v>15.568965517241379</v>
      </c>
      <c r="H109" s="8">
        <f>D109/D97-1</f>
        <v>-0.12121212121212133</v>
      </c>
      <c r="I109" t="str">
        <f>IF(Earnings_Growth&lt;0,"This year there might have been a recession as earnings growth was "&amp;H109," This was likely a good year as earnings growth was positive at " &amp;H109)</f>
        <v>This year there might have been a recession as earnings growth was -0.121212121212121</v>
      </c>
    </row>
    <row r="110" spans="1:9" hidden="1" x14ac:dyDescent="0.2">
      <c r="A110" s="6">
        <v>3289</v>
      </c>
      <c r="B110">
        <v>9.06</v>
      </c>
      <c r="C110">
        <v>0.4</v>
      </c>
      <c r="D110">
        <v>0.59</v>
      </c>
      <c r="E110">
        <v>8.94</v>
      </c>
      <c r="F110">
        <v>3.76</v>
      </c>
      <c r="G110" s="4">
        <f t="shared" si="2"/>
        <v>15.355932203389832</v>
      </c>
    </row>
    <row r="111" spans="1:9" hidden="1" x14ac:dyDescent="0.2">
      <c r="A111" s="6">
        <v>3320</v>
      </c>
      <c r="B111">
        <v>8.8000000000000007</v>
      </c>
      <c r="C111">
        <v>0.41</v>
      </c>
      <c r="D111">
        <v>0.61</v>
      </c>
      <c r="E111">
        <v>9.0399999999999991</v>
      </c>
      <c r="F111">
        <v>3.77</v>
      </c>
      <c r="G111" s="4">
        <f t="shared" si="2"/>
        <v>14.426229508196723</v>
      </c>
    </row>
    <row r="112" spans="1:9" hidden="1" x14ac:dyDescent="0.2">
      <c r="A112" s="6">
        <v>3348</v>
      </c>
      <c r="B112">
        <v>8.92</v>
      </c>
      <c r="C112">
        <v>0.41</v>
      </c>
      <c r="D112">
        <v>0.63</v>
      </c>
      <c r="E112">
        <v>9.0399999999999991</v>
      </c>
      <c r="F112">
        <v>3.78</v>
      </c>
      <c r="G112" s="4">
        <f t="shared" si="2"/>
        <v>14.158730158730158</v>
      </c>
    </row>
    <row r="113" spans="1:9" hidden="1" x14ac:dyDescent="0.2">
      <c r="A113" s="6">
        <v>3379</v>
      </c>
      <c r="B113">
        <v>9.32</v>
      </c>
      <c r="C113">
        <v>0.41</v>
      </c>
      <c r="D113">
        <v>0.64</v>
      </c>
      <c r="E113">
        <v>9.23</v>
      </c>
      <c r="F113">
        <v>3.8</v>
      </c>
      <c r="G113" s="4">
        <f t="shared" si="2"/>
        <v>14.5625</v>
      </c>
    </row>
    <row r="114" spans="1:9" hidden="1" x14ac:dyDescent="0.2">
      <c r="A114" s="6">
        <v>3409</v>
      </c>
      <c r="B114">
        <v>9.6300000000000008</v>
      </c>
      <c r="C114">
        <v>0.42</v>
      </c>
      <c r="D114">
        <v>0.66</v>
      </c>
      <c r="E114">
        <v>9.32</v>
      </c>
      <c r="F114">
        <v>3.81</v>
      </c>
      <c r="G114" s="4">
        <f t="shared" si="2"/>
        <v>14.590909090909092</v>
      </c>
    </row>
    <row r="115" spans="1:9" hidden="1" x14ac:dyDescent="0.2">
      <c r="A115" s="6">
        <v>3440</v>
      </c>
      <c r="B115">
        <v>9.8000000000000007</v>
      </c>
      <c r="C115">
        <v>0.42</v>
      </c>
      <c r="D115">
        <v>0.67</v>
      </c>
      <c r="E115">
        <v>9.42</v>
      </c>
      <c r="F115">
        <v>3.82</v>
      </c>
      <c r="G115" s="4">
        <f t="shared" si="2"/>
        <v>14.626865671641792</v>
      </c>
    </row>
    <row r="116" spans="1:9" hidden="1" x14ac:dyDescent="0.2">
      <c r="A116" s="6">
        <v>3470</v>
      </c>
      <c r="B116">
        <v>9.94</v>
      </c>
      <c r="C116">
        <v>0.42</v>
      </c>
      <c r="D116">
        <v>0.69</v>
      </c>
      <c r="E116">
        <v>9.42</v>
      </c>
      <c r="F116">
        <v>3.83</v>
      </c>
      <c r="G116" s="4">
        <f t="shared" si="2"/>
        <v>14.405797101449275</v>
      </c>
      <c r="H116" s="8">
        <f t="shared" ref="H116" si="4">D116/D104-1</f>
        <v>0.13114754098360648</v>
      </c>
    </row>
    <row r="117" spans="1:9" hidden="1" x14ac:dyDescent="0.2">
      <c r="A117" s="6">
        <v>3501</v>
      </c>
      <c r="B117">
        <v>10.18</v>
      </c>
      <c r="C117">
        <v>0.43</v>
      </c>
      <c r="D117">
        <v>0.7</v>
      </c>
      <c r="E117">
        <v>9.51</v>
      </c>
      <c r="F117">
        <v>3.85</v>
      </c>
      <c r="G117" s="4">
        <f t="shared" si="2"/>
        <v>14.542857142857143</v>
      </c>
    </row>
    <row r="118" spans="1:9" hidden="1" x14ac:dyDescent="0.2">
      <c r="A118" s="6">
        <v>3532</v>
      </c>
      <c r="B118">
        <v>10.19</v>
      </c>
      <c r="C118">
        <v>0.43</v>
      </c>
      <c r="D118">
        <v>0.71</v>
      </c>
      <c r="E118">
        <v>9.61</v>
      </c>
      <c r="F118">
        <v>3.86</v>
      </c>
      <c r="G118" s="4">
        <f t="shared" si="2"/>
        <v>14.352112676056338</v>
      </c>
    </row>
    <row r="119" spans="1:9" hidden="1" x14ac:dyDescent="0.2">
      <c r="A119" s="6">
        <v>3562</v>
      </c>
      <c r="B119">
        <v>10.23</v>
      </c>
      <c r="C119">
        <v>0.43</v>
      </c>
      <c r="D119">
        <v>0.73</v>
      </c>
      <c r="E119">
        <v>9.8000000000000007</v>
      </c>
      <c r="F119">
        <v>3.87</v>
      </c>
      <c r="G119" s="4">
        <f t="shared" si="2"/>
        <v>14.013698630136988</v>
      </c>
    </row>
    <row r="120" spans="1:9" hidden="1" x14ac:dyDescent="0.2">
      <c r="A120" s="6">
        <v>3593</v>
      </c>
      <c r="B120">
        <v>10.18</v>
      </c>
      <c r="C120">
        <v>0.44</v>
      </c>
      <c r="D120">
        <v>0.74</v>
      </c>
      <c r="E120">
        <v>9.9</v>
      </c>
      <c r="F120">
        <v>3.88</v>
      </c>
      <c r="G120" s="4">
        <f t="shared" si="2"/>
        <v>13.756756756756756</v>
      </c>
    </row>
    <row r="121" spans="1:9" x14ac:dyDescent="0.2">
      <c r="A121" s="6">
        <v>3623</v>
      </c>
      <c r="B121">
        <v>10.3</v>
      </c>
      <c r="C121">
        <v>0.44</v>
      </c>
      <c r="D121">
        <v>0.76</v>
      </c>
      <c r="E121">
        <v>9.99</v>
      </c>
      <c r="F121">
        <v>3.9</v>
      </c>
      <c r="G121" s="4">
        <f t="shared" si="2"/>
        <v>13.55263157894737</v>
      </c>
      <c r="H121" s="8">
        <f>D121/D109-1</f>
        <v>0.31034482758620707</v>
      </c>
      <c r="I121" t="str">
        <f>IF(Earnings_Growth&lt;0,"This year there might have been a recession as earnings growth was "&amp;H121," This was likely a good year as earnings growth was positive at " &amp;H121)</f>
        <v xml:space="preserve"> This was likely a good year as earnings growth was positive at 0.310344827586207</v>
      </c>
    </row>
    <row r="122" spans="1:9" hidden="1" x14ac:dyDescent="0.2">
      <c r="A122" s="6">
        <v>3654</v>
      </c>
      <c r="B122">
        <v>10.08</v>
      </c>
      <c r="C122">
        <v>0.44</v>
      </c>
      <c r="D122">
        <v>0.76</v>
      </c>
      <c r="E122">
        <v>9.9</v>
      </c>
      <c r="F122">
        <v>3.91</v>
      </c>
      <c r="G122" s="4">
        <f t="shared" si="2"/>
        <v>13.263157894736842</v>
      </c>
    </row>
    <row r="123" spans="1:9" hidden="1" x14ac:dyDescent="0.2">
      <c r="A123" s="6">
        <v>3685</v>
      </c>
      <c r="B123">
        <v>9.7200000000000006</v>
      </c>
      <c r="C123">
        <v>0.45</v>
      </c>
      <c r="D123">
        <v>0.76</v>
      </c>
      <c r="E123">
        <v>9.9</v>
      </c>
      <c r="F123">
        <v>3.92</v>
      </c>
      <c r="G123" s="4">
        <f t="shared" si="2"/>
        <v>12.789473684210527</v>
      </c>
    </row>
    <row r="124" spans="1:9" hidden="1" x14ac:dyDescent="0.2">
      <c r="A124" s="6">
        <v>3713</v>
      </c>
      <c r="B124">
        <v>9.9600000000000009</v>
      </c>
      <c r="C124">
        <v>0.45</v>
      </c>
      <c r="D124">
        <v>0.75</v>
      </c>
      <c r="E124">
        <v>10.09</v>
      </c>
      <c r="F124">
        <v>3.92</v>
      </c>
      <c r="G124" s="4">
        <f t="shared" si="2"/>
        <v>13.280000000000001</v>
      </c>
    </row>
    <row r="125" spans="1:9" hidden="1" x14ac:dyDescent="0.2">
      <c r="A125" s="6">
        <v>3744</v>
      </c>
      <c r="B125">
        <v>9.7200000000000006</v>
      </c>
      <c r="C125">
        <v>0.45</v>
      </c>
      <c r="D125">
        <v>0.75</v>
      </c>
      <c r="E125">
        <v>10.18</v>
      </c>
      <c r="F125">
        <v>3.93</v>
      </c>
      <c r="G125" s="4">
        <f t="shared" si="2"/>
        <v>12.96</v>
      </c>
    </row>
    <row r="126" spans="1:9" hidden="1" x14ac:dyDescent="0.2">
      <c r="A126" s="6">
        <v>3774</v>
      </c>
      <c r="B126">
        <v>9.56</v>
      </c>
      <c r="C126">
        <v>0.45</v>
      </c>
      <c r="D126">
        <v>0.75</v>
      </c>
      <c r="E126">
        <v>9.99</v>
      </c>
      <c r="F126">
        <v>3.93</v>
      </c>
      <c r="G126" s="4">
        <f t="shared" si="2"/>
        <v>12.746666666666668</v>
      </c>
    </row>
    <row r="127" spans="1:9" hidden="1" x14ac:dyDescent="0.2">
      <c r="A127" s="6">
        <v>3805</v>
      </c>
      <c r="B127">
        <v>9.1</v>
      </c>
      <c r="C127">
        <v>0.46</v>
      </c>
      <c r="D127">
        <v>0.74</v>
      </c>
      <c r="E127">
        <v>9.9</v>
      </c>
      <c r="F127">
        <v>3.94</v>
      </c>
      <c r="G127" s="4">
        <f t="shared" si="2"/>
        <v>12.297297297297296</v>
      </c>
    </row>
    <row r="128" spans="1:9" hidden="1" x14ac:dyDescent="0.2">
      <c r="A128" s="6">
        <v>3835</v>
      </c>
      <c r="B128">
        <v>8.64</v>
      </c>
      <c r="C128">
        <v>0.46</v>
      </c>
      <c r="D128">
        <v>0.74</v>
      </c>
      <c r="E128">
        <v>9.9</v>
      </c>
      <c r="F128">
        <v>3.95</v>
      </c>
      <c r="G128" s="4">
        <f t="shared" si="2"/>
        <v>11.675675675675677</v>
      </c>
    </row>
    <row r="129" spans="1:9" hidden="1" x14ac:dyDescent="0.2">
      <c r="A129" s="6">
        <v>3866</v>
      </c>
      <c r="B129">
        <v>8.85</v>
      </c>
      <c r="C129">
        <v>0.46</v>
      </c>
      <c r="D129">
        <v>0.74</v>
      </c>
      <c r="E129">
        <v>9.8000000000000007</v>
      </c>
      <c r="F129">
        <v>3.95</v>
      </c>
      <c r="G129" s="4">
        <f t="shared" si="2"/>
        <v>11.95945945945946</v>
      </c>
    </row>
    <row r="130" spans="1:9" hidden="1" x14ac:dyDescent="0.2">
      <c r="A130" s="6">
        <v>3897</v>
      </c>
      <c r="B130">
        <v>8.91</v>
      </c>
      <c r="C130">
        <v>0.46</v>
      </c>
      <c r="D130">
        <v>0.74</v>
      </c>
      <c r="E130">
        <v>9.6999999999999993</v>
      </c>
      <c r="F130">
        <v>3.96</v>
      </c>
      <c r="G130" s="4">
        <f t="shared" si="2"/>
        <v>12.04054054054054</v>
      </c>
    </row>
    <row r="131" spans="1:9" hidden="1" x14ac:dyDescent="0.2">
      <c r="A131" s="6">
        <v>3927</v>
      </c>
      <c r="B131">
        <v>9.32</v>
      </c>
      <c r="C131">
        <v>0.47</v>
      </c>
      <c r="D131">
        <v>0.73</v>
      </c>
      <c r="E131">
        <v>9.42</v>
      </c>
      <c r="F131">
        <v>3.96</v>
      </c>
      <c r="G131" s="4">
        <f t="shared" si="2"/>
        <v>12.767123287671234</v>
      </c>
    </row>
    <row r="132" spans="1:9" hidden="1" x14ac:dyDescent="0.2">
      <c r="A132" s="6">
        <v>3958</v>
      </c>
      <c r="B132">
        <v>9.31</v>
      </c>
      <c r="C132">
        <v>0.47</v>
      </c>
      <c r="D132">
        <v>0.73</v>
      </c>
      <c r="E132">
        <v>9.23</v>
      </c>
      <c r="F132">
        <v>3.97</v>
      </c>
      <c r="G132" s="4">
        <f t="shared" si="2"/>
        <v>12.753424657534248</v>
      </c>
    </row>
    <row r="133" spans="1:9" x14ac:dyDescent="0.2">
      <c r="A133" s="6">
        <v>3988</v>
      </c>
      <c r="B133">
        <v>9.0500000000000007</v>
      </c>
      <c r="C133">
        <v>0.47</v>
      </c>
      <c r="D133">
        <v>0.73</v>
      </c>
      <c r="E133">
        <v>9.23</v>
      </c>
      <c r="F133">
        <v>3.97</v>
      </c>
      <c r="G133" s="4">
        <f t="shared" si="2"/>
        <v>12.397260273972604</v>
      </c>
      <c r="H133" s="8">
        <f>D133/D121-1</f>
        <v>-3.9473684210526327E-2</v>
      </c>
      <c r="I133" t="str">
        <f>IF(Earnings_Growth&lt;0,"This year there might have been a recession as earnings growth was "&amp;H133," This was likely a good year as earnings growth was positive at " &amp;H133)</f>
        <v>This year there might have been a recession as earnings growth was -0.0394736842105263</v>
      </c>
    </row>
    <row r="134" spans="1:9" hidden="1" x14ac:dyDescent="0.2">
      <c r="A134" s="6">
        <v>4019</v>
      </c>
      <c r="B134">
        <v>9.27</v>
      </c>
      <c r="C134">
        <v>0.47</v>
      </c>
      <c r="D134">
        <v>0.72</v>
      </c>
      <c r="E134">
        <v>9.23</v>
      </c>
      <c r="F134">
        <v>3.98</v>
      </c>
      <c r="G134" s="4">
        <f t="shared" si="2"/>
        <v>12.875</v>
      </c>
    </row>
    <row r="135" spans="1:9" hidden="1" x14ac:dyDescent="0.2">
      <c r="A135" s="6">
        <v>4050</v>
      </c>
      <c r="B135">
        <v>9.43</v>
      </c>
      <c r="C135">
        <v>0.47</v>
      </c>
      <c r="D135">
        <v>0.71</v>
      </c>
      <c r="E135">
        <v>8.94</v>
      </c>
      <c r="F135">
        <v>3.98</v>
      </c>
      <c r="G135" s="4">
        <f t="shared" si="2"/>
        <v>13.28169014084507</v>
      </c>
      <c r="H135" s="8">
        <f t="shared" ref="H135" si="5">D135/D123-1</f>
        <v>-6.578947368421062E-2</v>
      </c>
    </row>
    <row r="136" spans="1:9" hidden="1" x14ac:dyDescent="0.2">
      <c r="A136" s="6">
        <v>4078</v>
      </c>
      <c r="B136">
        <v>9.32</v>
      </c>
      <c r="C136">
        <v>0.47</v>
      </c>
      <c r="D136">
        <v>0.69</v>
      </c>
      <c r="E136">
        <v>9.0399999999999991</v>
      </c>
      <c r="F136">
        <v>3.98</v>
      </c>
      <c r="G136" s="4">
        <f t="shared" si="2"/>
        <v>13.507246376811596</v>
      </c>
    </row>
    <row r="137" spans="1:9" hidden="1" x14ac:dyDescent="0.2">
      <c r="A137" s="6">
        <v>4109</v>
      </c>
      <c r="B137">
        <v>9.2799999999999994</v>
      </c>
      <c r="C137">
        <v>0.47</v>
      </c>
      <c r="D137">
        <v>0.68</v>
      </c>
      <c r="E137">
        <v>8.75</v>
      </c>
      <c r="F137">
        <v>3.99</v>
      </c>
      <c r="G137" s="4">
        <f t="shared" si="2"/>
        <v>13.647058823529409</v>
      </c>
    </row>
    <row r="138" spans="1:9" hidden="1" x14ac:dyDescent="0.2">
      <c r="A138" s="6">
        <v>4139</v>
      </c>
      <c r="B138">
        <v>9.48</v>
      </c>
      <c r="C138">
        <v>0.47</v>
      </c>
      <c r="D138">
        <v>0.67</v>
      </c>
      <c r="E138">
        <v>8.75</v>
      </c>
      <c r="F138">
        <v>3.99</v>
      </c>
      <c r="G138" s="4">
        <f t="shared" si="2"/>
        <v>14.149253731343283</v>
      </c>
    </row>
    <row r="139" spans="1:9" hidden="1" x14ac:dyDescent="0.2">
      <c r="A139" s="6">
        <v>4170</v>
      </c>
      <c r="B139">
        <v>9.67</v>
      </c>
      <c r="C139">
        <v>0.47</v>
      </c>
      <c r="D139">
        <v>0.66</v>
      </c>
      <c r="E139">
        <v>8.75</v>
      </c>
      <c r="F139">
        <v>3.99</v>
      </c>
      <c r="G139" s="4">
        <f t="shared" si="2"/>
        <v>14.65151515151515</v>
      </c>
    </row>
    <row r="140" spans="1:9" hidden="1" x14ac:dyDescent="0.2">
      <c r="A140" s="6">
        <v>4200</v>
      </c>
      <c r="B140">
        <v>9.6300000000000008</v>
      </c>
      <c r="C140">
        <v>0.47</v>
      </c>
      <c r="D140">
        <v>0.65</v>
      </c>
      <c r="E140">
        <v>8.85</v>
      </c>
      <c r="F140">
        <v>4</v>
      </c>
      <c r="G140" s="4">
        <f t="shared" si="2"/>
        <v>14.815384615384616</v>
      </c>
    </row>
    <row r="141" spans="1:9" hidden="1" x14ac:dyDescent="0.2">
      <c r="A141" s="6">
        <v>4231</v>
      </c>
      <c r="B141">
        <v>9.17</v>
      </c>
      <c r="C141">
        <v>0.47</v>
      </c>
      <c r="D141">
        <v>0.64</v>
      </c>
      <c r="E141">
        <v>9.1300000000000008</v>
      </c>
      <c r="F141">
        <v>4</v>
      </c>
      <c r="G141" s="4">
        <f t="shared" si="2"/>
        <v>14.328125</v>
      </c>
    </row>
    <row r="142" spans="1:9" hidden="1" x14ac:dyDescent="0.2">
      <c r="A142" s="6">
        <v>4262</v>
      </c>
      <c r="B142">
        <v>8.67</v>
      </c>
      <c r="C142">
        <v>0.47</v>
      </c>
      <c r="D142">
        <v>0.63</v>
      </c>
      <c r="E142">
        <v>9.23</v>
      </c>
      <c r="F142">
        <v>4</v>
      </c>
      <c r="G142" s="4">
        <f t="shared" si="2"/>
        <v>13.761904761904761</v>
      </c>
    </row>
    <row r="143" spans="1:9" hidden="1" x14ac:dyDescent="0.2">
      <c r="A143" s="6">
        <v>4292</v>
      </c>
      <c r="B143">
        <v>8.7200000000000006</v>
      </c>
      <c r="C143">
        <v>0.47</v>
      </c>
      <c r="D143">
        <v>0.61</v>
      </c>
      <c r="E143">
        <v>9.23</v>
      </c>
      <c r="F143">
        <v>4</v>
      </c>
      <c r="G143" s="4">
        <f t="shared" si="2"/>
        <v>14.295081967213116</v>
      </c>
    </row>
    <row r="144" spans="1:9" hidden="1" x14ac:dyDescent="0.2">
      <c r="A144" s="6">
        <v>4323</v>
      </c>
      <c r="B144">
        <v>9.07</v>
      </c>
      <c r="C144">
        <v>0.47</v>
      </c>
      <c r="D144">
        <v>0.6</v>
      </c>
      <c r="E144">
        <v>9.1300000000000008</v>
      </c>
      <c r="F144">
        <v>4</v>
      </c>
      <c r="G144" s="4">
        <f t="shared" si="2"/>
        <v>15.116666666666667</v>
      </c>
    </row>
    <row r="145" spans="1:9" x14ac:dyDescent="0.2">
      <c r="A145" s="6">
        <v>4353</v>
      </c>
      <c r="B145">
        <v>9.11</v>
      </c>
      <c r="C145">
        <v>0.47</v>
      </c>
      <c r="D145">
        <v>0.59</v>
      </c>
      <c r="E145">
        <v>9.0399999999999991</v>
      </c>
      <c r="F145">
        <v>4.01</v>
      </c>
      <c r="G145" s="4">
        <f t="shared" si="2"/>
        <v>15.440677966101696</v>
      </c>
      <c r="H145" s="8">
        <f>D145/D133-1</f>
        <v>-0.19178082191780821</v>
      </c>
      <c r="I145" t="str">
        <f>IF(Earnings_Growth&lt;0,"This year there might have been a recession as earnings growth was "&amp;H145," This was likely a good year as earnings growth was positive at " &amp;H145)</f>
        <v>This year there might have been a recession as earnings growth was -0.191780821917808</v>
      </c>
    </row>
    <row r="146" spans="1:9" hidden="1" x14ac:dyDescent="0.2">
      <c r="A146" s="6">
        <v>4384</v>
      </c>
      <c r="B146">
        <v>9.1199999999999992</v>
      </c>
      <c r="C146">
        <v>0.47</v>
      </c>
      <c r="D146">
        <v>0.6</v>
      </c>
      <c r="E146">
        <v>9.1300000000000008</v>
      </c>
      <c r="F146">
        <v>4.01</v>
      </c>
      <c r="G146" s="4">
        <f t="shared" si="2"/>
        <v>15.2</v>
      </c>
    </row>
    <row r="147" spans="1:9" hidden="1" x14ac:dyDescent="0.2">
      <c r="A147" s="6">
        <v>4415</v>
      </c>
      <c r="B147">
        <v>9.0399999999999991</v>
      </c>
      <c r="C147">
        <v>0.47</v>
      </c>
      <c r="D147">
        <v>0.61</v>
      </c>
      <c r="E147">
        <v>9.23</v>
      </c>
      <c r="F147">
        <v>4.05</v>
      </c>
      <c r="G147" s="4">
        <f t="shared" si="2"/>
        <v>14.81967213114754</v>
      </c>
      <c r="H147" s="8">
        <f t="shared" ref="H147" si="6">D147/D135-1</f>
        <v>-0.14084507042253513</v>
      </c>
    </row>
    <row r="148" spans="1:9" hidden="1" x14ac:dyDescent="0.2">
      <c r="A148" s="6">
        <v>4444</v>
      </c>
      <c r="B148">
        <v>9.3000000000000007</v>
      </c>
      <c r="C148">
        <v>0.47</v>
      </c>
      <c r="D148">
        <v>0.62</v>
      </c>
      <c r="E148">
        <v>9.42</v>
      </c>
      <c r="F148">
        <v>4.08</v>
      </c>
      <c r="G148" s="4">
        <f t="shared" si="2"/>
        <v>15.000000000000002</v>
      </c>
    </row>
    <row r="149" spans="1:9" hidden="1" x14ac:dyDescent="0.2">
      <c r="A149" s="6">
        <v>4475</v>
      </c>
      <c r="B149">
        <v>9.59</v>
      </c>
      <c r="C149">
        <v>0.47</v>
      </c>
      <c r="D149">
        <v>0.63</v>
      </c>
      <c r="E149">
        <v>9.6999999999999993</v>
      </c>
      <c r="F149">
        <v>4.12</v>
      </c>
      <c r="G149" s="4">
        <f t="shared" si="2"/>
        <v>15.222222222222221</v>
      </c>
    </row>
    <row r="150" spans="1:9" hidden="1" x14ac:dyDescent="0.2">
      <c r="A150" s="6">
        <v>4505</v>
      </c>
      <c r="B150">
        <v>9.58</v>
      </c>
      <c r="C150">
        <v>0.47</v>
      </c>
      <c r="D150">
        <v>0.64</v>
      </c>
      <c r="E150">
        <v>9.6999999999999993</v>
      </c>
      <c r="F150">
        <v>4.16</v>
      </c>
      <c r="G150" s="4">
        <f t="shared" si="2"/>
        <v>14.96875</v>
      </c>
    </row>
    <row r="151" spans="1:9" hidden="1" x14ac:dyDescent="0.2">
      <c r="A151" s="6">
        <v>4536</v>
      </c>
      <c r="B151">
        <v>9.58</v>
      </c>
      <c r="C151">
        <v>0.47</v>
      </c>
      <c r="D151">
        <v>0.65</v>
      </c>
      <c r="E151">
        <v>9.61</v>
      </c>
      <c r="F151">
        <v>4.1900000000000004</v>
      </c>
      <c r="G151" s="4">
        <f t="shared" si="2"/>
        <v>14.738461538461538</v>
      </c>
    </row>
    <row r="152" spans="1:9" hidden="1" x14ac:dyDescent="0.2">
      <c r="A152" s="6">
        <v>4566</v>
      </c>
      <c r="B152">
        <v>9.59</v>
      </c>
      <c r="C152">
        <v>0.48</v>
      </c>
      <c r="D152">
        <v>0.65</v>
      </c>
      <c r="E152">
        <v>9.61</v>
      </c>
      <c r="F152">
        <v>4.2300000000000004</v>
      </c>
      <c r="G152" s="4">
        <f t="shared" si="2"/>
        <v>14.753846153846153</v>
      </c>
    </row>
    <row r="153" spans="1:9" hidden="1" x14ac:dyDescent="0.2">
      <c r="A153" s="6">
        <v>4597</v>
      </c>
      <c r="B153">
        <v>9.81</v>
      </c>
      <c r="C153">
        <v>0.48</v>
      </c>
      <c r="D153">
        <v>0.66</v>
      </c>
      <c r="E153">
        <v>9.6999999999999993</v>
      </c>
      <c r="F153">
        <v>4.2699999999999996</v>
      </c>
      <c r="G153" s="4">
        <f t="shared" si="2"/>
        <v>14.863636363636363</v>
      </c>
    </row>
    <row r="154" spans="1:9" hidden="1" x14ac:dyDescent="0.2">
      <c r="A154" s="6">
        <v>4628</v>
      </c>
      <c r="B154">
        <v>9.86</v>
      </c>
      <c r="C154">
        <v>0.48</v>
      </c>
      <c r="D154">
        <v>0.67</v>
      </c>
      <c r="E154">
        <v>9.8000000000000007</v>
      </c>
      <c r="F154">
        <v>4.3</v>
      </c>
      <c r="G154" s="4">
        <f t="shared" si="2"/>
        <v>14.71641791044776</v>
      </c>
    </row>
    <row r="155" spans="1:9" hidden="1" x14ac:dyDescent="0.2">
      <c r="A155" s="6">
        <v>4658</v>
      </c>
      <c r="B155">
        <v>9.84</v>
      </c>
      <c r="C155">
        <v>0.48</v>
      </c>
      <c r="D155">
        <v>0.68</v>
      </c>
      <c r="E155">
        <v>9.8000000000000007</v>
      </c>
      <c r="F155">
        <v>4.34</v>
      </c>
      <c r="G155" s="4">
        <f t="shared" si="2"/>
        <v>14.470588235294116</v>
      </c>
    </row>
    <row r="156" spans="1:9" hidden="1" x14ac:dyDescent="0.2">
      <c r="A156" s="6">
        <v>4689</v>
      </c>
      <c r="B156">
        <v>9.73</v>
      </c>
      <c r="C156">
        <v>0.48</v>
      </c>
      <c r="D156">
        <v>0.69</v>
      </c>
      <c r="E156">
        <v>9.8000000000000007</v>
      </c>
      <c r="F156">
        <v>4.38</v>
      </c>
      <c r="G156" s="4">
        <f t="shared" si="2"/>
        <v>14.10144927536232</v>
      </c>
    </row>
    <row r="157" spans="1:9" x14ac:dyDescent="0.2">
      <c r="A157" s="6">
        <v>4719</v>
      </c>
      <c r="B157">
        <v>9.3800000000000008</v>
      </c>
      <c r="C157">
        <v>0.48</v>
      </c>
      <c r="D157">
        <v>0.7</v>
      </c>
      <c r="E157">
        <v>9.6999999999999993</v>
      </c>
      <c r="F157">
        <v>4.41</v>
      </c>
      <c r="G157" s="4">
        <f t="shared" si="2"/>
        <v>13.400000000000002</v>
      </c>
      <c r="H157" s="8">
        <f>D157/D145-1</f>
        <v>0.18644067796610164</v>
      </c>
      <c r="I157" t="str">
        <f>IF(Earnings_Growth&lt;0,"This year there might have been a recession as earnings growth was "&amp;H157," This was likely a good year as earnings growth was positive at " &amp;H157)</f>
        <v xml:space="preserve"> This was likely a good year as earnings growth was positive at 0.186440677966102</v>
      </c>
    </row>
    <row r="158" spans="1:9" hidden="1" x14ac:dyDescent="0.2">
      <c r="A158" s="6">
        <v>4750</v>
      </c>
      <c r="B158">
        <v>9.3000000000000007</v>
      </c>
      <c r="C158">
        <v>0.48</v>
      </c>
      <c r="D158">
        <v>0.69</v>
      </c>
      <c r="E158">
        <v>9.8000000000000007</v>
      </c>
      <c r="F158">
        <v>4.45</v>
      </c>
      <c r="G158" s="4">
        <f t="shared" si="2"/>
        <v>13.478260869565219</v>
      </c>
    </row>
    <row r="159" spans="1:9" hidden="1" x14ac:dyDescent="0.2">
      <c r="A159" s="6">
        <v>4781</v>
      </c>
      <c r="B159">
        <v>8.9700000000000006</v>
      </c>
      <c r="C159">
        <v>0.48</v>
      </c>
      <c r="D159">
        <v>0.69</v>
      </c>
      <c r="E159">
        <v>9.8000000000000007</v>
      </c>
      <c r="F159">
        <v>4.43</v>
      </c>
      <c r="G159" s="4">
        <f t="shared" si="2"/>
        <v>13.000000000000002</v>
      </c>
      <c r="H159" s="8">
        <f t="shared" ref="H159" si="7">D159/D147-1</f>
        <v>0.13114754098360648</v>
      </c>
    </row>
    <row r="160" spans="1:9" hidden="1" x14ac:dyDescent="0.2">
      <c r="A160" s="6">
        <v>4809</v>
      </c>
      <c r="B160">
        <v>8.8000000000000007</v>
      </c>
      <c r="C160">
        <v>0.48</v>
      </c>
      <c r="D160">
        <v>0.68</v>
      </c>
      <c r="E160">
        <v>9.8000000000000007</v>
      </c>
      <c r="F160">
        <v>4.4000000000000004</v>
      </c>
      <c r="G160" s="4">
        <f t="shared" si="2"/>
        <v>12.941176470588236</v>
      </c>
    </row>
    <row r="161" spans="1:9" hidden="1" x14ac:dyDescent="0.2">
      <c r="A161" s="6">
        <v>4840</v>
      </c>
      <c r="B161">
        <v>8.7899999999999991</v>
      </c>
      <c r="C161">
        <v>0.48</v>
      </c>
      <c r="D161">
        <v>0.68</v>
      </c>
      <c r="E161">
        <v>9.8000000000000007</v>
      </c>
      <c r="F161">
        <v>4.38</v>
      </c>
      <c r="G161" s="4">
        <f t="shared" si="2"/>
        <v>12.926470588235292</v>
      </c>
    </row>
    <row r="162" spans="1:9" hidden="1" x14ac:dyDescent="0.2">
      <c r="A162" s="6">
        <v>4870</v>
      </c>
      <c r="B162">
        <v>8.5500000000000007</v>
      </c>
      <c r="C162">
        <v>0.48</v>
      </c>
      <c r="D162">
        <v>0.67</v>
      </c>
      <c r="E162">
        <v>9.6999999999999993</v>
      </c>
      <c r="F162">
        <v>4.3499999999999996</v>
      </c>
      <c r="G162" s="4">
        <f t="shared" si="2"/>
        <v>12.761194029850747</v>
      </c>
    </row>
    <row r="163" spans="1:9" hidden="1" x14ac:dyDescent="0.2">
      <c r="A163" s="6">
        <v>4901</v>
      </c>
      <c r="B163">
        <v>8.1199999999999992</v>
      </c>
      <c r="C163">
        <v>0.48</v>
      </c>
      <c r="D163">
        <v>0.67</v>
      </c>
      <c r="E163">
        <v>9.8000000000000007</v>
      </c>
      <c r="F163">
        <v>4.33</v>
      </c>
      <c r="G163" s="4">
        <f t="shared" si="2"/>
        <v>12.119402985074625</v>
      </c>
    </row>
    <row r="164" spans="1:9" hidden="1" x14ac:dyDescent="0.2">
      <c r="A164" s="6">
        <v>4931</v>
      </c>
      <c r="B164">
        <v>8.23</v>
      </c>
      <c r="C164">
        <v>0.48</v>
      </c>
      <c r="D164">
        <v>0.66</v>
      </c>
      <c r="E164">
        <v>9.9</v>
      </c>
      <c r="F164">
        <v>4.3</v>
      </c>
      <c r="G164" s="4">
        <f t="shared" si="2"/>
        <v>12.469696969696971</v>
      </c>
    </row>
    <row r="165" spans="1:9" hidden="1" x14ac:dyDescent="0.2">
      <c r="A165" s="6">
        <v>4962</v>
      </c>
      <c r="B165">
        <v>8.4499999999999993</v>
      </c>
      <c r="C165">
        <v>0.48</v>
      </c>
      <c r="D165">
        <v>0.65</v>
      </c>
      <c r="E165">
        <v>9.9</v>
      </c>
      <c r="F165">
        <v>4.28</v>
      </c>
      <c r="G165" s="4">
        <f t="shared" si="2"/>
        <v>12.999999999999998</v>
      </c>
    </row>
    <row r="166" spans="1:9" hidden="1" x14ac:dyDescent="0.2">
      <c r="A166" s="6">
        <v>4993</v>
      </c>
      <c r="B166">
        <v>8.5299999999999994</v>
      </c>
      <c r="C166">
        <v>0.48</v>
      </c>
      <c r="D166">
        <v>0.65</v>
      </c>
      <c r="E166">
        <v>10</v>
      </c>
      <c r="F166">
        <v>4.26</v>
      </c>
      <c r="G166" s="4">
        <f t="shared" ref="G166:G229" si="8">SP500_Price/Earnings</f>
        <v>13.123076923076921</v>
      </c>
    </row>
    <row r="167" spans="1:9" hidden="1" x14ac:dyDescent="0.2">
      <c r="A167" s="6">
        <v>5023</v>
      </c>
      <c r="B167">
        <v>8.26</v>
      </c>
      <c r="C167">
        <v>0.48</v>
      </c>
      <c r="D167">
        <v>0.64</v>
      </c>
      <c r="E167">
        <v>10</v>
      </c>
      <c r="F167">
        <v>4.2300000000000004</v>
      </c>
      <c r="G167" s="4">
        <f t="shared" si="8"/>
        <v>12.90625</v>
      </c>
    </row>
    <row r="168" spans="1:9" hidden="1" x14ac:dyDescent="0.2">
      <c r="A168" s="6">
        <v>5054</v>
      </c>
      <c r="B168">
        <v>8.0500000000000007</v>
      </c>
      <c r="C168">
        <v>0.48</v>
      </c>
      <c r="D168">
        <v>0.64</v>
      </c>
      <c r="E168">
        <v>10.1</v>
      </c>
      <c r="F168">
        <v>4.21</v>
      </c>
      <c r="G168" s="4">
        <f t="shared" si="8"/>
        <v>12.578125</v>
      </c>
    </row>
    <row r="169" spans="1:9" x14ac:dyDescent="0.2">
      <c r="A169" s="6">
        <v>5084</v>
      </c>
      <c r="B169">
        <v>8.0399999999999991</v>
      </c>
      <c r="C169">
        <v>0.48</v>
      </c>
      <c r="D169">
        <v>0.63</v>
      </c>
      <c r="E169">
        <v>10</v>
      </c>
      <c r="F169">
        <v>4.18</v>
      </c>
      <c r="G169" s="4">
        <f t="shared" si="8"/>
        <v>12.761904761904761</v>
      </c>
      <c r="H169" s="8">
        <f>D169/D157-1</f>
        <v>-9.9999999999999978E-2</v>
      </c>
      <c r="I169" t="str">
        <f>IF(Earnings_Growth&lt;0,"This year there might have been a recession as earnings growth was "&amp;H169," This was likely a good year as earnings growth was positive at " &amp;H169)</f>
        <v>This year there might have been a recession as earnings growth was -0.1</v>
      </c>
    </row>
    <row r="170" spans="1:9" hidden="1" x14ac:dyDescent="0.2">
      <c r="A170" s="6">
        <v>5115</v>
      </c>
      <c r="B170">
        <v>8.3699999999999992</v>
      </c>
      <c r="C170">
        <v>0.47</v>
      </c>
      <c r="D170">
        <v>0.62</v>
      </c>
      <c r="E170">
        <v>10</v>
      </c>
      <c r="F170">
        <v>4.16</v>
      </c>
      <c r="G170" s="4">
        <f t="shared" si="8"/>
        <v>13.499999999999998</v>
      </c>
    </row>
    <row r="171" spans="1:9" hidden="1" x14ac:dyDescent="0.2">
      <c r="A171" s="6">
        <v>5146</v>
      </c>
      <c r="B171">
        <v>8.48</v>
      </c>
      <c r="C171">
        <v>0.47</v>
      </c>
      <c r="D171">
        <v>0.61</v>
      </c>
      <c r="E171">
        <v>9.9</v>
      </c>
      <c r="F171">
        <v>4.17</v>
      </c>
      <c r="G171" s="4">
        <f t="shared" si="8"/>
        <v>13.901639344262296</v>
      </c>
    </row>
    <row r="172" spans="1:9" hidden="1" x14ac:dyDescent="0.2">
      <c r="A172" s="6">
        <v>5174</v>
      </c>
      <c r="B172">
        <v>8.32</v>
      </c>
      <c r="C172">
        <v>0.47</v>
      </c>
      <c r="D172">
        <v>0.6</v>
      </c>
      <c r="E172">
        <v>9.9</v>
      </c>
      <c r="F172">
        <v>4.17</v>
      </c>
      <c r="G172" s="4">
        <f t="shared" si="8"/>
        <v>13.866666666666667</v>
      </c>
    </row>
    <row r="173" spans="1:9" hidden="1" x14ac:dyDescent="0.2">
      <c r="A173" s="6">
        <v>5205</v>
      </c>
      <c r="B173">
        <v>8.1199999999999992</v>
      </c>
      <c r="C173">
        <v>0.46</v>
      </c>
      <c r="D173">
        <v>0.59</v>
      </c>
      <c r="E173">
        <v>9.8000000000000007</v>
      </c>
      <c r="F173">
        <v>4.18</v>
      </c>
      <c r="G173" s="4">
        <f t="shared" si="8"/>
        <v>13.762711864406779</v>
      </c>
    </row>
    <row r="174" spans="1:9" hidden="1" x14ac:dyDescent="0.2">
      <c r="A174" s="6">
        <v>5235</v>
      </c>
      <c r="B174">
        <v>8.17</v>
      </c>
      <c r="C174">
        <v>0.46</v>
      </c>
      <c r="D174">
        <v>0.57999999999999996</v>
      </c>
      <c r="E174">
        <v>9.9</v>
      </c>
      <c r="F174">
        <v>4.1900000000000004</v>
      </c>
      <c r="G174" s="4">
        <f t="shared" si="8"/>
        <v>14.086206896551724</v>
      </c>
    </row>
    <row r="175" spans="1:9" hidden="1" x14ac:dyDescent="0.2">
      <c r="A175" s="6">
        <v>5266</v>
      </c>
      <c r="B175">
        <v>8.1300000000000008</v>
      </c>
      <c r="C175">
        <v>0.45</v>
      </c>
      <c r="D175">
        <v>0.56999999999999995</v>
      </c>
      <c r="E175">
        <v>9.9</v>
      </c>
      <c r="F175">
        <v>4.1900000000000004</v>
      </c>
      <c r="G175" s="4">
        <f t="shared" si="8"/>
        <v>14.263157894736844</v>
      </c>
    </row>
    <row r="176" spans="1:9" hidden="1" x14ac:dyDescent="0.2">
      <c r="A176" s="6">
        <v>5296</v>
      </c>
      <c r="B176">
        <v>7.68</v>
      </c>
      <c r="C176">
        <v>0.45</v>
      </c>
      <c r="D176">
        <v>0.56999999999999995</v>
      </c>
      <c r="E176">
        <v>10</v>
      </c>
      <c r="F176">
        <v>4.2</v>
      </c>
      <c r="G176" s="4">
        <f t="shared" si="8"/>
        <v>13.473684210526317</v>
      </c>
    </row>
    <row r="177" spans="1:9" hidden="1" x14ac:dyDescent="0.2">
      <c r="A177" s="6">
        <v>5327</v>
      </c>
      <c r="B177">
        <v>7.68</v>
      </c>
      <c r="C177">
        <v>0.44</v>
      </c>
      <c r="D177">
        <v>0.56000000000000005</v>
      </c>
      <c r="E177">
        <v>10.199999999999999</v>
      </c>
      <c r="F177">
        <v>4.21</v>
      </c>
      <c r="G177" s="4">
        <f t="shared" si="8"/>
        <v>13.714285714285712</v>
      </c>
    </row>
    <row r="178" spans="1:9" hidden="1" x14ac:dyDescent="0.2">
      <c r="A178" s="6">
        <v>5358</v>
      </c>
      <c r="B178">
        <v>7.68</v>
      </c>
      <c r="C178">
        <v>0.43</v>
      </c>
      <c r="D178">
        <v>0.55000000000000004</v>
      </c>
      <c r="E178">
        <v>10.199999999999999</v>
      </c>
      <c r="F178">
        <v>4.21</v>
      </c>
      <c r="G178" s="4">
        <f t="shared" si="8"/>
        <v>13.963636363636361</v>
      </c>
      <c r="H178" s="8">
        <f t="shared" ref="H178" si="9">D178/D166-1</f>
        <v>-0.15384615384615385</v>
      </c>
    </row>
    <row r="179" spans="1:9" hidden="1" x14ac:dyDescent="0.2">
      <c r="A179" s="6">
        <v>5388</v>
      </c>
      <c r="B179">
        <v>7.68</v>
      </c>
      <c r="C179">
        <v>0.43</v>
      </c>
      <c r="D179">
        <v>0.54</v>
      </c>
      <c r="E179">
        <v>10.1</v>
      </c>
      <c r="F179">
        <v>4.22</v>
      </c>
      <c r="G179" s="4">
        <f t="shared" si="8"/>
        <v>14.222222222222221</v>
      </c>
    </row>
    <row r="180" spans="1:9" hidden="1" x14ac:dyDescent="0.2">
      <c r="A180" s="6">
        <v>5419</v>
      </c>
      <c r="B180">
        <v>7.68</v>
      </c>
      <c r="C180">
        <v>0.42</v>
      </c>
      <c r="D180">
        <v>0.53</v>
      </c>
      <c r="E180">
        <v>10.199999999999999</v>
      </c>
      <c r="F180">
        <v>4.2300000000000004</v>
      </c>
      <c r="G180" s="4">
        <f t="shared" si="8"/>
        <v>14.490566037735848</v>
      </c>
    </row>
    <row r="181" spans="1:9" x14ac:dyDescent="0.2">
      <c r="A181" s="6">
        <v>5449</v>
      </c>
      <c r="B181">
        <v>7.35</v>
      </c>
      <c r="C181">
        <v>0.42</v>
      </c>
      <c r="D181">
        <v>0.52</v>
      </c>
      <c r="E181">
        <v>10.1</v>
      </c>
      <c r="F181">
        <v>4.2300000000000004</v>
      </c>
      <c r="G181" s="4">
        <f t="shared" si="8"/>
        <v>14.134615384615383</v>
      </c>
      <c r="H181" s="8">
        <f>D181/D169-1</f>
        <v>-0.17460317460317454</v>
      </c>
      <c r="I181" t="str">
        <f>IF(Earnings_Growth&lt;0,"This year there might have been a recession as earnings growth was "&amp;H181," This was likely a good year as earnings growth was positive at " &amp;H181)</f>
        <v>This year there might have been a recession as earnings growth was -0.174603174603175</v>
      </c>
    </row>
    <row r="182" spans="1:9" hidden="1" x14ac:dyDescent="0.2">
      <c r="A182" s="6">
        <v>5480</v>
      </c>
      <c r="B182">
        <v>7.48</v>
      </c>
      <c r="C182">
        <v>0.42</v>
      </c>
      <c r="D182">
        <v>0.55000000000000004</v>
      </c>
      <c r="E182">
        <v>10.1</v>
      </c>
      <c r="F182">
        <v>4.24</v>
      </c>
      <c r="G182" s="4">
        <f t="shared" si="8"/>
        <v>13.6</v>
      </c>
    </row>
    <row r="183" spans="1:9" hidden="1" x14ac:dyDescent="0.2">
      <c r="A183" s="6">
        <v>5511</v>
      </c>
      <c r="B183">
        <v>7.38</v>
      </c>
      <c r="C183">
        <v>0.42</v>
      </c>
      <c r="D183">
        <v>0.57999999999999996</v>
      </c>
      <c r="E183">
        <v>10</v>
      </c>
      <c r="F183">
        <v>4.22</v>
      </c>
      <c r="G183" s="4">
        <f t="shared" si="8"/>
        <v>12.724137931034484</v>
      </c>
    </row>
    <row r="184" spans="1:9" hidden="1" x14ac:dyDescent="0.2">
      <c r="A184" s="6">
        <v>5539</v>
      </c>
      <c r="B184">
        <v>7.57</v>
      </c>
      <c r="C184">
        <v>0.42</v>
      </c>
      <c r="D184">
        <v>0.61</v>
      </c>
      <c r="E184">
        <v>9.9</v>
      </c>
      <c r="F184">
        <v>4.21</v>
      </c>
      <c r="G184" s="4">
        <f t="shared" si="8"/>
        <v>12.409836065573771</v>
      </c>
    </row>
    <row r="185" spans="1:9" hidden="1" x14ac:dyDescent="0.2">
      <c r="A185" s="6">
        <v>5570</v>
      </c>
      <c r="B185">
        <v>8.14</v>
      </c>
      <c r="C185">
        <v>0.42</v>
      </c>
      <c r="D185">
        <v>0.64</v>
      </c>
      <c r="E185">
        <v>10</v>
      </c>
      <c r="F185">
        <v>4.1900000000000004</v>
      </c>
      <c r="G185" s="4">
        <f t="shared" si="8"/>
        <v>12.71875</v>
      </c>
    </row>
    <row r="186" spans="1:9" hidden="1" x14ac:dyDescent="0.2">
      <c r="A186" s="6">
        <v>5600</v>
      </c>
      <c r="B186">
        <v>7.95</v>
      </c>
      <c r="C186">
        <v>0.42</v>
      </c>
      <c r="D186">
        <v>0.67</v>
      </c>
      <c r="E186">
        <v>10.1</v>
      </c>
      <c r="F186">
        <v>4.18</v>
      </c>
      <c r="G186" s="4">
        <f t="shared" si="8"/>
        <v>11.865671641791044</v>
      </c>
    </row>
    <row r="187" spans="1:9" hidden="1" x14ac:dyDescent="0.2">
      <c r="A187" s="6">
        <v>5631</v>
      </c>
      <c r="B187">
        <v>8.0399999999999991</v>
      </c>
      <c r="C187">
        <v>0.42</v>
      </c>
      <c r="D187">
        <v>0.7</v>
      </c>
      <c r="E187">
        <v>10.1</v>
      </c>
      <c r="F187">
        <v>4.16</v>
      </c>
      <c r="G187" s="4">
        <f t="shared" si="8"/>
        <v>11.485714285714286</v>
      </c>
    </row>
    <row r="188" spans="1:9" hidden="1" x14ac:dyDescent="0.2">
      <c r="A188" s="6">
        <v>5661</v>
      </c>
      <c r="B188">
        <v>8.01</v>
      </c>
      <c r="C188">
        <v>0.43</v>
      </c>
      <c r="D188">
        <v>0.73</v>
      </c>
      <c r="E188">
        <v>10.1</v>
      </c>
      <c r="F188">
        <v>4.1399999999999997</v>
      </c>
      <c r="G188" s="4">
        <f t="shared" si="8"/>
        <v>10.972602739726028</v>
      </c>
    </row>
    <row r="189" spans="1:9" hidden="1" x14ac:dyDescent="0.2">
      <c r="A189" s="6">
        <v>5692</v>
      </c>
      <c r="B189">
        <v>8.35</v>
      </c>
      <c r="C189">
        <v>0.43</v>
      </c>
      <c r="D189">
        <v>0.76</v>
      </c>
      <c r="E189">
        <v>10.1</v>
      </c>
      <c r="F189">
        <v>4.13</v>
      </c>
      <c r="G189" s="4">
        <f t="shared" si="8"/>
        <v>10.986842105263158</v>
      </c>
    </row>
    <row r="190" spans="1:9" hidden="1" x14ac:dyDescent="0.2">
      <c r="A190" s="6">
        <v>5723</v>
      </c>
      <c r="B190">
        <v>8.66</v>
      </c>
      <c r="C190">
        <v>0.43</v>
      </c>
      <c r="D190">
        <v>0.79</v>
      </c>
      <c r="E190">
        <v>10.1</v>
      </c>
      <c r="F190">
        <v>4.1100000000000003</v>
      </c>
      <c r="G190" s="4">
        <f t="shared" si="8"/>
        <v>10.962025316455696</v>
      </c>
      <c r="H190" s="8">
        <f t="shared" ref="H190" si="10">D190/D178-1</f>
        <v>0.43636363636363629</v>
      </c>
    </row>
    <row r="191" spans="1:9" hidden="1" x14ac:dyDescent="0.2">
      <c r="A191" s="6">
        <v>5753</v>
      </c>
      <c r="B191">
        <v>9.14</v>
      </c>
      <c r="C191">
        <v>0.43</v>
      </c>
      <c r="D191">
        <v>0.82</v>
      </c>
      <c r="E191">
        <v>10.199999999999999</v>
      </c>
      <c r="F191">
        <v>4.0999999999999996</v>
      </c>
      <c r="G191" s="4">
        <f t="shared" si="8"/>
        <v>11.146341463414636</v>
      </c>
    </row>
    <row r="192" spans="1:9" hidden="1" x14ac:dyDescent="0.2">
      <c r="A192" s="6">
        <v>5784</v>
      </c>
      <c r="B192">
        <v>9.4600000000000009</v>
      </c>
      <c r="C192">
        <v>0.43</v>
      </c>
      <c r="D192">
        <v>0.85</v>
      </c>
      <c r="E192">
        <v>10.3</v>
      </c>
      <c r="F192">
        <v>4.08</v>
      </c>
      <c r="G192" s="4">
        <f t="shared" si="8"/>
        <v>11.129411764705884</v>
      </c>
    </row>
    <row r="193" spans="1:9" x14ac:dyDescent="0.2">
      <c r="A193" s="6">
        <v>5814</v>
      </c>
      <c r="B193">
        <v>9.48</v>
      </c>
      <c r="C193">
        <v>0.43</v>
      </c>
      <c r="D193">
        <v>0.88</v>
      </c>
      <c r="E193">
        <v>10.3</v>
      </c>
      <c r="F193">
        <v>4.07</v>
      </c>
      <c r="G193" s="4">
        <f t="shared" si="8"/>
        <v>10.772727272727273</v>
      </c>
      <c r="H193" s="8">
        <f>D193/D181-1</f>
        <v>0.69230769230769229</v>
      </c>
      <c r="I193" t="str">
        <f>IF(Earnings_Growth&lt;0,"This year there might have been a recession as earnings growth was "&amp;H193," This was likely a good year as earnings growth was positive at " &amp;H193)</f>
        <v xml:space="preserve"> This was likely a good year as earnings growth was positive at 0.692307692307692</v>
      </c>
    </row>
    <row r="194" spans="1:9" hidden="1" x14ac:dyDescent="0.2">
      <c r="A194" s="6">
        <v>5845</v>
      </c>
      <c r="B194">
        <v>9.33</v>
      </c>
      <c r="C194">
        <v>0.44</v>
      </c>
      <c r="D194">
        <v>0.93</v>
      </c>
      <c r="E194">
        <v>10.4</v>
      </c>
      <c r="F194">
        <v>4.05</v>
      </c>
      <c r="G194" s="4">
        <f t="shared" si="8"/>
        <v>10.032258064516128</v>
      </c>
    </row>
    <row r="195" spans="1:9" hidden="1" x14ac:dyDescent="0.2">
      <c r="A195" s="6">
        <v>5876</v>
      </c>
      <c r="B195">
        <v>9.1999999999999993</v>
      </c>
      <c r="C195">
        <v>0.45</v>
      </c>
      <c r="D195">
        <v>0.99</v>
      </c>
      <c r="E195">
        <v>10.4</v>
      </c>
      <c r="F195">
        <v>4.0599999999999996</v>
      </c>
      <c r="G195" s="4">
        <f t="shared" si="8"/>
        <v>9.2929292929292924</v>
      </c>
    </row>
    <row r="196" spans="1:9" hidden="1" x14ac:dyDescent="0.2">
      <c r="A196" s="6">
        <v>5905</v>
      </c>
      <c r="B196">
        <v>9.17</v>
      </c>
      <c r="C196">
        <v>0.46</v>
      </c>
      <c r="D196">
        <v>1.04</v>
      </c>
      <c r="E196">
        <v>10.5</v>
      </c>
      <c r="F196">
        <v>4.08</v>
      </c>
      <c r="G196" s="4">
        <f t="shared" si="8"/>
        <v>8.8173076923076916</v>
      </c>
    </row>
    <row r="197" spans="1:9" hidden="1" x14ac:dyDescent="0.2">
      <c r="A197" s="6">
        <v>5936</v>
      </c>
      <c r="B197">
        <v>9.07</v>
      </c>
      <c r="C197">
        <v>0.47</v>
      </c>
      <c r="D197">
        <v>1.1000000000000001</v>
      </c>
      <c r="E197">
        <v>10.6</v>
      </c>
      <c r="F197">
        <v>4.09</v>
      </c>
      <c r="G197" s="4">
        <f t="shared" si="8"/>
        <v>8.2454545454545443</v>
      </c>
    </row>
    <row r="198" spans="1:9" hidden="1" x14ac:dyDescent="0.2">
      <c r="A198" s="6">
        <v>5966</v>
      </c>
      <c r="B198">
        <v>9.27</v>
      </c>
      <c r="C198">
        <v>0.48</v>
      </c>
      <c r="D198">
        <v>1.1499999999999999</v>
      </c>
      <c r="E198">
        <v>10.7</v>
      </c>
      <c r="F198">
        <v>4.1100000000000003</v>
      </c>
      <c r="G198" s="4">
        <f t="shared" si="8"/>
        <v>8.0608695652173914</v>
      </c>
    </row>
    <row r="199" spans="1:9" hidden="1" x14ac:dyDescent="0.2">
      <c r="A199" s="6">
        <v>5997</v>
      </c>
      <c r="B199">
        <v>9.36</v>
      </c>
      <c r="C199">
        <v>0.49</v>
      </c>
      <c r="D199">
        <v>1.21</v>
      </c>
      <c r="E199">
        <v>10.8</v>
      </c>
      <c r="F199">
        <v>4.13</v>
      </c>
      <c r="G199" s="4">
        <f t="shared" si="8"/>
        <v>7.7355371900826446</v>
      </c>
    </row>
    <row r="200" spans="1:9" hidden="1" x14ac:dyDescent="0.2">
      <c r="A200" s="6">
        <v>6027</v>
      </c>
      <c r="B200">
        <v>9.23</v>
      </c>
      <c r="C200">
        <v>0.51</v>
      </c>
      <c r="D200">
        <v>1.26</v>
      </c>
      <c r="E200">
        <v>10.8</v>
      </c>
      <c r="F200">
        <v>4.1399999999999997</v>
      </c>
      <c r="G200" s="4">
        <f t="shared" si="8"/>
        <v>7.325396825396826</v>
      </c>
    </row>
    <row r="201" spans="1:9" hidden="1" x14ac:dyDescent="0.2">
      <c r="A201" s="6">
        <v>6058</v>
      </c>
      <c r="B201">
        <v>9.3000000000000007</v>
      </c>
      <c r="C201">
        <v>0.52</v>
      </c>
      <c r="D201">
        <v>1.31</v>
      </c>
      <c r="E201">
        <v>10.9</v>
      </c>
      <c r="F201">
        <v>4.16</v>
      </c>
      <c r="G201" s="4">
        <f t="shared" si="8"/>
        <v>7.0992366412213741</v>
      </c>
    </row>
    <row r="202" spans="1:9" hidden="1" x14ac:dyDescent="0.2">
      <c r="A202" s="6">
        <v>6089</v>
      </c>
      <c r="B202">
        <v>9.68</v>
      </c>
      <c r="C202">
        <v>0.53</v>
      </c>
      <c r="D202">
        <v>1.37</v>
      </c>
      <c r="E202">
        <v>11.1</v>
      </c>
      <c r="F202">
        <v>4.17</v>
      </c>
      <c r="G202" s="4">
        <f t="shared" si="8"/>
        <v>7.0656934306569337</v>
      </c>
      <c r="H202" s="8">
        <f t="shared" ref="H202" si="11">D202/D190-1</f>
        <v>0.73417721518987356</v>
      </c>
    </row>
    <row r="203" spans="1:9" hidden="1" x14ac:dyDescent="0.2">
      <c r="A203" s="6">
        <v>6119</v>
      </c>
      <c r="B203">
        <v>9.98</v>
      </c>
      <c r="C203">
        <v>0.54</v>
      </c>
      <c r="D203">
        <v>1.42</v>
      </c>
      <c r="E203">
        <v>11.3</v>
      </c>
      <c r="F203">
        <v>4.1900000000000004</v>
      </c>
      <c r="G203" s="4">
        <f t="shared" si="8"/>
        <v>7.0281690140845079</v>
      </c>
    </row>
    <row r="204" spans="1:9" hidden="1" x14ac:dyDescent="0.2">
      <c r="A204" s="6">
        <v>6150</v>
      </c>
      <c r="B204">
        <v>10.210000000000001</v>
      </c>
      <c r="C204">
        <v>0.55000000000000004</v>
      </c>
      <c r="D204">
        <v>1.48</v>
      </c>
      <c r="E204">
        <v>11.5</v>
      </c>
      <c r="F204">
        <v>4.2</v>
      </c>
      <c r="G204" s="4">
        <f t="shared" si="8"/>
        <v>6.8986486486486491</v>
      </c>
    </row>
    <row r="205" spans="1:9" x14ac:dyDescent="0.2">
      <c r="A205" s="6">
        <v>6180</v>
      </c>
      <c r="B205">
        <v>9.8000000000000007</v>
      </c>
      <c r="C205">
        <v>0.56000000000000005</v>
      </c>
      <c r="D205">
        <v>1.53</v>
      </c>
      <c r="E205">
        <v>11.6</v>
      </c>
      <c r="F205">
        <v>4.21</v>
      </c>
      <c r="G205" s="4">
        <f t="shared" si="8"/>
        <v>6.405228758169935</v>
      </c>
      <c r="H205" s="8">
        <f>D205/D193-1</f>
        <v>0.73863636363636376</v>
      </c>
      <c r="I205" t="str">
        <f>IF(Earnings_Growth&lt;0,"This year there might have been a recession as earnings growth was "&amp;H205," This was likely a good year as earnings growth was positive at " &amp;H205)</f>
        <v xml:space="preserve"> This was likely a good year as earnings growth was positive at 0.738636363636364</v>
      </c>
    </row>
    <row r="206" spans="1:9" hidden="1" x14ac:dyDescent="0.2">
      <c r="A206" s="6">
        <v>6211</v>
      </c>
      <c r="B206">
        <v>9.57</v>
      </c>
      <c r="C206">
        <v>0.56999999999999995</v>
      </c>
      <c r="D206">
        <v>1.51</v>
      </c>
      <c r="E206">
        <v>11.7</v>
      </c>
      <c r="F206">
        <v>4.2300000000000004</v>
      </c>
      <c r="G206" s="4">
        <f t="shared" si="8"/>
        <v>6.3377483443708611</v>
      </c>
    </row>
    <row r="207" spans="1:9" hidden="1" x14ac:dyDescent="0.2">
      <c r="A207" s="6">
        <v>6242</v>
      </c>
      <c r="B207">
        <v>9.0299999999999994</v>
      </c>
      <c r="C207">
        <v>0.57999999999999996</v>
      </c>
      <c r="D207">
        <v>1.49</v>
      </c>
      <c r="E207">
        <v>12</v>
      </c>
      <c r="F207">
        <v>4.26</v>
      </c>
      <c r="G207" s="4">
        <f t="shared" si="8"/>
        <v>6.0604026845637584</v>
      </c>
    </row>
    <row r="208" spans="1:9" hidden="1" x14ac:dyDescent="0.2">
      <c r="A208" s="6">
        <v>6270</v>
      </c>
      <c r="B208">
        <v>9.31</v>
      </c>
      <c r="C208">
        <v>0.59</v>
      </c>
      <c r="D208">
        <v>1.47</v>
      </c>
      <c r="E208">
        <v>12</v>
      </c>
      <c r="F208">
        <v>4.29</v>
      </c>
      <c r="G208" s="4">
        <f t="shared" si="8"/>
        <v>6.3333333333333339</v>
      </c>
    </row>
    <row r="209" spans="1:9" hidden="1" x14ac:dyDescent="0.2">
      <c r="A209" s="6">
        <v>6301</v>
      </c>
      <c r="B209">
        <v>9.17</v>
      </c>
      <c r="C209">
        <v>0.6</v>
      </c>
      <c r="D209">
        <v>1.45</v>
      </c>
      <c r="E209">
        <v>12.6</v>
      </c>
      <c r="F209">
        <v>4.32</v>
      </c>
      <c r="G209" s="4">
        <f t="shared" si="8"/>
        <v>6.3241379310344827</v>
      </c>
    </row>
    <row r="210" spans="1:9" hidden="1" x14ac:dyDescent="0.2">
      <c r="A210" s="6">
        <v>6331</v>
      </c>
      <c r="B210">
        <v>8.86</v>
      </c>
      <c r="C210">
        <v>0.61</v>
      </c>
      <c r="D210">
        <v>1.43</v>
      </c>
      <c r="E210">
        <v>12.8</v>
      </c>
      <c r="F210">
        <v>4.34</v>
      </c>
      <c r="G210" s="4">
        <f t="shared" si="8"/>
        <v>6.1958041958041958</v>
      </c>
    </row>
    <row r="211" spans="1:9" hidden="1" x14ac:dyDescent="0.2">
      <c r="A211" s="6">
        <v>6362</v>
      </c>
      <c r="B211">
        <v>9.0399999999999991</v>
      </c>
      <c r="C211">
        <v>0.63</v>
      </c>
      <c r="D211">
        <v>1.41</v>
      </c>
      <c r="E211">
        <v>13</v>
      </c>
      <c r="F211">
        <v>4.37</v>
      </c>
      <c r="G211" s="4">
        <f t="shared" si="8"/>
        <v>6.4113475177304959</v>
      </c>
    </row>
    <row r="212" spans="1:9" hidden="1" x14ac:dyDescent="0.2">
      <c r="A212" s="6">
        <v>6392</v>
      </c>
      <c r="B212">
        <v>8.7899999999999991</v>
      </c>
      <c r="C212">
        <v>0.64</v>
      </c>
      <c r="D212">
        <v>1.38</v>
      </c>
      <c r="E212">
        <v>12.8</v>
      </c>
      <c r="F212">
        <v>4.4000000000000004</v>
      </c>
      <c r="G212" s="4">
        <f t="shared" si="8"/>
        <v>6.3695652173913047</v>
      </c>
    </row>
    <row r="213" spans="1:9" hidden="1" x14ac:dyDescent="0.2">
      <c r="A213" s="6">
        <v>6423</v>
      </c>
      <c r="B213">
        <v>8.5299999999999994</v>
      </c>
      <c r="C213">
        <v>0.65</v>
      </c>
      <c r="D213">
        <v>1.36</v>
      </c>
      <c r="E213">
        <v>13</v>
      </c>
      <c r="F213">
        <v>4.43</v>
      </c>
      <c r="G213" s="4">
        <f t="shared" si="8"/>
        <v>6.2720588235294112</v>
      </c>
    </row>
    <row r="214" spans="1:9" hidden="1" x14ac:dyDescent="0.2">
      <c r="A214" s="6">
        <v>6454</v>
      </c>
      <c r="B214">
        <v>8.1199999999999992</v>
      </c>
      <c r="C214">
        <v>0.66</v>
      </c>
      <c r="D214">
        <v>1.34</v>
      </c>
      <c r="E214">
        <v>13.3</v>
      </c>
      <c r="F214">
        <v>4.46</v>
      </c>
      <c r="G214" s="4">
        <f t="shared" si="8"/>
        <v>6.0597014925373127</v>
      </c>
    </row>
    <row r="215" spans="1:9" hidden="1" x14ac:dyDescent="0.2">
      <c r="A215" s="6">
        <v>6484</v>
      </c>
      <c r="B215">
        <v>7.68</v>
      </c>
      <c r="C215">
        <v>0.67</v>
      </c>
      <c r="D215">
        <v>1.32</v>
      </c>
      <c r="E215">
        <v>13.5</v>
      </c>
      <c r="F215">
        <v>4.49</v>
      </c>
      <c r="G215" s="4">
        <f t="shared" si="8"/>
        <v>5.8181818181818175</v>
      </c>
    </row>
    <row r="216" spans="1:9" hidden="1" x14ac:dyDescent="0.2">
      <c r="A216" s="6">
        <v>6515</v>
      </c>
      <c r="B216">
        <v>7.04</v>
      </c>
      <c r="C216">
        <v>0.68</v>
      </c>
      <c r="D216">
        <v>1.3</v>
      </c>
      <c r="E216">
        <v>13.5</v>
      </c>
      <c r="F216">
        <v>4.51</v>
      </c>
      <c r="G216" s="4">
        <f t="shared" si="8"/>
        <v>5.4153846153846148</v>
      </c>
    </row>
    <row r="217" spans="1:9" x14ac:dyDescent="0.2">
      <c r="A217" s="6">
        <v>6545</v>
      </c>
      <c r="B217">
        <v>6.8</v>
      </c>
      <c r="C217">
        <v>0.69</v>
      </c>
      <c r="D217">
        <v>1.28</v>
      </c>
      <c r="E217">
        <v>13.7</v>
      </c>
      <c r="F217">
        <v>4.54</v>
      </c>
      <c r="G217" s="4">
        <f t="shared" si="8"/>
        <v>5.3125</v>
      </c>
      <c r="H217" s="8">
        <f>D217/D205-1</f>
        <v>-0.16339869281045749</v>
      </c>
      <c r="I217" t="str">
        <f>IF(Earnings_Growth&lt;0,"This year there might have been a recession as earnings growth was "&amp;H217," This was likely a good year as earnings growth was positive at " &amp;H217)</f>
        <v>This year there might have been a recession as earnings growth was -0.163398692810457</v>
      </c>
    </row>
    <row r="218" spans="1:9" hidden="1" x14ac:dyDescent="0.2">
      <c r="A218" s="6">
        <v>6576</v>
      </c>
      <c r="B218">
        <v>7.21</v>
      </c>
      <c r="C218">
        <v>0.68</v>
      </c>
      <c r="D218">
        <v>1.26</v>
      </c>
      <c r="E218">
        <v>14</v>
      </c>
      <c r="F218">
        <v>4.57</v>
      </c>
      <c r="G218" s="4">
        <f t="shared" si="8"/>
        <v>5.7222222222222223</v>
      </c>
    </row>
    <row r="219" spans="1:9" hidden="1" x14ac:dyDescent="0.2">
      <c r="A219" s="6">
        <v>6607</v>
      </c>
      <c r="B219">
        <v>7.43</v>
      </c>
      <c r="C219">
        <v>0.67</v>
      </c>
      <c r="D219">
        <v>1.23</v>
      </c>
      <c r="E219">
        <v>14.1</v>
      </c>
      <c r="F219">
        <v>4.5599999999999996</v>
      </c>
      <c r="G219" s="4">
        <f t="shared" si="8"/>
        <v>6.0406504065040645</v>
      </c>
    </row>
    <row r="220" spans="1:9" hidden="1" x14ac:dyDescent="0.2">
      <c r="A220" s="6">
        <v>6635</v>
      </c>
      <c r="B220">
        <v>7.28</v>
      </c>
      <c r="C220">
        <v>0.66</v>
      </c>
      <c r="D220">
        <v>1.21</v>
      </c>
      <c r="E220">
        <v>14</v>
      </c>
      <c r="F220">
        <v>4.5599999999999996</v>
      </c>
      <c r="G220" s="4">
        <f t="shared" si="8"/>
        <v>6.0165289256198351</v>
      </c>
    </row>
    <row r="221" spans="1:9" hidden="1" x14ac:dyDescent="0.2">
      <c r="A221" s="6">
        <v>6666</v>
      </c>
      <c r="B221">
        <v>7.21</v>
      </c>
      <c r="C221">
        <v>0.65</v>
      </c>
      <c r="D221">
        <v>1.18</v>
      </c>
      <c r="E221">
        <v>14.2</v>
      </c>
      <c r="F221">
        <v>4.55</v>
      </c>
      <c r="G221" s="4">
        <f t="shared" si="8"/>
        <v>6.1101694915254239</v>
      </c>
      <c r="H221" s="8">
        <f t="shared" ref="H221" si="12">D221/D209-1</f>
        <v>-0.18620689655172418</v>
      </c>
    </row>
    <row r="222" spans="1:9" hidden="1" x14ac:dyDescent="0.2">
      <c r="A222" s="6">
        <v>6696</v>
      </c>
      <c r="B222">
        <v>7.44</v>
      </c>
      <c r="C222">
        <v>0.64</v>
      </c>
      <c r="D222">
        <v>1.1599999999999999</v>
      </c>
      <c r="E222">
        <v>14.5</v>
      </c>
      <c r="F222">
        <v>4.55</v>
      </c>
      <c r="G222" s="4">
        <f t="shared" si="8"/>
        <v>6.4137931034482767</v>
      </c>
    </row>
    <row r="223" spans="1:9" hidden="1" x14ac:dyDescent="0.2">
      <c r="A223" s="6">
        <v>6727</v>
      </c>
      <c r="B223">
        <v>7.45</v>
      </c>
      <c r="C223">
        <v>0.63</v>
      </c>
      <c r="D223">
        <v>1.1399999999999999</v>
      </c>
      <c r="E223">
        <v>14.7</v>
      </c>
      <c r="F223">
        <v>4.54</v>
      </c>
      <c r="G223" s="4">
        <f t="shared" si="8"/>
        <v>6.5350877192982466</v>
      </c>
    </row>
    <row r="224" spans="1:9" hidden="1" x14ac:dyDescent="0.2">
      <c r="A224" s="6">
        <v>6757</v>
      </c>
      <c r="B224">
        <v>7.51</v>
      </c>
      <c r="C224">
        <v>0.62</v>
      </c>
      <c r="D224">
        <v>1.1100000000000001</v>
      </c>
      <c r="E224">
        <v>15.1</v>
      </c>
      <c r="F224">
        <v>4.54</v>
      </c>
      <c r="G224" s="4">
        <f t="shared" si="8"/>
        <v>6.7657657657657646</v>
      </c>
    </row>
    <row r="225" spans="1:9" hidden="1" x14ac:dyDescent="0.2">
      <c r="A225" s="6">
        <v>6788</v>
      </c>
      <c r="B225">
        <v>7.58</v>
      </c>
      <c r="C225">
        <v>0.61</v>
      </c>
      <c r="D225">
        <v>1.0900000000000001</v>
      </c>
      <c r="E225">
        <v>15.4</v>
      </c>
      <c r="F225">
        <v>4.53</v>
      </c>
      <c r="G225" s="4">
        <f t="shared" si="8"/>
        <v>6.9541284403669721</v>
      </c>
    </row>
    <row r="226" spans="1:9" hidden="1" x14ac:dyDescent="0.2">
      <c r="A226" s="6">
        <v>6819</v>
      </c>
      <c r="B226">
        <v>7.54</v>
      </c>
      <c r="C226">
        <v>0.6</v>
      </c>
      <c r="D226">
        <v>1.06</v>
      </c>
      <c r="E226">
        <v>15.7</v>
      </c>
      <c r="F226">
        <v>4.5199999999999996</v>
      </c>
      <c r="G226" s="4">
        <f t="shared" si="8"/>
        <v>7.1132075471698109</v>
      </c>
    </row>
    <row r="227" spans="1:9" hidden="1" x14ac:dyDescent="0.2">
      <c r="A227" s="6">
        <v>6849</v>
      </c>
      <c r="B227">
        <v>7.86</v>
      </c>
      <c r="C227">
        <v>0.59</v>
      </c>
      <c r="D227">
        <v>1.04</v>
      </c>
      <c r="E227">
        <v>16</v>
      </c>
      <c r="F227">
        <v>4.5199999999999996</v>
      </c>
      <c r="G227" s="4">
        <f t="shared" si="8"/>
        <v>7.5576923076923075</v>
      </c>
    </row>
    <row r="228" spans="1:9" hidden="1" x14ac:dyDescent="0.2">
      <c r="A228" s="6">
        <v>6880</v>
      </c>
      <c r="B228">
        <v>8.06</v>
      </c>
      <c r="C228">
        <v>0.57999999999999996</v>
      </c>
      <c r="D228">
        <v>1.01</v>
      </c>
      <c r="E228">
        <v>16.3</v>
      </c>
      <c r="F228">
        <v>4.51</v>
      </c>
      <c r="G228" s="4">
        <f t="shared" si="8"/>
        <v>7.9801980198019802</v>
      </c>
    </row>
    <row r="229" spans="1:9" x14ac:dyDescent="0.2">
      <c r="A229" s="6">
        <v>6910</v>
      </c>
      <c r="B229">
        <v>7.9</v>
      </c>
      <c r="C229">
        <v>0.56999999999999995</v>
      </c>
      <c r="D229">
        <v>0.99</v>
      </c>
      <c r="E229">
        <v>16.5</v>
      </c>
      <c r="F229">
        <v>4.51</v>
      </c>
      <c r="G229" s="4">
        <f t="shared" si="8"/>
        <v>7.9797979797979801</v>
      </c>
      <c r="H229" s="8">
        <f>D229/D217-1</f>
        <v>-0.2265625</v>
      </c>
      <c r="I229" t="str">
        <f>IF(Earnings_Growth&lt;0,"This year there might have been a recession as earnings growth was "&amp;H229," This was likely a good year as earnings growth was positive at " &amp;H229)</f>
        <v>This year there might have been a recession as earnings growth was -0.2265625</v>
      </c>
    </row>
    <row r="230" spans="1:9" hidden="1" x14ac:dyDescent="0.2">
      <c r="A230" s="6">
        <v>6941</v>
      </c>
      <c r="B230">
        <v>7.85</v>
      </c>
      <c r="C230">
        <v>0.56999999999999995</v>
      </c>
      <c r="D230">
        <v>0.98</v>
      </c>
      <c r="E230">
        <v>16.5</v>
      </c>
      <c r="F230">
        <v>4.5</v>
      </c>
      <c r="G230" s="4">
        <f t="shared" ref="G230:G293" si="13">SP500_Price/Earnings</f>
        <v>8.0102040816326525</v>
      </c>
    </row>
    <row r="231" spans="1:9" hidden="1" x14ac:dyDescent="0.2">
      <c r="A231" s="6">
        <v>6972</v>
      </c>
      <c r="B231">
        <v>7.88</v>
      </c>
      <c r="C231">
        <v>0.56000000000000005</v>
      </c>
      <c r="D231">
        <v>0.98</v>
      </c>
      <c r="E231">
        <v>16.2</v>
      </c>
      <c r="F231">
        <v>4.54</v>
      </c>
      <c r="G231" s="4">
        <f t="shared" si="13"/>
        <v>8.0408163265306118</v>
      </c>
    </row>
    <row r="232" spans="1:9" hidden="1" x14ac:dyDescent="0.2">
      <c r="A232" s="6">
        <v>7000</v>
      </c>
      <c r="B232">
        <v>8.1199999999999992</v>
      </c>
      <c r="C232">
        <v>0.56000000000000005</v>
      </c>
      <c r="D232">
        <v>0.97</v>
      </c>
      <c r="E232">
        <v>16.399999999999999</v>
      </c>
      <c r="F232">
        <v>4.58</v>
      </c>
      <c r="G232" s="4">
        <f t="shared" si="13"/>
        <v>8.3711340206185554</v>
      </c>
    </row>
    <row r="233" spans="1:9" hidden="1" x14ac:dyDescent="0.2">
      <c r="A233" s="6">
        <v>7031</v>
      </c>
      <c r="B233">
        <v>8.39</v>
      </c>
      <c r="C233">
        <v>0.56000000000000005</v>
      </c>
      <c r="D233">
        <v>0.97</v>
      </c>
      <c r="E233">
        <v>16.7</v>
      </c>
      <c r="F233">
        <v>4.62</v>
      </c>
      <c r="G233" s="4">
        <f t="shared" si="13"/>
        <v>8.6494845360824755</v>
      </c>
      <c r="H233" s="8">
        <f t="shared" ref="H233" si="14">D233/D221-1</f>
        <v>-0.17796610169491522</v>
      </c>
    </row>
    <row r="234" spans="1:9" hidden="1" x14ac:dyDescent="0.2">
      <c r="A234" s="6">
        <v>7061</v>
      </c>
      <c r="B234">
        <v>8.9700000000000006</v>
      </c>
      <c r="C234">
        <v>0.55000000000000004</v>
      </c>
      <c r="D234">
        <v>0.96</v>
      </c>
      <c r="E234">
        <v>16.899999999999999</v>
      </c>
      <c r="F234">
        <v>4.66</v>
      </c>
      <c r="G234" s="4">
        <f t="shared" si="13"/>
        <v>9.3437500000000018</v>
      </c>
    </row>
    <row r="235" spans="1:9" hidden="1" x14ac:dyDescent="0.2">
      <c r="A235" s="6">
        <v>7092</v>
      </c>
      <c r="B235">
        <v>9.2100000000000009</v>
      </c>
      <c r="C235">
        <v>0.55000000000000004</v>
      </c>
      <c r="D235">
        <v>0.96</v>
      </c>
      <c r="E235">
        <v>16.899999999999999</v>
      </c>
      <c r="F235">
        <v>4.7</v>
      </c>
      <c r="G235" s="4">
        <f t="shared" si="13"/>
        <v>9.5937500000000018</v>
      </c>
    </row>
    <row r="236" spans="1:9" hidden="1" x14ac:dyDescent="0.2">
      <c r="A236" s="6">
        <v>7122</v>
      </c>
      <c r="B236">
        <v>9.51</v>
      </c>
      <c r="C236">
        <v>0.55000000000000004</v>
      </c>
      <c r="D236">
        <v>0.95</v>
      </c>
      <c r="E236">
        <v>17.399999999999999</v>
      </c>
      <c r="F236">
        <v>4.7300000000000004</v>
      </c>
      <c r="G236" s="4">
        <f t="shared" si="13"/>
        <v>10.010526315789473</v>
      </c>
    </row>
    <row r="237" spans="1:9" hidden="1" x14ac:dyDescent="0.2">
      <c r="A237" s="6">
        <v>7153</v>
      </c>
      <c r="B237">
        <v>8.8699999999999992</v>
      </c>
      <c r="C237">
        <v>0.54</v>
      </c>
      <c r="D237">
        <v>0.95</v>
      </c>
      <c r="E237">
        <v>17.7</v>
      </c>
      <c r="F237">
        <v>4.7699999999999996</v>
      </c>
      <c r="G237" s="4">
        <f t="shared" si="13"/>
        <v>9.3368421052631572</v>
      </c>
    </row>
    <row r="238" spans="1:9" hidden="1" x14ac:dyDescent="0.2">
      <c r="A238" s="6">
        <v>7184</v>
      </c>
      <c r="B238">
        <v>9.01</v>
      </c>
      <c r="C238">
        <v>0.54</v>
      </c>
      <c r="D238">
        <v>0.94</v>
      </c>
      <c r="E238">
        <v>17.8</v>
      </c>
      <c r="F238">
        <v>4.8099999999999996</v>
      </c>
      <c r="G238" s="4">
        <f t="shared" si="13"/>
        <v>9.585106382978724</v>
      </c>
    </row>
    <row r="239" spans="1:9" hidden="1" x14ac:dyDescent="0.2">
      <c r="A239" s="6">
        <v>7214</v>
      </c>
      <c r="B239">
        <v>9.4700000000000006</v>
      </c>
      <c r="C239">
        <v>0.54</v>
      </c>
      <c r="D239">
        <v>0.94</v>
      </c>
      <c r="E239">
        <v>18.100000000000001</v>
      </c>
      <c r="F239">
        <v>4.8499999999999996</v>
      </c>
      <c r="G239" s="4">
        <f t="shared" si="13"/>
        <v>10.074468085106384</v>
      </c>
    </row>
    <row r="240" spans="1:9" hidden="1" x14ac:dyDescent="0.2">
      <c r="A240" s="6">
        <v>7245</v>
      </c>
      <c r="B240">
        <v>9.19</v>
      </c>
      <c r="C240">
        <v>0.53</v>
      </c>
      <c r="D240">
        <v>0.94</v>
      </c>
      <c r="E240">
        <v>18.5</v>
      </c>
      <c r="F240">
        <v>4.8899999999999997</v>
      </c>
      <c r="G240" s="4">
        <f t="shared" si="13"/>
        <v>9.7765957446808507</v>
      </c>
    </row>
    <row r="241" spans="1:9" x14ac:dyDescent="0.2">
      <c r="A241" s="6">
        <v>7275</v>
      </c>
      <c r="B241">
        <v>8.92</v>
      </c>
      <c r="C241">
        <v>0.53</v>
      </c>
      <c r="D241">
        <v>0.93</v>
      </c>
      <c r="E241">
        <v>18.899999999999999</v>
      </c>
      <c r="F241">
        <v>4.93</v>
      </c>
      <c r="G241" s="4">
        <f t="shared" si="13"/>
        <v>9.5913978494623642</v>
      </c>
      <c r="H241" s="8">
        <f>D241/D229-1</f>
        <v>-6.0606060606060552E-2</v>
      </c>
      <c r="I241" t="str">
        <f>IF(Earnings_Growth&lt;0,"This year there might have been a recession as earnings growth was "&amp;H241," This was likely a good year as earnings growth was positive at " &amp;H241)</f>
        <v>This year there might have been a recession as earnings growth was -0.0606060606060606</v>
      </c>
    </row>
    <row r="242" spans="1:9" hidden="1" x14ac:dyDescent="0.2">
      <c r="A242" s="6">
        <v>7306</v>
      </c>
      <c r="B242">
        <v>8.83</v>
      </c>
      <c r="C242">
        <v>0.53</v>
      </c>
      <c r="D242">
        <v>0.92</v>
      </c>
      <c r="E242">
        <v>19.3</v>
      </c>
      <c r="F242">
        <v>4.97</v>
      </c>
      <c r="G242" s="4">
        <f t="shared" si="13"/>
        <v>9.5978260869565215</v>
      </c>
    </row>
    <row r="243" spans="1:9" hidden="1" x14ac:dyDescent="0.2">
      <c r="A243" s="6">
        <v>7337</v>
      </c>
      <c r="B243">
        <v>8.1</v>
      </c>
      <c r="C243">
        <v>0.53</v>
      </c>
      <c r="D243">
        <v>0.91</v>
      </c>
      <c r="E243">
        <v>19.5</v>
      </c>
      <c r="F243">
        <v>4.9800000000000004</v>
      </c>
      <c r="G243" s="4">
        <f t="shared" si="13"/>
        <v>8.9010989010988997</v>
      </c>
    </row>
    <row r="244" spans="1:9" hidden="1" x14ac:dyDescent="0.2">
      <c r="A244" s="6">
        <v>7366</v>
      </c>
      <c r="B244">
        <v>8.67</v>
      </c>
      <c r="C244">
        <v>0.53</v>
      </c>
      <c r="D244">
        <v>0.9</v>
      </c>
      <c r="E244">
        <v>19.7</v>
      </c>
      <c r="F244">
        <v>4.99</v>
      </c>
      <c r="G244" s="4">
        <f t="shared" si="13"/>
        <v>9.6333333333333329</v>
      </c>
    </row>
    <row r="245" spans="1:9" hidden="1" x14ac:dyDescent="0.2">
      <c r="A245" s="6">
        <v>7397</v>
      </c>
      <c r="B245">
        <v>8.6</v>
      </c>
      <c r="C245">
        <v>0.52</v>
      </c>
      <c r="D245">
        <v>0.89</v>
      </c>
      <c r="E245">
        <v>20.3</v>
      </c>
      <c r="F245">
        <v>5</v>
      </c>
      <c r="G245" s="4">
        <f t="shared" si="13"/>
        <v>9.6629213483146064</v>
      </c>
      <c r="H245" s="8">
        <f t="shared" ref="H245" si="15">D245/D233-1</f>
        <v>-8.247422680412364E-2</v>
      </c>
    </row>
    <row r="246" spans="1:9" hidden="1" x14ac:dyDescent="0.2">
      <c r="A246" s="6">
        <v>7427</v>
      </c>
      <c r="B246">
        <v>8.06</v>
      </c>
      <c r="C246">
        <v>0.52</v>
      </c>
      <c r="D246">
        <v>0.88</v>
      </c>
      <c r="E246">
        <v>20.6</v>
      </c>
      <c r="F246">
        <v>5.01</v>
      </c>
      <c r="G246" s="4">
        <f t="shared" si="13"/>
        <v>9.1590909090909101</v>
      </c>
    </row>
    <row r="247" spans="1:9" hidden="1" x14ac:dyDescent="0.2">
      <c r="A247" s="6">
        <v>7458</v>
      </c>
      <c r="B247">
        <v>7.92</v>
      </c>
      <c r="C247">
        <v>0.52</v>
      </c>
      <c r="D247">
        <v>0.86</v>
      </c>
      <c r="E247">
        <v>20.9</v>
      </c>
      <c r="F247">
        <v>5.0199999999999996</v>
      </c>
      <c r="G247" s="4">
        <f t="shared" si="13"/>
        <v>9.2093023255813957</v>
      </c>
    </row>
    <row r="248" spans="1:9" hidden="1" x14ac:dyDescent="0.2">
      <c r="A248" s="6">
        <v>7488</v>
      </c>
      <c r="B248">
        <v>7.91</v>
      </c>
      <c r="C248">
        <v>0.52</v>
      </c>
      <c r="D248">
        <v>0.85</v>
      </c>
      <c r="E248">
        <v>20.8</v>
      </c>
      <c r="F248">
        <v>5.03</v>
      </c>
      <c r="G248" s="4">
        <f t="shared" si="13"/>
        <v>9.3058823529411772</v>
      </c>
    </row>
    <row r="249" spans="1:9" hidden="1" x14ac:dyDescent="0.2">
      <c r="A249" s="6">
        <v>7519</v>
      </c>
      <c r="B249">
        <v>7.6</v>
      </c>
      <c r="C249">
        <v>0.52</v>
      </c>
      <c r="D249">
        <v>0.84</v>
      </c>
      <c r="E249">
        <v>20.3</v>
      </c>
      <c r="F249">
        <v>5.04</v>
      </c>
      <c r="G249" s="4">
        <f t="shared" si="13"/>
        <v>9.0476190476190474</v>
      </c>
    </row>
    <row r="250" spans="1:9" hidden="1" x14ac:dyDescent="0.2">
      <c r="A250" s="6">
        <v>7550</v>
      </c>
      <c r="B250">
        <v>7.87</v>
      </c>
      <c r="C250">
        <v>0.52</v>
      </c>
      <c r="D250">
        <v>0.83</v>
      </c>
      <c r="E250">
        <v>20</v>
      </c>
      <c r="F250">
        <v>5.05</v>
      </c>
      <c r="G250" s="4">
        <f t="shared" si="13"/>
        <v>9.4819277108433742</v>
      </c>
    </row>
    <row r="251" spans="1:9" hidden="1" x14ac:dyDescent="0.2">
      <c r="A251" s="6">
        <v>7580</v>
      </c>
      <c r="B251">
        <v>7.88</v>
      </c>
      <c r="C251">
        <v>0.51</v>
      </c>
      <c r="D251">
        <v>0.82</v>
      </c>
      <c r="E251">
        <v>19.899999999999999</v>
      </c>
      <c r="F251">
        <v>5.0599999999999996</v>
      </c>
      <c r="G251" s="4">
        <f t="shared" si="13"/>
        <v>9.6097560975609753</v>
      </c>
    </row>
    <row r="252" spans="1:9" hidden="1" x14ac:dyDescent="0.2">
      <c r="A252" s="6">
        <v>7611</v>
      </c>
      <c r="B252">
        <v>7.48</v>
      </c>
      <c r="C252">
        <v>0.51</v>
      </c>
      <c r="D252">
        <v>0.81</v>
      </c>
      <c r="E252">
        <v>19.8</v>
      </c>
      <c r="F252">
        <v>5.07</v>
      </c>
      <c r="G252" s="4">
        <f t="shared" si="13"/>
        <v>9.2345679012345681</v>
      </c>
    </row>
    <row r="253" spans="1:9" x14ac:dyDescent="0.2">
      <c r="A253" s="6">
        <v>7641</v>
      </c>
      <c r="B253">
        <v>6.81</v>
      </c>
      <c r="C253">
        <v>0.51</v>
      </c>
      <c r="D253">
        <v>0.8</v>
      </c>
      <c r="E253">
        <v>19.399999999999999</v>
      </c>
      <c r="F253">
        <v>5.08</v>
      </c>
      <c r="G253" s="4">
        <f t="shared" si="13"/>
        <v>8.5124999999999993</v>
      </c>
      <c r="H253" s="8">
        <f>D253/D241-1</f>
        <v>-0.13978494623655913</v>
      </c>
      <c r="I253" t="str">
        <f>IF(Earnings_Growth&lt;0,"This year there might have been a recession as earnings growth was "&amp;H253," This was likely a good year as earnings growth was positive at " &amp;H253)</f>
        <v>This year there might have been a recession as earnings growth was -0.139784946236559</v>
      </c>
    </row>
    <row r="254" spans="1:9" hidden="1" x14ac:dyDescent="0.2">
      <c r="A254" s="6">
        <v>7672</v>
      </c>
      <c r="B254">
        <v>7.11</v>
      </c>
      <c r="C254">
        <v>0.51</v>
      </c>
      <c r="D254">
        <v>0.76</v>
      </c>
      <c r="E254">
        <v>19</v>
      </c>
      <c r="F254">
        <v>5.09</v>
      </c>
      <c r="G254" s="4">
        <f t="shared" si="13"/>
        <v>9.3552631578947363</v>
      </c>
    </row>
    <row r="255" spans="1:9" hidden="1" x14ac:dyDescent="0.2">
      <c r="A255" s="6">
        <v>7703</v>
      </c>
      <c r="B255">
        <v>7.06</v>
      </c>
      <c r="C255">
        <v>0.5</v>
      </c>
      <c r="D255">
        <v>0.71</v>
      </c>
      <c r="E255">
        <v>18.399999999999999</v>
      </c>
      <c r="F255">
        <v>5.0199999999999996</v>
      </c>
      <c r="G255" s="4">
        <f t="shared" si="13"/>
        <v>9.943661971830986</v>
      </c>
    </row>
    <row r="256" spans="1:9" hidden="1" x14ac:dyDescent="0.2">
      <c r="A256" s="6">
        <v>7731</v>
      </c>
      <c r="B256">
        <v>6.88</v>
      </c>
      <c r="C256">
        <v>0.5</v>
      </c>
      <c r="D256">
        <v>0.67</v>
      </c>
      <c r="E256">
        <v>18.3</v>
      </c>
      <c r="F256">
        <v>4.96</v>
      </c>
      <c r="G256" s="4">
        <f t="shared" si="13"/>
        <v>10.26865671641791</v>
      </c>
    </row>
    <row r="257" spans="1:9" hidden="1" x14ac:dyDescent="0.2">
      <c r="A257" s="6">
        <v>7762</v>
      </c>
      <c r="B257">
        <v>6.91</v>
      </c>
      <c r="C257">
        <v>0.49</v>
      </c>
      <c r="D257">
        <v>0.63</v>
      </c>
      <c r="E257">
        <v>18.100000000000001</v>
      </c>
      <c r="F257">
        <v>4.8899999999999997</v>
      </c>
      <c r="G257" s="4">
        <f t="shared" si="13"/>
        <v>10.968253968253968</v>
      </c>
    </row>
    <row r="258" spans="1:9" hidden="1" x14ac:dyDescent="0.2">
      <c r="A258" s="6">
        <v>7792</v>
      </c>
      <c r="B258">
        <v>7.12</v>
      </c>
      <c r="C258">
        <v>0.49</v>
      </c>
      <c r="D258">
        <v>0.59</v>
      </c>
      <c r="E258">
        <v>17.7</v>
      </c>
      <c r="F258">
        <v>4.83</v>
      </c>
      <c r="G258" s="4">
        <f t="shared" si="13"/>
        <v>12.067796610169493</v>
      </c>
    </row>
    <row r="259" spans="1:9" hidden="1" x14ac:dyDescent="0.2">
      <c r="A259" s="6">
        <v>7823</v>
      </c>
      <c r="B259">
        <v>6.55</v>
      </c>
      <c r="C259">
        <v>0.48</v>
      </c>
      <c r="D259">
        <v>0.55000000000000004</v>
      </c>
      <c r="E259">
        <v>17.600000000000001</v>
      </c>
      <c r="F259">
        <v>4.76</v>
      </c>
      <c r="G259" s="4">
        <f t="shared" si="13"/>
        <v>11.909090909090908</v>
      </c>
    </row>
    <row r="260" spans="1:9" hidden="1" x14ac:dyDescent="0.2">
      <c r="A260" s="6">
        <v>7853</v>
      </c>
      <c r="B260">
        <v>6.53</v>
      </c>
      <c r="C260">
        <v>0.48</v>
      </c>
      <c r="D260">
        <v>0.5</v>
      </c>
      <c r="E260">
        <v>17.7</v>
      </c>
      <c r="F260">
        <v>4.7</v>
      </c>
      <c r="G260" s="4">
        <f t="shared" si="13"/>
        <v>13.06</v>
      </c>
    </row>
    <row r="261" spans="1:9" hidden="1" x14ac:dyDescent="0.2">
      <c r="A261" s="6">
        <v>7884</v>
      </c>
      <c r="B261">
        <v>6.45</v>
      </c>
      <c r="C261">
        <v>0.48</v>
      </c>
      <c r="D261">
        <v>0.46</v>
      </c>
      <c r="E261">
        <v>17.7</v>
      </c>
      <c r="F261">
        <v>4.63</v>
      </c>
      <c r="G261" s="4">
        <f t="shared" si="13"/>
        <v>14.021739130434783</v>
      </c>
    </row>
    <row r="262" spans="1:9" hidden="1" x14ac:dyDescent="0.2">
      <c r="A262" s="6">
        <v>7915</v>
      </c>
      <c r="B262">
        <v>6.61</v>
      </c>
      <c r="C262">
        <v>0.47</v>
      </c>
      <c r="D262">
        <v>0.42</v>
      </c>
      <c r="E262">
        <v>17.5</v>
      </c>
      <c r="F262">
        <v>4.5599999999999996</v>
      </c>
      <c r="G262" s="4">
        <f t="shared" si="13"/>
        <v>15.738095238095239</v>
      </c>
    </row>
    <row r="263" spans="1:9" hidden="1" x14ac:dyDescent="0.2">
      <c r="A263" s="6">
        <v>7945</v>
      </c>
      <c r="B263">
        <v>6.7</v>
      </c>
      <c r="C263">
        <v>0.47</v>
      </c>
      <c r="D263">
        <v>0.38</v>
      </c>
      <c r="E263">
        <v>17.5</v>
      </c>
      <c r="F263">
        <v>4.5</v>
      </c>
      <c r="G263" s="4">
        <f t="shared" si="13"/>
        <v>17.631578947368421</v>
      </c>
    </row>
    <row r="264" spans="1:9" hidden="1" x14ac:dyDescent="0.2">
      <c r="A264" s="6">
        <v>7976</v>
      </c>
      <c r="B264">
        <v>7.06</v>
      </c>
      <c r="C264">
        <v>0.46</v>
      </c>
      <c r="D264">
        <v>0.33</v>
      </c>
      <c r="E264">
        <v>17.399999999999999</v>
      </c>
      <c r="F264">
        <v>4.43</v>
      </c>
      <c r="G264" s="4">
        <f t="shared" si="13"/>
        <v>21.393939393939391</v>
      </c>
      <c r="H264" s="8">
        <f t="shared" ref="H264" si="16">D264/D252-1</f>
        <v>-0.59259259259259256</v>
      </c>
    </row>
    <row r="265" spans="1:9" x14ac:dyDescent="0.2">
      <c r="A265" s="6">
        <v>8006</v>
      </c>
      <c r="B265">
        <v>7.31</v>
      </c>
      <c r="C265">
        <v>0.46</v>
      </c>
      <c r="D265">
        <v>0.28999999999999998</v>
      </c>
      <c r="E265">
        <v>17.3</v>
      </c>
      <c r="F265">
        <v>4.37</v>
      </c>
      <c r="G265" s="4">
        <f t="shared" si="13"/>
        <v>25.206896551724139</v>
      </c>
      <c r="H265" s="8">
        <f>D265/D253-1</f>
        <v>-0.63750000000000007</v>
      </c>
      <c r="I265" t="str">
        <f>IF(Earnings_Growth&lt;0,"This year there might have been a recession as earnings growth was "&amp;H265," This was likely a good year as earnings growth was positive at " &amp;H265)</f>
        <v>This year there might have been a recession as earnings growth was -0.6375</v>
      </c>
    </row>
    <row r="266" spans="1:9" hidden="1" x14ac:dyDescent="0.2">
      <c r="A266" s="6">
        <v>8037</v>
      </c>
      <c r="B266">
        <v>7.3</v>
      </c>
      <c r="C266">
        <v>0.46</v>
      </c>
      <c r="D266">
        <v>0.32</v>
      </c>
      <c r="E266">
        <v>16.899999999999999</v>
      </c>
      <c r="F266">
        <v>4.3</v>
      </c>
      <c r="G266" s="4">
        <f t="shared" si="13"/>
        <v>22.8125</v>
      </c>
    </row>
    <row r="267" spans="1:9" hidden="1" x14ac:dyDescent="0.2">
      <c r="A267" s="6">
        <v>8068</v>
      </c>
      <c r="B267">
        <v>7.46</v>
      </c>
      <c r="C267">
        <v>0.47</v>
      </c>
      <c r="D267">
        <v>0.36</v>
      </c>
      <c r="E267">
        <v>16.899999999999999</v>
      </c>
      <c r="F267">
        <v>4.3</v>
      </c>
      <c r="G267" s="4">
        <f t="shared" si="13"/>
        <v>20.722222222222221</v>
      </c>
    </row>
    <row r="268" spans="1:9" hidden="1" x14ac:dyDescent="0.2">
      <c r="A268" s="6">
        <v>8096</v>
      </c>
      <c r="B268">
        <v>7.74</v>
      </c>
      <c r="C268">
        <v>0.47</v>
      </c>
      <c r="D268">
        <v>0.39</v>
      </c>
      <c r="E268">
        <v>16.7</v>
      </c>
      <c r="F268">
        <v>4.3099999999999996</v>
      </c>
      <c r="G268" s="4">
        <f t="shared" si="13"/>
        <v>19.846153846153847</v>
      </c>
    </row>
    <row r="269" spans="1:9" hidden="1" x14ac:dyDescent="0.2">
      <c r="A269" s="6">
        <v>8127</v>
      </c>
      <c r="B269">
        <v>8.2100000000000009</v>
      </c>
      <c r="C269">
        <v>0.48</v>
      </c>
      <c r="D269">
        <v>0.42</v>
      </c>
      <c r="E269">
        <v>16.7</v>
      </c>
      <c r="F269">
        <v>4.3099999999999996</v>
      </c>
      <c r="G269" s="4">
        <f t="shared" si="13"/>
        <v>19.547619047619051</v>
      </c>
    </row>
    <row r="270" spans="1:9" hidden="1" x14ac:dyDescent="0.2">
      <c r="A270" s="6">
        <v>8157</v>
      </c>
      <c r="B270">
        <v>8.5299999999999994</v>
      </c>
      <c r="C270">
        <v>0.48</v>
      </c>
      <c r="D270">
        <v>0.46</v>
      </c>
      <c r="E270">
        <v>16.7</v>
      </c>
      <c r="F270">
        <v>4.32</v>
      </c>
      <c r="G270" s="4">
        <f t="shared" si="13"/>
        <v>18.543478260869563</v>
      </c>
    </row>
    <row r="271" spans="1:9" hidden="1" x14ac:dyDescent="0.2">
      <c r="A271" s="6">
        <v>8188</v>
      </c>
      <c r="B271">
        <v>8.4499999999999993</v>
      </c>
      <c r="C271">
        <v>0.48</v>
      </c>
      <c r="D271">
        <v>0.49</v>
      </c>
      <c r="E271">
        <v>16.7</v>
      </c>
      <c r="F271">
        <v>4.33</v>
      </c>
      <c r="G271" s="4">
        <f t="shared" si="13"/>
        <v>17.244897959183671</v>
      </c>
    </row>
    <row r="272" spans="1:9" hidden="1" x14ac:dyDescent="0.2">
      <c r="A272" s="6">
        <v>8218</v>
      </c>
      <c r="B272">
        <v>8.51</v>
      </c>
      <c r="C272">
        <v>0.49</v>
      </c>
      <c r="D272">
        <v>0.52</v>
      </c>
      <c r="E272">
        <v>16.8</v>
      </c>
      <c r="F272">
        <v>4.33</v>
      </c>
      <c r="G272" s="4">
        <f t="shared" si="13"/>
        <v>16.365384615384613</v>
      </c>
    </row>
    <row r="273" spans="1:9" hidden="1" x14ac:dyDescent="0.2">
      <c r="A273" s="6">
        <v>8249</v>
      </c>
      <c r="B273">
        <v>8.83</v>
      </c>
      <c r="C273">
        <v>0.49</v>
      </c>
      <c r="D273">
        <v>0.56000000000000005</v>
      </c>
      <c r="E273">
        <v>16.600000000000001</v>
      </c>
      <c r="F273">
        <v>4.33</v>
      </c>
      <c r="G273" s="4">
        <f t="shared" si="13"/>
        <v>15.767857142857142</v>
      </c>
    </row>
    <row r="274" spans="1:9" hidden="1" x14ac:dyDescent="0.2">
      <c r="A274" s="6">
        <v>8280</v>
      </c>
      <c r="B274">
        <v>9.06</v>
      </c>
      <c r="C274">
        <v>0.5</v>
      </c>
      <c r="D274">
        <v>0.59</v>
      </c>
      <c r="E274">
        <v>16.600000000000001</v>
      </c>
      <c r="F274">
        <v>4.34</v>
      </c>
      <c r="G274" s="4">
        <f t="shared" si="13"/>
        <v>15.355932203389832</v>
      </c>
    </row>
    <row r="275" spans="1:9" hidden="1" x14ac:dyDescent="0.2">
      <c r="A275" s="6">
        <v>8310</v>
      </c>
      <c r="B275">
        <v>9.26</v>
      </c>
      <c r="C275">
        <v>0.5</v>
      </c>
      <c r="D275">
        <v>0.62</v>
      </c>
      <c r="E275">
        <v>16.7</v>
      </c>
      <c r="F275">
        <v>4.34</v>
      </c>
      <c r="G275" s="4">
        <f t="shared" si="13"/>
        <v>14.935483870967742</v>
      </c>
    </row>
    <row r="276" spans="1:9" hidden="1" x14ac:dyDescent="0.2">
      <c r="A276" s="6">
        <v>8341</v>
      </c>
      <c r="B276">
        <v>8.8000000000000007</v>
      </c>
      <c r="C276">
        <v>0.51</v>
      </c>
      <c r="D276">
        <v>0.66</v>
      </c>
      <c r="E276">
        <v>16.8</v>
      </c>
      <c r="F276">
        <v>4.3499999999999996</v>
      </c>
      <c r="G276" s="4">
        <f t="shared" si="13"/>
        <v>13.333333333333334</v>
      </c>
      <c r="H276" s="8">
        <f t="shared" ref="H276" si="17">D276/D264-1</f>
        <v>1</v>
      </c>
    </row>
    <row r="277" spans="1:9" x14ac:dyDescent="0.2">
      <c r="A277" s="6">
        <v>8371</v>
      </c>
      <c r="B277">
        <v>8.7799999999999994</v>
      </c>
      <c r="C277">
        <v>0.51</v>
      </c>
      <c r="D277">
        <v>0.69</v>
      </c>
      <c r="E277">
        <v>16.899999999999999</v>
      </c>
      <c r="F277">
        <v>4.3499999999999996</v>
      </c>
      <c r="G277" s="4">
        <f t="shared" si="13"/>
        <v>12.72463768115942</v>
      </c>
      <c r="H277" s="8">
        <f>D277/D265-1</f>
        <v>1.3793103448275863</v>
      </c>
      <c r="I277" t="str">
        <f>IF(Earnings_Growth&lt;0,"This year there might have been a recession as earnings growth was "&amp;H277," This was likely a good year as earnings growth was positive at " &amp;H277)</f>
        <v xml:space="preserve"> This was likely a good year as earnings growth was positive at 1.37931034482759</v>
      </c>
    </row>
    <row r="278" spans="1:9" hidden="1" x14ac:dyDescent="0.2">
      <c r="A278" s="6">
        <v>8402</v>
      </c>
      <c r="B278">
        <v>8.9</v>
      </c>
      <c r="C278">
        <v>0.51</v>
      </c>
      <c r="D278">
        <v>0.71</v>
      </c>
      <c r="E278">
        <v>16.8</v>
      </c>
      <c r="F278">
        <v>4.3600000000000003</v>
      </c>
      <c r="G278" s="4">
        <f t="shared" si="13"/>
        <v>12.535211267605636</v>
      </c>
    </row>
    <row r="279" spans="1:9" hidden="1" x14ac:dyDescent="0.2">
      <c r="A279" s="6">
        <v>8433</v>
      </c>
      <c r="B279">
        <v>9.2799999999999994</v>
      </c>
      <c r="C279">
        <v>0.51</v>
      </c>
      <c r="D279">
        <v>0.74</v>
      </c>
      <c r="E279">
        <v>16.8</v>
      </c>
      <c r="F279">
        <v>4.33</v>
      </c>
      <c r="G279" s="4">
        <f t="shared" si="13"/>
        <v>12.54054054054054</v>
      </c>
    </row>
    <row r="280" spans="1:9" hidden="1" x14ac:dyDescent="0.2">
      <c r="A280" s="6">
        <v>8461</v>
      </c>
      <c r="B280">
        <v>9.43</v>
      </c>
      <c r="C280">
        <v>0.52</v>
      </c>
      <c r="D280">
        <v>0.76</v>
      </c>
      <c r="E280">
        <v>16.8</v>
      </c>
      <c r="F280">
        <v>4.3099999999999996</v>
      </c>
      <c r="G280" s="4">
        <f t="shared" si="13"/>
        <v>12.407894736842104</v>
      </c>
    </row>
    <row r="281" spans="1:9" hidden="1" x14ac:dyDescent="0.2">
      <c r="A281" s="6">
        <v>8492</v>
      </c>
      <c r="B281">
        <v>9.1</v>
      </c>
      <c r="C281">
        <v>0.52</v>
      </c>
      <c r="D281">
        <v>0.79</v>
      </c>
      <c r="E281">
        <v>16.899999999999999</v>
      </c>
      <c r="F281">
        <v>4.29</v>
      </c>
      <c r="G281" s="4">
        <f t="shared" si="13"/>
        <v>11.518987341772151</v>
      </c>
    </row>
    <row r="282" spans="1:9" hidden="1" x14ac:dyDescent="0.2">
      <c r="A282" s="6">
        <v>8522</v>
      </c>
      <c r="B282">
        <v>8.67</v>
      </c>
      <c r="C282">
        <v>0.52</v>
      </c>
      <c r="D282">
        <v>0.81</v>
      </c>
      <c r="E282">
        <v>16.899999999999999</v>
      </c>
      <c r="F282">
        <v>4.26</v>
      </c>
      <c r="G282" s="4">
        <f t="shared" si="13"/>
        <v>10.703703703703702</v>
      </c>
    </row>
    <row r="283" spans="1:9" hidden="1" x14ac:dyDescent="0.2">
      <c r="A283" s="6">
        <v>8553</v>
      </c>
      <c r="B283">
        <v>8.34</v>
      </c>
      <c r="C283">
        <v>0.52</v>
      </c>
      <c r="D283">
        <v>0.83</v>
      </c>
      <c r="E283">
        <v>17</v>
      </c>
      <c r="F283">
        <v>4.2300000000000004</v>
      </c>
      <c r="G283" s="4">
        <f t="shared" si="13"/>
        <v>10.048192771084338</v>
      </c>
    </row>
    <row r="284" spans="1:9" hidden="1" x14ac:dyDescent="0.2">
      <c r="A284" s="6">
        <v>8583</v>
      </c>
      <c r="B284">
        <v>8.06</v>
      </c>
      <c r="C284">
        <v>0.52</v>
      </c>
      <c r="D284">
        <v>0.86</v>
      </c>
      <c r="E284">
        <v>17.2</v>
      </c>
      <c r="F284">
        <v>4.21</v>
      </c>
      <c r="G284" s="4">
        <f t="shared" si="13"/>
        <v>9.3720930232558146</v>
      </c>
    </row>
    <row r="285" spans="1:9" hidden="1" x14ac:dyDescent="0.2">
      <c r="A285" s="6">
        <v>8614</v>
      </c>
      <c r="B285">
        <v>8.1</v>
      </c>
      <c r="C285">
        <v>0.52</v>
      </c>
      <c r="D285">
        <v>0.88</v>
      </c>
      <c r="E285">
        <v>17.100000000000001</v>
      </c>
      <c r="F285">
        <v>4.18</v>
      </c>
      <c r="G285" s="4">
        <f t="shared" si="13"/>
        <v>9.2045454545454533</v>
      </c>
    </row>
    <row r="286" spans="1:9" hidden="1" x14ac:dyDescent="0.2">
      <c r="A286" s="6">
        <v>8645</v>
      </c>
      <c r="B286">
        <v>8.15</v>
      </c>
      <c r="C286">
        <v>0.53</v>
      </c>
      <c r="D286">
        <v>0.91</v>
      </c>
      <c r="E286">
        <v>17.2</v>
      </c>
      <c r="F286">
        <v>4.16</v>
      </c>
      <c r="G286" s="4">
        <f t="shared" si="13"/>
        <v>8.9560439560439562</v>
      </c>
    </row>
    <row r="287" spans="1:9" hidden="1" x14ac:dyDescent="0.2">
      <c r="A287" s="6">
        <v>8675</v>
      </c>
      <c r="B287">
        <v>8.0299999999999994</v>
      </c>
      <c r="C287">
        <v>0.53</v>
      </c>
      <c r="D287">
        <v>0.93</v>
      </c>
      <c r="E287">
        <v>17.3</v>
      </c>
      <c r="F287">
        <v>4.13</v>
      </c>
      <c r="G287" s="4">
        <f t="shared" si="13"/>
        <v>8.6344086021505362</v>
      </c>
    </row>
    <row r="288" spans="1:9" hidden="1" x14ac:dyDescent="0.2">
      <c r="A288" s="6">
        <v>8706</v>
      </c>
      <c r="B288">
        <v>8.27</v>
      </c>
      <c r="C288">
        <v>0.53</v>
      </c>
      <c r="D288">
        <v>0.96</v>
      </c>
      <c r="E288">
        <v>17.3</v>
      </c>
      <c r="F288">
        <v>4.1100000000000003</v>
      </c>
      <c r="G288" s="4">
        <f t="shared" si="13"/>
        <v>8.6145833333333339</v>
      </c>
      <c r="H288" s="8">
        <f t="shared" ref="H288" si="18">D288/D276-1</f>
        <v>0.45454545454545436</v>
      </c>
    </row>
    <row r="289" spans="1:9" x14ac:dyDescent="0.2">
      <c r="A289" s="6">
        <v>8736</v>
      </c>
      <c r="B289">
        <v>8.5500000000000007</v>
      </c>
      <c r="C289">
        <v>0.53</v>
      </c>
      <c r="D289">
        <v>0.98</v>
      </c>
      <c r="E289">
        <v>17.3</v>
      </c>
      <c r="F289">
        <v>4.08</v>
      </c>
      <c r="G289" s="4">
        <f t="shared" si="13"/>
        <v>8.7244897959183678</v>
      </c>
      <c r="H289" s="8">
        <f>D289/D277-1</f>
        <v>0.42028985507246386</v>
      </c>
      <c r="I289" t="str">
        <f>IF(Earnings_Growth&lt;0,"This year there might have been a recession as earnings growth was "&amp;H289," This was likely a good year as earnings growth was positive at " &amp;H289)</f>
        <v xml:space="preserve"> This was likely a good year as earnings growth was positive at 0.420289855072464</v>
      </c>
    </row>
    <row r="290" spans="1:9" hidden="1" x14ac:dyDescent="0.2">
      <c r="A290" s="6">
        <v>8767</v>
      </c>
      <c r="B290">
        <v>8.83</v>
      </c>
      <c r="C290">
        <v>0.53</v>
      </c>
      <c r="D290">
        <v>0.98</v>
      </c>
      <c r="E290">
        <v>17.3</v>
      </c>
      <c r="F290">
        <v>4.0599999999999996</v>
      </c>
      <c r="G290" s="4">
        <f t="shared" si="13"/>
        <v>9.0102040816326525</v>
      </c>
    </row>
    <row r="291" spans="1:9" hidden="1" x14ac:dyDescent="0.2">
      <c r="A291" s="6">
        <v>8798</v>
      </c>
      <c r="B291">
        <v>8.8699999999999992</v>
      </c>
      <c r="C291">
        <v>0.53</v>
      </c>
      <c r="D291">
        <v>0.97</v>
      </c>
      <c r="E291">
        <v>17.2</v>
      </c>
      <c r="F291">
        <v>4.04</v>
      </c>
      <c r="G291" s="4">
        <f t="shared" si="13"/>
        <v>9.144329896907216</v>
      </c>
    </row>
    <row r="292" spans="1:9" hidden="1" x14ac:dyDescent="0.2">
      <c r="A292" s="6">
        <v>8827</v>
      </c>
      <c r="B292">
        <v>8.6999999999999993</v>
      </c>
      <c r="C292">
        <v>0.54</v>
      </c>
      <c r="D292">
        <v>0.97</v>
      </c>
      <c r="E292">
        <v>17.100000000000001</v>
      </c>
      <c r="F292">
        <v>4.03</v>
      </c>
      <c r="G292" s="4">
        <f t="shared" si="13"/>
        <v>8.9690721649484537</v>
      </c>
    </row>
    <row r="293" spans="1:9" hidden="1" x14ac:dyDescent="0.2">
      <c r="A293" s="6">
        <v>8858</v>
      </c>
      <c r="B293">
        <v>8.5</v>
      </c>
      <c r="C293">
        <v>0.54</v>
      </c>
      <c r="D293">
        <v>0.96</v>
      </c>
      <c r="E293">
        <v>17</v>
      </c>
      <c r="F293">
        <v>4.01</v>
      </c>
      <c r="G293" s="4">
        <f t="shared" si="13"/>
        <v>8.8541666666666679</v>
      </c>
    </row>
    <row r="294" spans="1:9" hidden="1" x14ac:dyDescent="0.2">
      <c r="A294" s="6">
        <v>8888</v>
      </c>
      <c r="B294">
        <v>8.4700000000000006</v>
      </c>
      <c r="C294">
        <v>0.54</v>
      </c>
      <c r="D294">
        <v>0.96</v>
      </c>
      <c r="E294">
        <v>17</v>
      </c>
      <c r="F294">
        <v>3.99</v>
      </c>
      <c r="G294" s="4">
        <f t="shared" ref="G294:G357" si="19">SP500_Price/Earnings</f>
        <v>8.8229166666666679</v>
      </c>
    </row>
    <row r="295" spans="1:9" hidden="1" x14ac:dyDescent="0.2">
      <c r="A295" s="6">
        <v>8919</v>
      </c>
      <c r="B295">
        <v>8.6300000000000008</v>
      </c>
      <c r="C295">
        <v>0.54</v>
      </c>
      <c r="D295">
        <v>0.95</v>
      </c>
      <c r="E295">
        <v>17</v>
      </c>
      <c r="F295">
        <v>3.98</v>
      </c>
      <c r="G295" s="4">
        <f t="shared" si="19"/>
        <v>9.0842105263157915</v>
      </c>
    </row>
    <row r="296" spans="1:9" hidden="1" x14ac:dyDescent="0.2">
      <c r="A296" s="6">
        <v>8949</v>
      </c>
      <c r="B296">
        <v>9.0299999999999994</v>
      </c>
      <c r="C296">
        <v>0.54</v>
      </c>
      <c r="D296">
        <v>0.95</v>
      </c>
      <c r="E296">
        <v>17.100000000000001</v>
      </c>
      <c r="F296">
        <v>3.96</v>
      </c>
      <c r="G296" s="4">
        <f t="shared" si="19"/>
        <v>9.5052631578947366</v>
      </c>
    </row>
    <row r="297" spans="1:9" hidden="1" x14ac:dyDescent="0.2">
      <c r="A297" s="6">
        <v>8980</v>
      </c>
      <c r="B297">
        <v>9.34</v>
      </c>
      <c r="C297">
        <v>0.54</v>
      </c>
      <c r="D297">
        <v>0.95</v>
      </c>
      <c r="E297">
        <v>17</v>
      </c>
      <c r="F297">
        <v>3.94</v>
      </c>
      <c r="G297" s="4">
        <f t="shared" si="19"/>
        <v>9.8315789473684205</v>
      </c>
    </row>
    <row r="298" spans="1:9" hidden="1" x14ac:dyDescent="0.2">
      <c r="A298" s="6">
        <v>9011</v>
      </c>
      <c r="B298">
        <v>9.25</v>
      </c>
      <c r="C298">
        <v>0.55000000000000004</v>
      </c>
      <c r="D298">
        <v>0.94</v>
      </c>
      <c r="E298">
        <v>17.100000000000001</v>
      </c>
      <c r="F298">
        <v>3.93</v>
      </c>
      <c r="G298" s="4">
        <f t="shared" si="19"/>
        <v>9.8404255319148941</v>
      </c>
    </row>
    <row r="299" spans="1:9" hidden="1" x14ac:dyDescent="0.2">
      <c r="A299" s="6">
        <v>9041</v>
      </c>
      <c r="B299">
        <v>9.1300000000000008</v>
      </c>
      <c r="C299">
        <v>0.55000000000000004</v>
      </c>
      <c r="D299">
        <v>0.94</v>
      </c>
      <c r="E299">
        <v>17.2</v>
      </c>
      <c r="F299">
        <v>3.91</v>
      </c>
      <c r="G299" s="4">
        <f t="shared" si="19"/>
        <v>9.712765957446809</v>
      </c>
    </row>
    <row r="300" spans="1:9" hidden="1" x14ac:dyDescent="0.2">
      <c r="A300" s="6">
        <v>9072</v>
      </c>
      <c r="B300">
        <v>9.64</v>
      </c>
      <c r="C300">
        <v>0.55000000000000004</v>
      </c>
      <c r="D300">
        <v>0.93</v>
      </c>
      <c r="E300">
        <v>17.2</v>
      </c>
      <c r="F300">
        <v>3.89</v>
      </c>
      <c r="G300" s="4">
        <f t="shared" si="19"/>
        <v>10.365591397849462</v>
      </c>
    </row>
    <row r="301" spans="1:9" x14ac:dyDescent="0.2">
      <c r="A301" s="6">
        <v>9102</v>
      </c>
      <c r="B301">
        <v>10.16</v>
      </c>
      <c r="C301">
        <v>0.55000000000000004</v>
      </c>
      <c r="D301">
        <v>0.93</v>
      </c>
      <c r="E301">
        <v>17.3</v>
      </c>
      <c r="F301">
        <v>3.88</v>
      </c>
      <c r="G301" s="4">
        <f t="shared" si="19"/>
        <v>10.924731182795698</v>
      </c>
      <c r="H301" s="8">
        <f>D301/D289-1</f>
        <v>-5.1020408163265252E-2</v>
      </c>
      <c r="I301" t="str">
        <f>IF(Earnings_Growth&lt;0,"This year there might have been a recession as earnings growth was "&amp;H301," This was likely a good year as earnings growth was positive at " &amp;H301)</f>
        <v>This year there might have been a recession as earnings growth was -0.0510204081632653</v>
      </c>
    </row>
    <row r="302" spans="1:9" hidden="1" x14ac:dyDescent="0.2">
      <c r="A302" s="6">
        <v>9133</v>
      </c>
      <c r="B302">
        <v>10.58</v>
      </c>
      <c r="C302">
        <v>0.55000000000000004</v>
      </c>
      <c r="D302">
        <v>0.96</v>
      </c>
      <c r="E302">
        <v>17.3</v>
      </c>
      <c r="F302">
        <v>3.86</v>
      </c>
      <c r="G302" s="4">
        <f t="shared" si="19"/>
        <v>11.020833333333334</v>
      </c>
    </row>
    <row r="303" spans="1:9" hidden="1" x14ac:dyDescent="0.2">
      <c r="A303" s="6">
        <v>9164</v>
      </c>
      <c r="B303">
        <v>10.67</v>
      </c>
      <c r="C303">
        <v>0.56000000000000005</v>
      </c>
      <c r="D303">
        <v>0.98</v>
      </c>
      <c r="E303">
        <v>17.2</v>
      </c>
      <c r="F303">
        <v>3.85</v>
      </c>
      <c r="G303" s="4">
        <f t="shared" si="19"/>
        <v>10.887755102040817</v>
      </c>
    </row>
    <row r="304" spans="1:9" hidden="1" x14ac:dyDescent="0.2">
      <c r="A304" s="6">
        <v>9192</v>
      </c>
      <c r="B304">
        <v>10.39</v>
      </c>
      <c r="C304">
        <v>0.56000000000000005</v>
      </c>
      <c r="D304">
        <v>1.01</v>
      </c>
      <c r="E304">
        <v>17.3</v>
      </c>
      <c r="F304">
        <v>3.83</v>
      </c>
      <c r="G304" s="4">
        <f t="shared" si="19"/>
        <v>10.287128712871288</v>
      </c>
    </row>
    <row r="305" spans="1:9" hidden="1" x14ac:dyDescent="0.2">
      <c r="A305" s="6">
        <v>9223</v>
      </c>
      <c r="B305">
        <v>10.28</v>
      </c>
      <c r="C305">
        <v>0.56999999999999995</v>
      </c>
      <c r="D305">
        <v>1.04</v>
      </c>
      <c r="E305">
        <v>17.2</v>
      </c>
      <c r="F305">
        <v>3.81</v>
      </c>
      <c r="G305" s="4">
        <f t="shared" si="19"/>
        <v>9.8846153846153832</v>
      </c>
    </row>
    <row r="306" spans="1:9" hidden="1" x14ac:dyDescent="0.2">
      <c r="A306" s="6">
        <v>9253</v>
      </c>
      <c r="B306">
        <v>10.61</v>
      </c>
      <c r="C306">
        <v>0.56999999999999995</v>
      </c>
      <c r="D306">
        <v>1.06</v>
      </c>
      <c r="E306">
        <v>17.3</v>
      </c>
      <c r="F306">
        <v>3.8</v>
      </c>
      <c r="G306" s="4">
        <f t="shared" si="19"/>
        <v>10.009433962264151</v>
      </c>
    </row>
    <row r="307" spans="1:9" hidden="1" x14ac:dyDescent="0.2">
      <c r="A307" s="6">
        <v>9284</v>
      </c>
      <c r="B307">
        <v>10.8</v>
      </c>
      <c r="C307">
        <v>0.56999999999999995</v>
      </c>
      <c r="D307">
        <v>1.0900000000000001</v>
      </c>
      <c r="E307">
        <v>17.5</v>
      </c>
      <c r="F307">
        <v>3.79</v>
      </c>
      <c r="G307" s="4">
        <f t="shared" si="19"/>
        <v>9.9082568807339442</v>
      </c>
      <c r="H307" s="8">
        <f t="shared" ref="H307" si="20">D307/D295-1</f>
        <v>0.14736842105263182</v>
      </c>
    </row>
    <row r="308" spans="1:9" hidden="1" x14ac:dyDescent="0.2">
      <c r="A308" s="6">
        <v>9314</v>
      </c>
      <c r="B308">
        <v>11.1</v>
      </c>
      <c r="C308">
        <v>0.57999999999999996</v>
      </c>
      <c r="D308">
        <v>1.1200000000000001</v>
      </c>
      <c r="E308">
        <v>17.7</v>
      </c>
      <c r="F308">
        <v>3.77</v>
      </c>
      <c r="G308" s="4">
        <f t="shared" si="19"/>
        <v>9.9107142857142847</v>
      </c>
    </row>
    <row r="309" spans="1:9" hidden="1" x14ac:dyDescent="0.2">
      <c r="A309" s="6">
        <v>9345</v>
      </c>
      <c r="B309">
        <v>11.25</v>
      </c>
      <c r="C309">
        <v>0.57999999999999996</v>
      </c>
      <c r="D309">
        <v>1.1399999999999999</v>
      </c>
      <c r="E309">
        <v>17.7</v>
      </c>
      <c r="F309">
        <v>3.76</v>
      </c>
      <c r="G309" s="4">
        <f t="shared" si="19"/>
        <v>9.8684210526315805</v>
      </c>
    </row>
    <row r="310" spans="1:9" hidden="1" x14ac:dyDescent="0.2">
      <c r="A310" s="6">
        <v>9376</v>
      </c>
      <c r="B310">
        <v>11.51</v>
      </c>
      <c r="C310">
        <v>0.59</v>
      </c>
      <c r="D310">
        <v>1.17</v>
      </c>
      <c r="E310">
        <v>17.7</v>
      </c>
      <c r="F310">
        <v>3.74</v>
      </c>
      <c r="G310" s="4">
        <f t="shared" si="19"/>
        <v>9.8376068376068382</v>
      </c>
    </row>
    <row r="311" spans="1:9" hidden="1" x14ac:dyDescent="0.2">
      <c r="A311" s="6">
        <v>9406</v>
      </c>
      <c r="B311">
        <v>11.89</v>
      </c>
      <c r="C311">
        <v>0.59</v>
      </c>
      <c r="D311">
        <v>1.2</v>
      </c>
      <c r="E311">
        <v>17.7</v>
      </c>
      <c r="F311">
        <v>3.73</v>
      </c>
      <c r="G311" s="4">
        <f t="shared" si="19"/>
        <v>9.908333333333335</v>
      </c>
    </row>
    <row r="312" spans="1:9" hidden="1" x14ac:dyDescent="0.2">
      <c r="A312" s="6">
        <v>9437</v>
      </c>
      <c r="B312">
        <v>12.26</v>
      </c>
      <c r="C312">
        <v>0.6</v>
      </c>
      <c r="D312">
        <v>1.22</v>
      </c>
      <c r="E312">
        <v>18</v>
      </c>
      <c r="F312">
        <v>3.71</v>
      </c>
      <c r="G312" s="4">
        <f t="shared" si="19"/>
        <v>10.049180327868852</v>
      </c>
    </row>
    <row r="313" spans="1:9" x14ac:dyDescent="0.2">
      <c r="A313" s="6">
        <v>9467</v>
      </c>
      <c r="B313">
        <v>12.46</v>
      </c>
      <c r="C313">
        <v>0.6</v>
      </c>
      <c r="D313">
        <v>1.25</v>
      </c>
      <c r="E313">
        <v>17.899999999999999</v>
      </c>
      <c r="F313">
        <v>3.7</v>
      </c>
      <c r="G313" s="4">
        <f t="shared" si="19"/>
        <v>9.968</v>
      </c>
      <c r="H313" s="8">
        <f>D313/D301-1</f>
        <v>0.34408602150537626</v>
      </c>
      <c r="I313" t="str">
        <f>IF(Earnings_Growth&lt;0,"This year there might have been a recession as earnings growth was "&amp;H313," This was likely a good year as earnings growth was positive at " &amp;H313)</f>
        <v xml:space="preserve"> This was likely a good year as earnings growth was positive at 0.344086021505376</v>
      </c>
    </row>
    <row r="314" spans="1:9" hidden="1" x14ac:dyDescent="0.2">
      <c r="A314" s="6">
        <v>9498</v>
      </c>
      <c r="B314">
        <v>12.65</v>
      </c>
      <c r="C314">
        <v>0.61</v>
      </c>
      <c r="D314">
        <v>1.25</v>
      </c>
      <c r="E314">
        <v>17.899999999999999</v>
      </c>
      <c r="F314">
        <v>3.68</v>
      </c>
      <c r="G314" s="4">
        <f t="shared" si="19"/>
        <v>10.120000000000001</v>
      </c>
    </row>
    <row r="315" spans="1:9" hidden="1" x14ac:dyDescent="0.2">
      <c r="A315" s="6">
        <v>9529</v>
      </c>
      <c r="B315">
        <v>12.67</v>
      </c>
      <c r="C315">
        <v>0.61</v>
      </c>
      <c r="D315">
        <v>1.25</v>
      </c>
      <c r="E315">
        <v>17.899999999999999</v>
      </c>
      <c r="F315">
        <v>3.65</v>
      </c>
      <c r="G315" s="4">
        <f t="shared" si="19"/>
        <v>10.135999999999999</v>
      </c>
    </row>
    <row r="316" spans="1:9" hidden="1" x14ac:dyDescent="0.2">
      <c r="A316" s="6">
        <v>9557</v>
      </c>
      <c r="B316">
        <v>11.81</v>
      </c>
      <c r="C316">
        <v>0.62</v>
      </c>
      <c r="D316">
        <v>1.25</v>
      </c>
      <c r="E316">
        <v>17.8</v>
      </c>
      <c r="F316">
        <v>3.62</v>
      </c>
      <c r="G316" s="4">
        <f t="shared" si="19"/>
        <v>9.4480000000000004</v>
      </c>
    </row>
    <row r="317" spans="1:9" hidden="1" x14ac:dyDescent="0.2">
      <c r="A317" s="6">
        <v>9588</v>
      </c>
      <c r="B317">
        <v>11.48</v>
      </c>
      <c r="C317">
        <v>0.63</v>
      </c>
      <c r="D317">
        <v>1.25</v>
      </c>
      <c r="E317">
        <v>17.899999999999999</v>
      </c>
      <c r="F317">
        <v>3.6</v>
      </c>
      <c r="G317" s="4">
        <f t="shared" si="19"/>
        <v>9.1840000000000011</v>
      </c>
    </row>
    <row r="318" spans="1:9" hidden="1" x14ac:dyDescent="0.2">
      <c r="A318" s="6">
        <v>9618</v>
      </c>
      <c r="B318">
        <v>11.56</v>
      </c>
      <c r="C318">
        <v>0.64</v>
      </c>
      <c r="D318">
        <v>1.25</v>
      </c>
      <c r="E318">
        <v>17.8</v>
      </c>
      <c r="F318">
        <v>3.57</v>
      </c>
      <c r="G318" s="4">
        <f t="shared" si="19"/>
        <v>9.2480000000000011</v>
      </c>
    </row>
    <row r="319" spans="1:9" hidden="1" x14ac:dyDescent="0.2">
      <c r="A319" s="6">
        <v>9649</v>
      </c>
      <c r="B319">
        <v>12.11</v>
      </c>
      <c r="C319">
        <v>0.65</v>
      </c>
      <c r="D319">
        <v>1.25</v>
      </c>
      <c r="E319">
        <v>17.7</v>
      </c>
      <c r="F319">
        <v>3.54</v>
      </c>
      <c r="G319" s="4">
        <f t="shared" si="19"/>
        <v>9.6879999999999988</v>
      </c>
      <c r="H319" s="8">
        <f t="shared" ref="H319" si="21">D319/D307-1</f>
        <v>0.14678899082568808</v>
      </c>
    </row>
    <row r="320" spans="1:9" hidden="1" x14ac:dyDescent="0.2">
      <c r="A320" s="6">
        <v>9679</v>
      </c>
      <c r="B320">
        <v>12.62</v>
      </c>
      <c r="C320">
        <v>0.65</v>
      </c>
      <c r="D320">
        <v>1.24</v>
      </c>
      <c r="E320">
        <v>17.5</v>
      </c>
      <c r="F320">
        <v>3.51</v>
      </c>
      <c r="G320" s="4">
        <f t="shared" si="19"/>
        <v>10.17741935483871</v>
      </c>
    </row>
    <row r="321" spans="1:9" hidden="1" x14ac:dyDescent="0.2">
      <c r="A321" s="6">
        <v>9710</v>
      </c>
      <c r="B321">
        <v>13.12</v>
      </c>
      <c r="C321">
        <v>0.66</v>
      </c>
      <c r="D321">
        <v>1.24</v>
      </c>
      <c r="E321">
        <v>17.399999999999999</v>
      </c>
      <c r="F321">
        <v>3.48</v>
      </c>
      <c r="G321" s="4">
        <f t="shared" si="19"/>
        <v>10.580645161290322</v>
      </c>
    </row>
    <row r="322" spans="1:9" hidden="1" x14ac:dyDescent="0.2">
      <c r="A322" s="6">
        <v>9741</v>
      </c>
      <c r="B322">
        <v>13.32</v>
      </c>
      <c r="C322">
        <v>0.67</v>
      </c>
      <c r="D322">
        <v>1.24</v>
      </c>
      <c r="E322">
        <v>17.5</v>
      </c>
      <c r="F322">
        <v>3.45</v>
      </c>
      <c r="G322" s="4">
        <f t="shared" si="19"/>
        <v>10.741935483870968</v>
      </c>
    </row>
    <row r="323" spans="1:9" hidden="1" x14ac:dyDescent="0.2">
      <c r="A323" s="6">
        <v>9771</v>
      </c>
      <c r="B323">
        <v>13.02</v>
      </c>
      <c r="C323">
        <v>0.68</v>
      </c>
      <c r="D323">
        <v>1.24</v>
      </c>
      <c r="E323">
        <v>17.600000000000001</v>
      </c>
      <c r="F323">
        <v>3.42</v>
      </c>
      <c r="G323" s="4">
        <f t="shared" si="19"/>
        <v>10.5</v>
      </c>
    </row>
    <row r="324" spans="1:9" hidden="1" x14ac:dyDescent="0.2">
      <c r="A324" s="6">
        <v>9802</v>
      </c>
      <c r="B324">
        <v>13.19</v>
      </c>
      <c r="C324">
        <v>0.68</v>
      </c>
      <c r="D324">
        <v>1.24</v>
      </c>
      <c r="E324">
        <v>17.7</v>
      </c>
      <c r="F324">
        <v>3.4</v>
      </c>
      <c r="G324" s="4">
        <f t="shared" si="19"/>
        <v>10.637096774193548</v>
      </c>
    </row>
    <row r="325" spans="1:9" x14ac:dyDescent="0.2">
      <c r="A325" s="6">
        <v>9832</v>
      </c>
      <c r="B325">
        <v>13.49</v>
      </c>
      <c r="C325">
        <v>0.69</v>
      </c>
      <c r="D325">
        <v>1.24</v>
      </c>
      <c r="E325">
        <v>17.7</v>
      </c>
      <c r="F325">
        <v>3.37</v>
      </c>
      <c r="G325" s="4">
        <f t="shared" si="19"/>
        <v>10.879032258064516</v>
      </c>
      <c r="H325" s="8">
        <f>D325/D313-1</f>
        <v>-8.0000000000000071E-3</v>
      </c>
      <c r="I325" t="str">
        <f>IF(Earnings_Growth&lt;0,"This year there might have been a recession as earnings growth was "&amp;H325," This was likely a good year as earnings growth was positive at " &amp;H325)</f>
        <v>This year there might have been a recession as earnings growth was -0.00800000000000001</v>
      </c>
    </row>
    <row r="326" spans="1:9" hidden="1" x14ac:dyDescent="0.2">
      <c r="A326" s="6">
        <v>9863</v>
      </c>
      <c r="B326">
        <v>13.4</v>
      </c>
      <c r="C326">
        <v>0.7</v>
      </c>
      <c r="D326">
        <v>1.23</v>
      </c>
      <c r="E326">
        <v>17.5</v>
      </c>
      <c r="F326">
        <v>3.34</v>
      </c>
      <c r="G326" s="4">
        <f t="shared" si="19"/>
        <v>10.894308943089431</v>
      </c>
    </row>
    <row r="327" spans="1:9" hidden="1" x14ac:dyDescent="0.2">
      <c r="A327" s="6">
        <v>9894</v>
      </c>
      <c r="B327">
        <v>13.66</v>
      </c>
      <c r="C327">
        <v>0.7</v>
      </c>
      <c r="D327">
        <v>1.22</v>
      </c>
      <c r="E327">
        <v>17.399999999999999</v>
      </c>
      <c r="F327">
        <v>3.34</v>
      </c>
      <c r="G327" s="4">
        <f t="shared" si="19"/>
        <v>11.196721311475411</v>
      </c>
    </row>
    <row r="328" spans="1:9" hidden="1" x14ac:dyDescent="0.2">
      <c r="A328" s="6">
        <v>9922</v>
      </c>
      <c r="B328">
        <v>13.87</v>
      </c>
      <c r="C328">
        <v>0.71</v>
      </c>
      <c r="D328">
        <v>1.21</v>
      </c>
      <c r="E328">
        <v>17.3</v>
      </c>
      <c r="F328">
        <v>3.34</v>
      </c>
      <c r="G328" s="4">
        <f t="shared" si="19"/>
        <v>11.462809917355372</v>
      </c>
    </row>
    <row r="329" spans="1:9" hidden="1" x14ac:dyDescent="0.2">
      <c r="A329" s="6">
        <v>9953</v>
      </c>
      <c r="B329">
        <v>14.21</v>
      </c>
      <c r="C329">
        <v>0.72</v>
      </c>
      <c r="D329">
        <v>1.2</v>
      </c>
      <c r="E329">
        <v>17.3</v>
      </c>
      <c r="F329">
        <v>3.34</v>
      </c>
      <c r="G329" s="4">
        <f t="shared" si="19"/>
        <v>11.841666666666669</v>
      </c>
    </row>
    <row r="330" spans="1:9" hidden="1" x14ac:dyDescent="0.2">
      <c r="A330" s="6">
        <v>9983</v>
      </c>
      <c r="B330">
        <v>14.7</v>
      </c>
      <c r="C330">
        <v>0.72</v>
      </c>
      <c r="D330">
        <v>1.19</v>
      </c>
      <c r="E330">
        <v>17.399999999999999</v>
      </c>
      <c r="F330">
        <v>3.34</v>
      </c>
      <c r="G330" s="4">
        <f t="shared" si="19"/>
        <v>12.352941176470589</v>
      </c>
    </row>
    <row r="331" spans="1:9" hidden="1" x14ac:dyDescent="0.2">
      <c r="A331" s="6">
        <v>10014</v>
      </c>
      <c r="B331">
        <v>14.89</v>
      </c>
      <c r="C331">
        <v>0.73</v>
      </c>
      <c r="D331">
        <v>1.18</v>
      </c>
      <c r="E331">
        <v>17.600000000000001</v>
      </c>
      <c r="F331">
        <v>3.34</v>
      </c>
      <c r="G331" s="4">
        <f t="shared" si="19"/>
        <v>12.618644067796611</v>
      </c>
      <c r="H331" s="8">
        <f t="shared" ref="H331" si="22">D331/D319-1</f>
        <v>-5.600000000000005E-2</v>
      </c>
    </row>
    <row r="332" spans="1:9" hidden="1" x14ac:dyDescent="0.2">
      <c r="A332" s="6">
        <v>10044</v>
      </c>
      <c r="B332">
        <v>15.22</v>
      </c>
      <c r="C332">
        <v>0.74</v>
      </c>
      <c r="D332">
        <v>1.1599999999999999</v>
      </c>
      <c r="E332">
        <v>17.3</v>
      </c>
      <c r="F332">
        <v>3.33</v>
      </c>
      <c r="G332" s="4">
        <f t="shared" si="19"/>
        <v>13.120689655172415</v>
      </c>
    </row>
    <row r="333" spans="1:9" hidden="1" x14ac:dyDescent="0.2">
      <c r="A333" s="6">
        <v>10075</v>
      </c>
      <c r="B333">
        <v>16.03</v>
      </c>
      <c r="C333">
        <v>0.74</v>
      </c>
      <c r="D333">
        <v>1.1499999999999999</v>
      </c>
      <c r="E333">
        <v>17.2</v>
      </c>
      <c r="F333">
        <v>3.33</v>
      </c>
      <c r="G333" s="4">
        <f t="shared" si="19"/>
        <v>13.93913043478261</v>
      </c>
    </row>
    <row r="334" spans="1:9" hidden="1" x14ac:dyDescent="0.2">
      <c r="A334" s="6">
        <v>10106</v>
      </c>
      <c r="B334">
        <v>16.940000000000001</v>
      </c>
      <c r="C334">
        <v>0.75</v>
      </c>
      <c r="D334">
        <v>1.1399999999999999</v>
      </c>
      <c r="E334">
        <v>17.3</v>
      </c>
      <c r="F334">
        <v>3.33</v>
      </c>
      <c r="G334" s="4">
        <f t="shared" si="19"/>
        <v>14.859649122807021</v>
      </c>
    </row>
    <row r="335" spans="1:9" hidden="1" x14ac:dyDescent="0.2">
      <c r="A335" s="6">
        <v>10136</v>
      </c>
      <c r="B335">
        <v>16.68</v>
      </c>
      <c r="C335">
        <v>0.76</v>
      </c>
      <c r="D335">
        <v>1.1299999999999999</v>
      </c>
      <c r="E335">
        <v>17.399999999999999</v>
      </c>
      <c r="F335">
        <v>3.33</v>
      </c>
      <c r="G335" s="4">
        <f t="shared" si="19"/>
        <v>14.761061946902656</v>
      </c>
    </row>
    <row r="336" spans="1:9" hidden="1" x14ac:dyDescent="0.2">
      <c r="A336" s="6">
        <v>10167</v>
      </c>
      <c r="B336">
        <v>17.059999999999999</v>
      </c>
      <c r="C336">
        <v>0.76</v>
      </c>
      <c r="D336">
        <v>1.1200000000000001</v>
      </c>
      <c r="E336">
        <v>17.3</v>
      </c>
      <c r="F336">
        <v>3.33</v>
      </c>
      <c r="G336" s="4">
        <f t="shared" si="19"/>
        <v>15.232142857142854</v>
      </c>
    </row>
    <row r="337" spans="1:9" x14ac:dyDescent="0.2">
      <c r="A337" s="6">
        <v>10197</v>
      </c>
      <c r="B337">
        <v>17.46</v>
      </c>
      <c r="C337">
        <v>0.77</v>
      </c>
      <c r="D337">
        <v>1.1100000000000001</v>
      </c>
      <c r="E337">
        <v>17.3</v>
      </c>
      <c r="F337">
        <v>3.33</v>
      </c>
      <c r="G337" s="4">
        <f t="shared" si="19"/>
        <v>15.72972972972973</v>
      </c>
      <c r="H337" s="8">
        <f>D337/D325-1</f>
        <v>-0.10483870967741926</v>
      </c>
      <c r="I337" t="str">
        <f>IF(Earnings_Growth&lt;0,"This year there might have been a recession as earnings growth was "&amp;H337," This was likely a good year as earnings growth was positive at " &amp;H337)</f>
        <v>This year there might have been a recession as earnings growth was -0.104838709677419</v>
      </c>
    </row>
    <row r="338" spans="1:9" hidden="1" x14ac:dyDescent="0.2">
      <c r="A338" s="6">
        <v>10228</v>
      </c>
      <c r="B338">
        <v>17.53</v>
      </c>
      <c r="C338">
        <v>0.78</v>
      </c>
      <c r="D338">
        <v>1.1299999999999999</v>
      </c>
      <c r="E338">
        <v>17.3</v>
      </c>
      <c r="F338">
        <v>3.33</v>
      </c>
      <c r="G338" s="4">
        <f t="shared" si="19"/>
        <v>15.513274336283189</v>
      </c>
    </row>
    <row r="339" spans="1:9" hidden="1" x14ac:dyDescent="0.2">
      <c r="A339" s="6">
        <v>10259</v>
      </c>
      <c r="B339">
        <v>17.32</v>
      </c>
      <c r="C339">
        <v>0.78</v>
      </c>
      <c r="D339">
        <v>1.1599999999999999</v>
      </c>
      <c r="E339">
        <v>17.100000000000001</v>
      </c>
      <c r="F339">
        <v>3.35</v>
      </c>
      <c r="G339" s="4">
        <f t="shared" si="19"/>
        <v>14.931034482758623</v>
      </c>
    </row>
    <row r="340" spans="1:9" hidden="1" x14ac:dyDescent="0.2">
      <c r="A340" s="6">
        <v>10288</v>
      </c>
      <c r="B340">
        <v>18.25</v>
      </c>
      <c r="C340">
        <v>0.79</v>
      </c>
      <c r="D340">
        <v>1.18</v>
      </c>
      <c r="E340">
        <v>17.100000000000001</v>
      </c>
      <c r="F340">
        <v>3.38</v>
      </c>
      <c r="G340" s="4">
        <f t="shared" si="19"/>
        <v>15.466101694915254</v>
      </c>
    </row>
    <row r="341" spans="1:9" hidden="1" x14ac:dyDescent="0.2">
      <c r="A341" s="6">
        <v>10319</v>
      </c>
      <c r="B341">
        <v>19.399999999999999</v>
      </c>
      <c r="C341">
        <v>0.8</v>
      </c>
      <c r="D341">
        <v>1.2</v>
      </c>
      <c r="E341">
        <v>17.100000000000001</v>
      </c>
      <c r="F341">
        <v>3.4</v>
      </c>
      <c r="G341" s="4">
        <f t="shared" si="19"/>
        <v>16.166666666666668</v>
      </c>
    </row>
    <row r="342" spans="1:9" hidden="1" x14ac:dyDescent="0.2">
      <c r="A342" s="6">
        <v>10349</v>
      </c>
      <c r="B342">
        <v>20</v>
      </c>
      <c r="C342">
        <v>0.8</v>
      </c>
      <c r="D342">
        <v>1.22</v>
      </c>
      <c r="E342">
        <v>17.2</v>
      </c>
      <c r="F342">
        <v>3.42</v>
      </c>
      <c r="G342" s="4">
        <f t="shared" si="19"/>
        <v>16.393442622950818</v>
      </c>
    </row>
    <row r="343" spans="1:9" hidden="1" x14ac:dyDescent="0.2">
      <c r="A343" s="6">
        <v>10380</v>
      </c>
      <c r="B343">
        <v>19.02</v>
      </c>
      <c r="C343">
        <v>0.81</v>
      </c>
      <c r="D343">
        <v>1.25</v>
      </c>
      <c r="E343">
        <v>17.100000000000001</v>
      </c>
      <c r="F343">
        <v>3.44</v>
      </c>
      <c r="G343" s="4">
        <f t="shared" si="19"/>
        <v>15.215999999999999</v>
      </c>
    </row>
    <row r="344" spans="1:9" hidden="1" x14ac:dyDescent="0.2">
      <c r="A344" s="6">
        <v>10410</v>
      </c>
      <c r="B344">
        <v>19.16</v>
      </c>
      <c r="C344">
        <v>0.82</v>
      </c>
      <c r="D344">
        <v>1.27</v>
      </c>
      <c r="E344">
        <v>17.100000000000001</v>
      </c>
      <c r="F344">
        <v>3.46</v>
      </c>
      <c r="G344" s="4">
        <f t="shared" si="19"/>
        <v>15.086614173228346</v>
      </c>
    </row>
    <row r="345" spans="1:9" hidden="1" x14ac:dyDescent="0.2">
      <c r="A345" s="6">
        <v>10441</v>
      </c>
      <c r="B345">
        <v>19.78</v>
      </c>
      <c r="C345">
        <v>0.82</v>
      </c>
      <c r="D345">
        <v>1.29</v>
      </c>
      <c r="E345">
        <v>17.100000000000001</v>
      </c>
      <c r="F345">
        <v>3.49</v>
      </c>
      <c r="G345" s="4">
        <f t="shared" si="19"/>
        <v>15.333333333333334</v>
      </c>
    </row>
    <row r="346" spans="1:9" hidden="1" x14ac:dyDescent="0.2">
      <c r="A346" s="6">
        <v>10472</v>
      </c>
      <c r="B346">
        <v>21.17</v>
      </c>
      <c r="C346">
        <v>0.83</v>
      </c>
      <c r="D346">
        <v>1.31</v>
      </c>
      <c r="E346">
        <v>17.3</v>
      </c>
      <c r="F346">
        <v>3.51</v>
      </c>
      <c r="G346" s="4">
        <f t="shared" si="19"/>
        <v>16.16030534351145</v>
      </c>
    </row>
    <row r="347" spans="1:9" hidden="1" x14ac:dyDescent="0.2">
      <c r="A347" s="6">
        <v>10502</v>
      </c>
      <c r="B347">
        <v>21.6</v>
      </c>
      <c r="C347">
        <v>0.84</v>
      </c>
      <c r="D347">
        <v>1.33</v>
      </c>
      <c r="E347">
        <v>17.2</v>
      </c>
      <c r="F347">
        <v>3.53</v>
      </c>
      <c r="G347" s="4">
        <f t="shared" si="19"/>
        <v>16.2406015037594</v>
      </c>
    </row>
    <row r="348" spans="1:9" hidden="1" x14ac:dyDescent="0.2">
      <c r="A348" s="6">
        <v>10533</v>
      </c>
      <c r="B348">
        <v>23.06</v>
      </c>
      <c r="C348">
        <v>0.84</v>
      </c>
      <c r="D348">
        <v>1.36</v>
      </c>
      <c r="E348">
        <v>17.2</v>
      </c>
      <c r="F348">
        <v>3.56</v>
      </c>
      <c r="G348" s="4">
        <f t="shared" si="19"/>
        <v>16.955882352941174</v>
      </c>
    </row>
    <row r="349" spans="1:9" x14ac:dyDescent="0.2">
      <c r="A349" s="6">
        <v>10563</v>
      </c>
      <c r="B349">
        <v>23.15</v>
      </c>
      <c r="C349">
        <v>0.85</v>
      </c>
      <c r="D349">
        <v>1.38</v>
      </c>
      <c r="E349">
        <v>17.100000000000001</v>
      </c>
      <c r="F349">
        <v>3.58</v>
      </c>
      <c r="G349" s="4">
        <f t="shared" si="19"/>
        <v>16.775362318840578</v>
      </c>
      <c r="H349" s="8">
        <f>D349/D337-1</f>
        <v>0.24324324324324298</v>
      </c>
      <c r="I349" t="str">
        <f>IF(Earnings_Growth&lt;0,"This year there might have been a recession as earnings growth was "&amp;H349," This was likely a good year as earnings growth was positive at " &amp;H349)</f>
        <v xml:space="preserve"> This was likely a good year as earnings growth was positive at 0.243243243243243</v>
      </c>
    </row>
    <row r="350" spans="1:9" hidden="1" x14ac:dyDescent="0.2">
      <c r="A350" s="6">
        <v>10594</v>
      </c>
      <c r="B350">
        <v>24.86</v>
      </c>
      <c r="C350">
        <v>0.86</v>
      </c>
      <c r="D350">
        <v>1.4</v>
      </c>
      <c r="E350">
        <v>17.100000000000001</v>
      </c>
      <c r="F350">
        <v>3.6</v>
      </c>
      <c r="G350" s="4">
        <f t="shared" si="19"/>
        <v>17.757142857142856</v>
      </c>
      <c r="H350" s="8">
        <f t="shared" ref="H350" si="23">D350/D338-1</f>
        <v>0.23893805309734506</v>
      </c>
    </row>
    <row r="351" spans="1:9" hidden="1" x14ac:dyDescent="0.2">
      <c r="A351" s="6">
        <v>10625</v>
      </c>
      <c r="B351">
        <v>24.99</v>
      </c>
      <c r="C351">
        <v>0.87</v>
      </c>
      <c r="D351">
        <v>1.42</v>
      </c>
      <c r="E351">
        <v>17.100000000000001</v>
      </c>
      <c r="F351">
        <v>3.57</v>
      </c>
      <c r="G351" s="4">
        <f t="shared" si="19"/>
        <v>17.598591549295776</v>
      </c>
    </row>
    <row r="352" spans="1:9" hidden="1" x14ac:dyDescent="0.2">
      <c r="A352" s="6">
        <v>10653</v>
      </c>
      <c r="B352">
        <v>25.43</v>
      </c>
      <c r="C352">
        <v>0.88</v>
      </c>
      <c r="D352">
        <v>1.44</v>
      </c>
      <c r="E352">
        <v>17</v>
      </c>
      <c r="F352">
        <v>3.55</v>
      </c>
      <c r="G352" s="4">
        <f t="shared" si="19"/>
        <v>17.659722222222221</v>
      </c>
    </row>
    <row r="353" spans="1:9" hidden="1" x14ac:dyDescent="0.2">
      <c r="A353" s="6">
        <v>10684</v>
      </c>
      <c r="B353">
        <v>25.28</v>
      </c>
      <c r="C353">
        <v>0.89</v>
      </c>
      <c r="D353">
        <v>1.46</v>
      </c>
      <c r="E353">
        <v>16.899999999999999</v>
      </c>
      <c r="F353">
        <v>3.52</v>
      </c>
      <c r="G353" s="4">
        <f t="shared" si="19"/>
        <v>17.315068493150687</v>
      </c>
    </row>
    <row r="354" spans="1:9" hidden="1" x14ac:dyDescent="0.2">
      <c r="A354" s="6">
        <v>10714</v>
      </c>
      <c r="B354">
        <v>25.66</v>
      </c>
      <c r="C354">
        <v>0.9</v>
      </c>
      <c r="D354">
        <v>1.48</v>
      </c>
      <c r="E354">
        <v>17</v>
      </c>
      <c r="F354">
        <v>3.5</v>
      </c>
      <c r="G354" s="4">
        <f t="shared" si="19"/>
        <v>17.337837837837839</v>
      </c>
    </row>
    <row r="355" spans="1:9" hidden="1" x14ac:dyDescent="0.2">
      <c r="A355" s="6">
        <v>10745</v>
      </c>
      <c r="B355">
        <v>26.15</v>
      </c>
      <c r="C355">
        <v>0.91</v>
      </c>
      <c r="D355">
        <v>1.5</v>
      </c>
      <c r="E355">
        <v>17.100000000000001</v>
      </c>
      <c r="F355">
        <v>3.47</v>
      </c>
      <c r="G355" s="4">
        <f t="shared" si="19"/>
        <v>17.433333333333334</v>
      </c>
    </row>
    <row r="356" spans="1:9" hidden="1" x14ac:dyDescent="0.2">
      <c r="A356" s="6">
        <v>10775</v>
      </c>
      <c r="B356">
        <v>28.48</v>
      </c>
      <c r="C356">
        <v>0.92</v>
      </c>
      <c r="D356">
        <v>1.51</v>
      </c>
      <c r="E356">
        <v>17.3</v>
      </c>
      <c r="F356">
        <v>3.45</v>
      </c>
      <c r="G356" s="4">
        <f t="shared" si="19"/>
        <v>18.860927152317881</v>
      </c>
    </row>
    <row r="357" spans="1:9" hidden="1" x14ac:dyDescent="0.2">
      <c r="A357" s="6">
        <v>10806</v>
      </c>
      <c r="B357">
        <v>30.1</v>
      </c>
      <c r="C357">
        <v>0.93</v>
      </c>
      <c r="D357">
        <v>1.53</v>
      </c>
      <c r="E357">
        <v>17.3</v>
      </c>
      <c r="F357">
        <v>3.42</v>
      </c>
      <c r="G357" s="4">
        <f t="shared" si="19"/>
        <v>19.673202614379086</v>
      </c>
    </row>
    <row r="358" spans="1:9" hidden="1" x14ac:dyDescent="0.2">
      <c r="A358" s="6">
        <v>10837</v>
      </c>
      <c r="B358">
        <v>31.3</v>
      </c>
      <c r="C358">
        <v>0.94</v>
      </c>
      <c r="D358">
        <v>1.55</v>
      </c>
      <c r="E358">
        <v>17.3</v>
      </c>
      <c r="F358">
        <v>3.39</v>
      </c>
      <c r="G358" s="4">
        <f t="shared" ref="G358:G421" si="24">SP500_Price/Earnings</f>
        <v>20.193548387096776</v>
      </c>
    </row>
    <row r="359" spans="1:9" hidden="1" x14ac:dyDescent="0.2">
      <c r="A359" s="6">
        <v>10867</v>
      </c>
      <c r="B359">
        <v>27.99</v>
      </c>
      <c r="C359">
        <v>0.95</v>
      </c>
      <c r="D359">
        <v>1.57</v>
      </c>
      <c r="E359">
        <v>17.3</v>
      </c>
      <c r="F359">
        <v>3.37</v>
      </c>
      <c r="G359" s="4">
        <f t="shared" si="24"/>
        <v>17.828025477707005</v>
      </c>
    </row>
    <row r="360" spans="1:9" hidden="1" x14ac:dyDescent="0.2">
      <c r="A360" s="6">
        <v>10898</v>
      </c>
      <c r="B360">
        <v>20.58</v>
      </c>
      <c r="C360">
        <v>0.96</v>
      </c>
      <c r="D360">
        <v>1.59</v>
      </c>
      <c r="E360">
        <v>17.3</v>
      </c>
      <c r="F360">
        <v>3.34</v>
      </c>
      <c r="G360" s="4">
        <f t="shared" si="24"/>
        <v>12.943396226415093</v>
      </c>
    </row>
    <row r="361" spans="1:9" x14ac:dyDescent="0.2">
      <c r="A361" s="6">
        <v>10928</v>
      </c>
      <c r="B361">
        <v>21.4</v>
      </c>
      <c r="C361">
        <v>0.97</v>
      </c>
      <c r="D361">
        <v>1.61</v>
      </c>
      <c r="E361">
        <v>17.2</v>
      </c>
      <c r="F361">
        <v>3.32</v>
      </c>
      <c r="G361" s="4">
        <f t="shared" si="24"/>
        <v>13.291925465838508</v>
      </c>
      <c r="H361" s="8">
        <f>D361/D349-1</f>
        <v>0.16666666666666674</v>
      </c>
      <c r="I361" t="str">
        <f>IF(Earnings_Growth&lt;0,"This year there might have been a recession as earnings growth was "&amp;H361," This was likely a good year as earnings growth was positive at " &amp;H361)</f>
        <v xml:space="preserve"> This was likely a good year as earnings growth was positive at 0.166666666666667</v>
      </c>
    </row>
    <row r="362" spans="1:9" hidden="1" x14ac:dyDescent="0.2">
      <c r="A362" s="6">
        <v>10959</v>
      </c>
      <c r="B362">
        <v>21.71</v>
      </c>
      <c r="C362">
        <v>0.97</v>
      </c>
      <c r="D362">
        <v>1.56</v>
      </c>
      <c r="E362">
        <v>17.100000000000001</v>
      </c>
      <c r="F362">
        <v>3.29</v>
      </c>
      <c r="G362" s="4">
        <f t="shared" si="24"/>
        <v>13.916666666666666</v>
      </c>
      <c r="H362" s="8">
        <f t="shared" ref="H362" si="25">D362/D350-1</f>
        <v>0.11428571428571432</v>
      </c>
    </row>
    <row r="363" spans="1:9" hidden="1" x14ac:dyDescent="0.2">
      <c r="A363" s="6">
        <v>10990</v>
      </c>
      <c r="B363">
        <v>23.07</v>
      </c>
      <c r="C363">
        <v>0.97</v>
      </c>
      <c r="D363">
        <v>1.5</v>
      </c>
      <c r="E363">
        <v>17</v>
      </c>
      <c r="F363">
        <v>3.29</v>
      </c>
      <c r="G363" s="4">
        <f t="shared" si="24"/>
        <v>15.38</v>
      </c>
    </row>
    <row r="364" spans="1:9" hidden="1" x14ac:dyDescent="0.2">
      <c r="A364" s="6">
        <v>11018</v>
      </c>
      <c r="B364">
        <v>23.94</v>
      </c>
      <c r="C364">
        <v>0.97</v>
      </c>
      <c r="D364">
        <v>1.45</v>
      </c>
      <c r="E364">
        <v>16.899999999999999</v>
      </c>
      <c r="F364">
        <v>3.3</v>
      </c>
      <c r="G364" s="4">
        <f t="shared" si="24"/>
        <v>16.510344827586209</v>
      </c>
    </row>
    <row r="365" spans="1:9" hidden="1" x14ac:dyDescent="0.2">
      <c r="A365" s="6">
        <v>11049</v>
      </c>
      <c r="B365">
        <v>25.46</v>
      </c>
      <c r="C365">
        <v>0.97</v>
      </c>
      <c r="D365">
        <v>1.4</v>
      </c>
      <c r="E365">
        <v>17</v>
      </c>
      <c r="F365">
        <v>3.3</v>
      </c>
      <c r="G365" s="4">
        <f t="shared" si="24"/>
        <v>18.185714285714287</v>
      </c>
    </row>
    <row r="366" spans="1:9" hidden="1" x14ac:dyDescent="0.2">
      <c r="A366" s="6">
        <v>11079</v>
      </c>
      <c r="B366">
        <v>23.94</v>
      </c>
      <c r="C366">
        <v>0.97</v>
      </c>
      <c r="D366">
        <v>1.34</v>
      </c>
      <c r="E366">
        <v>16.899999999999999</v>
      </c>
      <c r="F366">
        <v>3.31</v>
      </c>
      <c r="G366" s="4">
        <f t="shared" si="24"/>
        <v>17.865671641791046</v>
      </c>
    </row>
    <row r="367" spans="1:9" hidden="1" x14ac:dyDescent="0.2">
      <c r="A367" s="6">
        <v>11110</v>
      </c>
      <c r="B367">
        <v>21.52</v>
      </c>
      <c r="C367">
        <v>0.97</v>
      </c>
      <c r="D367">
        <v>1.29</v>
      </c>
      <c r="E367">
        <v>16.8</v>
      </c>
      <c r="F367">
        <v>3.31</v>
      </c>
      <c r="G367" s="4">
        <f t="shared" si="24"/>
        <v>16.682170542635657</v>
      </c>
    </row>
    <row r="368" spans="1:9" hidden="1" x14ac:dyDescent="0.2">
      <c r="A368" s="6">
        <v>11140</v>
      </c>
      <c r="B368">
        <v>21.06</v>
      </c>
      <c r="C368">
        <v>0.98</v>
      </c>
      <c r="D368">
        <v>1.24</v>
      </c>
      <c r="E368">
        <v>16.600000000000001</v>
      </c>
      <c r="F368">
        <v>3.32</v>
      </c>
      <c r="G368" s="4">
        <f t="shared" si="24"/>
        <v>16.983870967741936</v>
      </c>
    </row>
    <row r="369" spans="1:9" hidden="1" x14ac:dyDescent="0.2">
      <c r="A369" s="6">
        <v>11171</v>
      </c>
      <c r="B369">
        <v>20.79</v>
      </c>
      <c r="C369">
        <v>0.98</v>
      </c>
      <c r="D369">
        <v>1.18</v>
      </c>
      <c r="E369">
        <v>16.5</v>
      </c>
      <c r="F369">
        <v>3.32</v>
      </c>
      <c r="G369" s="4">
        <f t="shared" si="24"/>
        <v>17.618644067796609</v>
      </c>
    </row>
    <row r="370" spans="1:9" hidden="1" x14ac:dyDescent="0.2">
      <c r="A370" s="6">
        <v>11202</v>
      </c>
      <c r="B370">
        <v>20.78</v>
      </c>
      <c r="C370">
        <v>0.98</v>
      </c>
      <c r="D370">
        <v>1.1299999999999999</v>
      </c>
      <c r="E370">
        <v>16.600000000000001</v>
      </c>
      <c r="F370">
        <v>3.32</v>
      </c>
      <c r="G370" s="4">
        <f t="shared" si="24"/>
        <v>18.389380530973455</v>
      </c>
    </row>
    <row r="371" spans="1:9" hidden="1" x14ac:dyDescent="0.2">
      <c r="A371" s="6">
        <v>11232</v>
      </c>
      <c r="B371">
        <v>17.920000000000002</v>
      </c>
      <c r="C371">
        <v>0.98</v>
      </c>
      <c r="D371">
        <v>1.08</v>
      </c>
      <c r="E371">
        <v>16.5</v>
      </c>
      <c r="F371">
        <v>3.33</v>
      </c>
      <c r="G371" s="4">
        <f t="shared" si="24"/>
        <v>16.592592592592592</v>
      </c>
    </row>
    <row r="372" spans="1:9" hidden="1" x14ac:dyDescent="0.2">
      <c r="A372" s="6">
        <v>11263</v>
      </c>
      <c r="B372">
        <v>16.62</v>
      </c>
      <c r="C372">
        <v>0.98</v>
      </c>
      <c r="D372">
        <v>1.02</v>
      </c>
      <c r="E372">
        <v>16.399999999999999</v>
      </c>
      <c r="F372">
        <v>3.33</v>
      </c>
      <c r="G372" s="4">
        <f t="shared" si="24"/>
        <v>16.294117647058822</v>
      </c>
    </row>
    <row r="373" spans="1:9" x14ac:dyDescent="0.2">
      <c r="A373" s="6">
        <v>11293</v>
      </c>
      <c r="B373">
        <v>15.51</v>
      </c>
      <c r="C373">
        <v>0.98</v>
      </c>
      <c r="D373">
        <v>0.97</v>
      </c>
      <c r="E373">
        <v>16.100000000000001</v>
      </c>
      <c r="F373">
        <v>3.34</v>
      </c>
      <c r="G373" s="4">
        <f t="shared" si="24"/>
        <v>15.989690721649485</v>
      </c>
      <c r="H373" s="8">
        <f>D373/D361-1</f>
        <v>-0.39751552795031064</v>
      </c>
      <c r="I373" t="str">
        <f>IF(Earnings_Growth&lt;0,"This year there might have been a recession as earnings growth was "&amp;H373," This was likely a good year as earnings growth was positive at " &amp;H373)</f>
        <v>This year there might have been a recession as earnings growth was -0.397515527950311</v>
      </c>
    </row>
    <row r="374" spans="1:9" hidden="1" x14ac:dyDescent="0.2">
      <c r="A374" s="6">
        <v>11324</v>
      </c>
      <c r="B374">
        <v>15.98</v>
      </c>
      <c r="C374">
        <v>0.97</v>
      </c>
      <c r="D374">
        <v>0.94</v>
      </c>
      <c r="E374">
        <v>15.9</v>
      </c>
      <c r="F374">
        <v>3.34</v>
      </c>
      <c r="G374" s="4">
        <f t="shared" si="24"/>
        <v>17</v>
      </c>
      <c r="H374" s="8">
        <f t="shared" ref="H374" si="26">D374/D362-1</f>
        <v>-0.39743589743589747</v>
      </c>
    </row>
    <row r="375" spans="1:9" hidden="1" x14ac:dyDescent="0.2">
      <c r="A375" s="6">
        <v>11355</v>
      </c>
      <c r="B375">
        <v>17.2</v>
      </c>
      <c r="C375">
        <v>0.95</v>
      </c>
      <c r="D375">
        <v>0.91</v>
      </c>
      <c r="E375">
        <v>15.7</v>
      </c>
      <c r="F375">
        <v>3.37</v>
      </c>
      <c r="G375" s="4">
        <f t="shared" si="24"/>
        <v>18.901098901098898</v>
      </c>
    </row>
    <row r="376" spans="1:9" hidden="1" x14ac:dyDescent="0.2">
      <c r="A376" s="6">
        <v>11383</v>
      </c>
      <c r="B376">
        <v>17.53</v>
      </c>
      <c r="C376">
        <v>0.94</v>
      </c>
      <c r="D376">
        <v>0.88</v>
      </c>
      <c r="E376">
        <v>15.6</v>
      </c>
      <c r="F376">
        <v>3.4</v>
      </c>
      <c r="G376" s="4">
        <f t="shared" si="24"/>
        <v>19.920454545454547</v>
      </c>
    </row>
    <row r="377" spans="1:9" hidden="1" x14ac:dyDescent="0.2">
      <c r="A377" s="6">
        <v>11414</v>
      </c>
      <c r="B377">
        <v>15.86</v>
      </c>
      <c r="C377">
        <v>0.93</v>
      </c>
      <c r="D377">
        <v>0.85</v>
      </c>
      <c r="E377">
        <v>15.5</v>
      </c>
      <c r="F377">
        <v>3.42</v>
      </c>
      <c r="G377" s="4">
        <f t="shared" si="24"/>
        <v>18.658823529411766</v>
      </c>
    </row>
    <row r="378" spans="1:9" hidden="1" x14ac:dyDescent="0.2">
      <c r="A378" s="6">
        <v>11444</v>
      </c>
      <c r="B378">
        <v>14.33</v>
      </c>
      <c r="C378">
        <v>0.91</v>
      </c>
      <c r="D378">
        <v>0.82</v>
      </c>
      <c r="E378">
        <v>15.3</v>
      </c>
      <c r="F378">
        <v>3.45</v>
      </c>
      <c r="G378" s="4">
        <f t="shared" si="24"/>
        <v>17.475609756097562</v>
      </c>
    </row>
    <row r="379" spans="1:9" hidden="1" x14ac:dyDescent="0.2">
      <c r="A379" s="6">
        <v>11475</v>
      </c>
      <c r="B379">
        <v>13.87</v>
      </c>
      <c r="C379">
        <v>0.9</v>
      </c>
      <c r="D379">
        <v>0.79</v>
      </c>
      <c r="E379">
        <v>15.1</v>
      </c>
      <c r="F379">
        <v>3.48</v>
      </c>
      <c r="G379" s="4">
        <f t="shared" si="24"/>
        <v>17.556962025316455</v>
      </c>
    </row>
    <row r="380" spans="1:9" hidden="1" x14ac:dyDescent="0.2">
      <c r="A380" s="6">
        <v>11505</v>
      </c>
      <c r="B380">
        <v>14.33</v>
      </c>
      <c r="C380">
        <v>0.89</v>
      </c>
      <c r="D380">
        <v>0.76</v>
      </c>
      <c r="E380">
        <v>15.1</v>
      </c>
      <c r="F380">
        <v>3.51</v>
      </c>
      <c r="G380" s="4">
        <f t="shared" si="24"/>
        <v>18.855263157894736</v>
      </c>
    </row>
    <row r="381" spans="1:9" hidden="1" x14ac:dyDescent="0.2">
      <c r="A381" s="6">
        <v>11536</v>
      </c>
      <c r="B381">
        <v>13.9</v>
      </c>
      <c r="C381">
        <v>0.87</v>
      </c>
      <c r="D381">
        <v>0.73</v>
      </c>
      <c r="E381">
        <v>15.1</v>
      </c>
      <c r="F381">
        <v>3.54</v>
      </c>
      <c r="G381" s="4">
        <f t="shared" si="24"/>
        <v>19.041095890410961</v>
      </c>
    </row>
    <row r="382" spans="1:9" hidden="1" x14ac:dyDescent="0.2">
      <c r="A382" s="6">
        <v>11567</v>
      </c>
      <c r="B382">
        <v>11.83</v>
      </c>
      <c r="C382">
        <v>0.86</v>
      </c>
      <c r="D382">
        <v>0.7</v>
      </c>
      <c r="E382">
        <v>15</v>
      </c>
      <c r="F382">
        <v>3.57</v>
      </c>
      <c r="G382" s="4">
        <f t="shared" si="24"/>
        <v>16.900000000000002</v>
      </c>
    </row>
    <row r="383" spans="1:9" hidden="1" x14ac:dyDescent="0.2">
      <c r="A383" s="6">
        <v>11597</v>
      </c>
      <c r="B383">
        <v>10.25</v>
      </c>
      <c r="C383">
        <v>0.85</v>
      </c>
      <c r="D383">
        <v>0.67</v>
      </c>
      <c r="E383">
        <v>14.9</v>
      </c>
      <c r="F383">
        <v>3.6</v>
      </c>
      <c r="G383" s="4">
        <f t="shared" si="24"/>
        <v>15.298507462686567</v>
      </c>
    </row>
    <row r="384" spans="1:9" hidden="1" x14ac:dyDescent="0.2">
      <c r="A384" s="6">
        <v>11628</v>
      </c>
      <c r="B384">
        <v>10.39</v>
      </c>
      <c r="C384">
        <v>0.83</v>
      </c>
      <c r="D384">
        <v>0.64</v>
      </c>
      <c r="E384">
        <v>14.7</v>
      </c>
      <c r="F384">
        <v>3.62</v>
      </c>
      <c r="G384" s="4">
        <f t="shared" si="24"/>
        <v>16.234375</v>
      </c>
    </row>
    <row r="385" spans="1:9" x14ac:dyDescent="0.2">
      <c r="A385" s="6">
        <v>11658</v>
      </c>
      <c r="B385">
        <v>8.44</v>
      </c>
      <c r="C385">
        <v>0.82</v>
      </c>
      <c r="D385">
        <v>0.61</v>
      </c>
      <c r="E385">
        <v>14.6</v>
      </c>
      <c r="F385">
        <v>3.65</v>
      </c>
      <c r="G385" s="4">
        <f t="shared" si="24"/>
        <v>13.836065573770492</v>
      </c>
      <c r="H385" s="8">
        <f>D385/D373-1</f>
        <v>-0.37113402061855671</v>
      </c>
      <c r="I385" t="str">
        <f>IF(Earnings_Growth&lt;0,"This year there might have been a recession as earnings growth was "&amp;H385," This was likely a good year as earnings growth was positive at " &amp;H385)</f>
        <v>This year there might have been a recession as earnings growth was -0.371134020618557</v>
      </c>
    </row>
    <row r="386" spans="1:9" hidden="1" x14ac:dyDescent="0.2">
      <c r="A386" s="6">
        <v>11689</v>
      </c>
      <c r="B386">
        <v>8.3000000000000007</v>
      </c>
      <c r="C386">
        <v>0.79</v>
      </c>
      <c r="D386">
        <v>0.59</v>
      </c>
      <c r="E386">
        <v>14.3</v>
      </c>
      <c r="F386">
        <v>3.68</v>
      </c>
      <c r="G386" s="4">
        <f t="shared" si="24"/>
        <v>14.067796610169493</v>
      </c>
    </row>
    <row r="387" spans="1:9" hidden="1" x14ac:dyDescent="0.2">
      <c r="A387" s="6">
        <v>11720</v>
      </c>
      <c r="B387">
        <v>8.23</v>
      </c>
      <c r="C387">
        <v>0.77</v>
      </c>
      <c r="D387">
        <v>0.57999999999999996</v>
      </c>
      <c r="E387">
        <v>14.1</v>
      </c>
      <c r="F387">
        <v>3.65</v>
      </c>
      <c r="G387" s="4">
        <f t="shared" si="24"/>
        <v>14.189655172413795</v>
      </c>
    </row>
    <row r="388" spans="1:9" hidden="1" x14ac:dyDescent="0.2">
      <c r="A388" s="6">
        <v>11749</v>
      </c>
      <c r="B388">
        <v>8.26</v>
      </c>
      <c r="C388">
        <v>0.74</v>
      </c>
      <c r="D388">
        <v>0.56000000000000005</v>
      </c>
      <c r="E388">
        <v>14</v>
      </c>
      <c r="F388">
        <v>3.62</v>
      </c>
      <c r="G388" s="4">
        <f t="shared" si="24"/>
        <v>14.749999999999998</v>
      </c>
    </row>
    <row r="389" spans="1:9" hidden="1" x14ac:dyDescent="0.2">
      <c r="A389" s="6">
        <v>11780</v>
      </c>
      <c r="B389">
        <v>6.28</v>
      </c>
      <c r="C389">
        <v>0.71</v>
      </c>
      <c r="D389">
        <v>0.54</v>
      </c>
      <c r="E389">
        <v>13.9</v>
      </c>
      <c r="F389">
        <v>3.59</v>
      </c>
      <c r="G389" s="4">
        <f t="shared" si="24"/>
        <v>11.62962962962963</v>
      </c>
    </row>
    <row r="390" spans="1:9" hidden="1" x14ac:dyDescent="0.2">
      <c r="A390" s="6">
        <v>11810</v>
      </c>
      <c r="B390">
        <v>5.51</v>
      </c>
      <c r="C390">
        <v>0.69</v>
      </c>
      <c r="D390">
        <v>0.53</v>
      </c>
      <c r="E390">
        <v>13.7</v>
      </c>
      <c r="F390">
        <v>3.56</v>
      </c>
      <c r="G390" s="4">
        <f t="shared" si="24"/>
        <v>10.396226415094338</v>
      </c>
    </row>
    <row r="391" spans="1:9" hidden="1" x14ac:dyDescent="0.2">
      <c r="A391" s="6">
        <v>11841</v>
      </c>
      <c r="B391">
        <v>4.7699999999999996</v>
      </c>
      <c r="C391">
        <v>0.66</v>
      </c>
      <c r="D391">
        <v>0.51</v>
      </c>
      <c r="E391">
        <v>13.6</v>
      </c>
      <c r="F391">
        <v>3.53</v>
      </c>
      <c r="G391" s="4">
        <f t="shared" si="24"/>
        <v>9.352941176470587</v>
      </c>
    </row>
    <row r="392" spans="1:9" hidden="1" x14ac:dyDescent="0.2">
      <c r="A392" s="6">
        <v>11871</v>
      </c>
      <c r="B392">
        <v>5.01</v>
      </c>
      <c r="C392">
        <v>0.63</v>
      </c>
      <c r="D392">
        <v>0.49</v>
      </c>
      <c r="E392">
        <v>13.6</v>
      </c>
      <c r="F392">
        <v>3.5</v>
      </c>
      <c r="G392" s="4">
        <f t="shared" si="24"/>
        <v>10.224489795918368</v>
      </c>
    </row>
    <row r="393" spans="1:9" hidden="1" x14ac:dyDescent="0.2">
      <c r="A393" s="6">
        <v>11902</v>
      </c>
      <c r="B393">
        <v>7.53</v>
      </c>
      <c r="C393">
        <v>0.61</v>
      </c>
      <c r="D393">
        <v>0.48</v>
      </c>
      <c r="E393">
        <v>13.5</v>
      </c>
      <c r="F393">
        <v>3.46</v>
      </c>
      <c r="G393" s="4">
        <f t="shared" si="24"/>
        <v>15.687500000000002</v>
      </c>
      <c r="H393" s="8">
        <f t="shared" ref="H393" si="27">D393/D381-1</f>
        <v>-0.34246575342465757</v>
      </c>
    </row>
    <row r="394" spans="1:9" hidden="1" x14ac:dyDescent="0.2">
      <c r="A394" s="6">
        <v>11933</v>
      </c>
      <c r="B394">
        <v>8.26</v>
      </c>
      <c r="C394">
        <v>0.57999999999999996</v>
      </c>
      <c r="D394">
        <v>0.46</v>
      </c>
      <c r="E394">
        <v>13.4</v>
      </c>
      <c r="F394">
        <v>3.43</v>
      </c>
      <c r="G394" s="4">
        <f t="shared" si="24"/>
        <v>17.956521739130434</v>
      </c>
    </row>
    <row r="395" spans="1:9" hidden="1" x14ac:dyDescent="0.2">
      <c r="A395" s="6">
        <v>11963</v>
      </c>
      <c r="B395">
        <v>7.12</v>
      </c>
      <c r="C395">
        <v>0.55000000000000004</v>
      </c>
      <c r="D395">
        <v>0.44</v>
      </c>
      <c r="E395">
        <v>13.3</v>
      </c>
      <c r="F395">
        <v>3.4</v>
      </c>
      <c r="G395" s="4">
        <f t="shared" si="24"/>
        <v>16.181818181818183</v>
      </c>
    </row>
    <row r="396" spans="1:9" hidden="1" x14ac:dyDescent="0.2">
      <c r="A396" s="6">
        <v>11994</v>
      </c>
      <c r="B396">
        <v>7.05</v>
      </c>
      <c r="C396">
        <v>0.53</v>
      </c>
      <c r="D396">
        <v>0.43</v>
      </c>
      <c r="E396">
        <v>13.2</v>
      </c>
      <c r="F396">
        <v>3.37</v>
      </c>
      <c r="G396" s="4">
        <f t="shared" si="24"/>
        <v>16.395348837209301</v>
      </c>
    </row>
    <row r="397" spans="1:9" x14ac:dyDescent="0.2">
      <c r="A397" s="6">
        <v>12024</v>
      </c>
      <c r="B397">
        <v>6.82</v>
      </c>
      <c r="C397">
        <v>0.5</v>
      </c>
      <c r="D397">
        <v>0.41</v>
      </c>
      <c r="E397">
        <v>13.1</v>
      </c>
      <c r="F397">
        <v>3.34</v>
      </c>
      <c r="G397" s="4">
        <f t="shared" si="24"/>
        <v>16.634146341463417</v>
      </c>
      <c r="H397" s="8">
        <f>D397/D385-1</f>
        <v>-0.32786885245901642</v>
      </c>
      <c r="I397" t="str">
        <f>IF(Earnings_Growth&lt;0,"This year there might have been a recession as earnings growth was "&amp;H397," This was likely a good year as earnings growth was positive at " &amp;H397)</f>
        <v>This year there might have been a recession as earnings growth was -0.327868852459016</v>
      </c>
    </row>
    <row r="398" spans="1:9" hidden="1" x14ac:dyDescent="0.2">
      <c r="A398" s="6">
        <v>12055</v>
      </c>
      <c r="B398">
        <v>7.09</v>
      </c>
      <c r="C398">
        <v>0.49</v>
      </c>
      <c r="D398">
        <v>0.41</v>
      </c>
      <c r="E398">
        <v>12.9</v>
      </c>
      <c r="F398">
        <v>3.31</v>
      </c>
      <c r="G398" s="4">
        <f t="shared" si="24"/>
        <v>17.292682926829269</v>
      </c>
    </row>
    <row r="399" spans="1:9" hidden="1" x14ac:dyDescent="0.2">
      <c r="A399" s="6">
        <v>12086</v>
      </c>
      <c r="B399">
        <v>6.25</v>
      </c>
      <c r="C399">
        <v>0.49</v>
      </c>
      <c r="D399">
        <v>0.41</v>
      </c>
      <c r="E399">
        <v>12.7</v>
      </c>
      <c r="F399">
        <v>3.29</v>
      </c>
      <c r="G399" s="4">
        <f t="shared" si="24"/>
        <v>15.24390243902439</v>
      </c>
    </row>
    <row r="400" spans="1:9" hidden="1" x14ac:dyDescent="0.2">
      <c r="A400" s="6">
        <v>12114</v>
      </c>
      <c r="B400">
        <v>6.23</v>
      </c>
      <c r="C400">
        <v>0.48</v>
      </c>
      <c r="D400">
        <v>0.42</v>
      </c>
      <c r="E400">
        <v>12.6</v>
      </c>
      <c r="F400">
        <v>3.28</v>
      </c>
      <c r="G400" s="4">
        <f t="shared" si="24"/>
        <v>14.833333333333336</v>
      </c>
    </row>
    <row r="401" spans="1:9" hidden="1" x14ac:dyDescent="0.2">
      <c r="A401" s="6">
        <v>12145</v>
      </c>
      <c r="B401">
        <v>6.89</v>
      </c>
      <c r="C401">
        <v>0.48</v>
      </c>
      <c r="D401">
        <v>0.42</v>
      </c>
      <c r="E401">
        <v>12.6</v>
      </c>
      <c r="F401">
        <v>3.26</v>
      </c>
      <c r="G401" s="4">
        <f t="shared" si="24"/>
        <v>16.404761904761905</v>
      </c>
    </row>
    <row r="402" spans="1:9" hidden="1" x14ac:dyDescent="0.2">
      <c r="A402" s="6">
        <v>12175</v>
      </c>
      <c r="B402">
        <v>8.8699999999999992</v>
      </c>
      <c r="C402">
        <v>0.47</v>
      </c>
      <c r="D402">
        <v>0.42</v>
      </c>
      <c r="E402">
        <v>12.6</v>
      </c>
      <c r="F402">
        <v>3.25</v>
      </c>
      <c r="G402" s="4">
        <f t="shared" si="24"/>
        <v>21.119047619047617</v>
      </c>
    </row>
    <row r="403" spans="1:9" hidden="1" x14ac:dyDescent="0.2">
      <c r="A403" s="6">
        <v>12206</v>
      </c>
      <c r="B403">
        <v>10.39</v>
      </c>
      <c r="C403">
        <v>0.47</v>
      </c>
      <c r="D403">
        <v>0.42</v>
      </c>
      <c r="E403">
        <v>12.7</v>
      </c>
      <c r="F403">
        <v>3.23</v>
      </c>
      <c r="G403" s="4">
        <f t="shared" si="24"/>
        <v>24.738095238095241</v>
      </c>
    </row>
    <row r="404" spans="1:9" hidden="1" x14ac:dyDescent="0.2">
      <c r="A404" s="6">
        <v>12236</v>
      </c>
      <c r="B404">
        <v>11.23</v>
      </c>
      <c r="C404">
        <v>0.47</v>
      </c>
      <c r="D404">
        <v>0.43</v>
      </c>
      <c r="E404">
        <v>13.1</v>
      </c>
      <c r="F404">
        <v>3.21</v>
      </c>
      <c r="G404" s="4">
        <f t="shared" si="24"/>
        <v>26.116279069767444</v>
      </c>
    </row>
    <row r="405" spans="1:9" hidden="1" x14ac:dyDescent="0.2">
      <c r="A405" s="6">
        <v>12267</v>
      </c>
      <c r="B405">
        <v>10.67</v>
      </c>
      <c r="C405">
        <v>0.46</v>
      </c>
      <c r="D405">
        <v>0.43</v>
      </c>
      <c r="E405">
        <v>13.2</v>
      </c>
      <c r="F405">
        <v>3.2</v>
      </c>
      <c r="G405" s="4">
        <f t="shared" si="24"/>
        <v>24.813953488372093</v>
      </c>
      <c r="H405" s="8">
        <f t="shared" ref="H405" si="28">D405/D393-1</f>
        <v>-0.10416666666666663</v>
      </c>
    </row>
    <row r="406" spans="1:9" hidden="1" x14ac:dyDescent="0.2">
      <c r="A406" s="6">
        <v>12298</v>
      </c>
      <c r="B406">
        <v>10.58</v>
      </c>
      <c r="C406">
        <v>0.46</v>
      </c>
      <c r="D406">
        <v>0.43</v>
      </c>
      <c r="E406">
        <v>13.2</v>
      </c>
      <c r="F406">
        <v>3.18</v>
      </c>
      <c r="G406" s="4">
        <f t="shared" si="24"/>
        <v>24.604651162790699</v>
      </c>
    </row>
    <row r="407" spans="1:9" hidden="1" x14ac:dyDescent="0.2">
      <c r="A407" s="6">
        <v>12328</v>
      </c>
      <c r="B407">
        <v>9.5500000000000007</v>
      </c>
      <c r="C407">
        <v>0.45</v>
      </c>
      <c r="D407">
        <v>0.43</v>
      </c>
      <c r="E407">
        <v>13.2</v>
      </c>
      <c r="F407">
        <v>3.17</v>
      </c>
      <c r="G407" s="4">
        <f t="shared" si="24"/>
        <v>22.209302325581397</v>
      </c>
    </row>
    <row r="408" spans="1:9" hidden="1" x14ac:dyDescent="0.2">
      <c r="A408" s="6">
        <v>12359</v>
      </c>
      <c r="B408">
        <v>9.7799999999999994</v>
      </c>
      <c r="C408">
        <v>0.45</v>
      </c>
      <c r="D408">
        <v>0.44</v>
      </c>
      <c r="E408">
        <v>13.2</v>
      </c>
      <c r="F408">
        <v>3.15</v>
      </c>
      <c r="G408" s="4">
        <f t="shared" si="24"/>
        <v>22.227272727272727</v>
      </c>
    </row>
    <row r="409" spans="1:9" x14ac:dyDescent="0.2">
      <c r="A409" s="6">
        <v>12389</v>
      </c>
      <c r="B409">
        <v>9.9700000000000006</v>
      </c>
      <c r="C409">
        <v>0.44</v>
      </c>
      <c r="D409">
        <v>0.44</v>
      </c>
      <c r="E409">
        <v>13.2</v>
      </c>
      <c r="F409">
        <v>3.14</v>
      </c>
      <c r="G409" s="4">
        <f t="shared" si="24"/>
        <v>22.65909090909091</v>
      </c>
      <c r="H409" s="8">
        <f>D409/D397-1</f>
        <v>7.3170731707317138E-2</v>
      </c>
      <c r="I409" t="str">
        <f>IF(Earnings_Growth&lt;0,"This year there might have been a recession as earnings growth was "&amp;H409," This was likely a good year as earnings growth was positive at " &amp;H409)</f>
        <v xml:space="preserve"> This was likely a good year as earnings growth was positive at 0.0731707317073171</v>
      </c>
    </row>
    <row r="410" spans="1:9" hidden="1" x14ac:dyDescent="0.2">
      <c r="A410" s="6">
        <v>12420</v>
      </c>
      <c r="B410">
        <v>10.54</v>
      </c>
      <c r="C410">
        <v>0.44</v>
      </c>
      <c r="D410">
        <v>0.44</v>
      </c>
      <c r="E410">
        <v>13.2</v>
      </c>
      <c r="F410">
        <v>3.12</v>
      </c>
      <c r="G410" s="4">
        <f t="shared" si="24"/>
        <v>23.954545454545453</v>
      </c>
    </row>
    <row r="411" spans="1:9" hidden="1" x14ac:dyDescent="0.2">
      <c r="A411" s="6">
        <v>12451</v>
      </c>
      <c r="B411">
        <v>11.32</v>
      </c>
      <c r="C411">
        <v>0.44</v>
      </c>
      <c r="D411">
        <v>0.45</v>
      </c>
      <c r="E411">
        <v>13.3</v>
      </c>
      <c r="F411">
        <v>3.09</v>
      </c>
      <c r="G411" s="4">
        <f t="shared" si="24"/>
        <v>25.155555555555555</v>
      </c>
    </row>
    <row r="412" spans="1:9" hidden="1" x14ac:dyDescent="0.2">
      <c r="A412" s="6">
        <v>12479</v>
      </c>
      <c r="B412">
        <v>10.74</v>
      </c>
      <c r="C412">
        <v>0.44</v>
      </c>
      <c r="D412">
        <v>0.45</v>
      </c>
      <c r="E412">
        <v>13.3</v>
      </c>
      <c r="F412">
        <v>3.06</v>
      </c>
      <c r="G412" s="4">
        <f t="shared" si="24"/>
        <v>23.866666666666667</v>
      </c>
    </row>
    <row r="413" spans="1:9" hidden="1" x14ac:dyDescent="0.2">
      <c r="A413" s="6">
        <v>12510</v>
      </c>
      <c r="B413">
        <v>10.92</v>
      </c>
      <c r="C413">
        <v>0.44</v>
      </c>
      <c r="D413">
        <v>0.46</v>
      </c>
      <c r="E413">
        <v>13.3</v>
      </c>
      <c r="F413">
        <v>3.04</v>
      </c>
      <c r="G413" s="4">
        <f t="shared" si="24"/>
        <v>23.739130434782606</v>
      </c>
    </row>
    <row r="414" spans="1:9" hidden="1" x14ac:dyDescent="0.2">
      <c r="A414" s="6">
        <v>12540</v>
      </c>
      <c r="B414">
        <v>9.81</v>
      </c>
      <c r="C414">
        <v>0.44</v>
      </c>
      <c r="D414">
        <v>0.46</v>
      </c>
      <c r="E414">
        <v>13.3</v>
      </c>
      <c r="F414">
        <v>3.01</v>
      </c>
      <c r="G414" s="4">
        <f t="shared" si="24"/>
        <v>21.326086956521738</v>
      </c>
    </row>
    <row r="415" spans="1:9" hidden="1" x14ac:dyDescent="0.2">
      <c r="A415" s="6">
        <v>12571</v>
      </c>
      <c r="B415">
        <v>9.94</v>
      </c>
      <c r="C415">
        <v>0.45</v>
      </c>
      <c r="D415">
        <v>0.47</v>
      </c>
      <c r="E415">
        <v>13.4</v>
      </c>
      <c r="F415">
        <v>2.98</v>
      </c>
      <c r="G415" s="4">
        <f t="shared" si="24"/>
        <v>21.148936170212767</v>
      </c>
    </row>
    <row r="416" spans="1:9" hidden="1" x14ac:dyDescent="0.2">
      <c r="A416" s="6">
        <v>12601</v>
      </c>
      <c r="B416">
        <v>9.4700000000000006</v>
      </c>
      <c r="C416">
        <v>0.45</v>
      </c>
      <c r="D416">
        <v>0.47</v>
      </c>
      <c r="E416">
        <v>13.4</v>
      </c>
      <c r="F416">
        <v>2.96</v>
      </c>
      <c r="G416" s="4">
        <f t="shared" si="24"/>
        <v>20.148936170212767</v>
      </c>
    </row>
    <row r="417" spans="1:9" hidden="1" x14ac:dyDescent="0.2">
      <c r="A417" s="6">
        <v>12632</v>
      </c>
      <c r="B417">
        <v>9.1</v>
      </c>
      <c r="C417">
        <v>0.45</v>
      </c>
      <c r="D417">
        <v>0.47</v>
      </c>
      <c r="E417">
        <v>13.4</v>
      </c>
      <c r="F417">
        <v>2.93</v>
      </c>
      <c r="G417" s="4">
        <f t="shared" si="24"/>
        <v>19.361702127659576</v>
      </c>
      <c r="H417" s="8">
        <f t="shared" ref="H417" si="29">D417/D405-1</f>
        <v>9.3023255813953432E-2</v>
      </c>
    </row>
    <row r="418" spans="1:9" hidden="1" x14ac:dyDescent="0.2">
      <c r="A418" s="6">
        <v>12663</v>
      </c>
      <c r="B418">
        <v>8.8800000000000008</v>
      </c>
      <c r="C418">
        <v>0.45</v>
      </c>
      <c r="D418">
        <v>0.48</v>
      </c>
      <c r="E418">
        <v>13.6</v>
      </c>
      <c r="F418">
        <v>2.9</v>
      </c>
      <c r="G418" s="4">
        <f t="shared" si="24"/>
        <v>18.500000000000004</v>
      </c>
    </row>
    <row r="419" spans="1:9" hidden="1" x14ac:dyDescent="0.2">
      <c r="A419" s="6">
        <v>12693</v>
      </c>
      <c r="B419">
        <v>8.9499999999999993</v>
      </c>
      <c r="C419">
        <v>0.45</v>
      </c>
      <c r="D419">
        <v>0.48</v>
      </c>
      <c r="E419">
        <v>13.5</v>
      </c>
      <c r="F419">
        <v>2.87</v>
      </c>
      <c r="G419" s="4">
        <f t="shared" si="24"/>
        <v>18.645833333333332</v>
      </c>
    </row>
    <row r="420" spans="1:9" hidden="1" x14ac:dyDescent="0.2">
      <c r="A420" s="6">
        <v>12724</v>
      </c>
      <c r="B420">
        <v>9.1999999999999993</v>
      </c>
      <c r="C420">
        <v>0.45</v>
      </c>
      <c r="D420">
        <v>0.49</v>
      </c>
      <c r="E420">
        <v>13.5</v>
      </c>
      <c r="F420">
        <v>2.84</v>
      </c>
      <c r="G420" s="4">
        <f t="shared" si="24"/>
        <v>18.77551020408163</v>
      </c>
    </row>
    <row r="421" spans="1:9" x14ac:dyDescent="0.2">
      <c r="A421" s="6">
        <v>12754</v>
      </c>
      <c r="B421">
        <v>9.26</v>
      </c>
      <c r="C421">
        <v>0.45</v>
      </c>
      <c r="D421">
        <v>0.49</v>
      </c>
      <c r="E421">
        <v>13.4</v>
      </c>
      <c r="F421">
        <v>2.82</v>
      </c>
      <c r="G421" s="4">
        <f t="shared" si="24"/>
        <v>18.897959183673468</v>
      </c>
      <c r="H421" s="8">
        <f>D421/D409-1</f>
        <v>0.11363636363636354</v>
      </c>
      <c r="I421" t="str">
        <f>IF(Earnings_Growth&lt;0,"This year there might have been a recession as earnings growth was "&amp;H421," This was likely a good year as earnings growth was positive at " &amp;H421)</f>
        <v xml:space="preserve"> This was likely a good year as earnings growth was positive at 0.113636363636364</v>
      </c>
    </row>
    <row r="422" spans="1:9" hidden="1" x14ac:dyDescent="0.2">
      <c r="A422" s="6">
        <v>12785</v>
      </c>
      <c r="B422">
        <v>9.26</v>
      </c>
      <c r="C422">
        <v>0.45</v>
      </c>
      <c r="D422">
        <v>0.56999999999999995</v>
      </c>
      <c r="E422">
        <v>13.6</v>
      </c>
      <c r="F422">
        <v>2.79</v>
      </c>
      <c r="G422" s="4">
        <f t="shared" ref="G422:G485" si="30">SP500_Price/Earnings</f>
        <v>16.245614035087719</v>
      </c>
    </row>
    <row r="423" spans="1:9" hidden="1" x14ac:dyDescent="0.2">
      <c r="A423" s="6">
        <v>12816</v>
      </c>
      <c r="B423">
        <v>8.98</v>
      </c>
      <c r="C423">
        <v>0.45</v>
      </c>
      <c r="D423">
        <v>0.65</v>
      </c>
      <c r="E423">
        <v>13.7</v>
      </c>
      <c r="F423">
        <v>2.78</v>
      </c>
      <c r="G423" s="4">
        <f t="shared" si="30"/>
        <v>13.815384615384616</v>
      </c>
    </row>
    <row r="424" spans="1:9" hidden="1" x14ac:dyDescent="0.2">
      <c r="A424" s="6">
        <v>12844</v>
      </c>
      <c r="B424">
        <v>8.41</v>
      </c>
      <c r="C424">
        <v>0.45</v>
      </c>
      <c r="D424">
        <v>0.73</v>
      </c>
      <c r="E424">
        <v>13.7</v>
      </c>
      <c r="F424">
        <v>2.77</v>
      </c>
      <c r="G424" s="4">
        <f t="shared" si="30"/>
        <v>11.520547945205481</v>
      </c>
    </row>
    <row r="425" spans="1:9" hidden="1" x14ac:dyDescent="0.2">
      <c r="A425" s="6">
        <v>12875</v>
      </c>
      <c r="B425">
        <v>9.0399999999999991</v>
      </c>
      <c r="C425">
        <v>0.45</v>
      </c>
      <c r="D425">
        <v>0.76</v>
      </c>
      <c r="E425">
        <v>13.8</v>
      </c>
      <c r="F425">
        <v>2.75</v>
      </c>
      <c r="G425" s="4">
        <f t="shared" si="30"/>
        <v>11.894736842105262</v>
      </c>
    </row>
    <row r="426" spans="1:9" hidden="1" x14ac:dyDescent="0.2">
      <c r="A426" s="6">
        <v>12905</v>
      </c>
      <c r="B426">
        <v>9.75</v>
      </c>
      <c r="C426">
        <v>0.44</v>
      </c>
      <c r="D426">
        <v>0.78</v>
      </c>
      <c r="E426">
        <v>13.8</v>
      </c>
      <c r="F426">
        <v>2.74</v>
      </c>
      <c r="G426" s="4">
        <f t="shared" si="30"/>
        <v>12.5</v>
      </c>
    </row>
    <row r="427" spans="1:9" hidden="1" x14ac:dyDescent="0.2">
      <c r="A427" s="6">
        <v>12936</v>
      </c>
      <c r="B427">
        <v>10.119999999999999</v>
      </c>
      <c r="C427">
        <v>0.44</v>
      </c>
      <c r="D427">
        <v>0.81</v>
      </c>
      <c r="E427">
        <v>13.7</v>
      </c>
      <c r="F427">
        <v>2.73</v>
      </c>
      <c r="G427" s="4">
        <f t="shared" si="30"/>
        <v>12.493827160493826</v>
      </c>
    </row>
    <row r="428" spans="1:9" hidden="1" x14ac:dyDescent="0.2">
      <c r="A428" s="6">
        <v>12966</v>
      </c>
      <c r="B428">
        <v>10.65</v>
      </c>
      <c r="C428">
        <v>0.44</v>
      </c>
      <c r="D428">
        <v>0.79</v>
      </c>
      <c r="E428">
        <v>13.7</v>
      </c>
      <c r="F428">
        <v>2.72</v>
      </c>
      <c r="G428" s="4">
        <f t="shared" si="30"/>
        <v>13.481012658227847</v>
      </c>
    </row>
    <row r="429" spans="1:9" hidden="1" x14ac:dyDescent="0.2">
      <c r="A429" s="6">
        <v>12997</v>
      </c>
      <c r="B429">
        <v>11.37</v>
      </c>
      <c r="C429">
        <v>0.44</v>
      </c>
      <c r="D429">
        <v>0.78</v>
      </c>
      <c r="E429">
        <v>13.7</v>
      </c>
      <c r="F429">
        <v>2.71</v>
      </c>
      <c r="G429" s="4">
        <f t="shared" si="30"/>
        <v>14.576923076923075</v>
      </c>
    </row>
    <row r="430" spans="1:9" hidden="1" x14ac:dyDescent="0.2">
      <c r="A430" s="6">
        <v>13028</v>
      </c>
      <c r="B430">
        <v>11.61</v>
      </c>
      <c r="C430">
        <v>0.44</v>
      </c>
      <c r="D430">
        <v>0.76</v>
      </c>
      <c r="E430">
        <v>13.7</v>
      </c>
      <c r="F430">
        <v>2.7</v>
      </c>
      <c r="G430" s="4">
        <f t="shared" si="30"/>
        <v>15.276315789473683</v>
      </c>
    </row>
    <row r="431" spans="1:9" hidden="1" x14ac:dyDescent="0.2">
      <c r="A431" s="6">
        <v>13058</v>
      </c>
      <c r="B431">
        <v>11.92</v>
      </c>
      <c r="C431">
        <v>0.45</v>
      </c>
      <c r="D431">
        <v>0.76</v>
      </c>
      <c r="E431">
        <v>13.7</v>
      </c>
      <c r="F431">
        <v>2.69</v>
      </c>
      <c r="G431" s="4">
        <f t="shared" si="30"/>
        <v>15.684210526315789</v>
      </c>
    </row>
    <row r="432" spans="1:9" hidden="1" x14ac:dyDescent="0.2">
      <c r="A432" s="6">
        <v>13089</v>
      </c>
      <c r="B432">
        <v>13.04</v>
      </c>
      <c r="C432">
        <v>0.46</v>
      </c>
      <c r="D432">
        <v>0.76</v>
      </c>
      <c r="E432">
        <v>13.8</v>
      </c>
      <c r="F432">
        <v>2.67</v>
      </c>
      <c r="G432" s="4">
        <f t="shared" si="30"/>
        <v>17.157894736842103</v>
      </c>
    </row>
    <row r="433" spans="1:9" x14ac:dyDescent="0.2">
      <c r="A433" s="6">
        <v>13119</v>
      </c>
      <c r="B433">
        <v>13.04</v>
      </c>
      <c r="C433">
        <v>0.47</v>
      </c>
      <c r="D433">
        <v>0.76</v>
      </c>
      <c r="E433">
        <v>13.8</v>
      </c>
      <c r="F433">
        <v>2.66</v>
      </c>
      <c r="G433" s="4">
        <f t="shared" si="30"/>
        <v>17.157894736842103</v>
      </c>
      <c r="H433" s="8">
        <f>D433/D421-1</f>
        <v>0.55102040816326525</v>
      </c>
      <c r="I433" t="str">
        <f>IF(Earnings_Growth&lt;0,"This year there might have been a recession as earnings growth was "&amp;H433," This was likely a good year as earnings growth was positive at " &amp;H433)</f>
        <v xml:space="preserve"> This was likely a good year as earnings growth was positive at 0.551020408163265</v>
      </c>
    </row>
    <row r="434" spans="1:9" hidden="1" x14ac:dyDescent="0.2">
      <c r="A434" s="6">
        <v>13150</v>
      </c>
      <c r="B434">
        <v>13.76</v>
      </c>
      <c r="C434">
        <v>0.48</v>
      </c>
      <c r="D434">
        <v>0.77</v>
      </c>
      <c r="E434">
        <v>13.8</v>
      </c>
      <c r="F434">
        <v>2.65</v>
      </c>
      <c r="G434" s="4">
        <f t="shared" si="30"/>
        <v>17.870129870129869</v>
      </c>
    </row>
    <row r="435" spans="1:9" hidden="1" x14ac:dyDescent="0.2">
      <c r="A435" s="6">
        <v>13181</v>
      </c>
      <c r="B435">
        <v>14.55</v>
      </c>
      <c r="C435">
        <v>0.49</v>
      </c>
      <c r="D435">
        <v>0.78</v>
      </c>
      <c r="E435">
        <v>13.8</v>
      </c>
      <c r="F435">
        <v>2.65</v>
      </c>
      <c r="G435" s="4">
        <f t="shared" si="30"/>
        <v>18.653846153846153</v>
      </c>
    </row>
    <row r="436" spans="1:9" hidden="1" x14ac:dyDescent="0.2">
      <c r="A436" s="6">
        <v>13210</v>
      </c>
      <c r="B436">
        <v>14.86</v>
      </c>
      <c r="C436">
        <v>0.5</v>
      </c>
      <c r="D436">
        <v>0.79</v>
      </c>
      <c r="E436">
        <v>13.7</v>
      </c>
      <c r="F436">
        <v>2.66</v>
      </c>
      <c r="G436" s="4">
        <f t="shared" si="30"/>
        <v>18.810126582278478</v>
      </c>
      <c r="H436" s="8">
        <f t="shared" ref="H436" si="31">D436/D424-1</f>
        <v>8.2191780821917915E-2</v>
      </c>
    </row>
    <row r="437" spans="1:9" hidden="1" x14ac:dyDescent="0.2">
      <c r="A437" s="6">
        <v>13241</v>
      </c>
      <c r="B437">
        <v>14.88</v>
      </c>
      <c r="C437">
        <v>0.52</v>
      </c>
      <c r="D437">
        <v>0.82</v>
      </c>
      <c r="E437">
        <v>13.7</v>
      </c>
      <c r="F437">
        <v>2.66</v>
      </c>
      <c r="G437" s="4">
        <f t="shared" si="30"/>
        <v>18.146341463414636</v>
      </c>
    </row>
    <row r="438" spans="1:9" hidden="1" x14ac:dyDescent="0.2">
      <c r="A438" s="6">
        <v>13271</v>
      </c>
      <c r="B438">
        <v>14.09</v>
      </c>
      <c r="C438">
        <v>0.53</v>
      </c>
      <c r="D438">
        <v>0.85</v>
      </c>
      <c r="E438">
        <v>13.7</v>
      </c>
      <c r="F438">
        <v>2.66</v>
      </c>
      <c r="G438" s="4">
        <f t="shared" si="30"/>
        <v>16.576470588235296</v>
      </c>
    </row>
    <row r="439" spans="1:9" hidden="1" x14ac:dyDescent="0.2">
      <c r="A439" s="6">
        <v>13302</v>
      </c>
      <c r="B439">
        <v>14.69</v>
      </c>
      <c r="C439">
        <v>0.55000000000000004</v>
      </c>
      <c r="D439">
        <v>0.88</v>
      </c>
      <c r="E439">
        <v>13.8</v>
      </c>
      <c r="F439">
        <v>2.66</v>
      </c>
      <c r="G439" s="4">
        <f t="shared" si="30"/>
        <v>16.693181818181817</v>
      </c>
    </row>
    <row r="440" spans="1:9" hidden="1" x14ac:dyDescent="0.2">
      <c r="A440" s="6">
        <v>13332</v>
      </c>
      <c r="B440">
        <v>15.56</v>
      </c>
      <c r="C440">
        <v>0.56999999999999995</v>
      </c>
      <c r="D440">
        <v>0.9</v>
      </c>
      <c r="E440">
        <v>13.9</v>
      </c>
      <c r="F440">
        <v>2.67</v>
      </c>
      <c r="G440" s="4">
        <f t="shared" si="30"/>
        <v>17.288888888888888</v>
      </c>
    </row>
    <row r="441" spans="1:9" hidden="1" x14ac:dyDescent="0.2">
      <c r="A441" s="6">
        <v>13363</v>
      </c>
      <c r="B441">
        <v>15.87</v>
      </c>
      <c r="C441">
        <v>0.59</v>
      </c>
      <c r="D441">
        <v>0.92</v>
      </c>
      <c r="E441">
        <v>14</v>
      </c>
      <c r="F441">
        <v>2.67</v>
      </c>
      <c r="G441" s="4">
        <f t="shared" si="30"/>
        <v>17.25</v>
      </c>
    </row>
    <row r="442" spans="1:9" hidden="1" x14ac:dyDescent="0.2">
      <c r="A442" s="6">
        <v>13394</v>
      </c>
      <c r="B442">
        <v>16.05</v>
      </c>
      <c r="C442">
        <v>0.61</v>
      </c>
      <c r="D442">
        <v>0.94</v>
      </c>
      <c r="E442">
        <v>14</v>
      </c>
      <c r="F442">
        <v>2.67</v>
      </c>
      <c r="G442" s="4">
        <f t="shared" si="30"/>
        <v>17.074468085106385</v>
      </c>
    </row>
    <row r="443" spans="1:9" hidden="1" x14ac:dyDescent="0.2">
      <c r="A443" s="6">
        <v>13424</v>
      </c>
      <c r="B443">
        <v>16.89</v>
      </c>
      <c r="C443">
        <v>0.65</v>
      </c>
      <c r="D443">
        <v>0.97</v>
      </c>
      <c r="E443">
        <v>14</v>
      </c>
      <c r="F443">
        <v>2.67</v>
      </c>
      <c r="G443" s="4">
        <f t="shared" si="30"/>
        <v>17.412371134020621</v>
      </c>
    </row>
    <row r="444" spans="1:9" hidden="1" x14ac:dyDescent="0.2">
      <c r="A444" s="6">
        <v>13455</v>
      </c>
      <c r="B444">
        <v>17.36</v>
      </c>
      <c r="C444">
        <v>0.68</v>
      </c>
      <c r="D444">
        <v>0.99</v>
      </c>
      <c r="E444">
        <v>14</v>
      </c>
      <c r="F444">
        <v>2.67</v>
      </c>
      <c r="G444" s="4">
        <f t="shared" si="30"/>
        <v>17.535353535353536</v>
      </c>
    </row>
    <row r="445" spans="1:9" x14ac:dyDescent="0.2">
      <c r="A445" s="6">
        <v>13485</v>
      </c>
      <c r="B445">
        <v>17.059999999999999</v>
      </c>
      <c r="C445">
        <v>0.72</v>
      </c>
      <c r="D445">
        <v>1.02</v>
      </c>
      <c r="E445">
        <v>14</v>
      </c>
      <c r="F445">
        <v>2.68</v>
      </c>
      <c r="G445" s="4">
        <f t="shared" si="30"/>
        <v>16.725490196078429</v>
      </c>
      <c r="H445" s="8">
        <f>D445/D433-1</f>
        <v>0.34210526315789469</v>
      </c>
      <c r="I445" t="str">
        <f>IF(Earnings_Growth&lt;0,"This year there might have been a recession as earnings growth was "&amp;H445," This was likely a good year as earnings growth was positive at " &amp;H445)</f>
        <v xml:space="preserve"> This was likely a good year as earnings growth was positive at 0.342105263157895</v>
      </c>
    </row>
    <row r="446" spans="1:9" hidden="1" x14ac:dyDescent="0.2">
      <c r="A446" s="6">
        <v>13516</v>
      </c>
      <c r="B446">
        <v>17.59</v>
      </c>
      <c r="C446">
        <v>0.73</v>
      </c>
      <c r="D446">
        <v>1.05</v>
      </c>
      <c r="E446">
        <v>14.1</v>
      </c>
      <c r="F446">
        <v>2.68</v>
      </c>
      <c r="G446" s="4">
        <f t="shared" si="30"/>
        <v>16.752380952380953</v>
      </c>
    </row>
    <row r="447" spans="1:9" hidden="1" x14ac:dyDescent="0.2">
      <c r="A447" s="6">
        <v>13547</v>
      </c>
      <c r="B447">
        <v>18.11</v>
      </c>
      <c r="C447">
        <v>0.74</v>
      </c>
      <c r="D447">
        <v>1.08</v>
      </c>
      <c r="E447">
        <v>14.1</v>
      </c>
      <c r="F447">
        <v>2.67</v>
      </c>
      <c r="G447" s="4">
        <f t="shared" si="30"/>
        <v>16.768518518518515</v>
      </c>
    </row>
    <row r="448" spans="1:9" hidden="1" x14ac:dyDescent="0.2">
      <c r="A448" s="6">
        <v>13575</v>
      </c>
      <c r="B448">
        <v>18.09</v>
      </c>
      <c r="C448">
        <v>0.75</v>
      </c>
      <c r="D448">
        <v>1.1100000000000001</v>
      </c>
      <c r="E448">
        <v>14.2</v>
      </c>
      <c r="F448">
        <v>2.66</v>
      </c>
      <c r="G448" s="4">
        <f t="shared" si="30"/>
        <v>16.297297297297295</v>
      </c>
      <c r="H448" s="8">
        <f t="shared" ref="H448" si="32">D448/D436-1</f>
        <v>0.40506329113924067</v>
      </c>
    </row>
    <row r="449" spans="1:9" hidden="1" x14ac:dyDescent="0.2">
      <c r="A449" s="6">
        <v>13606</v>
      </c>
      <c r="B449">
        <v>17.010000000000002</v>
      </c>
      <c r="C449">
        <v>0.78</v>
      </c>
      <c r="D449">
        <v>1.1299999999999999</v>
      </c>
      <c r="E449">
        <v>14.3</v>
      </c>
      <c r="F449">
        <v>2.65</v>
      </c>
      <c r="G449" s="4">
        <f t="shared" si="30"/>
        <v>15.053097345132747</v>
      </c>
    </row>
    <row r="450" spans="1:9" hidden="1" x14ac:dyDescent="0.2">
      <c r="A450" s="6">
        <v>13636</v>
      </c>
      <c r="B450">
        <v>16.25</v>
      </c>
      <c r="C450">
        <v>0.81</v>
      </c>
      <c r="D450">
        <v>1.1499999999999999</v>
      </c>
      <c r="E450">
        <v>14.4</v>
      </c>
      <c r="F450">
        <v>2.64</v>
      </c>
      <c r="G450" s="4">
        <f t="shared" si="30"/>
        <v>14.130434782608697</v>
      </c>
    </row>
    <row r="451" spans="1:9" hidden="1" x14ac:dyDescent="0.2">
      <c r="A451" s="6">
        <v>13667</v>
      </c>
      <c r="B451">
        <v>15.64</v>
      </c>
      <c r="C451">
        <v>0.84</v>
      </c>
      <c r="D451">
        <v>1.17</v>
      </c>
      <c r="E451">
        <v>14.4</v>
      </c>
      <c r="F451">
        <v>2.63</v>
      </c>
      <c r="G451" s="4">
        <f t="shared" si="30"/>
        <v>13.367521367521368</v>
      </c>
    </row>
    <row r="452" spans="1:9" hidden="1" x14ac:dyDescent="0.2">
      <c r="A452" s="6">
        <v>13697</v>
      </c>
      <c r="B452">
        <v>16.57</v>
      </c>
      <c r="C452">
        <v>0.82</v>
      </c>
      <c r="D452">
        <v>1.19</v>
      </c>
      <c r="E452">
        <v>14.5</v>
      </c>
      <c r="F452">
        <v>2.62</v>
      </c>
      <c r="G452" s="4">
        <f t="shared" si="30"/>
        <v>13.92436974789916</v>
      </c>
    </row>
    <row r="453" spans="1:9" hidden="1" x14ac:dyDescent="0.2">
      <c r="A453" s="6">
        <v>13728</v>
      </c>
      <c r="B453">
        <v>16.739999999999998</v>
      </c>
      <c r="C453">
        <v>0.79</v>
      </c>
      <c r="D453">
        <v>1.2</v>
      </c>
      <c r="E453">
        <v>14.5</v>
      </c>
      <c r="F453">
        <v>2.61</v>
      </c>
      <c r="G453" s="4">
        <f t="shared" si="30"/>
        <v>13.95</v>
      </c>
    </row>
    <row r="454" spans="1:9" hidden="1" x14ac:dyDescent="0.2">
      <c r="A454" s="6">
        <v>13759</v>
      </c>
      <c r="B454">
        <v>14.37</v>
      </c>
      <c r="C454">
        <v>0.77</v>
      </c>
      <c r="D454">
        <v>1.22</v>
      </c>
      <c r="E454">
        <v>14.6</v>
      </c>
      <c r="F454">
        <v>2.6</v>
      </c>
      <c r="G454" s="4">
        <f t="shared" si="30"/>
        <v>11.778688524590164</v>
      </c>
    </row>
    <row r="455" spans="1:9" hidden="1" x14ac:dyDescent="0.2">
      <c r="A455" s="6">
        <v>13789</v>
      </c>
      <c r="B455">
        <v>12.28</v>
      </c>
      <c r="C455">
        <v>0.78</v>
      </c>
      <c r="D455">
        <v>1.19</v>
      </c>
      <c r="E455">
        <v>14.6</v>
      </c>
      <c r="F455">
        <v>2.59</v>
      </c>
      <c r="G455" s="4">
        <f t="shared" si="30"/>
        <v>10.319327731092438</v>
      </c>
    </row>
    <row r="456" spans="1:9" hidden="1" x14ac:dyDescent="0.2">
      <c r="A456" s="6">
        <v>13820</v>
      </c>
      <c r="B456">
        <v>11.2</v>
      </c>
      <c r="C456">
        <v>0.79</v>
      </c>
      <c r="D456">
        <v>1.1599999999999999</v>
      </c>
      <c r="E456">
        <v>14.5</v>
      </c>
      <c r="F456">
        <v>2.58</v>
      </c>
      <c r="G456" s="4">
        <f t="shared" si="30"/>
        <v>9.6551724137931032</v>
      </c>
    </row>
    <row r="457" spans="1:9" x14ac:dyDescent="0.2">
      <c r="A457" s="6">
        <v>13850</v>
      </c>
      <c r="B457">
        <v>11.02</v>
      </c>
      <c r="C457">
        <v>0.8</v>
      </c>
      <c r="D457">
        <v>1.1299999999999999</v>
      </c>
      <c r="E457">
        <v>14.4</v>
      </c>
      <c r="F457">
        <v>2.57</v>
      </c>
      <c r="G457" s="4">
        <f t="shared" si="30"/>
        <v>9.7522123893805315</v>
      </c>
      <c r="H457" s="8">
        <f>D457/D445-1</f>
        <v>0.1078431372549018</v>
      </c>
      <c r="I457" t="str">
        <f>IF(Earnings_Growth&lt;0,"This year there might have been a recession as earnings growth was "&amp;H457," This was likely a good year as earnings growth was positive at " &amp;H457)</f>
        <v xml:space="preserve"> This was likely a good year as earnings growth was positive at 0.107843137254902</v>
      </c>
    </row>
    <row r="458" spans="1:9" hidden="1" x14ac:dyDescent="0.2">
      <c r="A458" s="6">
        <v>13881</v>
      </c>
      <c r="B458">
        <v>11.31</v>
      </c>
      <c r="C458">
        <v>0.79</v>
      </c>
      <c r="D458">
        <v>1.08</v>
      </c>
      <c r="E458">
        <v>14.2</v>
      </c>
      <c r="F458">
        <v>2.56</v>
      </c>
      <c r="G458" s="4">
        <f t="shared" si="30"/>
        <v>10.472222222222221</v>
      </c>
    </row>
    <row r="459" spans="1:9" hidden="1" x14ac:dyDescent="0.2">
      <c r="A459" s="6">
        <v>13912</v>
      </c>
      <c r="B459">
        <v>11.04</v>
      </c>
      <c r="C459">
        <v>0.79</v>
      </c>
      <c r="D459">
        <v>1.02</v>
      </c>
      <c r="E459">
        <v>14.1</v>
      </c>
      <c r="F459">
        <v>2.54</v>
      </c>
      <c r="G459" s="4">
        <f t="shared" si="30"/>
        <v>10.823529411764705</v>
      </c>
    </row>
    <row r="460" spans="1:9" hidden="1" x14ac:dyDescent="0.2">
      <c r="A460" s="6">
        <v>13940</v>
      </c>
      <c r="B460">
        <v>10.31</v>
      </c>
      <c r="C460">
        <v>0.78</v>
      </c>
      <c r="D460">
        <v>0.97</v>
      </c>
      <c r="E460">
        <v>14.1</v>
      </c>
      <c r="F460">
        <v>2.5299999999999998</v>
      </c>
      <c r="G460" s="4">
        <f t="shared" si="30"/>
        <v>10.628865979381445</v>
      </c>
      <c r="H460" s="8">
        <f t="shared" ref="H460" si="33">D460/D448-1</f>
        <v>-0.12612612612612628</v>
      </c>
    </row>
    <row r="461" spans="1:9" hidden="1" x14ac:dyDescent="0.2">
      <c r="A461" s="6">
        <v>13971</v>
      </c>
      <c r="B461">
        <v>9.89</v>
      </c>
      <c r="C461">
        <v>0.77</v>
      </c>
      <c r="D461">
        <v>0.9</v>
      </c>
      <c r="E461">
        <v>14.2</v>
      </c>
      <c r="F461">
        <v>2.5099999999999998</v>
      </c>
      <c r="G461" s="4">
        <f t="shared" si="30"/>
        <v>10.988888888888889</v>
      </c>
    </row>
    <row r="462" spans="1:9" hidden="1" x14ac:dyDescent="0.2">
      <c r="A462" s="6">
        <v>14001</v>
      </c>
      <c r="B462">
        <v>9.98</v>
      </c>
      <c r="C462">
        <v>0.75</v>
      </c>
      <c r="D462">
        <v>0.84</v>
      </c>
      <c r="E462">
        <v>14.1</v>
      </c>
      <c r="F462">
        <v>2.4900000000000002</v>
      </c>
      <c r="G462" s="4">
        <f t="shared" si="30"/>
        <v>11.880952380952381</v>
      </c>
    </row>
    <row r="463" spans="1:9" hidden="1" x14ac:dyDescent="0.2">
      <c r="A463" s="6">
        <v>14032</v>
      </c>
      <c r="B463">
        <v>10.210000000000001</v>
      </c>
      <c r="C463">
        <v>0.74</v>
      </c>
      <c r="D463">
        <v>0.77</v>
      </c>
      <c r="E463">
        <v>14.1</v>
      </c>
      <c r="F463">
        <v>2.48</v>
      </c>
      <c r="G463" s="4">
        <f t="shared" si="30"/>
        <v>13.25974025974026</v>
      </c>
    </row>
    <row r="464" spans="1:9" hidden="1" x14ac:dyDescent="0.2">
      <c r="A464" s="6">
        <v>14062</v>
      </c>
      <c r="B464">
        <v>12.24</v>
      </c>
      <c r="C464">
        <v>0.71</v>
      </c>
      <c r="D464">
        <v>0.72</v>
      </c>
      <c r="E464">
        <v>14.1</v>
      </c>
      <c r="F464">
        <v>2.46</v>
      </c>
      <c r="G464" s="4">
        <f t="shared" si="30"/>
        <v>17</v>
      </c>
    </row>
    <row r="465" spans="1:9" hidden="1" x14ac:dyDescent="0.2">
      <c r="A465" s="6">
        <v>14093</v>
      </c>
      <c r="B465">
        <v>12.31</v>
      </c>
      <c r="C465">
        <v>0.69</v>
      </c>
      <c r="D465">
        <v>0.67</v>
      </c>
      <c r="E465">
        <v>14.1</v>
      </c>
      <c r="F465">
        <v>2.44</v>
      </c>
      <c r="G465" s="4">
        <f t="shared" si="30"/>
        <v>18.373134328358208</v>
      </c>
    </row>
    <row r="466" spans="1:9" hidden="1" x14ac:dyDescent="0.2">
      <c r="A466" s="6">
        <v>14124</v>
      </c>
      <c r="B466">
        <v>11.75</v>
      </c>
      <c r="C466">
        <v>0.66</v>
      </c>
      <c r="D466">
        <v>0.62</v>
      </c>
      <c r="E466">
        <v>14.1</v>
      </c>
      <c r="F466">
        <v>2.4300000000000002</v>
      </c>
      <c r="G466" s="4">
        <f t="shared" si="30"/>
        <v>18.951612903225808</v>
      </c>
    </row>
    <row r="467" spans="1:9" hidden="1" x14ac:dyDescent="0.2">
      <c r="A467" s="6">
        <v>14154</v>
      </c>
      <c r="B467">
        <v>13.06</v>
      </c>
      <c r="C467">
        <v>0.61</v>
      </c>
      <c r="D467">
        <v>0.63</v>
      </c>
      <c r="E467">
        <v>14</v>
      </c>
      <c r="F467">
        <v>2.41</v>
      </c>
      <c r="G467" s="4">
        <f t="shared" si="30"/>
        <v>20.730158730158731</v>
      </c>
    </row>
    <row r="468" spans="1:9" hidden="1" x14ac:dyDescent="0.2">
      <c r="A468" s="6">
        <v>14185</v>
      </c>
      <c r="B468">
        <v>13.07</v>
      </c>
      <c r="C468">
        <v>0.56000000000000005</v>
      </c>
      <c r="D468">
        <v>0.63</v>
      </c>
      <c r="E468">
        <v>14</v>
      </c>
      <c r="F468">
        <v>2.39</v>
      </c>
      <c r="G468" s="4">
        <f t="shared" si="30"/>
        <v>20.746031746031747</v>
      </c>
    </row>
    <row r="469" spans="1:9" x14ac:dyDescent="0.2">
      <c r="A469" s="6">
        <v>14215</v>
      </c>
      <c r="B469">
        <v>12.69</v>
      </c>
      <c r="C469">
        <v>0.51</v>
      </c>
      <c r="D469">
        <v>0.64</v>
      </c>
      <c r="E469">
        <v>14</v>
      </c>
      <c r="F469">
        <v>2.38</v>
      </c>
      <c r="G469" s="4">
        <f t="shared" si="30"/>
        <v>19.828125</v>
      </c>
      <c r="H469" s="8">
        <f>D469/D457-1</f>
        <v>-0.43362831858407069</v>
      </c>
      <c r="I469" t="str">
        <f>IF(Earnings_Growth&lt;0,"This year there might have been a recession as earnings growth was "&amp;H469," This was likely a good year as earnings growth was positive at " &amp;H469)</f>
        <v>This year there might have been a recession as earnings growth was -0.433628318584071</v>
      </c>
    </row>
    <row r="470" spans="1:9" hidden="1" x14ac:dyDescent="0.2">
      <c r="A470" s="6">
        <v>14246</v>
      </c>
      <c r="B470">
        <v>12.5</v>
      </c>
      <c r="C470">
        <v>0.51</v>
      </c>
      <c r="D470">
        <v>0.66</v>
      </c>
      <c r="E470">
        <v>14</v>
      </c>
      <c r="F470">
        <v>2.36</v>
      </c>
      <c r="G470" s="4">
        <f t="shared" si="30"/>
        <v>18.939393939393938</v>
      </c>
    </row>
    <row r="471" spans="1:9" hidden="1" x14ac:dyDescent="0.2">
      <c r="A471" s="6">
        <v>14277</v>
      </c>
      <c r="B471">
        <v>12.4</v>
      </c>
      <c r="C471">
        <v>0.52</v>
      </c>
      <c r="D471">
        <v>0.69</v>
      </c>
      <c r="E471">
        <v>13.9</v>
      </c>
      <c r="F471">
        <v>2.35</v>
      </c>
      <c r="G471" s="4">
        <f t="shared" si="30"/>
        <v>17.971014492753625</v>
      </c>
    </row>
    <row r="472" spans="1:9" hidden="1" x14ac:dyDescent="0.2">
      <c r="A472" s="6">
        <v>14305</v>
      </c>
      <c r="B472">
        <v>12.39</v>
      </c>
      <c r="C472">
        <v>0.52</v>
      </c>
      <c r="D472">
        <v>0.71</v>
      </c>
      <c r="E472">
        <v>13.9</v>
      </c>
      <c r="F472">
        <v>2.33</v>
      </c>
      <c r="G472" s="4">
        <f t="shared" si="30"/>
        <v>17.450704225352116</v>
      </c>
    </row>
    <row r="473" spans="1:9" hidden="1" x14ac:dyDescent="0.2">
      <c r="A473" s="6">
        <v>14336</v>
      </c>
      <c r="B473">
        <v>10.83</v>
      </c>
      <c r="C473">
        <v>0.52</v>
      </c>
      <c r="D473">
        <v>0.73</v>
      </c>
      <c r="E473">
        <v>13.8</v>
      </c>
      <c r="F473">
        <v>2.3199999999999998</v>
      </c>
      <c r="G473" s="4">
        <f t="shared" si="30"/>
        <v>14.835616438356166</v>
      </c>
    </row>
    <row r="474" spans="1:9" hidden="1" x14ac:dyDescent="0.2">
      <c r="A474" s="6">
        <v>14366</v>
      </c>
      <c r="B474">
        <v>11.23</v>
      </c>
      <c r="C474">
        <v>0.53</v>
      </c>
      <c r="D474">
        <v>0.74</v>
      </c>
      <c r="E474">
        <v>13.8</v>
      </c>
      <c r="F474">
        <v>2.31</v>
      </c>
      <c r="G474" s="4">
        <f t="shared" si="30"/>
        <v>15.175675675675677</v>
      </c>
    </row>
    <row r="475" spans="1:9" hidden="1" x14ac:dyDescent="0.2">
      <c r="A475" s="6">
        <v>14397</v>
      </c>
      <c r="B475">
        <v>11.43</v>
      </c>
      <c r="C475">
        <v>0.53</v>
      </c>
      <c r="D475">
        <v>0.76</v>
      </c>
      <c r="E475">
        <v>13.8</v>
      </c>
      <c r="F475">
        <v>2.2999999999999998</v>
      </c>
      <c r="G475" s="4">
        <f t="shared" si="30"/>
        <v>15.039473684210526</v>
      </c>
    </row>
    <row r="476" spans="1:9" hidden="1" x14ac:dyDescent="0.2">
      <c r="A476" s="6">
        <v>14427</v>
      </c>
      <c r="B476">
        <v>11.71</v>
      </c>
      <c r="C476">
        <v>0.54</v>
      </c>
      <c r="D476">
        <v>0.78</v>
      </c>
      <c r="E476">
        <v>13.8</v>
      </c>
      <c r="F476">
        <v>2.29</v>
      </c>
      <c r="G476" s="4">
        <f t="shared" si="30"/>
        <v>15.012820512820513</v>
      </c>
    </row>
    <row r="477" spans="1:9" hidden="1" x14ac:dyDescent="0.2">
      <c r="A477" s="6">
        <v>14458</v>
      </c>
      <c r="B477">
        <v>11.54</v>
      </c>
      <c r="C477">
        <v>0.55000000000000004</v>
      </c>
      <c r="D477">
        <v>0.79</v>
      </c>
      <c r="E477">
        <v>13.8</v>
      </c>
      <c r="F477">
        <v>2.27</v>
      </c>
      <c r="G477" s="4">
        <f t="shared" si="30"/>
        <v>14.607594936708859</v>
      </c>
    </row>
    <row r="478" spans="1:9" hidden="1" x14ac:dyDescent="0.2">
      <c r="A478" s="6">
        <v>14489</v>
      </c>
      <c r="B478">
        <v>12.77</v>
      </c>
      <c r="C478">
        <v>0.56000000000000005</v>
      </c>
      <c r="D478">
        <v>0.81</v>
      </c>
      <c r="E478">
        <v>14.1</v>
      </c>
      <c r="F478">
        <v>2.2599999999999998</v>
      </c>
      <c r="G478" s="4">
        <f t="shared" si="30"/>
        <v>15.76543209876543</v>
      </c>
    </row>
    <row r="479" spans="1:9" hidden="1" x14ac:dyDescent="0.2">
      <c r="A479" s="6">
        <v>14519</v>
      </c>
      <c r="B479">
        <v>12.9</v>
      </c>
      <c r="C479">
        <v>0.57999999999999996</v>
      </c>
      <c r="D479">
        <v>0.84</v>
      </c>
      <c r="E479">
        <v>14</v>
      </c>
      <c r="F479">
        <v>2.25</v>
      </c>
      <c r="G479" s="4">
        <f t="shared" si="30"/>
        <v>15.357142857142858</v>
      </c>
      <c r="H479" s="8">
        <f t="shared" ref="H479" si="34">D479/D467-1</f>
        <v>0.33333333333333326</v>
      </c>
    </row>
    <row r="480" spans="1:9" hidden="1" x14ac:dyDescent="0.2">
      <c r="A480" s="6">
        <v>14550</v>
      </c>
      <c r="B480">
        <v>12.67</v>
      </c>
      <c r="C480">
        <v>0.6</v>
      </c>
      <c r="D480">
        <v>0.87</v>
      </c>
      <c r="E480">
        <v>14</v>
      </c>
      <c r="F480">
        <v>2.2400000000000002</v>
      </c>
      <c r="G480" s="4">
        <f t="shared" si="30"/>
        <v>14.563218390804598</v>
      </c>
    </row>
    <row r="481" spans="1:9" x14ac:dyDescent="0.2">
      <c r="A481" s="6">
        <v>14580</v>
      </c>
      <c r="B481">
        <v>12.37</v>
      </c>
      <c r="C481">
        <v>0.62</v>
      </c>
      <c r="D481">
        <v>0.9</v>
      </c>
      <c r="E481">
        <v>14</v>
      </c>
      <c r="F481">
        <v>2.2200000000000002</v>
      </c>
      <c r="G481" s="4">
        <f t="shared" si="30"/>
        <v>13.744444444444444</v>
      </c>
      <c r="H481" s="8">
        <f>D481/D469-1</f>
        <v>0.40625</v>
      </c>
      <c r="I481" t="str">
        <f>IF(Earnings_Growth&lt;0,"This year there might have been a recession as earnings growth was "&amp;H481," This was likely a good year as earnings growth was positive at " &amp;H481)</f>
        <v xml:space="preserve"> This was likely a good year as earnings growth was positive at 0.40625</v>
      </c>
    </row>
    <row r="482" spans="1:9" hidden="1" x14ac:dyDescent="0.2">
      <c r="A482" s="6">
        <v>14611</v>
      </c>
      <c r="B482">
        <v>12.3</v>
      </c>
      <c r="C482">
        <v>0.62</v>
      </c>
      <c r="D482">
        <v>0.93</v>
      </c>
      <c r="E482">
        <v>13.9</v>
      </c>
      <c r="F482">
        <v>2.21</v>
      </c>
      <c r="G482" s="4">
        <f t="shared" si="30"/>
        <v>13.225806451612904</v>
      </c>
    </row>
    <row r="483" spans="1:9" hidden="1" x14ac:dyDescent="0.2">
      <c r="A483" s="6">
        <v>14642</v>
      </c>
      <c r="B483">
        <v>12.22</v>
      </c>
      <c r="C483">
        <v>0.63</v>
      </c>
      <c r="D483">
        <v>0.96</v>
      </c>
      <c r="E483">
        <v>14</v>
      </c>
      <c r="F483">
        <v>2.19</v>
      </c>
      <c r="G483" s="4">
        <f t="shared" si="30"/>
        <v>12.729166666666668</v>
      </c>
    </row>
    <row r="484" spans="1:9" hidden="1" x14ac:dyDescent="0.2">
      <c r="A484" s="6">
        <v>14671</v>
      </c>
      <c r="B484">
        <v>12.15</v>
      </c>
      <c r="C484">
        <v>0.63</v>
      </c>
      <c r="D484">
        <v>0.99</v>
      </c>
      <c r="E484">
        <v>14</v>
      </c>
      <c r="F484">
        <v>2.17</v>
      </c>
      <c r="G484" s="4">
        <f t="shared" si="30"/>
        <v>12.272727272727273</v>
      </c>
    </row>
    <row r="485" spans="1:9" hidden="1" x14ac:dyDescent="0.2">
      <c r="A485" s="6">
        <v>14702</v>
      </c>
      <c r="B485">
        <v>12.27</v>
      </c>
      <c r="C485">
        <v>0.64</v>
      </c>
      <c r="D485">
        <v>1.01</v>
      </c>
      <c r="E485">
        <v>14</v>
      </c>
      <c r="F485">
        <v>2.15</v>
      </c>
      <c r="G485" s="4">
        <f t="shared" si="30"/>
        <v>12.148514851485148</v>
      </c>
    </row>
    <row r="486" spans="1:9" hidden="1" x14ac:dyDescent="0.2">
      <c r="A486" s="6">
        <v>14732</v>
      </c>
      <c r="B486">
        <v>10.58</v>
      </c>
      <c r="C486">
        <v>0.64</v>
      </c>
      <c r="D486">
        <v>1.02</v>
      </c>
      <c r="E486">
        <v>14</v>
      </c>
      <c r="F486">
        <v>2.12</v>
      </c>
      <c r="G486" s="4">
        <f t="shared" ref="G486:G549" si="35">SP500_Price/Earnings</f>
        <v>10.372549019607844</v>
      </c>
    </row>
    <row r="487" spans="1:9" hidden="1" x14ac:dyDescent="0.2">
      <c r="A487" s="6">
        <v>14763</v>
      </c>
      <c r="B487">
        <v>9.67</v>
      </c>
      <c r="C487">
        <v>0.65</v>
      </c>
      <c r="D487">
        <v>1.04</v>
      </c>
      <c r="E487">
        <v>14.1</v>
      </c>
      <c r="F487">
        <v>2.1</v>
      </c>
      <c r="G487" s="4">
        <f t="shared" si="35"/>
        <v>9.2980769230769234</v>
      </c>
    </row>
    <row r="488" spans="1:9" hidden="1" x14ac:dyDescent="0.2">
      <c r="A488" s="6">
        <v>14793</v>
      </c>
      <c r="B488">
        <v>9.99</v>
      </c>
      <c r="C488">
        <v>0.66</v>
      </c>
      <c r="D488">
        <v>1.05</v>
      </c>
      <c r="E488">
        <v>14</v>
      </c>
      <c r="F488">
        <v>2.08</v>
      </c>
      <c r="G488" s="4">
        <f t="shared" si="35"/>
        <v>9.5142857142857142</v>
      </c>
    </row>
    <row r="489" spans="1:9" hidden="1" x14ac:dyDescent="0.2">
      <c r="A489" s="6">
        <v>14824</v>
      </c>
      <c r="B489">
        <v>10.199999999999999</v>
      </c>
      <c r="C489">
        <v>0.66</v>
      </c>
      <c r="D489">
        <v>1.07</v>
      </c>
      <c r="E489">
        <v>14</v>
      </c>
      <c r="F489">
        <v>2.06</v>
      </c>
      <c r="G489" s="4">
        <f t="shared" si="35"/>
        <v>9.5327102803738306</v>
      </c>
    </row>
    <row r="490" spans="1:9" hidden="1" x14ac:dyDescent="0.2">
      <c r="A490" s="6">
        <v>14855</v>
      </c>
      <c r="B490">
        <v>10.63</v>
      </c>
      <c r="C490">
        <v>0.67</v>
      </c>
      <c r="D490">
        <v>1.08</v>
      </c>
      <c r="E490">
        <v>14</v>
      </c>
      <c r="F490">
        <v>2.04</v>
      </c>
      <c r="G490" s="4">
        <f t="shared" si="35"/>
        <v>9.8425925925925934</v>
      </c>
    </row>
    <row r="491" spans="1:9" hidden="1" x14ac:dyDescent="0.2">
      <c r="A491" s="6">
        <v>14885</v>
      </c>
      <c r="B491">
        <v>10.73</v>
      </c>
      <c r="C491">
        <v>0.67</v>
      </c>
      <c r="D491">
        <v>1.07</v>
      </c>
      <c r="E491">
        <v>14</v>
      </c>
      <c r="F491">
        <v>2.02</v>
      </c>
      <c r="G491" s="4">
        <f t="shared" si="35"/>
        <v>10.028037383177569</v>
      </c>
      <c r="H491" s="8">
        <f t="shared" ref="H491" si="36">D491/D479-1</f>
        <v>0.27380952380952395</v>
      </c>
    </row>
    <row r="492" spans="1:9" hidden="1" x14ac:dyDescent="0.2">
      <c r="A492" s="6">
        <v>14916</v>
      </c>
      <c r="B492">
        <v>10.98</v>
      </c>
      <c r="C492">
        <v>0.67</v>
      </c>
      <c r="D492">
        <v>1.06</v>
      </c>
      <c r="E492">
        <v>14</v>
      </c>
      <c r="F492">
        <v>1.99</v>
      </c>
      <c r="G492" s="4">
        <f t="shared" si="35"/>
        <v>10.358490566037736</v>
      </c>
    </row>
    <row r="493" spans="1:9" x14ac:dyDescent="0.2">
      <c r="A493" s="6">
        <v>14946</v>
      </c>
      <c r="B493">
        <v>10.53</v>
      </c>
      <c r="C493">
        <v>0.67</v>
      </c>
      <c r="D493">
        <v>1.05</v>
      </c>
      <c r="E493">
        <v>14.1</v>
      </c>
      <c r="F493">
        <v>1.97</v>
      </c>
      <c r="G493" s="4">
        <f t="shared" si="35"/>
        <v>10.028571428571427</v>
      </c>
      <c r="H493" s="8">
        <f>D493/D481-1</f>
        <v>0.16666666666666674</v>
      </c>
      <c r="I493" t="str">
        <f>IF(Earnings_Growth&lt;0,"This year there might have been a recession as earnings growth was "&amp;H493," This was likely a good year as earnings growth was positive at " &amp;H493)</f>
        <v xml:space="preserve"> This was likely a good year as earnings growth was positive at 0.166666666666667</v>
      </c>
    </row>
    <row r="494" spans="1:9" hidden="1" x14ac:dyDescent="0.2">
      <c r="A494" s="6">
        <v>14977</v>
      </c>
      <c r="B494">
        <v>10.55</v>
      </c>
      <c r="C494">
        <v>0.67</v>
      </c>
      <c r="D494">
        <v>1.05</v>
      </c>
      <c r="E494">
        <v>14.1</v>
      </c>
      <c r="F494">
        <v>1.95</v>
      </c>
      <c r="G494" s="4">
        <f t="shared" si="35"/>
        <v>10.047619047619047</v>
      </c>
    </row>
    <row r="495" spans="1:9" hidden="1" x14ac:dyDescent="0.2">
      <c r="A495" s="6">
        <v>15008</v>
      </c>
      <c r="B495">
        <v>9.89</v>
      </c>
      <c r="C495">
        <v>0.68</v>
      </c>
      <c r="D495">
        <v>1.06</v>
      </c>
      <c r="E495">
        <v>14.1</v>
      </c>
      <c r="F495">
        <v>1.99</v>
      </c>
      <c r="G495" s="4">
        <f t="shared" si="35"/>
        <v>9.3301886792452837</v>
      </c>
    </row>
    <row r="496" spans="1:9" hidden="1" x14ac:dyDescent="0.2">
      <c r="A496" s="6">
        <v>15036</v>
      </c>
      <c r="B496">
        <v>9.9499999999999993</v>
      </c>
      <c r="C496">
        <v>0.68</v>
      </c>
      <c r="D496">
        <v>1.06</v>
      </c>
      <c r="E496">
        <v>14.2</v>
      </c>
      <c r="F496">
        <v>2.04</v>
      </c>
      <c r="G496" s="4">
        <f t="shared" si="35"/>
        <v>9.3867924528301874</v>
      </c>
    </row>
    <row r="497" spans="1:9" hidden="1" x14ac:dyDescent="0.2">
      <c r="A497" s="6">
        <v>15067</v>
      </c>
      <c r="B497">
        <v>9.64</v>
      </c>
      <c r="C497">
        <v>0.68</v>
      </c>
      <c r="D497">
        <v>1.07</v>
      </c>
      <c r="E497">
        <v>14.3</v>
      </c>
      <c r="F497">
        <v>2.08</v>
      </c>
      <c r="G497" s="4">
        <f t="shared" si="35"/>
        <v>9.009345794392523</v>
      </c>
    </row>
    <row r="498" spans="1:9" hidden="1" x14ac:dyDescent="0.2">
      <c r="A498" s="6">
        <v>15097</v>
      </c>
      <c r="B498">
        <v>9.43</v>
      </c>
      <c r="C498">
        <v>0.69</v>
      </c>
      <c r="D498">
        <v>1.08</v>
      </c>
      <c r="E498">
        <v>14.4</v>
      </c>
      <c r="F498">
        <v>2.12</v>
      </c>
      <c r="G498" s="4">
        <f t="shared" si="35"/>
        <v>8.731481481481481</v>
      </c>
    </row>
    <row r="499" spans="1:9" hidden="1" x14ac:dyDescent="0.2">
      <c r="A499" s="6">
        <v>15128</v>
      </c>
      <c r="B499">
        <v>9.76</v>
      </c>
      <c r="C499">
        <v>0.69</v>
      </c>
      <c r="D499">
        <v>1.0900000000000001</v>
      </c>
      <c r="E499">
        <v>14.7</v>
      </c>
      <c r="F499">
        <v>2.16</v>
      </c>
      <c r="G499" s="4">
        <f t="shared" si="35"/>
        <v>8.9541284403669721</v>
      </c>
    </row>
    <row r="500" spans="1:9" hidden="1" x14ac:dyDescent="0.2">
      <c r="A500" s="6">
        <v>15158</v>
      </c>
      <c r="B500">
        <v>10.26</v>
      </c>
      <c r="C500">
        <v>0.69</v>
      </c>
      <c r="D500">
        <v>1.1200000000000001</v>
      </c>
      <c r="E500">
        <v>14.7</v>
      </c>
      <c r="F500">
        <v>2.21</v>
      </c>
      <c r="G500" s="4">
        <f t="shared" si="35"/>
        <v>9.1607142857142847</v>
      </c>
    </row>
    <row r="501" spans="1:9" hidden="1" x14ac:dyDescent="0.2">
      <c r="A501" s="6">
        <v>15189</v>
      </c>
      <c r="B501">
        <v>10.210000000000001</v>
      </c>
      <c r="C501">
        <v>0.7</v>
      </c>
      <c r="D501">
        <v>1.1599999999999999</v>
      </c>
      <c r="E501">
        <v>14.9</v>
      </c>
      <c r="F501">
        <v>2.25</v>
      </c>
      <c r="G501" s="4">
        <f t="shared" si="35"/>
        <v>8.8017241379310356</v>
      </c>
    </row>
    <row r="502" spans="1:9" hidden="1" x14ac:dyDescent="0.2">
      <c r="A502" s="6">
        <v>15220</v>
      </c>
      <c r="B502">
        <v>10.24</v>
      </c>
      <c r="C502">
        <v>0.7</v>
      </c>
      <c r="D502">
        <v>1.19</v>
      </c>
      <c r="E502">
        <v>15.1</v>
      </c>
      <c r="F502">
        <v>2.29</v>
      </c>
      <c r="G502" s="4">
        <f t="shared" si="35"/>
        <v>8.6050420168067241</v>
      </c>
    </row>
    <row r="503" spans="1:9" hidden="1" x14ac:dyDescent="0.2">
      <c r="A503" s="6">
        <v>15250</v>
      </c>
      <c r="B503">
        <v>9.83</v>
      </c>
      <c r="C503">
        <v>0.7</v>
      </c>
      <c r="D503">
        <v>1.18</v>
      </c>
      <c r="E503">
        <v>15.3</v>
      </c>
      <c r="F503">
        <v>2.33</v>
      </c>
      <c r="G503" s="4">
        <f t="shared" si="35"/>
        <v>8.3305084745762716</v>
      </c>
      <c r="H503" s="8">
        <f t="shared" ref="H503" si="37">D503/D491-1</f>
        <v>0.10280373831775691</v>
      </c>
    </row>
    <row r="504" spans="1:9" hidden="1" x14ac:dyDescent="0.2">
      <c r="A504" s="6">
        <v>15281</v>
      </c>
      <c r="B504">
        <v>9.3699999999999992</v>
      </c>
      <c r="C504">
        <v>0.71</v>
      </c>
      <c r="D504">
        <v>1.17</v>
      </c>
      <c r="E504">
        <v>15.4</v>
      </c>
      <c r="F504">
        <v>2.38</v>
      </c>
      <c r="G504" s="4">
        <f t="shared" si="35"/>
        <v>8.0085470085470085</v>
      </c>
    </row>
    <row r="505" spans="1:9" x14ac:dyDescent="0.2">
      <c r="A505" s="6">
        <v>15311</v>
      </c>
      <c r="B505">
        <v>8.76</v>
      </c>
      <c r="C505">
        <v>0.71</v>
      </c>
      <c r="D505">
        <v>1.1599999999999999</v>
      </c>
      <c r="E505">
        <v>15.5</v>
      </c>
      <c r="F505">
        <v>2.42</v>
      </c>
      <c r="G505" s="4">
        <f t="shared" si="35"/>
        <v>7.5517241379310347</v>
      </c>
      <c r="H505" s="8">
        <f>D505/D493-1</f>
        <v>0.10476190476190461</v>
      </c>
      <c r="I505" t="str">
        <f>IF(Earnings_Growth&lt;0,"This year there might have been a recession as earnings growth was "&amp;H505," This was likely a good year as earnings growth was positive at " &amp;H505)</f>
        <v xml:space="preserve"> This was likely a good year as earnings growth was positive at 0.104761904761905</v>
      </c>
    </row>
    <row r="506" spans="1:9" hidden="1" x14ac:dyDescent="0.2">
      <c r="A506" s="6">
        <v>15342</v>
      </c>
      <c r="B506">
        <v>8.93</v>
      </c>
      <c r="C506">
        <v>0.7</v>
      </c>
      <c r="D506">
        <v>1.1200000000000001</v>
      </c>
      <c r="E506">
        <v>15.7</v>
      </c>
      <c r="F506">
        <v>2.46</v>
      </c>
      <c r="G506" s="4">
        <f t="shared" si="35"/>
        <v>7.9732142857142847</v>
      </c>
    </row>
    <row r="507" spans="1:9" hidden="1" x14ac:dyDescent="0.2">
      <c r="A507" s="6">
        <v>15373</v>
      </c>
      <c r="B507">
        <v>8.65</v>
      </c>
      <c r="C507">
        <v>0.7</v>
      </c>
      <c r="D507">
        <v>1.08</v>
      </c>
      <c r="E507">
        <v>15.8</v>
      </c>
      <c r="F507">
        <v>2.46</v>
      </c>
      <c r="G507" s="4">
        <f t="shared" si="35"/>
        <v>8.0092592592592595</v>
      </c>
    </row>
    <row r="508" spans="1:9" hidden="1" x14ac:dyDescent="0.2">
      <c r="A508" s="6">
        <v>15401</v>
      </c>
      <c r="B508">
        <v>8.18</v>
      </c>
      <c r="C508">
        <v>0.69</v>
      </c>
      <c r="D508">
        <v>1.04</v>
      </c>
      <c r="E508">
        <v>16</v>
      </c>
      <c r="F508">
        <v>2.46</v>
      </c>
      <c r="G508" s="4">
        <f t="shared" si="35"/>
        <v>7.865384615384615</v>
      </c>
    </row>
    <row r="509" spans="1:9" hidden="1" x14ac:dyDescent="0.2">
      <c r="A509" s="6">
        <v>15432</v>
      </c>
      <c r="B509">
        <v>7.84</v>
      </c>
      <c r="C509">
        <v>0.68</v>
      </c>
      <c r="D509">
        <v>1.02</v>
      </c>
      <c r="E509">
        <v>16.100000000000001</v>
      </c>
      <c r="F509">
        <v>2.46</v>
      </c>
      <c r="G509" s="4">
        <f t="shared" si="35"/>
        <v>7.6862745098039209</v>
      </c>
    </row>
    <row r="510" spans="1:9" hidden="1" x14ac:dyDescent="0.2">
      <c r="A510" s="6">
        <v>15462</v>
      </c>
      <c r="B510">
        <v>7.93</v>
      </c>
      <c r="C510">
        <v>0.67</v>
      </c>
      <c r="D510">
        <v>1</v>
      </c>
      <c r="E510">
        <v>16.3</v>
      </c>
      <c r="F510">
        <v>2.46</v>
      </c>
      <c r="G510" s="4">
        <f t="shared" si="35"/>
        <v>7.93</v>
      </c>
    </row>
    <row r="511" spans="1:9" hidden="1" x14ac:dyDescent="0.2">
      <c r="A511" s="6">
        <v>15493</v>
      </c>
      <c r="B511">
        <v>8.33</v>
      </c>
      <c r="C511">
        <v>0.66</v>
      </c>
      <c r="D511">
        <v>0.98</v>
      </c>
      <c r="E511">
        <v>16.3</v>
      </c>
      <c r="F511">
        <v>2.46</v>
      </c>
      <c r="G511" s="4">
        <f t="shared" si="35"/>
        <v>8.5</v>
      </c>
    </row>
    <row r="512" spans="1:9" hidden="1" x14ac:dyDescent="0.2">
      <c r="A512" s="6">
        <v>15523</v>
      </c>
      <c r="B512">
        <v>8.64</v>
      </c>
      <c r="C512">
        <v>0.65</v>
      </c>
      <c r="D512">
        <v>0.97</v>
      </c>
      <c r="E512">
        <v>16.399999999999999</v>
      </c>
      <c r="F512">
        <v>2.46</v>
      </c>
      <c r="G512" s="4">
        <f t="shared" si="35"/>
        <v>8.9072164948453612</v>
      </c>
    </row>
    <row r="513" spans="1:9" hidden="1" x14ac:dyDescent="0.2">
      <c r="A513" s="6">
        <v>15554</v>
      </c>
      <c r="B513">
        <v>8.59</v>
      </c>
      <c r="C513">
        <v>0.63</v>
      </c>
      <c r="D513">
        <v>0.95</v>
      </c>
      <c r="E513">
        <v>16.5</v>
      </c>
      <c r="F513">
        <v>2.4700000000000002</v>
      </c>
      <c r="G513" s="4">
        <f t="shared" si="35"/>
        <v>9.0421052631578949</v>
      </c>
    </row>
    <row r="514" spans="1:9" hidden="1" x14ac:dyDescent="0.2">
      <c r="A514" s="6">
        <v>15585</v>
      </c>
      <c r="B514">
        <v>8.68</v>
      </c>
      <c r="C514">
        <v>0.62</v>
      </c>
      <c r="D514">
        <v>0.94</v>
      </c>
      <c r="E514">
        <v>16.5</v>
      </c>
      <c r="F514">
        <v>2.4700000000000002</v>
      </c>
      <c r="G514" s="4">
        <f t="shared" si="35"/>
        <v>9.2340425531914896</v>
      </c>
    </row>
    <row r="515" spans="1:9" hidden="1" x14ac:dyDescent="0.2">
      <c r="A515" s="6">
        <v>15615</v>
      </c>
      <c r="B515">
        <v>9.32</v>
      </c>
      <c r="C515">
        <v>0.61</v>
      </c>
      <c r="D515">
        <v>0.97</v>
      </c>
      <c r="E515">
        <v>16.7</v>
      </c>
      <c r="F515">
        <v>2.4700000000000002</v>
      </c>
      <c r="G515" s="4">
        <f t="shared" si="35"/>
        <v>9.6082474226804138</v>
      </c>
    </row>
    <row r="516" spans="1:9" hidden="1" x14ac:dyDescent="0.2">
      <c r="A516" s="6">
        <v>15646</v>
      </c>
      <c r="B516">
        <v>9.4700000000000006</v>
      </c>
      <c r="C516">
        <v>0.6</v>
      </c>
      <c r="D516">
        <v>1</v>
      </c>
      <c r="E516">
        <v>16.8</v>
      </c>
      <c r="F516">
        <v>2.4700000000000002</v>
      </c>
      <c r="G516" s="4">
        <f t="shared" si="35"/>
        <v>9.4700000000000006</v>
      </c>
    </row>
    <row r="517" spans="1:9" x14ac:dyDescent="0.2">
      <c r="A517" s="6">
        <v>15676</v>
      </c>
      <c r="B517">
        <v>9.52</v>
      </c>
      <c r="C517">
        <v>0.59</v>
      </c>
      <c r="D517">
        <v>1.03</v>
      </c>
      <c r="E517">
        <v>16.899999999999999</v>
      </c>
      <c r="F517">
        <v>2.4700000000000002</v>
      </c>
      <c r="G517" s="4">
        <f t="shared" si="35"/>
        <v>9.2427184466019412</v>
      </c>
      <c r="H517" s="8">
        <f>D517/D505-1</f>
        <v>-0.11206896551724133</v>
      </c>
      <c r="I517" t="str">
        <f>IF(Earnings_Growth&lt;0,"This year there might have been a recession as earnings growth was "&amp;H517," This was likely a good year as earnings growth was positive at " &amp;H517)</f>
        <v>This year there might have been a recession as earnings growth was -0.112068965517241</v>
      </c>
    </row>
    <row r="518" spans="1:9" hidden="1" x14ac:dyDescent="0.2">
      <c r="A518" s="6">
        <v>15707</v>
      </c>
      <c r="B518">
        <v>10.09</v>
      </c>
      <c r="C518">
        <v>0.59</v>
      </c>
      <c r="D518">
        <v>1.04</v>
      </c>
      <c r="E518">
        <v>16.899999999999999</v>
      </c>
      <c r="F518">
        <v>2.4700000000000002</v>
      </c>
      <c r="G518" s="4">
        <f t="shared" si="35"/>
        <v>9.7019230769230766</v>
      </c>
    </row>
    <row r="519" spans="1:9" hidden="1" x14ac:dyDescent="0.2">
      <c r="A519" s="6">
        <v>15738</v>
      </c>
      <c r="B519">
        <v>10.69</v>
      </c>
      <c r="C519">
        <v>0.59</v>
      </c>
      <c r="D519">
        <v>1.06</v>
      </c>
      <c r="E519">
        <v>16.899999999999999</v>
      </c>
      <c r="F519">
        <v>2.4700000000000002</v>
      </c>
      <c r="G519" s="4">
        <f t="shared" si="35"/>
        <v>10.084905660377357</v>
      </c>
    </row>
    <row r="520" spans="1:9" hidden="1" x14ac:dyDescent="0.2">
      <c r="A520" s="6">
        <v>15766</v>
      </c>
      <c r="B520">
        <v>11.07</v>
      </c>
      <c r="C520">
        <v>0.59</v>
      </c>
      <c r="D520">
        <v>1.07</v>
      </c>
      <c r="E520">
        <v>17.2</v>
      </c>
      <c r="F520">
        <v>2.4700000000000002</v>
      </c>
      <c r="G520" s="4">
        <f t="shared" si="35"/>
        <v>10.345794392523365</v>
      </c>
    </row>
    <row r="521" spans="1:9" hidden="1" x14ac:dyDescent="0.2">
      <c r="A521" s="6">
        <v>15797</v>
      </c>
      <c r="B521">
        <v>11.44</v>
      </c>
      <c r="C521">
        <v>0.59</v>
      </c>
      <c r="D521">
        <v>1.08</v>
      </c>
      <c r="E521">
        <v>17.399999999999999</v>
      </c>
      <c r="F521">
        <v>2.4700000000000002</v>
      </c>
      <c r="G521" s="4">
        <f t="shared" si="35"/>
        <v>10.592592592592592</v>
      </c>
    </row>
    <row r="522" spans="1:9" hidden="1" x14ac:dyDescent="0.2">
      <c r="A522" s="6">
        <v>15827</v>
      </c>
      <c r="B522">
        <v>11.89</v>
      </c>
      <c r="C522">
        <v>0.59</v>
      </c>
      <c r="D522">
        <v>1.0900000000000001</v>
      </c>
      <c r="E522">
        <v>17.5</v>
      </c>
      <c r="F522">
        <v>2.4700000000000002</v>
      </c>
      <c r="G522" s="4">
        <f t="shared" si="35"/>
        <v>10.908256880733944</v>
      </c>
      <c r="H522" s="8">
        <f t="shared" ref="H522" si="38">D522/D510-1</f>
        <v>9.000000000000008E-2</v>
      </c>
    </row>
    <row r="523" spans="1:9" hidden="1" x14ac:dyDescent="0.2">
      <c r="A523" s="6">
        <v>15858</v>
      </c>
      <c r="B523">
        <v>12.1</v>
      </c>
      <c r="C523">
        <v>0.59</v>
      </c>
      <c r="D523">
        <v>1.1000000000000001</v>
      </c>
      <c r="E523">
        <v>17.5</v>
      </c>
      <c r="F523">
        <v>2.4700000000000002</v>
      </c>
      <c r="G523" s="4">
        <f t="shared" si="35"/>
        <v>10.999999999999998</v>
      </c>
    </row>
    <row r="524" spans="1:9" hidden="1" x14ac:dyDescent="0.2">
      <c r="A524" s="6">
        <v>15888</v>
      </c>
      <c r="B524">
        <v>12.35</v>
      </c>
      <c r="C524">
        <v>0.59</v>
      </c>
      <c r="D524">
        <v>1.0900000000000001</v>
      </c>
      <c r="E524">
        <v>17.399999999999999</v>
      </c>
      <c r="F524">
        <v>2.48</v>
      </c>
      <c r="G524" s="4">
        <f t="shared" si="35"/>
        <v>11.330275229357797</v>
      </c>
    </row>
    <row r="525" spans="1:9" hidden="1" x14ac:dyDescent="0.2">
      <c r="A525" s="6">
        <v>15919</v>
      </c>
      <c r="B525">
        <v>11.74</v>
      </c>
      <c r="C525">
        <v>0.6</v>
      </c>
      <c r="D525">
        <v>1.0900000000000001</v>
      </c>
      <c r="E525">
        <v>17.3</v>
      </c>
      <c r="F525">
        <v>2.48</v>
      </c>
      <c r="G525" s="4">
        <f t="shared" si="35"/>
        <v>10.770642201834862</v>
      </c>
    </row>
    <row r="526" spans="1:9" hidden="1" x14ac:dyDescent="0.2">
      <c r="A526" s="6">
        <v>15950</v>
      </c>
      <c r="B526">
        <v>11.99</v>
      </c>
      <c r="C526">
        <v>0.6</v>
      </c>
      <c r="D526">
        <v>1.08</v>
      </c>
      <c r="E526">
        <v>17.399999999999999</v>
      </c>
      <c r="F526">
        <v>2.48</v>
      </c>
      <c r="G526" s="4">
        <f t="shared" si="35"/>
        <v>11.101851851851851</v>
      </c>
    </row>
    <row r="527" spans="1:9" hidden="1" x14ac:dyDescent="0.2">
      <c r="A527" s="6">
        <v>15980</v>
      </c>
      <c r="B527">
        <v>11.88</v>
      </c>
      <c r="C527">
        <v>0.6</v>
      </c>
      <c r="D527">
        <v>1.03</v>
      </c>
      <c r="E527">
        <v>17.399999999999999</v>
      </c>
      <c r="F527">
        <v>2.48</v>
      </c>
      <c r="G527" s="4">
        <f t="shared" si="35"/>
        <v>11.533980582524272</v>
      </c>
    </row>
    <row r="528" spans="1:9" hidden="1" x14ac:dyDescent="0.2">
      <c r="A528" s="6">
        <v>16011</v>
      </c>
      <c r="B528">
        <v>11.33</v>
      </c>
      <c r="C528">
        <v>0.61</v>
      </c>
      <c r="D528">
        <v>0.99</v>
      </c>
      <c r="E528">
        <v>17.399999999999999</v>
      </c>
      <c r="F528">
        <v>2.48</v>
      </c>
      <c r="G528" s="4">
        <f t="shared" si="35"/>
        <v>11.444444444444445</v>
      </c>
    </row>
    <row r="529" spans="1:9" x14ac:dyDescent="0.2">
      <c r="A529" s="6">
        <v>16041</v>
      </c>
      <c r="B529">
        <v>11.48</v>
      </c>
      <c r="C529">
        <v>0.61</v>
      </c>
      <c r="D529">
        <v>0.94</v>
      </c>
      <c r="E529">
        <v>17.399999999999999</v>
      </c>
      <c r="F529">
        <v>2.48</v>
      </c>
      <c r="G529" s="4">
        <f t="shared" si="35"/>
        <v>12.212765957446809</v>
      </c>
      <c r="H529" s="8">
        <f>D529/D517-1</f>
        <v>-8.7378640776699101E-2</v>
      </c>
      <c r="I529" t="str">
        <f>IF(Earnings_Growth&lt;0,"This year there might have been a recession as earnings growth was "&amp;H529," This was likely a good year as earnings growth was positive at " &amp;H529)</f>
        <v>This year there might have been a recession as earnings growth was -0.0873786407766991</v>
      </c>
    </row>
    <row r="530" spans="1:9" hidden="1" x14ac:dyDescent="0.2">
      <c r="A530" s="6">
        <v>16072</v>
      </c>
      <c r="B530">
        <v>11.85</v>
      </c>
      <c r="C530">
        <v>0.61</v>
      </c>
      <c r="D530">
        <v>0.94</v>
      </c>
      <c r="E530">
        <v>17.399999999999999</v>
      </c>
      <c r="F530">
        <v>2.48</v>
      </c>
      <c r="G530" s="4">
        <f t="shared" si="35"/>
        <v>12.606382978723405</v>
      </c>
    </row>
    <row r="531" spans="1:9" hidden="1" x14ac:dyDescent="0.2">
      <c r="A531" s="6">
        <v>16103</v>
      </c>
      <c r="B531">
        <v>11.77</v>
      </c>
      <c r="C531">
        <v>0.62</v>
      </c>
      <c r="D531">
        <v>0.93</v>
      </c>
      <c r="E531">
        <v>17.399999999999999</v>
      </c>
      <c r="F531">
        <v>2.4700000000000002</v>
      </c>
      <c r="G531" s="4">
        <f t="shared" si="35"/>
        <v>12.655913978494622</v>
      </c>
    </row>
    <row r="532" spans="1:9" hidden="1" x14ac:dyDescent="0.2">
      <c r="A532" s="6">
        <v>16132</v>
      </c>
      <c r="B532">
        <v>12.1</v>
      </c>
      <c r="C532">
        <v>0.62</v>
      </c>
      <c r="D532">
        <v>0.93</v>
      </c>
      <c r="E532">
        <v>17.399999999999999</v>
      </c>
      <c r="F532">
        <v>2.46</v>
      </c>
      <c r="G532" s="4">
        <f t="shared" si="35"/>
        <v>13.010752688172042</v>
      </c>
    </row>
    <row r="533" spans="1:9" hidden="1" x14ac:dyDescent="0.2">
      <c r="A533" s="6">
        <v>16163</v>
      </c>
      <c r="B533">
        <v>11.89</v>
      </c>
      <c r="C533">
        <v>0.62</v>
      </c>
      <c r="D533">
        <v>0.93</v>
      </c>
      <c r="E533">
        <v>17.5</v>
      </c>
      <c r="F533">
        <v>2.4500000000000002</v>
      </c>
      <c r="G533" s="4">
        <f t="shared" si="35"/>
        <v>12.78494623655914</v>
      </c>
    </row>
    <row r="534" spans="1:9" hidden="1" x14ac:dyDescent="0.2">
      <c r="A534" s="6">
        <v>16193</v>
      </c>
      <c r="B534">
        <v>12.1</v>
      </c>
      <c r="C534">
        <v>0.63</v>
      </c>
      <c r="D534">
        <v>0.92</v>
      </c>
      <c r="E534">
        <v>17.5</v>
      </c>
      <c r="F534">
        <v>2.44</v>
      </c>
      <c r="G534" s="4">
        <f t="shared" si="35"/>
        <v>13.152173913043477</v>
      </c>
      <c r="H534" s="8">
        <f t="shared" ref="H534" si="39">D534/D522-1</f>
        <v>-0.15596330275229364</v>
      </c>
    </row>
    <row r="535" spans="1:9" hidden="1" x14ac:dyDescent="0.2">
      <c r="A535" s="6">
        <v>16224</v>
      </c>
      <c r="B535">
        <v>12.67</v>
      </c>
      <c r="C535">
        <v>0.63</v>
      </c>
      <c r="D535">
        <v>0.92</v>
      </c>
      <c r="E535">
        <v>17.600000000000001</v>
      </c>
      <c r="F535">
        <v>2.4300000000000002</v>
      </c>
      <c r="G535" s="4">
        <f t="shared" si="35"/>
        <v>13.771739130434781</v>
      </c>
    </row>
    <row r="536" spans="1:9" hidden="1" x14ac:dyDescent="0.2">
      <c r="A536" s="6">
        <v>16254</v>
      </c>
      <c r="B536">
        <v>13</v>
      </c>
      <c r="C536">
        <v>0.63</v>
      </c>
      <c r="D536">
        <v>0.91</v>
      </c>
      <c r="E536">
        <v>17.7</v>
      </c>
      <c r="F536">
        <v>2.42</v>
      </c>
      <c r="G536" s="4">
        <f t="shared" si="35"/>
        <v>14.285714285714285</v>
      </c>
    </row>
    <row r="537" spans="1:9" hidden="1" x14ac:dyDescent="0.2">
      <c r="A537" s="6">
        <v>16285</v>
      </c>
      <c r="B537">
        <v>12.81</v>
      </c>
      <c r="C537">
        <v>0.64</v>
      </c>
      <c r="D537">
        <v>0.91</v>
      </c>
      <c r="E537">
        <v>17.7</v>
      </c>
      <c r="F537">
        <v>2.42</v>
      </c>
      <c r="G537" s="4">
        <f t="shared" si="35"/>
        <v>14.076923076923077</v>
      </c>
    </row>
    <row r="538" spans="1:9" hidden="1" x14ac:dyDescent="0.2">
      <c r="A538" s="6">
        <v>16316</v>
      </c>
      <c r="B538">
        <v>12.6</v>
      </c>
      <c r="C538">
        <v>0.64</v>
      </c>
      <c r="D538">
        <v>0.9</v>
      </c>
      <c r="E538">
        <v>17.7</v>
      </c>
      <c r="F538">
        <v>2.41</v>
      </c>
      <c r="G538" s="4">
        <f t="shared" si="35"/>
        <v>14</v>
      </c>
    </row>
    <row r="539" spans="1:9" hidden="1" x14ac:dyDescent="0.2">
      <c r="A539" s="6">
        <v>16346</v>
      </c>
      <c r="B539">
        <v>12.91</v>
      </c>
      <c r="C539">
        <v>0.64</v>
      </c>
      <c r="D539">
        <v>0.91</v>
      </c>
      <c r="E539">
        <v>17.7</v>
      </c>
      <c r="F539">
        <v>2.4</v>
      </c>
      <c r="G539" s="4">
        <f t="shared" si="35"/>
        <v>14.186813186813186</v>
      </c>
    </row>
    <row r="540" spans="1:9" hidden="1" x14ac:dyDescent="0.2">
      <c r="A540" s="6">
        <v>16377</v>
      </c>
      <c r="B540">
        <v>12.82</v>
      </c>
      <c r="C540">
        <v>0.64</v>
      </c>
      <c r="D540">
        <v>0.92</v>
      </c>
      <c r="E540">
        <v>17.7</v>
      </c>
      <c r="F540">
        <v>2.39</v>
      </c>
      <c r="G540" s="4">
        <f t="shared" si="35"/>
        <v>13.934782608695652</v>
      </c>
    </row>
    <row r="541" spans="1:9" x14ac:dyDescent="0.2">
      <c r="A541" s="6">
        <v>16407</v>
      </c>
      <c r="B541">
        <v>13.1</v>
      </c>
      <c r="C541">
        <v>0.64</v>
      </c>
      <c r="D541">
        <v>0.93</v>
      </c>
      <c r="E541">
        <v>17.8</v>
      </c>
      <c r="F541">
        <v>2.38</v>
      </c>
      <c r="G541" s="4">
        <f t="shared" si="35"/>
        <v>14.086021505376342</v>
      </c>
      <c r="H541" s="8">
        <f>D541/D529-1</f>
        <v>-1.0638297872340274E-2</v>
      </c>
      <c r="I541" t="str">
        <f>IF(Earnings_Growth&lt;0,"This year there might have been a recession as earnings growth was "&amp;H541," This was likely a good year as earnings growth was positive at " &amp;H541)</f>
        <v>This year there might have been a recession as earnings growth was -0.0106382978723403</v>
      </c>
    </row>
    <row r="542" spans="1:9" hidden="1" x14ac:dyDescent="0.2">
      <c r="A542" s="6">
        <v>16438</v>
      </c>
      <c r="B542">
        <v>13.49</v>
      </c>
      <c r="C542">
        <v>0.64</v>
      </c>
      <c r="D542">
        <v>0.94</v>
      </c>
      <c r="E542">
        <v>17.8</v>
      </c>
      <c r="F542">
        <v>2.37</v>
      </c>
      <c r="G542" s="4">
        <f t="shared" si="35"/>
        <v>14.351063829787234</v>
      </c>
    </row>
    <row r="543" spans="1:9" hidden="1" x14ac:dyDescent="0.2">
      <c r="A543" s="6">
        <v>16469</v>
      </c>
      <c r="B543">
        <v>13.94</v>
      </c>
      <c r="C543">
        <v>0.65</v>
      </c>
      <c r="D543">
        <v>0.95</v>
      </c>
      <c r="E543">
        <v>17.8</v>
      </c>
      <c r="F543">
        <v>2.35</v>
      </c>
      <c r="G543" s="4">
        <f t="shared" si="35"/>
        <v>14.673684210526316</v>
      </c>
    </row>
    <row r="544" spans="1:9" hidden="1" x14ac:dyDescent="0.2">
      <c r="A544" s="6">
        <v>16497</v>
      </c>
      <c r="B544">
        <v>13.93</v>
      </c>
      <c r="C544">
        <v>0.65</v>
      </c>
      <c r="D544">
        <v>0.96</v>
      </c>
      <c r="E544">
        <v>17.8</v>
      </c>
      <c r="F544">
        <v>2.34</v>
      </c>
      <c r="G544" s="4">
        <f t="shared" si="35"/>
        <v>14.510416666666666</v>
      </c>
    </row>
    <row r="545" spans="1:9" hidden="1" x14ac:dyDescent="0.2">
      <c r="A545" s="6">
        <v>16528</v>
      </c>
      <c r="B545">
        <v>14.28</v>
      </c>
      <c r="C545">
        <v>0.65</v>
      </c>
      <c r="D545">
        <v>0.97</v>
      </c>
      <c r="E545">
        <v>17.8</v>
      </c>
      <c r="F545">
        <v>2.33</v>
      </c>
      <c r="G545" s="4">
        <f t="shared" si="35"/>
        <v>14.721649484536082</v>
      </c>
    </row>
    <row r="546" spans="1:9" hidden="1" x14ac:dyDescent="0.2">
      <c r="A546" s="6">
        <v>16558</v>
      </c>
      <c r="B546">
        <v>14.82</v>
      </c>
      <c r="C546">
        <v>0.65</v>
      </c>
      <c r="D546">
        <v>0.99</v>
      </c>
      <c r="E546">
        <v>17.899999999999999</v>
      </c>
      <c r="F546">
        <v>2.31</v>
      </c>
      <c r="G546" s="4">
        <f t="shared" si="35"/>
        <v>14.969696969696971</v>
      </c>
      <c r="H546" s="8">
        <f t="shared" ref="H546" si="40">D546/D534-1</f>
        <v>7.6086956521739024E-2</v>
      </c>
    </row>
    <row r="547" spans="1:9" hidden="1" x14ac:dyDescent="0.2">
      <c r="A547" s="6">
        <v>16589</v>
      </c>
      <c r="B547">
        <v>15.09</v>
      </c>
      <c r="C547">
        <v>0.65</v>
      </c>
      <c r="D547">
        <v>1</v>
      </c>
      <c r="E547">
        <v>18.100000000000001</v>
      </c>
      <c r="F547">
        <v>2.29</v>
      </c>
      <c r="G547" s="4">
        <f t="shared" si="35"/>
        <v>15.09</v>
      </c>
    </row>
    <row r="548" spans="1:9" hidden="1" x14ac:dyDescent="0.2">
      <c r="A548" s="6">
        <v>16619</v>
      </c>
      <c r="B548">
        <v>14.78</v>
      </c>
      <c r="C548">
        <v>0.65</v>
      </c>
      <c r="D548">
        <v>1</v>
      </c>
      <c r="E548">
        <v>18.100000000000001</v>
      </c>
      <c r="F548">
        <v>2.2799999999999998</v>
      </c>
      <c r="G548" s="4">
        <f t="shared" si="35"/>
        <v>14.78</v>
      </c>
    </row>
    <row r="549" spans="1:9" hidden="1" x14ac:dyDescent="0.2">
      <c r="A549" s="6">
        <v>16650</v>
      </c>
      <c r="B549">
        <v>14.83</v>
      </c>
      <c r="C549">
        <v>0.66</v>
      </c>
      <c r="D549">
        <v>0.99</v>
      </c>
      <c r="E549">
        <v>18.100000000000001</v>
      </c>
      <c r="F549">
        <v>2.27</v>
      </c>
      <c r="G549" s="4">
        <f t="shared" si="35"/>
        <v>14.979797979797979</v>
      </c>
    </row>
    <row r="550" spans="1:9" hidden="1" x14ac:dyDescent="0.2">
      <c r="A550" s="6">
        <v>16681</v>
      </c>
      <c r="B550">
        <v>15.84</v>
      </c>
      <c r="C550">
        <v>0.66</v>
      </c>
      <c r="D550">
        <v>0.99</v>
      </c>
      <c r="E550">
        <v>18.100000000000001</v>
      </c>
      <c r="F550">
        <v>2.25</v>
      </c>
      <c r="G550" s="4">
        <f t="shared" ref="G550:G613" si="41">SP500_Price/Earnings</f>
        <v>16</v>
      </c>
    </row>
    <row r="551" spans="1:9" hidden="1" x14ac:dyDescent="0.2">
      <c r="A551" s="6">
        <v>16711</v>
      </c>
      <c r="B551">
        <v>16.5</v>
      </c>
      <c r="C551">
        <v>0.66</v>
      </c>
      <c r="D551">
        <v>0.98</v>
      </c>
      <c r="E551">
        <v>18.100000000000001</v>
      </c>
      <c r="F551">
        <v>2.2400000000000002</v>
      </c>
      <c r="G551" s="4">
        <f t="shared" si="41"/>
        <v>16.836734693877553</v>
      </c>
    </row>
    <row r="552" spans="1:9" hidden="1" x14ac:dyDescent="0.2">
      <c r="A552" s="6">
        <v>16742</v>
      </c>
      <c r="B552">
        <v>17.04</v>
      </c>
      <c r="C552">
        <v>0.66</v>
      </c>
      <c r="D552">
        <v>0.97</v>
      </c>
      <c r="E552">
        <v>18.100000000000001</v>
      </c>
      <c r="F552">
        <v>2.2200000000000002</v>
      </c>
      <c r="G552" s="4">
        <f t="shared" si="41"/>
        <v>17.567010309278349</v>
      </c>
    </row>
    <row r="553" spans="1:9" x14ac:dyDescent="0.2">
      <c r="A553" s="6">
        <v>16772</v>
      </c>
      <c r="B553">
        <v>17.329999999999998</v>
      </c>
      <c r="C553">
        <v>0.66</v>
      </c>
      <c r="D553">
        <v>0.96</v>
      </c>
      <c r="E553">
        <v>18.2</v>
      </c>
      <c r="F553">
        <v>2.21</v>
      </c>
      <c r="G553" s="4">
        <f t="shared" si="41"/>
        <v>18.052083333333332</v>
      </c>
      <c r="H553" s="8">
        <f>D553/D541-1</f>
        <v>3.2258064516129004E-2</v>
      </c>
      <c r="I553" t="str">
        <f>IF(Earnings_Growth&lt;0,"This year there might have been a recession as earnings growth was "&amp;H553," This was likely a good year as earnings growth was positive at " &amp;H553)</f>
        <v xml:space="preserve"> This was likely a good year as earnings growth was positive at 0.032258064516129</v>
      </c>
    </row>
    <row r="554" spans="1:9" hidden="1" x14ac:dyDescent="0.2">
      <c r="A554" s="6">
        <v>16803</v>
      </c>
      <c r="B554">
        <v>18.02</v>
      </c>
      <c r="C554">
        <v>0.67</v>
      </c>
      <c r="D554">
        <v>0.94</v>
      </c>
      <c r="E554">
        <v>18.2</v>
      </c>
      <c r="F554">
        <v>2.19</v>
      </c>
      <c r="G554" s="4">
        <f t="shared" si="41"/>
        <v>19.170212765957448</v>
      </c>
    </row>
    <row r="555" spans="1:9" hidden="1" x14ac:dyDescent="0.2">
      <c r="A555" s="6">
        <v>16834</v>
      </c>
      <c r="B555">
        <v>18.07</v>
      </c>
      <c r="C555">
        <v>0.67</v>
      </c>
      <c r="D555">
        <v>0.92</v>
      </c>
      <c r="E555">
        <v>18.100000000000001</v>
      </c>
      <c r="F555">
        <v>2.19</v>
      </c>
      <c r="G555" s="4">
        <f t="shared" si="41"/>
        <v>19.641304347826086</v>
      </c>
    </row>
    <row r="556" spans="1:9" hidden="1" x14ac:dyDescent="0.2">
      <c r="A556" s="6">
        <v>16862</v>
      </c>
      <c r="B556">
        <v>17.53</v>
      </c>
      <c r="C556">
        <v>0.68</v>
      </c>
      <c r="D556">
        <v>0.9</v>
      </c>
      <c r="E556">
        <v>18.3</v>
      </c>
      <c r="F556">
        <v>2.2000000000000002</v>
      </c>
      <c r="G556" s="4">
        <f t="shared" si="41"/>
        <v>19.477777777777778</v>
      </c>
    </row>
    <row r="557" spans="1:9" hidden="1" x14ac:dyDescent="0.2">
      <c r="A557" s="6">
        <v>16893</v>
      </c>
      <c r="B557">
        <v>18.66</v>
      </c>
      <c r="C557">
        <v>0.68</v>
      </c>
      <c r="D557">
        <v>0.88</v>
      </c>
      <c r="E557">
        <v>18.399999999999999</v>
      </c>
      <c r="F557">
        <v>2.21</v>
      </c>
      <c r="G557" s="4">
        <f t="shared" si="41"/>
        <v>21.204545454545453</v>
      </c>
    </row>
    <row r="558" spans="1:9" hidden="1" x14ac:dyDescent="0.2">
      <c r="A558" s="6">
        <v>16923</v>
      </c>
      <c r="B558">
        <v>18.7</v>
      </c>
      <c r="C558">
        <v>0.68</v>
      </c>
      <c r="D558">
        <v>0.86</v>
      </c>
      <c r="E558">
        <v>18.5</v>
      </c>
      <c r="F558">
        <v>2.21</v>
      </c>
      <c r="G558" s="4">
        <f t="shared" si="41"/>
        <v>21.744186046511626</v>
      </c>
    </row>
    <row r="559" spans="1:9" hidden="1" x14ac:dyDescent="0.2">
      <c r="A559" s="6">
        <v>16954</v>
      </c>
      <c r="B559">
        <v>18.579999999999998</v>
      </c>
      <c r="C559">
        <v>0.68</v>
      </c>
      <c r="D559">
        <v>0.84</v>
      </c>
      <c r="E559">
        <v>18.7</v>
      </c>
      <c r="F559">
        <v>2.21</v>
      </c>
      <c r="G559" s="4">
        <f t="shared" si="41"/>
        <v>22.119047619047617</v>
      </c>
    </row>
    <row r="560" spans="1:9" hidden="1" x14ac:dyDescent="0.2">
      <c r="A560" s="6">
        <v>16984</v>
      </c>
      <c r="B560">
        <v>18.05</v>
      </c>
      <c r="C560">
        <v>0.68</v>
      </c>
      <c r="D560">
        <v>0.86</v>
      </c>
      <c r="E560">
        <v>19.8</v>
      </c>
      <c r="F560">
        <v>2.2200000000000002</v>
      </c>
      <c r="G560" s="4">
        <f t="shared" si="41"/>
        <v>20.988372093023258</v>
      </c>
    </row>
    <row r="561" spans="1:9" hidden="1" x14ac:dyDescent="0.2">
      <c r="A561" s="6">
        <v>17015</v>
      </c>
      <c r="B561">
        <v>17.7</v>
      </c>
      <c r="C561">
        <v>0.69</v>
      </c>
      <c r="D561">
        <v>0.87</v>
      </c>
      <c r="E561">
        <v>20.2</v>
      </c>
      <c r="F561">
        <v>2.23</v>
      </c>
      <c r="G561" s="4">
        <f t="shared" si="41"/>
        <v>20.344827586206897</v>
      </c>
    </row>
    <row r="562" spans="1:9" hidden="1" x14ac:dyDescent="0.2">
      <c r="A562" s="6">
        <v>17046</v>
      </c>
      <c r="B562">
        <v>15.09</v>
      </c>
      <c r="C562">
        <v>0.69</v>
      </c>
      <c r="D562">
        <v>0.89</v>
      </c>
      <c r="E562">
        <v>20.399999999999999</v>
      </c>
      <c r="F562">
        <v>2.23</v>
      </c>
      <c r="G562" s="4">
        <f t="shared" si="41"/>
        <v>16.95505617977528</v>
      </c>
    </row>
    <row r="563" spans="1:9" hidden="1" x14ac:dyDescent="0.2">
      <c r="A563" s="6">
        <v>17076</v>
      </c>
      <c r="B563">
        <v>14.75</v>
      </c>
      <c r="C563">
        <v>0.7</v>
      </c>
      <c r="D563">
        <v>0.95</v>
      </c>
      <c r="E563">
        <v>20.8</v>
      </c>
      <c r="F563">
        <v>2.23</v>
      </c>
      <c r="G563" s="4">
        <f t="shared" si="41"/>
        <v>15.526315789473685</v>
      </c>
    </row>
    <row r="564" spans="1:9" hidden="1" x14ac:dyDescent="0.2">
      <c r="A564" s="6">
        <v>17107</v>
      </c>
      <c r="B564">
        <v>14.69</v>
      </c>
      <c r="C564">
        <v>0.7</v>
      </c>
      <c r="D564">
        <v>1</v>
      </c>
      <c r="E564">
        <v>21.3</v>
      </c>
      <c r="F564">
        <v>2.2400000000000002</v>
      </c>
      <c r="G564" s="4">
        <f t="shared" si="41"/>
        <v>14.69</v>
      </c>
    </row>
    <row r="565" spans="1:9" x14ac:dyDescent="0.2">
      <c r="A565" s="6">
        <v>17137</v>
      </c>
      <c r="B565">
        <v>15.13</v>
      </c>
      <c r="C565">
        <v>0.71</v>
      </c>
      <c r="D565">
        <v>1.06</v>
      </c>
      <c r="E565">
        <v>21.5</v>
      </c>
      <c r="F565">
        <v>2.25</v>
      </c>
      <c r="G565" s="4">
        <f t="shared" si="41"/>
        <v>14.273584905660377</v>
      </c>
      <c r="H565" s="8">
        <f>D565/D553-1</f>
        <v>0.10416666666666674</v>
      </c>
      <c r="I565" t="str">
        <f>IF(Earnings_Growth&lt;0,"This year there might have been a recession as earnings growth was "&amp;H565," This was likely a good year as earnings growth was positive at " &amp;H565)</f>
        <v xml:space="preserve"> This was likely a good year as earnings growth was positive at 0.104166666666667</v>
      </c>
    </row>
    <row r="566" spans="1:9" hidden="1" x14ac:dyDescent="0.2">
      <c r="A566" s="6">
        <v>17168</v>
      </c>
      <c r="B566">
        <v>15.21</v>
      </c>
      <c r="C566">
        <v>0.71</v>
      </c>
      <c r="D566">
        <v>1.1299999999999999</v>
      </c>
      <c r="E566">
        <v>21.5</v>
      </c>
      <c r="F566">
        <v>2.25</v>
      </c>
      <c r="G566" s="4">
        <f t="shared" si="41"/>
        <v>13.460176991150444</v>
      </c>
    </row>
    <row r="567" spans="1:9" hidden="1" x14ac:dyDescent="0.2">
      <c r="A567" s="6">
        <v>17199</v>
      </c>
      <c r="B567">
        <v>15.8</v>
      </c>
      <c r="C567">
        <v>0.72</v>
      </c>
      <c r="D567">
        <v>1.2</v>
      </c>
      <c r="E567">
        <v>21.5</v>
      </c>
      <c r="F567">
        <v>2.27</v>
      </c>
      <c r="G567" s="4">
        <f t="shared" si="41"/>
        <v>13.166666666666668</v>
      </c>
    </row>
    <row r="568" spans="1:9" hidden="1" x14ac:dyDescent="0.2">
      <c r="A568" s="6">
        <v>17227</v>
      </c>
      <c r="B568">
        <v>15.16</v>
      </c>
      <c r="C568">
        <v>0.72</v>
      </c>
      <c r="D568">
        <v>1.27</v>
      </c>
      <c r="E568">
        <v>21.9</v>
      </c>
      <c r="F568">
        <v>2.2799999999999998</v>
      </c>
      <c r="G568" s="4">
        <f t="shared" si="41"/>
        <v>11.937007874015748</v>
      </c>
    </row>
    <row r="569" spans="1:9" hidden="1" x14ac:dyDescent="0.2">
      <c r="A569" s="6">
        <v>17258</v>
      </c>
      <c r="B569">
        <v>14.6</v>
      </c>
      <c r="C569">
        <v>0.73</v>
      </c>
      <c r="D569">
        <v>1.33</v>
      </c>
      <c r="E569">
        <v>21.9</v>
      </c>
      <c r="F569">
        <v>2.2999999999999998</v>
      </c>
      <c r="G569" s="4">
        <f t="shared" si="41"/>
        <v>10.977443609022556</v>
      </c>
    </row>
    <row r="570" spans="1:9" hidden="1" x14ac:dyDescent="0.2">
      <c r="A570" s="6">
        <v>17288</v>
      </c>
      <c r="B570">
        <v>14.34</v>
      </c>
      <c r="C570">
        <v>0.75</v>
      </c>
      <c r="D570">
        <v>1.38</v>
      </c>
      <c r="E570">
        <v>21.9</v>
      </c>
      <c r="F570">
        <v>2.31</v>
      </c>
      <c r="G570" s="4">
        <f t="shared" si="41"/>
        <v>10.391304347826088</v>
      </c>
    </row>
    <row r="571" spans="1:9" hidden="1" x14ac:dyDescent="0.2">
      <c r="A571" s="6">
        <v>17319</v>
      </c>
      <c r="B571">
        <v>14.84</v>
      </c>
      <c r="C571">
        <v>0.76</v>
      </c>
      <c r="D571">
        <v>1.44</v>
      </c>
      <c r="E571">
        <v>22</v>
      </c>
      <c r="F571">
        <v>2.33</v>
      </c>
      <c r="G571" s="4">
        <f t="shared" si="41"/>
        <v>10.305555555555555</v>
      </c>
    </row>
    <row r="572" spans="1:9" hidden="1" x14ac:dyDescent="0.2">
      <c r="A572" s="6">
        <v>17349</v>
      </c>
      <c r="B572">
        <v>15.77</v>
      </c>
      <c r="C572">
        <v>0.77</v>
      </c>
      <c r="D572">
        <v>1.48</v>
      </c>
      <c r="E572">
        <v>22.2</v>
      </c>
      <c r="F572">
        <v>2.34</v>
      </c>
      <c r="G572" s="4">
        <f t="shared" si="41"/>
        <v>10.655405405405405</v>
      </c>
    </row>
    <row r="573" spans="1:9" hidden="1" x14ac:dyDescent="0.2">
      <c r="A573" s="6">
        <v>17380</v>
      </c>
      <c r="B573">
        <v>15.46</v>
      </c>
      <c r="C573">
        <v>0.78</v>
      </c>
      <c r="D573">
        <v>1.51</v>
      </c>
      <c r="E573">
        <v>22.5</v>
      </c>
      <c r="F573">
        <v>2.36</v>
      </c>
      <c r="G573" s="4">
        <f t="shared" si="41"/>
        <v>10.23841059602649</v>
      </c>
    </row>
    <row r="574" spans="1:9" hidden="1" x14ac:dyDescent="0.2">
      <c r="A574" s="6">
        <v>17411</v>
      </c>
      <c r="B574">
        <v>15.06</v>
      </c>
      <c r="C574">
        <v>0.79</v>
      </c>
      <c r="D574">
        <v>1.55</v>
      </c>
      <c r="E574">
        <v>23</v>
      </c>
      <c r="F574">
        <v>2.38</v>
      </c>
      <c r="G574" s="4">
        <f t="shared" si="41"/>
        <v>9.7161290322580651</v>
      </c>
    </row>
    <row r="575" spans="1:9" hidden="1" x14ac:dyDescent="0.2">
      <c r="A575" s="6">
        <v>17441</v>
      </c>
      <c r="B575">
        <v>15.45</v>
      </c>
      <c r="C575">
        <v>0.81</v>
      </c>
      <c r="D575">
        <v>1.57</v>
      </c>
      <c r="E575">
        <v>23</v>
      </c>
      <c r="F575">
        <v>2.39</v>
      </c>
      <c r="G575" s="4">
        <f t="shared" si="41"/>
        <v>9.84076433121019</v>
      </c>
    </row>
    <row r="576" spans="1:9" hidden="1" x14ac:dyDescent="0.2">
      <c r="A576" s="6">
        <v>17472</v>
      </c>
      <c r="B576">
        <v>15.27</v>
      </c>
      <c r="C576">
        <v>0.82</v>
      </c>
      <c r="D576">
        <v>1.59</v>
      </c>
      <c r="E576">
        <v>23.1</v>
      </c>
      <c r="F576">
        <v>2.41</v>
      </c>
      <c r="G576" s="4">
        <f t="shared" si="41"/>
        <v>9.6037735849056602</v>
      </c>
    </row>
    <row r="577" spans="1:9" x14ac:dyDescent="0.2">
      <c r="A577" s="6">
        <v>17502</v>
      </c>
      <c r="B577">
        <v>15.03</v>
      </c>
      <c r="C577">
        <v>0.84</v>
      </c>
      <c r="D577">
        <v>1.61</v>
      </c>
      <c r="E577">
        <v>23.4</v>
      </c>
      <c r="F577">
        <v>2.42</v>
      </c>
      <c r="G577" s="4">
        <f t="shared" si="41"/>
        <v>9.3354037267080727</v>
      </c>
      <c r="H577" s="8">
        <f>D577/D565-1</f>
        <v>0.51886792452830188</v>
      </c>
      <c r="I577" t="str">
        <f>IF(Earnings_Growth&lt;0,"This year there might have been a recession as earnings growth was "&amp;H577," This was likely a good year as earnings growth was positive at " &amp;H577)</f>
        <v xml:space="preserve"> This was likely a good year as earnings growth was positive at 0.518867924528302</v>
      </c>
    </row>
    <row r="578" spans="1:9" hidden="1" x14ac:dyDescent="0.2">
      <c r="A578" s="6">
        <v>17533</v>
      </c>
      <c r="B578">
        <v>14.83</v>
      </c>
      <c r="C578">
        <v>0.84</v>
      </c>
      <c r="D578">
        <v>1.64</v>
      </c>
      <c r="E578">
        <v>23.7</v>
      </c>
      <c r="F578">
        <v>2.44</v>
      </c>
      <c r="G578" s="4">
        <f t="shared" si="41"/>
        <v>9.0426829268292686</v>
      </c>
    </row>
    <row r="579" spans="1:9" hidden="1" x14ac:dyDescent="0.2">
      <c r="A579" s="6">
        <v>17564</v>
      </c>
      <c r="B579">
        <v>14.1</v>
      </c>
      <c r="C579">
        <v>0.85</v>
      </c>
      <c r="D579">
        <v>1.68</v>
      </c>
      <c r="E579">
        <v>23.5</v>
      </c>
      <c r="F579">
        <v>2.4300000000000002</v>
      </c>
      <c r="G579" s="4">
        <f t="shared" si="41"/>
        <v>8.3928571428571423</v>
      </c>
    </row>
    <row r="580" spans="1:9" hidden="1" x14ac:dyDescent="0.2">
      <c r="A580" s="6">
        <v>17593</v>
      </c>
      <c r="B580">
        <v>14.3</v>
      </c>
      <c r="C580">
        <v>0.85</v>
      </c>
      <c r="D580">
        <v>1.71</v>
      </c>
      <c r="E580">
        <v>23.4</v>
      </c>
      <c r="F580">
        <v>2.42</v>
      </c>
      <c r="G580" s="4">
        <f t="shared" si="41"/>
        <v>8.3625730994152061</v>
      </c>
    </row>
    <row r="581" spans="1:9" hidden="1" x14ac:dyDescent="0.2">
      <c r="A581" s="6">
        <v>17624</v>
      </c>
      <c r="B581">
        <v>15.4</v>
      </c>
      <c r="C581">
        <v>0.85</v>
      </c>
      <c r="D581">
        <v>1.76</v>
      </c>
      <c r="E581">
        <v>23.8</v>
      </c>
      <c r="F581">
        <v>2.41</v>
      </c>
      <c r="G581" s="4">
        <f t="shared" si="41"/>
        <v>8.75</v>
      </c>
    </row>
    <row r="582" spans="1:9" hidden="1" x14ac:dyDescent="0.2">
      <c r="A582" s="6">
        <v>17654</v>
      </c>
      <c r="B582">
        <v>16.149999999999999</v>
      </c>
      <c r="C582">
        <v>0.85</v>
      </c>
      <c r="D582">
        <v>1.81</v>
      </c>
      <c r="E582">
        <v>23.9</v>
      </c>
      <c r="F582">
        <v>2.4</v>
      </c>
      <c r="G582" s="4">
        <f t="shared" si="41"/>
        <v>8.9226519337016565</v>
      </c>
    </row>
    <row r="583" spans="1:9" hidden="1" x14ac:dyDescent="0.2">
      <c r="A583" s="6">
        <v>17685</v>
      </c>
      <c r="B583">
        <v>16.82</v>
      </c>
      <c r="C583">
        <v>0.85</v>
      </c>
      <c r="D583">
        <v>1.86</v>
      </c>
      <c r="E583">
        <v>24.1</v>
      </c>
      <c r="F583">
        <v>2.39</v>
      </c>
      <c r="G583" s="4">
        <f t="shared" si="41"/>
        <v>9.043010752688172</v>
      </c>
    </row>
    <row r="584" spans="1:9" hidden="1" x14ac:dyDescent="0.2">
      <c r="A584" s="6">
        <v>17715</v>
      </c>
      <c r="B584">
        <v>16.420000000000002</v>
      </c>
      <c r="C584">
        <v>0.86</v>
      </c>
      <c r="D584">
        <v>1.93</v>
      </c>
      <c r="E584">
        <v>24.4</v>
      </c>
      <c r="F584">
        <v>2.38</v>
      </c>
      <c r="G584" s="4">
        <f t="shared" si="41"/>
        <v>8.5077720207253904</v>
      </c>
    </row>
    <row r="585" spans="1:9" hidden="1" x14ac:dyDescent="0.2">
      <c r="A585" s="6">
        <v>17746</v>
      </c>
      <c r="B585">
        <v>15.94</v>
      </c>
      <c r="C585">
        <v>0.86</v>
      </c>
      <c r="D585">
        <v>2</v>
      </c>
      <c r="E585">
        <v>24.5</v>
      </c>
      <c r="F585">
        <v>2.36</v>
      </c>
      <c r="G585" s="4">
        <f t="shared" si="41"/>
        <v>7.97</v>
      </c>
    </row>
    <row r="586" spans="1:9" hidden="1" x14ac:dyDescent="0.2">
      <c r="A586" s="6">
        <v>17777</v>
      </c>
      <c r="B586">
        <v>15.76</v>
      </c>
      <c r="C586">
        <v>0.87</v>
      </c>
      <c r="D586">
        <v>2.0699999999999998</v>
      </c>
      <c r="E586">
        <v>24.5</v>
      </c>
      <c r="F586">
        <v>2.35</v>
      </c>
      <c r="G586" s="4">
        <f t="shared" si="41"/>
        <v>7.6135265700483092</v>
      </c>
    </row>
    <row r="587" spans="1:9" hidden="1" x14ac:dyDescent="0.2">
      <c r="A587" s="6">
        <v>17807</v>
      </c>
      <c r="B587">
        <v>16.190000000000001</v>
      </c>
      <c r="C587">
        <v>0.89</v>
      </c>
      <c r="D587">
        <v>2.14</v>
      </c>
      <c r="E587">
        <v>24.4</v>
      </c>
      <c r="F587">
        <v>2.34</v>
      </c>
      <c r="G587" s="4">
        <f t="shared" si="41"/>
        <v>7.5654205607476639</v>
      </c>
    </row>
    <row r="588" spans="1:9" hidden="1" x14ac:dyDescent="0.2">
      <c r="A588" s="6">
        <v>17838</v>
      </c>
      <c r="B588">
        <v>15.29</v>
      </c>
      <c r="C588">
        <v>0.91</v>
      </c>
      <c r="D588">
        <v>2.2200000000000002</v>
      </c>
      <c r="E588">
        <v>24.2</v>
      </c>
      <c r="F588">
        <v>2.33</v>
      </c>
      <c r="G588" s="4">
        <f t="shared" si="41"/>
        <v>6.8873873873873865</v>
      </c>
    </row>
    <row r="589" spans="1:9" x14ac:dyDescent="0.2">
      <c r="A589" s="6">
        <v>17868</v>
      </c>
      <c r="B589">
        <v>15.19</v>
      </c>
      <c r="C589">
        <v>0.93</v>
      </c>
      <c r="D589">
        <v>2.29</v>
      </c>
      <c r="E589">
        <v>24.1</v>
      </c>
      <c r="F589">
        <v>2.3199999999999998</v>
      </c>
      <c r="G589" s="4">
        <f t="shared" si="41"/>
        <v>6.6331877729257638</v>
      </c>
      <c r="H589" s="8">
        <f>D589/D577-1</f>
        <v>0.42236024844720488</v>
      </c>
      <c r="I589" t="str">
        <f>IF(Earnings_Growth&lt;0,"This year there might have been a recession as earnings growth was "&amp;H589," This was likely a good year as earnings growth was positive at " &amp;H589)</f>
        <v xml:space="preserve"> This was likely a good year as earnings growth was positive at 0.422360248447205</v>
      </c>
    </row>
    <row r="590" spans="1:9" hidden="1" x14ac:dyDescent="0.2">
      <c r="A590" s="6">
        <v>17899</v>
      </c>
      <c r="B590">
        <v>15.36</v>
      </c>
      <c r="C590">
        <v>0.95</v>
      </c>
      <c r="D590">
        <v>2.3199999999999998</v>
      </c>
      <c r="E590">
        <v>24</v>
      </c>
      <c r="F590">
        <v>2.31</v>
      </c>
      <c r="G590" s="4">
        <f t="shared" si="41"/>
        <v>6.6206896551724137</v>
      </c>
    </row>
    <row r="591" spans="1:9" hidden="1" x14ac:dyDescent="0.2">
      <c r="A591" s="6">
        <v>17930</v>
      </c>
      <c r="B591">
        <v>14.77</v>
      </c>
      <c r="C591">
        <v>0.96</v>
      </c>
      <c r="D591">
        <v>2.35</v>
      </c>
      <c r="E591">
        <v>23.8</v>
      </c>
      <c r="F591">
        <v>2.31</v>
      </c>
      <c r="G591" s="4">
        <f t="shared" si="41"/>
        <v>6.2851063829787233</v>
      </c>
    </row>
    <row r="592" spans="1:9" hidden="1" x14ac:dyDescent="0.2">
      <c r="A592" s="6">
        <v>17958</v>
      </c>
      <c r="B592">
        <v>14.91</v>
      </c>
      <c r="C592">
        <v>0.98</v>
      </c>
      <c r="D592">
        <v>2.38</v>
      </c>
      <c r="E592">
        <v>23.8</v>
      </c>
      <c r="F592">
        <v>2.31</v>
      </c>
      <c r="G592" s="4">
        <f t="shared" si="41"/>
        <v>6.2647058823529411</v>
      </c>
    </row>
    <row r="593" spans="1:9" hidden="1" x14ac:dyDescent="0.2">
      <c r="A593" s="6">
        <v>17989</v>
      </c>
      <c r="B593">
        <v>14.89</v>
      </c>
      <c r="C593">
        <v>0.99</v>
      </c>
      <c r="D593">
        <v>2.39</v>
      </c>
      <c r="E593">
        <v>23.9</v>
      </c>
      <c r="F593">
        <v>2.31</v>
      </c>
      <c r="G593" s="4">
        <f t="shared" si="41"/>
        <v>6.2301255230125525</v>
      </c>
    </row>
    <row r="594" spans="1:9" hidden="1" x14ac:dyDescent="0.2">
      <c r="A594" s="6">
        <v>18019</v>
      </c>
      <c r="B594">
        <v>14.78</v>
      </c>
      <c r="C594">
        <v>1.01</v>
      </c>
      <c r="D594">
        <v>2.39</v>
      </c>
      <c r="E594">
        <v>23.8</v>
      </c>
      <c r="F594">
        <v>2.31</v>
      </c>
      <c r="G594" s="4">
        <f t="shared" si="41"/>
        <v>6.1841004184100417</v>
      </c>
    </row>
    <row r="595" spans="1:9" hidden="1" x14ac:dyDescent="0.2">
      <c r="A595" s="6">
        <v>18050</v>
      </c>
      <c r="B595">
        <v>13.97</v>
      </c>
      <c r="C595">
        <v>1.02</v>
      </c>
      <c r="D595">
        <v>2.4</v>
      </c>
      <c r="E595">
        <v>23.9</v>
      </c>
      <c r="F595">
        <v>2.31</v>
      </c>
      <c r="G595" s="4">
        <f t="shared" si="41"/>
        <v>5.8208333333333337</v>
      </c>
    </row>
    <row r="596" spans="1:9" hidden="1" x14ac:dyDescent="0.2">
      <c r="A596" s="6">
        <v>18080</v>
      </c>
      <c r="B596">
        <v>14.76</v>
      </c>
      <c r="C596">
        <v>1.03</v>
      </c>
      <c r="D596">
        <v>2.4</v>
      </c>
      <c r="E596">
        <v>23.7</v>
      </c>
      <c r="F596">
        <v>2.31</v>
      </c>
      <c r="G596" s="4">
        <f t="shared" si="41"/>
        <v>6.15</v>
      </c>
    </row>
    <row r="597" spans="1:9" hidden="1" x14ac:dyDescent="0.2">
      <c r="A597" s="6">
        <v>18111</v>
      </c>
      <c r="B597">
        <v>15.29</v>
      </c>
      <c r="C597">
        <v>1.03</v>
      </c>
      <c r="D597">
        <v>2.39</v>
      </c>
      <c r="E597">
        <v>23.8</v>
      </c>
      <c r="F597">
        <v>2.3199999999999998</v>
      </c>
      <c r="G597" s="4">
        <f t="shared" si="41"/>
        <v>6.3974895397489533</v>
      </c>
    </row>
    <row r="598" spans="1:9" hidden="1" x14ac:dyDescent="0.2">
      <c r="A598" s="6">
        <v>18142</v>
      </c>
      <c r="B598">
        <v>15.49</v>
      </c>
      <c r="C598">
        <v>1.04</v>
      </c>
      <c r="D598">
        <v>2.39</v>
      </c>
      <c r="E598">
        <v>23.9</v>
      </c>
      <c r="F598">
        <v>2.3199999999999998</v>
      </c>
      <c r="G598" s="4">
        <f t="shared" si="41"/>
        <v>6.4811715481171541</v>
      </c>
    </row>
    <row r="599" spans="1:9" hidden="1" x14ac:dyDescent="0.2">
      <c r="A599" s="6">
        <v>18172</v>
      </c>
      <c r="B599">
        <v>15.89</v>
      </c>
      <c r="C599">
        <v>1.07</v>
      </c>
      <c r="D599">
        <v>2.37</v>
      </c>
      <c r="E599">
        <v>23.7</v>
      </c>
      <c r="F599">
        <v>2.3199999999999998</v>
      </c>
      <c r="G599" s="4">
        <f t="shared" si="41"/>
        <v>6.7046413502109701</v>
      </c>
    </row>
    <row r="600" spans="1:9" hidden="1" x14ac:dyDescent="0.2">
      <c r="A600" s="6">
        <v>18203</v>
      </c>
      <c r="B600">
        <v>16.11</v>
      </c>
      <c r="C600">
        <v>1.1100000000000001</v>
      </c>
      <c r="D600">
        <v>2.34</v>
      </c>
      <c r="E600">
        <v>23.8</v>
      </c>
      <c r="F600">
        <v>2.3199999999999998</v>
      </c>
      <c r="G600" s="4">
        <f t="shared" si="41"/>
        <v>6.884615384615385</v>
      </c>
    </row>
    <row r="601" spans="1:9" x14ac:dyDescent="0.2">
      <c r="A601" s="6">
        <v>18233</v>
      </c>
      <c r="B601">
        <v>16.54</v>
      </c>
      <c r="C601">
        <v>1.1399999999999999</v>
      </c>
      <c r="D601">
        <v>2.3199999999999998</v>
      </c>
      <c r="E601">
        <v>23.6</v>
      </c>
      <c r="F601">
        <v>2.3199999999999998</v>
      </c>
      <c r="G601" s="4">
        <f t="shared" si="41"/>
        <v>7.1293103448275863</v>
      </c>
      <c r="H601" s="8">
        <f>D601/D589-1</f>
        <v>1.3100436681222627E-2</v>
      </c>
      <c r="I601" t="str">
        <f>IF(Earnings_Growth&lt;0,"This year there might have been a recession as earnings growth was "&amp;H601," This was likely a good year as earnings growth was positive at " &amp;H601)</f>
        <v xml:space="preserve"> This was likely a good year as earnings growth was positive at 0.0131004366812226</v>
      </c>
    </row>
    <row r="602" spans="1:9" hidden="1" x14ac:dyDescent="0.2">
      <c r="A602" s="6">
        <v>18264</v>
      </c>
      <c r="B602">
        <v>16.88</v>
      </c>
      <c r="C602">
        <v>1.1499999999999999</v>
      </c>
      <c r="D602">
        <v>2.34</v>
      </c>
      <c r="E602">
        <v>23.5</v>
      </c>
      <c r="F602">
        <v>2.3199999999999998</v>
      </c>
      <c r="G602" s="4">
        <f t="shared" si="41"/>
        <v>7.2136752136752138</v>
      </c>
    </row>
    <row r="603" spans="1:9" hidden="1" x14ac:dyDescent="0.2">
      <c r="A603" s="6">
        <v>18295</v>
      </c>
      <c r="B603">
        <v>17.21</v>
      </c>
      <c r="C603">
        <v>1.1599999999999999</v>
      </c>
      <c r="D603">
        <v>2.35</v>
      </c>
      <c r="E603">
        <v>23.5</v>
      </c>
      <c r="F603">
        <v>2.34</v>
      </c>
      <c r="G603" s="4">
        <f t="shared" si="41"/>
        <v>7.323404255319149</v>
      </c>
    </row>
    <row r="604" spans="1:9" hidden="1" x14ac:dyDescent="0.2">
      <c r="A604" s="6">
        <v>18323</v>
      </c>
      <c r="B604">
        <v>17.350000000000001</v>
      </c>
      <c r="C604">
        <v>1.17</v>
      </c>
      <c r="D604">
        <v>2.37</v>
      </c>
      <c r="E604">
        <v>23.6</v>
      </c>
      <c r="F604">
        <v>2.36</v>
      </c>
      <c r="G604" s="4">
        <f t="shared" si="41"/>
        <v>7.3206751054852326</v>
      </c>
    </row>
    <row r="605" spans="1:9" hidden="1" x14ac:dyDescent="0.2">
      <c r="A605" s="6">
        <v>18354</v>
      </c>
      <c r="B605">
        <v>17.84</v>
      </c>
      <c r="C605">
        <v>1.18</v>
      </c>
      <c r="D605">
        <v>2.4300000000000002</v>
      </c>
      <c r="E605">
        <v>23.6</v>
      </c>
      <c r="F605">
        <v>2.38</v>
      </c>
      <c r="G605" s="4">
        <f t="shared" si="41"/>
        <v>7.3415637860082299</v>
      </c>
    </row>
    <row r="606" spans="1:9" hidden="1" x14ac:dyDescent="0.2">
      <c r="A606" s="6">
        <v>18384</v>
      </c>
      <c r="B606">
        <v>18.440000000000001</v>
      </c>
      <c r="C606">
        <v>1.19</v>
      </c>
      <c r="D606">
        <v>2.48</v>
      </c>
      <c r="E606">
        <v>23.7</v>
      </c>
      <c r="F606">
        <v>2.4</v>
      </c>
      <c r="G606" s="4">
        <f t="shared" si="41"/>
        <v>7.4354838709677429</v>
      </c>
    </row>
    <row r="607" spans="1:9" hidden="1" x14ac:dyDescent="0.2">
      <c r="A607" s="6">
        <v>18415</v>
      </c>
      <c r="B607">
        <v>18.739999999999998</v>
      </c>
      <c r="C607">
        <v>1.2</v>
      </c>
      <c r="D607">
        <v>2.54</v>
      </c>
      <c r="E607">
        <v>23.8</v>
      </c>
      <c r="F607">
        <v>2.42</v>
      </c>
      <c r="G607" s="4">
        <f t="shared" si="41"/>
        <v>7.3779527559055111</v>
      </c>
    </row>
    <row r="608" spans="1:9" hidden="1" x14ac:dyDescent="0.2">
      <c r="A608" s="6">
        <v>18445</v>
      </c>
      <c r="B608">
        <v>17.38</v>
      </c>
      <c r="C608">
        <v>1.24</v>
      </c>
      <c r="D608">
        <v>2.6</v>
      </c>
      <c r="E608">
        <v>24.1</v>
      </c>
      <c r="F608">
        <v>2.44</v>
      </c>
      <c r="G608" s="4">
        <f t="shared" si="41"/>
        <v>6.684615384615384</v>
      </c>
      <c r="H608" s="8">
        <f t="shared" ref="H608" si="42">D608/D596-1</f>
        <v>8.3333333333333481E-2</v>
      </c>
    </row>
    <row r="609" spans="1:9" hidden="1" x14ac:dyDescent="0.2">
      <c r="A609" s="6">
        <v>18476</v>
      </c>
      <c r="B609">
        <v>18.43</v>
      </c>
      <c r="C609">
        <v>1.29</v>
      </c>
      <c r="D609">
        <v>2.66</v>
      </c>
      <c r="E609">
        <v>24.3</v>
      </c>
      <c r="F609">
        <v>2.4700000000000002</v>
      </c>
      <c r="G609" s="4">
        <f t="shared" si="41"/>
        <v>6.9285714285714279</v>
      </c>
    </row>
    <row r="610" spans="1:9" hidden="1" x14ac:dyDescent="0.2">
      <c r="A610" s="6">
        <v>18507</v>
      </c>
      <c r="B610">
        <v>19.079999999999998</v>
      </c>
      <c r="C610">
        <v>1.33</v>
      </c>
      <c r="D610">
        <v>2.72</v>
      </c>
      <c r="E610">
        <v>24.4</v>
      </c>
      <c r="F610">
        <v>2.4900000000000002</v>
      </c>
      <c r="G610" s="4">
        <f t="shared" si="41"/>
        <v>7.0147058823529402</v>
      </c>
    </row>
    <row r="611" spans="1:9" hidden="1" x14ac:dyDescent="0.2">
      <c r="A611" s="6">
        <v>18537</v>
      </c>
      <c r="B611">
        <v>19.87</v>
      </c>
      <c r="C611">
        <v>1.38</v>
      </c>
      <c r="D611">
        <v>2.76</v>
      </c>
      <c r="E611">
        <v>24.6</v>
      </c>
      <c r="F611">
        <v>2.5099999999999998</v>
      </c>
      <c r="G611" s="4">
        <f t="shared" si="41"/>
        <v>7.1992753623188417</v>
      </c>
    </row>
    <row r="612" spans="1:9" hidden="1" x14ac:dyDescent="0.2">
      <c r="A612" s="6">
        <v>18568</v>
      </c>
      <c r="B612">
        <v>19.829999999999998</v>
      </c>
      <c r="C612">
        <v>1.42</v>
      </c>
      <c r="D612">
        <v>2.8</v>
      </c>
      <c r="E612">
        <v>24.7</v>
      </c>
      <c r="F612">
        <v>2.5299999999999998</v>
      </c>
      <c r="G612" s="4">
        <f t="shared" si="41"/>
        <v>7.0821428571428573</v>
      </c>
    </row>
    <row r="613" spans="1:9" x14ac:dyDescent="0.2">
      <c r="A613" s="6">
        <v>18598</v>
      </c>
      <c r="B613">
        <v>19.75</v>
      </c>
      <c r="C613">
        <v>1.47</v>
      </c>
      <c r="D613">
        <v>2.84</v>
      </c>
      <c r="E613">
        <v>25</v>
      </c>
      <c r="F613">
        <v>2.5499999999999998</v>
      </c>
      <c r="G613" s="4">
        <f t="shared" si="41"/>
        <v>6.954225352112676</v>
      </c>
      <c r="H613" s="8">
        <f>D613/D601-1</f>
        <v>0.22413793103448287</v>
      </c>
      <c r="I613" t="str">
        <f>IF(Earnings_Growth&lt;0,"This year there might have been a recession as earnings growth was "&amp;H613," This was likely a good year as earnings growth was positive at " &amp;H613)</f>
        <v xml:space="preserve"> This was likely a good year as earnings growth was positive at 0.224137931034483</v>
      </c>
    </row>
    <row r="614" spans="1:9" hidden="1" x14ac:dyDescent="0.2">
      <c r="A614" s="6">
        <v>18629</v>
      </c>
      <c r="B614">
        <v>21.21</v>
      </c>
      <c r="C614">
        <v>1.49</v>
      </c>
      <c r="D614">
        <v>2.84</v>
      </c>
      <c r="E614">
        <v>25.4</v>
      </c>
      <c r="F614">
        <v>2.57</v>
      </c>
      <c r="G614" s="4">
        <f t="shared" ref="G614:G677" si="43">SP500_Price/Earnings</f>
        <v>7.46830985915493</v>
      </c>
    </row>
    <row r="615" spans="1:9" hidden="1" x14ac:dyDescent="0.2">
      <c r="A615" s="6">
        <v>18660</v>
      </c>
      <c r="B615">
        <v>22</v>
      </c>
      <c r="C615">
        <v>1.5</v>
      </c>
      <c r="D615">
        <v>2.83</v>
      </c>
      <c r="E615">
        <v>25.7</v>
      </c>
      <c r="F615">
        <v>2.58</v>
      </c>
      <c r="G615" s="4">
        <f t="shared" si="43"/>
        <v>7.7738515901060072</v>
      </c>
    </row>
    <row r="616" spans="1:9" hidden="1" x14ac:dyDescent="0.2">
      <c r="A616" s="6">
        <v>18688</v>
      </c>
      <c r="B616">
        <v>21.63</v>
      </c>
      <c r="C616">
        <v>1.52</v>
      </c>
      <c r="D616">
        <v>2.83</v>
      </c>
      <c r="E616">
        <v>25.8</v>
      </c>
      <c r="F616">
        <v>2.59</v>
      </c>
      <c r="G616" s="4">
        <f t="shared" si="43"/>
        <v>7.6431095406360416</v>
      </c>
    </row>
    <row r="617" spans="1:9" hidden="1" x14ac:dyDescent="0.2">
      <c r="A617" s="6">
        <v>18719</v>
      </c>
      <c r="B617">
        <v>21.92</v>
      </c>
      <c r="C617">
        <v>1.53</v>
      </c>
      <c r="D617">
        <v>2.79</v>
      </c>
      <c r="E617">
        <v>25.8</v>
      </c>
      <c r="F617">
        <v>2.6</v>
      </c>
      <c r="G617" s="4">
        <f t="shared" si="43"/>
        <v>7.8566308243727603</v>
      </c>
    </row>
    <row r="618" spans="1:9" hidden="1" x14ac:dyDescent="0.2">
      <c r="A618" s="6">
        <v>18749</v>
      </c>
      <c r="B618">
        <v>21.93</v>
      </c>
      <c r="C618">
        <v>1.55</v>
      </c>
      <c r="D618">
        <v>2.76</v>
      </c>
      <c r="E618">
        <v>25.9</v>
      </c>
      <c r="F618">
        <v>2.61</v>
      </c>
      <c r="G618" s="4">
        <f t="shared" si="43"/>
        <v>7.9456521739130439</v>
      </c>
    </row>
    <row r="619" spans="1:9" hidden="1" x14ac:dyDescent="0.2">
      <c r="A619" s="6">
        <v>18780</v>
      </c>
      <c r="B619">
        <v>21.55</v>
      </c>
      <c r="C619">
        <v>1.56</v>
      </c>
      <c r="D619">
        <v>2.72</v>
      </c>
      <c r="E619">
        <v>25.9</v>
      </c>
      <c r="F619">
        <v>2.62</v>
      </c>
      <c r="G619" s="4">
        <f t="shared" si="43"/>
        <v>7.9227941176470589</v>
      </c>
    </row>
    <row r="620" spans="1:9" hidden="1" x14ac:dyDescent="0.2">
      <c r="A620" s="6">
        <v>18810</v>
      </c>
      <c r="B620">
        <v>21.93</v>
      </c>
      <c r="C620">
        <v>1.55</v>
      </c>
      <c r="D620">
        <v>2.65</v>
      </c>
      <c r="E620">
        <v>25.9</v>
      </c>
      <c r="F620">
        <v>2.63</v>
      </c>
      <c r="G620" s="4">
        <f t="shared" si="43"/>
        <v>8.2754716981132077</v>
      </c>
      <c r="H620" s="8">
        <f t="shared" ref="H620" si="44">D620/D608-1</f>
        <v>1.9230769230769162E-2</v>
      </c>
    </row>
    <row r="621" spans="1:9" hidden="1" x14ac:dyDescent="0.2">
      <c r="A621" s="6">
        <v>18841</v>
      </c>
      <c r="B621">
        <v>22.89</v>
      </c>
      <c r="C621">
        <v>1.53</v>
      </c>
      <c r="D621">
        <v>2.58</v>
      </c>
      <c r="E621">
        <v>25.9</v>
      </c>
      <c r="F621">
        <v>2.63</v>
      </c>
      <c r="G621" s="4">
        <f t="shared" si="43"/>
        <v>8.8720930232558146</v>
      </c>
    </row>
    <row r="622" spans="1:9" hidden="1" x14ac:dyDescent="0.2">
      <c r="A622" s="6">
        <v>18872</v>
      </c>
      <c r="B622">
        <v>23.48</v>
      </c>
      <c r="C622">
        <v>1.52</v>
      </c>
      <c r="D622">
        <v>2.5099999999999998</v>
      </c>
      <c r="E622">
        <v>26.1</v>
      </c>
      <c r="F622">
        <v>2.64</v>
      </c>
      <c r="G622" s="4">
        <f t="shared" si="43"/>
        <v>9.3545816733067735</v>
      </c>
    </row>
    <row r="623" spans="1:9" hidden="1" x14ac:dyDescent="0.2">
      <c r="A623" s="6">
        <v>18902</v>
      </c>
      <c r="B623">
        <v>23.36</v>
      </c>
      <c r="C623">
        <v>1.48</v>
      </c>
      <c r="D623">
        <v>2.4900000000000002</v>
      </c>
      <c r="E623">
        <v>26.2</v>
      </c>
      <c r="F623">
        <v>2.65</v>
      </c>
      <c r="G623" s="4">
        <f t="shared" si="43"/>
        <v>9.3815261044176701</v>
      </c>
    </row>
    <row r="624" spans="1:9" hidden="1" x14ac:dyDescent="0.2">
      <c r="A624" s="6">
        <v>18933</v>
      </c>
      <c r="B624">
        <v>22.71</v>
      </c>
      <c r="C624">
        <v>1.45</v>
      </c>
      <c r="D624">
        <v>2.46</v>
      </c>
      <c r="E624">
        <v>26.4</v>
      </c>
      <c r="F624">
        <v>2.66</v>
      </c>
      <c r="G624" s="4">
        <f t="shared" si="43"/>
        <v>9.2317073170731714</v>
      </c>
    </row>
    <row r="625" spans="1:9" x14ac:dyDescent="0.2">
      <c r="A625" s="6">
        <v>18963</v>
      </c>
      <c r="B625">
        <v>23.41</v>
      </c>
      <c r="C625">
        <v>1.41</v>
      </c>
      <c r="D625">
        <v>2.44</v>
      </c>
      <c r="E625">
        <v>26.5</v>
      </c>
      <c r="F625">
        <v>2.67</v>
      </c>
      <c r="G625" s="4">
        <f t="shared" si="43"/>
        <v>9.5942622950819683</v>
      </c>
      <c r="H625" s="8">
        <f>D625/D613-1</f>
        <v>-0.14084507042253513</v>
      </c>
      <c r="I625" t="str">
        <f>IF(Earnings_Growth&lt;0,"This year there might have been a recession as earnings growth was "&amp;H625," This was likely a good year as earnings growth was positive at " &amp;H625)</f>
        <v>This year there might have been a recession as earnings growth was -0.140845070422535</v>
      </c>
    </row>
    <row r="626" spans="1:9" hidden="1" x14ac:dyDescent="0.2">
      <c r="A626" s="6">
        <v>18994</v>
      </c>
      <c r="B626">
        <v>24.19</v>
      </c>
      <c r="C626">
        <v>1.41</v>
      </c>
      <c r="D626">
        <v>2.4300000000000002</v>
      </c>
      <c r="E626">
        <v>26.5</v>
      </c>
      <c r="F626">
        <v>2.68</v>
      </c>
      <c r="G626" s="4">
        <f t="shared" si="43"/>
        <v>9.9547325102880659</v>
      </c>
    </row>
    <row r="627" spans="1:9" hidden="1" x14ac:dyDescent="0.2">
      <c r="A627" s="6">
        <v>19025</v>
      </c>
      <c r="B627">
        <v>23.75</v>
      </c>
      <c r="C627">
        <v>1.42</v>
      </c>
      <c r="D627">
        <v>2.41</v>
      </c>
      <c r="E627">
        <v>26.3</v>
      </c>
      <c r="F627">
        <v>2.69</v>
      </c>
      <c r="G627" s="4">
        <f t="shared" si="43"/>
        <v>9.8547717842323639</v>
      </c>
    </row>
    <row r="628" spans="1:9" hidden="1" x14ac:dyDescent="0.2">
      <c r="A628" s="6">
        <v>19054</v>
      </c>
      <c r="B628">
        <v>23.81</v>
      </c>
      <c r="C628">
        <v>1.42</v>
      </c>
      <c r="D628">
        <v>2.4</v>
      </c>
      <c r="E628">
        <v>26.3</v>
      </c>
      <c r="F628">
        <v>2.71</v>
      </c>
      <c r="G628" s="4">
        <f t="shared" si="43"/>
        <v>9.9208333333333325</v>
      </c>
    </row>
    <row r="629" spans="1:9" hidden="1" x14ac:dyDescent="0.2">
      <c r="A629" s="6">
        <v>19085</v>
      </c>
      <c r="B629">
        <v>23.74</v>
      </c>
      <c r="C629">
        <v>1.43</v>
      </c>
      <c r="D629">
        <v>2.38</v>
      </c>
      <c r="E629">
        <v>26.4</v>
      </c>
      <c r="F629">
        <v>2.72</v>
      </c>
      <c r="G629" s="4">
        <f t="shared" si="43"/>
        <v>9.9747899159663866</v>
      </c>
    </row>
    <row r="630" spans="1:9" hidden="1" x14ac:dyDescent="0.2">
      <c r="A630" s="6">
        <v>19115</v>
      </c>
      <c r="B630">
        <v>23.73</v>
      </c>
      <c r="C630">
        <v>1.44</v>
      </c>
      <c r="D630">
        <v>2.36</v>
      </c>
      <c r="E630">
        <v>26.4</v>
      </c>
      <c r="F630">
        <v>2.73</v>
      </c>
      <c r="G630" s="4">
        <f t="shared" si="43"/>
        <v>10.055084745762713</v>
      </c>
    </row>
    <row r="631" spans="1:9" hidden="1" x14ac:dyDescent="0.2">
      <c r="A631" s="6">
        <v>19146</v>
      </c>
      <c r="B631">
        <v>24.38</v>
      </c>
      <c r="C631">
        <v>1.45</v>
      </c>
      <c r="D631">
        <v>2.34</v>
      </c>
      <c r="E631">
        <v>26.5</v>
      </c>
      <c r="F631">
        <v>2.74</v>
      </c>
      <c r="G631" s="4">
        <f t="shared" si="43"/>
        <v>10.418803418803419</v>
      </c>
    </row>
    <row r="632" spans="1:9" hidden="1" x14ac:dyDescent="0.2">
      <c r="A632" s="6">
        <v>19176</v>
      </c>
      <c r="B632">
        <v>25.08</v>
      </c>
      <c r="C632">
        <v>1.45</v>
      </c>
      <c r="D632">
        <v>2.35</v>
      </c>
      <c r="E632">
        <v>26.7</v>
      </c>
      <c r="F632">
        <v>2.75</v>
      </c>
      <c r="G632" s="4">
        <f t="shared" si="43"/>
        <v>10.672340425531914</v>
      </c>
      <c r="H632" s="8">
        <f t="shared" ref="H632" si="45">D632/D620-1</f>
        <v>-0.1132075471698113</v>
      </c>
    </row>
    <row r="633" spans="1:9" hidden="1" x14ac:dyDescent="0.2">
      <c r="A633" s="6">
        <v>19207</v>
      </c>
      <c r="B633">
        <v>25.18</v>
      </c>
      <c r="C633">
        <v>1.45</v>
      </c>
      <c r="D633">
        <v>2.35</v>
      </c>
      <c r="E633">
        <v>26.7</v>
      </c>
      <c r="F633">
        <v>2.77</v>
      </c>
      <c r="G633" s="4">
        <f t="shared" si="43"/>
        <v>10.714893617021277</v>
      </c>
    </row>
    <row r="634" spans="1:9" hidden="1" x14ac:dyDescent="0.2">
      <c r="A634" s="6">
        <v>19238</v>
      </c>
      <c r="B634">
        <v>24.78</v>
      </c>
      <c r="C634">
        <v>1.45</v>
      </c>
      <c r="D634">
        <v>2.36</v>
      </c>
      <c r="E634">
        <v>26.7</v>
      </c>
      <c r="F634">
        <v>2.78</v>
      </c>
      <c r="G634" s="4">
        <f t="shared" si="43"/>
        <v>10.500000000000002</v>
      </c>
    </row>
    <row r="635" spans="1:9" hidden="1" x14ac:dyDescent="0.2">
      <c r="A635" s="6">
        <v>19268</v>
      </c>
      <c r="B635">
        <v>24.26</v>
      </c>
      <c r="C635">
        <v>1.44</v>
      </c>
      <c r="D635">
        <v>2.37</v>
      </c>
      <c r="E635">
        <v>26.7</v>
      </c>
      <c r="F635">
        <v>2.79</v>
      </c>
      <c r="G635" s="4">
        <f t="shared" si="43"/>
        <v>10.236286919831224</v>
      </c>
    </row>
    <row r="636" spans="1:9" hidden="1" x14ac:dyDescent="0.2">
      <c r="A636" s="6">
        <v>19299</v>
      </c>
      <c r="B636">
        <v>25.03</v>
      </c>
      <c r="C636">
        <v>1.42</v>
      </c>
      <c r="D636">
        <v>2.39</v>
      </c>
      <c r="E636">
        <v>26.7</v>
      </c>
      <c r="F636">
        <v>2.81</v>
      </c>
      <c r="G636" s="4">
        <f t="shared" si="43"/>
        <v>10.472803347280335</v>
      </c>
    </row>
    <row r="637" spans="1:9" x14ac:dyDescent="0.2">
      <c r="A637" s="6">
        <v>19329</v>
      </c>
      <c r="B637">
        <v>26.04</v>
      </c>
      <c r="C637">
        <v>1.41</v>
      </c>
      <c r="D637">
        <v>2.4</v>
      </c>
      <c r="E637">
        <v>26.7</v>
      </c>
      <c r="F637">
        <v>2.82</v>
      </c>
      <c r="G637" s="4">
        <f t="shared" si="43"/>
        <v>10.85</v>
      </c>
      <c r="H637" s="8">
        <f>D637/D625-1</f>
        <v>-1.6393442622950838E-2</v>
      </c>
      <c r="I637" t="str">
        <f>IF(Earnings_Growth&lt;0,"This year there might have been a recession as earnings growth was "&amp;H637," This was likely a good year as earnings growth was positive at " &amp;H637)</f>
        <v>This year there might have been a recession as earnings growth was -0.0163934426229508</v>
      </c>
    </row>
    <row r="638" spans="1:9" hidden="1" x14ac:dyDescent="0.2">
      <c r="A638" s="6">
        <v>19360</v>
      </c>
      <c r="B638">
        <v>26.18</v>
      </c>
      <c r="C638">
        <v>1.41</v>
      </c>
      <c r="D638">
        <v>2.41</v>
      </c>
      <c r="E638">
        <v>26.6</v>
      </c>
      <c r="F638">
        <v>2.83</v>
      </c>
      <c r="G638" s="4">
        <f t="shared" si="43"/>
        <v>10.863070539419086</v>
      </c>
    </row>
    <row r="639" spans="1:9" hidden="1" x14ac:dyDescent="0.2">
      <c r="A639" s="6">
        <v>19391</v>
      </c>
      <c r="B639">
        <v>25.86</v>
      </c>
      <c r="C639">
        <v>1.41</v>
      </c>
      <c r="D639">
        <v>2.42</v>
      </c>
      <c r="E639">
        <v>26.5</v>
      </c>
      <c r="F639">
        <v>2.8</v>
      </c>
      <c r="G639" s="4">
        <f t="shared" si="43"/>
        <v>10.685950413223141</v>
      </c>
    </row>
    <row r="640" spans="1:9" hidden="1" x14ac:dyDescent="0.2">
      <c r="A640" s="6">
        <v>19419</v>
      </c>
      <c r="B640">
        <v>25.99</v>
      </c>
      <c r="C640">
        <v>1.41</v>
      </c>
      <c r="D640">
        <v>2.4300000000000002</v>
      </c>
      <c r="E640">
        <v>26.6</v>
      </c>
      <c r="F640">
        <v>2.77</v>
      </c>
      <c r="G640" s="4">
        <f t="shared" si="43"/>
        <v>10.695473251028805</v>
      </c>
    </row>
    <row r="641" spans="1:9" hidden="1" x14ac:dyDescent="0.2">
      <c r="A641" s="6">
        <v>19450</v>
      </c>
      <c r="B641">
        <v>24.71</v>
      </c>
      <c r="C641">
        <v>1.41</v>
      </c>
      <c r="D641">
        <v>2.46</v>
      </c>
      <c r="E641">
        <v>26.6</v>
      </c>
      <c r="F641">
        <v>2.83</v>
      </c>
      <c r="G641" s="4">
        <f t="shared" si="43"/>
        <v>10.044715447154472</v>
      </c>
    </row>
    <row r="642" spans="1:9" hidden="1" x14ac:dyDescent="0.2">
      <c r="A642" s="6">
        <v>19480</v>
      </c>
      <c r="B642">
        <v>24.84</v>
      </c>
      <c r="C642">
        <v>1.42</v>
      </c>
      <c r="D642">
        <v>2.48</v>
      </c>
      <c r="E642">
        <v>26.7</v>
      </c>
      <c r="F642">
        <v>3.05</v>
      </c>
      <c r="G642" s="4">
        <f t="shared" si="43"/>
        <v>10.016129032258064</v>
      </c>
    </row>
    <row r="643" spans="1:9" hidden="1" x14ac:dyDescent="0.2">
      <c r="A643" s="6">
        <v>19511</v>
      </c>
      <c r="B643">
        <v>23.95</v>
      </c>
      <c r="C643">
        <v>1.42</v>
      </c>
      <c r="D643">
        <v>2.5099999999999998</v>
      </c>
      <c r="E643">
        <v>26.8</v>
      </c>
      <c r="F643">
        <v>3.11</v>
      </c>
      <c r="G643" s="4">
        <f t="shared" si="43"/>
        <v>9.5418326693227105</v>
      </c>
    </row>
    <row r="644" spans="1:9" hidden="1" x14ac:dyDescent="0.2">
      <c r="A644" s="6">
        <v>19541</v>
      </c>
      <c r="B644">
        <v>24.29</v>
      </c>
      <c r="C644">
        <v>1.42</v>
      </c>
      <c r="D644">
        <v>2.52</v>
      </c>
      <c r="E644">
        <v>26.8</v>
      </c>
      <c r="F644">
        <v>2.93</v>
      </c>
      <c r="G644" s="4">
        <f t="shared" si="43"/>
        <v>9.6388888888888893</v>
      </c>
    </row>
    <row r="645" spans="1:9" hidden="1" x14ac:dyDescent="0.2">
      <c r="A645" s="6">
        <v>19572</v>
      </c>
      <c r="B645">
        <v>24.39</v>
      </c>
      <c r="C645">
        <v>1.42</v>
      </c>
      <c r="D645">
        <v>2.54</v>
      </c>
      <c r="E645">
        <v>26.9</v>
      </c>
      <c r="F645">
        <v>2.95</v>
      </c>
      <c r="G645" s="4">
        <f t="shared" si="43"/>
        <v>9.6023622047244093</v>
      </c>
    </row>
    <row r="646" spans="1:9" hidden="1" x14ac:dyDescent="0.2">
      <c r="A646" s="6">
        <v>19603</v>
      </c>
      <c r="B646">
        <v>23.27</v>
      </c>
      <c r="C646">
        <v>1.42</v>
      </c>
      <c r="D646">
        <v>2.5499999999999998</v>
      </c>
      <c r="E646">
        <v>26.9</v>
      </c>
      <c r="F646">
        <v>2.87</v>
      </c>
      <c r="G646" s="4">
        <f t="shared" si="43"/>
        <v>9.1254901960784327</v>
      </c>
    </row>
    <row r="647" spans="1:9" hidden="1" x14ac:dyDescent="0.2">
      <c r="A647" s="6">
        <v>19633</v>
      </c>
      <c r="B647">
        <v>23.97</v>
      </c>
      <c r="C647">
        <v>1.43</v>
      </c>
      <c r="D647">
        <v>2.54</v>
      </c>
      <c r="E647">
        <v>27</v>
      </c>
      <c r="F647">
        <v>2.66</v>
      </c>
      <c r="G647" s="4">
        <f t="shared" si="43"/>
        <v>9.4370078740157481</v>
      </c>
    </row>
    <row r="648" spans="1:9" hidden="1" x14ac:dyDescent="0.2">
      <c r="A648" s="6">
        <v>19664</v>
      </c>
      <c r="B648">
        <v>24.5</v>
      </c>
      <c r="C648">
        <v>1.44</v>
      </c>
      <c r="D648">
        <v>2.52</v>
      </c>
      <c r="E648">
        <v>26.9</v>
      </c>
      <c r="F648">
        <v>2.68</v>
      </c>
      <c r="G648" s="4">
        <f t="shared" si="43"/>
        <v>9.7222222222222214</v>
      </c>
    </row>
    <row r="649" spans="1:9" x14ac:dyDescent="0.2">
      <c r="A649" s="6">
        <v>19694</v>
      </c>
      <c r="B649">
        <v>24.83</v>
      </c>
      <c r="C649">
        <v>1.45</v>
      </c>
      <c r="D649">
        <v>2.5099999999999998</v>
      </c>
      <c r="E649">
        <v>26.9</v>
      </c>
      <c r="F649">
        <v>2.59</v>
      </c>
      <c r="G649" s="4">
        <f t="shared" si="43"/>
        <v>9.8924302788844631</v>
      </c>
      <c r="H649" s="8">
        <f>D649/D637-1</f>
        <v>4.5833333333333393E-2</v>
      </c>
      <c r="I649" t="str">
        <f>IF(Earnings_Growth&lt;0,"This year there might have been a recession as earnings growth was "&amp;H649," This was likely a good year as earnings growth was positive at " &amp;H649)</f>
        <v xml:space="preserve"> This was likely a good year as earnings growth was positive at 0.0458333333333334</v>
      </c>
    </row>
    <row r="650" spans="1:9" hidden="1" x14ac:dyDescent="0.2">
      <c r="A650" s="6">
        <v>19725</v>
      </c>
      <c r="B650">
        <v>25.46</v>
      </c>
      <c r="C650">
        <v>1.46</v>
      </c>
      <c r="D650">
        <v>2.52</v>
      </c>
      <c r="E650">
        <v>26.9</v>
      </c>
      <c r="F650">
        <v>2.48</v>
      </c>
      <c r="G650" s="4">
        <f t="shared" si="43"/>
        <v>10.103174603174603</v>
      </c>
    </row>
    <row r="651" spans="1:9" hidden="1" x14ac:dyDescent="0.2">
      <c r="A651" s="6">
        <v>19756</v>
      </c>
      <c r="B651">
        <v>26.02</v>
      </c>
      <c r="C651">
        <v>1.46</v>
      </c>
      <c r="D651">
        <v>2.54</v>
      </c>
      <c r="E651">
        <v>26.9</v>
      </c>
      <c r="F651">
        <v>2.4700000000000002</v>
      </c>
      <c r="G651" s="4">
        <f t="shared" si="43"/>
        <v>10.244094488188976</v>
      </c>
      <c r="H651" s="8">
        <f t="shared" ref="H651" si="46">D651/D639-1</f>
        <v>4.9586776859504189E-2</v>
      </c>
    </row>
    <row r="652" spans="1:9" hidden="1" x14ac:dyDescent="0.2">
      <c r="A652" s="6">
        <v>19784</v>
      </c>
      <c r="B652">
        <v>26.57</v>
      </c>
      <c r="C652">
        <v>1.47</v>
      </c>
      <c r="D652">
        <v>2.5499999999999998</v>
      </c>
      <c r="E652">
        <v>26.9</v>
      </c>
      <c r="F652">
        <v>2.37</v>
      </c>
      <c r="G652" s="4">
        <f t="shared" si="43"/>
        <v>10.419607843137255</v>
      </c>
    </row>
    <row r="653" spans="1:9" hidden="1" x14ac:dyDescent="0.2">
      <c r="A653" s="6">
        <v>19815</v>
      </c>
      <c r="B653">
        <v>27.63</v>
      </c>
      <c r="C653">
        <v>1.46</v>
      </c>
      <c r="D653">
        <v>2.57</v>
      </c>
      <c r="E653">
        <v>26.8</v>
      </c>
      <c r="F653">
        <v>2.29</v>
      </c>
      <c r="G653" s="4">
        <f t="shared" si="43"/>
        <v>10.750972762645915</v>
      </c>
    </row>
    <row r="654" spans="1:9" hidden="1" x14ac:dyDescent="0.2">
      <c r="A654" s="6">
        <v>19845</v>
      </c>
      <c r="B654">
        <v>28.73</v>
      </c>
      <c r="C654">
        <v>1.46</v>
      </c>
      <c r="D654">
        <v>2.6</v>
      </c>
      <c r="E654">
        <v>26.9</v>
      </c>
      <c r="F654">
        <v>2.37</v>
      </c>
      <c r="G654" s="4">
        <f t="shared" si="43"/>
        <v>11.049999999999999</v>
      </c>
    </row>
    <row r="655" spans="1:9" hidden="1" x14ac:dyDescent="0.2">
      <c r="A655" s="6">
        <v>19876</v>
      </c>
      <c r="B655">
        <v>28.96</v>
      </c>
      <c r="C655">
        <v>1.45</v>
      </c>
      <c r="D655">
        <v>2.62</v>
      </c>
      <c r="E655">
        <v>26.9</v>
      </c>
      <c r="F655">
        <v>2.38</v>
      </c>
      <c r="G655" s="4">
        <f t="shared" si="43"/>
        <v>11.053435114503817</v>
      </c>
    </row>
    <row r="656" spans="1:9" hidden="1" x14ac:dyDescent="0.2">
      <c r="A656" s="6">
        <v>19906</v>
      </c>
      <c r="B656">
        <v>30.13</v>
      </c>
      <c r="C656">
        <v>1.46</v>
      </c>
      <c r="D656">
        <v>2.62</v>
      </c>
      <c r="E656">
        <v>26.9</v>
      </c>
      <c r="F656">
        <v>2.2999999999999998</v>
      </c>
      <c r="G656" s="4">
        <f t="shared" si="43"/>
        <v>11.5</v>
      </c>
    </row>
    <row r="657" spans="1:9" hidden="1" x14ac:dyDescent="0.2">
      <c r="A657" s="6">
        <v>19937</v>
      </c>
      <c r="B657">
        <v>30.73</v>
      </c>
      <c r="C657">
        <v>1.46</v>
      </c>
      <c r="D657">
        <v>2.63</v>
      </c>
      <c r="E657">
        <v>26.9</v>
      </c>
      <c r="F657">
        <v>2.36</v>
      </c>
      <c r="G657" s="4">
        <f t="shared" si="43"/>
        <v>11.684410646387834</v>
      </c>
    </row>
    <row r="658" spans="1:9" hidden="1" x14ac:dyDescent="0.2">
      <c r="A658" s="6">
        <v>19968</v>
      </c>
      <c r="B658">
        <v>31.45</v>
      </c>
      <c r="C658">
        <v>1.47</v>
      </c>
      <c r="D658">
        <v>2.63</v>
      </c>
      <c r="E658">
        <v>26.8</v>
      </c>
      <c r="F658">
        <v>2.38</v>
      </c>
      <c r="G658" s="4">
        <f t="shared" si="43"/>
        <v>11.958174904942966</v>
      </c>
    </row>
    <row r="659" spans="1:9" hidden="1" x14ac:dyDescent="0.2">
      <c r="A659" s="6">
        <v>19998</v>
      </c>
      <c r="B659">
        <v>32.18</v>
      </c>
      <c r="C659">
        <v>1.49</v>
      </c>
      <c r="D659">
        <v>2.68</v>
      </c>
      <c r="E659">
        <v>26.8</v>
      </c>
      <c r="F659">
        <v>2.4300000000000002</v>
      </c>
      <c r="G659" s="4">
        <f t="shared" si="43"/>
        <v>12.007462686567163</v>
      </c>
    </row>
    <row r="660" spans="1:9" hidden="1" x14ac:dyDescent="0.2">
      <c r="A660" s="6">
        <v>20029</v>
      </c>
      <c r="B660">
        <v>33.44</v>
      </c>
      <c r="C660">
        <v>1.52</v>
      </c>
      <c r="D660">
        <v>2.72</v>
      </c>
      <c r="E660">
        <v>26.8</v>
      </c>
      <c r="F660">
        <v>2.48</v>
      </c>
      <c r="G660" s="4">
        <f t="shared" si="43"/>
        <v>12.294117647058822</v>
      </c>
    </row>
    <row r="661" spans="1:9" x14ac:dyDescent="0.2">
      <c r="A661" s="6">
        <v>20059</v>
      </c>
      <c r="B661">
        <v>34.97</v>
      </c>
      <c r="C661">
        <v>1.54</v>
      </c>
      <c r="D661">
        <v>2.77</v>
      </c>
      <c r="E661">
        <v>26.7</v>
      </c>
      <c r="F661">
        <v>2.5099999999999998</v>
      </c>
      <c r="G661" s="4">
        <f t="shared" si="43"/>
        <v>12.624548736462094</v>
      </c>
      <c r="H661" s="8">
        <f>D661/D649-1</f>
        <v>0.10358565737051806</v>
      </c>
      <c r="I661" t="str">
        <f>IF(Earnings_Growth&lt;0,"This year there might have been a recession as earnings growth was "&amp;H661," This was likely a good year as earnings growth was positive at " &amp;H661)</f>
        <v xml:space="preserve"> This was likely a good year as earnings growth was positive at 0.103585657370518</v>
      </c>
    </row>
    <row r="662" spans="1:9" hidden="1" x14ac:dyDescent="0.2">
      <c r="A662" s="6">
        <v>20090</v>
      </c>
      <c r="B662">
        <v>35.6</v>
      </c>
      <c r="C662">
        <v>1.55</v>
      </c>
      <c r="D662">
        <v>2.83</v>
      </c>
      <c r="E662">
        <v>26.7</v>
      </c>
      <c r="F662">
        <v>2.61</v>
      </c>
      <c r="G662" s="4">
        <f t="shared" si="43"/>
        <v>12.579505300353357</v>
      </c>
    </row>
    <row r="663" spans="1:9" hidden="1" x14ac:dyDescent="0.2">
      <c r="A663" s="6">
        <v>20121</v>
      </c>
      <c r="B663">
        <v>36.79</v>
      </c>
      <c r="C663">
        <v>1.55</v>
      </c>
      <c r="D663">
        <v>2.9</v>
      </c>
      <c r="E663">
        <v>26.7</v>
      </c>
      <c r="F663">
        <v>2.65</v>
      </c>
      <c r="G663" s="4">
        <f t="shared" si="43"/>
        <v>12.686206896551724</v>
      </c>
      <c r="H663" s="8">
        <f t="shared" ref="H663" si="47">D663/D651-1</f>
        <v>0.1417322834645669</v>
      </c>
    </row>
    <row r="664" spans="1:9" hidden="1" x14ac:dyDescent="0.2">
      <c r="A664" s="6">
        <v>20149</v>
      </c>
      <c r="B664">
        <v>36.5</v>
      </c>
      <c r="C664">
        <v>1.56</v>
      </c>
      <c r="D664">
        <v>2.96</v>
      </c>
      <c r="E664">
        <v>26.7</v>
      </c>
      <c r="F664">
        <v>2.68</v>
      </c>
      <c r="G664" s="4">
        <f t="shared" si="43"/>
        <v>12.331081081081081</v>
      </c>
    </row>
    <row r="665" spans="1:9" hidden="1" x14ac:dyDescent="0.2">
      <c r="A665" s="6">
        <v>20180</v>
      </c>
      <c r="B665">
        <v>37.76</v>
      </c>
      <c r="C665">
        <v>1.56</v>
      </c>
      <c r="D665">
        <v>3.05</v>
      </c>
      <c r="E665">
        <v>26.7</v>
      </c>
      <c r="F665">
        <v>2.75</v>
      </c>
      <c r="G665" s="4">
        <f t="shared" si="43"/>
        <v>12.38032786885246</v>
      </c>
    </row>
    <row r="666" spans="1:9" hidden="1" x14ac:dyDescent="0.2">
      <c r="A666" s="6">
        <v>20210</v>
      </c>
      <c r="B666">
        <v>37.6</v>
      </c>
      <c r="C666">
        <v>1.57</v>
      </c>
      <c r="D666">
        <v>3.13</v>
      </c>
      <c r="E666">
        <v>26.7</v>
      </c>
      <c r="F666">
        <v>2.76</v>
      </c>
      <c r="G666" s="4">
        <f t="shared" si="43"/>
        <v>12.012779552715656</v>
      </c>
    </row>
    <row r="667" spans="1:9" hidden="1" x14ac:dyDescent="0.2">
      <c r="A667" s="6">
        <v>20241</v>
      </c>
      <c r="B667">
        <v>39.78</v>
      </c>
      <c r="C667">
        <v>1.57</v>
      </c>
      <c r="D667">
        <v>3.22</v>
      </c>
      <c r="E667">
        <v>26.7</v>
      </c>
      <c r="F667">
        <v>2.78</v>
      </c>
      <c r="G667" s="4">
        <f t="shared" si="43"/>
        <v>12.354037267080745</v>
      </c>
    </row>
    <row r="668" spans="1:9" hidden="1" x14ac:dyDescent="0.2">
      <c r="A668" s="6">
        <v>20271</v>
      </c>
      <c r="B668">
        <v>42.69</v>
      </c>
      <c r="C668">
        <v>1.59</v>
      </c>
      <c r="D668">
        <v>3.29</v>
      </c>
      <c r="E668">
        <v>26.8</v>
      </c>
      <c r="F668">
        <v>2.9</v>
      </c>
      <c r="G668" s="4">
        <f t="shared" si="43"/>
        <v>12.975683890577507</v>
      </c>
    </row>
    <row r="669" spans="1:9" hidden="1" x14ac:dyDescent="0.2">
      <c r="A669" s="6">
        <v>20302</v>
      </c>
      <c r="B669">
        <v>42.43</v>
      </c>
      <c r="C669">
        <v>1.6</v>
      </c>
      <c r="D669">
        <v>3.37</v>
      </c>
      <c r="E669">
        <v>26.8</v>
      </c>
      <c r="F669">
        <v>2.97</v>
      </c>
      <c r="G669" s="4">
        <f t="shared" si="43"/>
        <v>12.590504451038575</v>
      </c>
    </row>
    <row r="670" spans="1:9" hidden="1" x14ac:dyDescent="0.2">
      <c r="A670" s="6">
        <v>20333</v>
      </c>
      <c r="B670">
        <v>44.34</v>
      </c>
      <c r="C670">
        <v>1.62</v>
      </c>
      <c r="D670">
        <v>3.44</v>
      </c>
      <c r="E670">
        <v>26.9</v>
      </c>
      <c r="F670">
        <v>2.97</v>
      </c>
      <c r="G670" s="4">
        <f t="shared" si="43"/>
        <v>12.889534883720932</v>
      </c>
    </row>
    <row r="671" spans="1:9" hidden="1" x14ac:dyDescent="0.2">
      <c r="A671" s="6">
        <v>20363</v>
      </c>
      <c r="B671">
        <v>42.11</v>
      </c>
      <c r="C671">
        <v>1.63</v>
      </c>
      <c r="D671">
        <v>3.5</v>
      </c>
      <c r="E671">
        <v>26.9</v>
      </c>
      <c r="F671">
        <v>2.88</v>
      </c>
      <c r="G671" s="4">
        <f t="shared" si="43"/>
        <v>12.031428571428572</v>
      </c>
    </row>
    <row r="672" spans="1:9" hidden="1" x14ac:dyDescent="0.2">
      <c r="A672" s="6">
        <v>20394</v>
      </c>
      <c r="B672">
        <v>44.95</v>
      </c>
      <c r="C672">
        <v>1.63</v>
      </c>
      <c r="D672">
        <v>3.56</v>
      </c>
      <c r="E672">
        <v>26.9</v>
      </c>
      <c r="F672">
        <v>2.89</v>
      </c>
      <c r="G672" s="4">
        <f t="shared" si="43"/>
        <v>12.626404494382022</v>
      </c>
    </row>
    <row r="673" spans="1:9" x14ac:dyDescent="0.2">
      <c r="A673" s="6">
        <v>20424</v>
      </c>
      <c r="B673">
        <v>45.37</v>
      </c>
      <c r="C673">
        <v>1.64</v>
      </c>
      <c r="D673">
        <v>3.62</v>
      </c>
      <c r="E673">
        <v>26.8</v>
      </c>
      <c r="F673">
        <v>2.96</v>
      </c>
      <c r="G673" s="4">
        <f t="shared" si="43"/>
        <v>12.533149171270717</v>
      </c>
      <c r="H673" s="8">
        <f>D673/D661-1</f>
        <v>0.30685920577617321</v>
      </c>
      <c r="I673" t="str">
        <f>IF(Earnings_Growth&lt;0,"This year there might have been a recession as earnings growth was "&amp;H673," This was likely a good year as earnings growth was positive at " &amp;H673)</f>
        <v xml:space="preserve"> This was likely a good year as earnings growth was positive at 0.306859205776173</v>
      </c>
    </row>
    <row r="674" spans="1:9" hidden="1" x14ac:dyDescent="0.2">
      <c r="A674" s="6">
        <v>20455</v>
      </c>
      <c r="B674">
        <v>44.15</v>
      </c>
      <c r="C674">
        <v>1.67</v>
      </c>
      <c r="D674">
        <v>3.64</v>
      </c>
      <c r="E674">
        <v>26.8</v>
      </c>
      <c r="F674">
        <v>2.9</v>
      </c>
      <c r="G674" s="4">
        <f t="shared" si="43"/>
        <v>12.129120879120878</v>
      </c>
    </row>
    <row r="675" spans="1:9" hidden="1" x14ac:dyDescent="0.2">
      <c r="A675" s="6">
        <v>20486</v>
      </c>
      <c r="B675">
        <v>44.43</v>
      </c>
      <c r="C675">
        <v>1.7</v>
      </c>
      <c r="D675">
        <v>3.67</v>
      </c>
      <c r="E675">
        <v>26.8</v>
      </c>
      <c r="F675">
        <v>2.84</v>
      </c>
      <c r="G675" s="4">
        <f t="shared" si="43"/>
        <v>12.106267029972752</v>
      </c>
      <c r="H675" s="8">
        <f t="shared" ref="H675" si="48">D675/D663-1</f>
        <v>0.26551724137931032</v>
      </c>
    </row>
    <row r="676" spans="1:9" hidden="1" x14ac:dyDescent="0.2">
      <c r="A676" s="6">
        <v>20515</v>
      </c>
      <c r="B676">
        <v>47.49</v>
      </c>
      <c r="C676">
        <v>1.73</v>
      </c>
      <c r="D676">
        <v>3.69</v>
      </c>
      <c r="E676">
        <v>26.8</v>
      </c>
      <c r="F676">
        <v>2.96</v>
      </c>
      <c r="G676" s="4">
        <f t="shared" si="43"/>
        <v>12.869918699186993</v>
      </c>
    </row>
    <row r="677" spans="1:9" hidden="1" x14ac:dyDescent="0.2">
      <c r="A677" s="6">
        <v>20546</v>
      </c>
      <c r="B677">
        <v>48.05</v>
      </c>
      <c r="C677">
        <v>1.75</v>
      </c>
      <c r="D677">
        <v>3.66</v>
      </c>
      <c r="E677">
        <v>26.9</v>
      </c>
      <c r="F677">
        <v>3.18</v>
      </c>
      <c r="G677" s="4">
        <f t="shared" si="43"/>
        <v>13.128415300546447</v>
      </c>
    </row>
    <row r="678" spans="1:9" hidden="1" x14ac:dyDescent="0.2">
      <c r="A678" s="6">
        <v>20576</v>
      </c>
      <c r="B678">
        <v>46.54</v>
      </c>
      <c r="C678">
        <v>1.78</v>
      </c>
      <c r="D678">
        <v>3.63</v>
      </c>
      <c r="E678">
        <v>27</v>
      </c>
      <c r="F678">
        <v>3.07</v>
      </c>
      <c r="G678" s="4">
        <f t="shared" ref="G678:G741" si="49">SP500_Price/Earnings</f>
        <v>12.820936639118457</v>
      </c>
    </row>
    <row r="679" spans="1:9" hidden="1" x14ac:dyDescent="0.2">
      <c r="A679" s="6">
        <v>20607</v>
      </c>
      <c r="B679">
        <v>46.27</v>
      </c>
      <c r="C679">
        <v>1.8</v>
      </c>
      <c r="D679">
        <v>3.6</v>
      </c>
      <c r="E679">
        <v>27.2</v>
      </c>
      <c r="F679">
        <v>3</v>
      </c>
      <c r="G679" s="4">
        <f t="shared" si="49"/>
        <v>12.852777777777778</v>
      </c>
    </row>
    <row r="680" spans="1:9" hidden="1" x14ac:dyDescent="0.2">
      <c r="A680" s="6">
        <v>20637</v>
      </c>
      <c r="B680">
        <v>48.78</v>
      </c>
      <c r="C680">
        <v>1.81</v>
      </c>
      <c r="D680">
        <v>3.55</v>
      </c>
      <c r="E680">
        <v>27.4</v>
      </c>
      <c r="F680">
        <v>3.11</v>
      </c>
      <c r="G680" s="4">
        <f t="shared" si="49"/>
        <v>13.740845070422536</v>
      </c>
    </row>
    <row r="681" spans="1:9" hidden="1" x14ac:dyDescent="0.2">
      <c r="A681" s="6">
        <v>20668</v>
      </c>
      <c r="B681">
        <v>48.49</v>
      </c>
      <c r="C681">
        <v>1.83</v>
      </c>
      <c r="D681">
        <v>3.51</v>
      </c>
      <c r="E681">
        <v>27.3</v>
      </c>
      <c r="F681">
        <v>3.33</v>
      </c>
      <c r="G681" s="4">
        <f t="shared" si="49"/>
        <v>13.814814814814817</v>
      </c>
    </row>
    <row r="682" spans="1:9" hidden="1" x14ac:dyDescent="0.2">
      <c r="A682" s="6">
        <v>20699</v>
      </c>
      <c r="B682">
        <v>46.84</v>
      </c>
      <c r="C682">
        <v>1.84</v>
      </c>
      <c r="D682">
        <v>3.46</v>
      </c>
      <c r="E682">
        <v>27.4</v>
      </c>
      <c r="F682">
        <v>3.38</v>
      </c>
      <c r="G682" s="4">
        <f t="shared" si="49"/>
        <v>13.537572254335261</v>
      </c>
    </row>
    <row r="683" spans="1:9" hidden="1" x14ac:dyDescent="0.2">
      <c r="A683" s="6">
        <v>20729</v>
      </c>
      <c r="B683">
        <v>46.24</v>
      </c>
      <c r="C683">
        <v>1.81</v>
      </c>
      <c r="D683">
        <v>3.44</v>
      </c>
      <c r="E683">
        <v>27.5</v>
      </c>
      <c r="F683">
        <v>3.34</v>
      </c>
      <c r="G683" s="4">
        <f t="shared" si="49"/>
        <v>13.44186046511628</v>
      </c>
    </row>
    <row r="684" spans="1:9" hidden="1" x14ac:dyDescent="0.2">
      <c r="A684" s="6">
        <v>20760</v>
      </c>
      <c r="B684">
        <v>45.76</v>
      </c>
      <c r="C684">
        <v>1.77</v>
      </c>
      <c r="D684">
        <v>3.43</v>
      </c>
      <c r="E684">
        <v>27.5</v>
      </c>
      <c r="F684">
        <v>3.49</v>
      </c>
      <c r="G684" s="4">
        <f t="shared" si="49"/>
        <v>13.341107871720116</v>
      </c>
    </row>
    <row r="685" spans="1:9" x14ac:dyDescent="0.2">
      <c r="A685" s="6">
        <v>20790</v>
      </c>
      <c r="B685">
        <v>46.44</v>
      </c>
      <c r="C685">
        <v>1.74</v>
      </c>
      <c r="D685">
        <v>3.41</v>
      </c>
      <c r="E685">
        <v>27.6</v>
      </c>
      <c r="F685">
        <v>3.59</v>
      </c>
      <c r="G685" s="4">
        <f t="shared" si="49"/>
        <v>13.618768328445746</v>
      </c>
      <c r="H685" s="8">
        <f>D685/D673-1</f>
        <v>-5.8011049723756924E-2</v>
      </c>
      <c r="I685" t="str">
        <f>IF(Earnings_Growth&lt;0,"This year there might have been a recession as earnings growth was "&amp;H685," This was likely a good year as earnings growth was positive at " &amp;H685)</f>
        <v>This year there might have been a recession as earnings growth was -0.0580110497237569</v>
      </c>
    </row>
    <row r="686" spans="1:9" hidden="1" x14ac:dyDescent="0.2">
      <c r="A686" s="6">
        <v>20821</v>
      </c>
      <c r="B686">
        <v>45.43</v>
      </c>
      <c r="C686">
        <v>1.74</v>
      </c>
      <c r="D686">
        <v>3.41</v>
      </c>
      <c r="E686">
        <v>27.6</v>
      </c>
      <c r="F686">
        <v>3.46</v>
      </c>
      <c r="G686" s="4">
        <f t="shared" si="49"/>
        <v>13.32258064516129</v>
      </c>
    </row>
    <row r="687" spans="1:9" hidden="1" x14ac:dyDescent="0.2">
      <c r="A687" s="6">
        <v>20852</v>
      </c>
      <c r="B687">
        <v>43.47</v>
      </c>
      <c r="C687">
        <v>1.73</v>
      </c>
      <c r="D687">
        <v>3.4</v>
      </c>
      <c r="E687">
        <v>27.7</v>
      </c>
      <c r="F687">
        <v>3.34</v>
      </c>
      <c r="G687" s="4">
        <f t="shared" si="49"/>
        <v>12.785294117647059</v>
      </c>
    </row>
    <row r="688" spans="1:9" hidden="1" x14ac:dyDescent="0.2">
      <c r="A688" s="6">
        <v>20880</v>
      </c>
      <c r="B688">
        <v>44.03</v>
      </c>
      <c r="C688">
        <v>1.73</v>
      </c>
      <c r="D688">
        <v>3.4</v>
      </c>
      <c r="E688">
        <v>27.8</v>
      </c>
      <c r="F688">
        <v>3.41</v>
      </c>
      <c r="G688" s="4">
        <f t="shared" si="49"/>
        <v>12.950000000000001</v>
      </c>
    </row>
    <row r="689" spans="1:9" hidden="1" x14ac:dyDescent="0.2">
      <c r="A689" s="6">
        <v>20911</v>
      </c>
      <c r="B689">
        <v>45.05</v>
      </c>
      <c r="C689">
        <v>1.73</v>
      </c>
      <c r="D689">
        <v>3.41</v>
      </c>
      <c r="E689">
        <v>27.9</v>
      </c>
      <c r="F689">
        <v>3.48</v>
      </c>
      <c r="G689" s="4">
        <f t="shared" si="49"/>
        <v>13.211143695014661</v>
      </c>
    </row>
    <row r="690" spans="1:9" hidden="1" x14ac:dyDescent="0.2">
      <c r="A690" s="6">
        <v>20941</v>
      </c>
      <c r="B690">
        <v>46.78</v>
      </c>
      <c r="C690">
        <v>1.73</v>
      </c>
      <c r="D690">
        <v>3.41</v>
      </c>
      <c r="E690">
        <v>28</v>
      </c>
      <c r="F690">
        <v>3.6</v>
      </c>
      <c r="G690" s="4">
        <f t="shared" si="49"/>
        <v>13.718475073313783</v>
      </c>
    </row>
    <row r="691" spans="1:9" hidden="1" x14ac:dyDescent="0.2">
      <c r="A691" s="6">
        <v>20972</v>
      </c>
      <c r="B691">
        <v>47.55</v>
      </c>
      <c r="C691">
        <v>1.73</v>
      </c>
      <c r="D691">
        <v>3.42</v>
      </c>
      <c r="E691">
        <v>28.1</v>
      </c>
      <c r="F691">
        <v>3.8</v>
      </c>
      <c r="G691" s="4">
        <f t="shared" si="49"/>
        <v>13.903508771929824</v>
      </c>
    </row>
    <row r="692" spans="1:9" hidden="1" x14ac:dyDescent="0.2">
      <c r="A692" s="6">
        <v>21002</v>
      </c>
      <c r="B692">
        <v>48.51</v>
      </c>
      <c r="C692">
        <v>1.74</v>
      </c>
      <c r="D692">
        <v>3.44</v>
      </c>
      <c r="E692">
        <v>28.3</v>
      </c>
      <c r="F692">
        <v>3.93</v>
      </c>
      <c r="G692" s="4">
        <f t="shared" si="49"/>
        <v>14.101744186046512</v>
      </c>
    </row>
    <row r="693" spans="1:9" hidden="1" x14ac:dyDescent="0.2">
      <c r="A693" s="6">
        <v>21033</v>
      </c>
      <c r="B693">
        <v>45.84</v>
      </c>
      <c r="C693">
        <v>1.75</v>
      </c>
      <c r="D693">
        <v>3.45</v>
      </c>
      <c r="E693">
        <v>28.3</v>
      </c>
      <c r="F693">
        <v>3.93</v>
      </c>
      <c r="G693" s="4">
        <f t="shared" si="49"/>
        <v>13.28695652173913</v>
      </c>
    </row>
    <row r="694" spans="1:9" hidden="1" x14ac:dyDescent="0.2">
      <c r="A694" s="6">
        <v>21064</v>
      </c>
      <c r="B694">
        <v>43.98</v>
      </c>
      <c r="C694">
        <v>1.76</v>
      </c>
      <c r="D694">
        <v>3.47</v>
      </c>
      <c r="E694">
        <v>28.3</v>
      </c>
      <c r="F694">
        <v>3.92</v>
      </c>
      <c r="G694" s="4">
        <f t="shared" si="49"/>
        <v>12.674351585014408</v>
      </c>
      <c r="H694" s="8">
        <f t="shared" ref="H694" si="50">D694/D682-1</f>
        <v>2.8901734104047616E-3</v>
      </c>
    </row>
    <row r="695" spans="1:9" hidden="1" x14ac:dyDescent="0.2">
      <c r="A695" s="6">
        <v>21094</v>
      </c>
      <c r="B695">
        <v>41.24</v>
      </c>
      <c r="C695">
        <v>1.77</v>
      </c>
      <c r="D695">
        <v>3.44</v>
      </c>
      <c r="E695">
        <v>28.3</v>
      </c>
      <c r="F695">
        <v>3.97</v>
      </c>
      <c r="G695" s="4">
        <f t="shared" si="49"/>
        <v>11.988372093023257</v>
      </c>
    </row>
    <row r="696" spans="1:9" hidden="1" x14ac:dyDescent="0.2">
      <c r="A696" s="6">
        <v>21125</v>
      </c>
      <c r="B696">
        <v>40.35</v>
      </c>
      <c r="C696">
        <v>1.78</v>
      </c>
      <c r="D696">
        <v>3.4</v>
      </c>
      <c r="E696">
        <v>28.4</v>
      </c>
      <c r="F696">
        <v>3.72</v>
      </c>
      <c r="G696" s="4">
        <f t="shared" si="49"/>
        <v>11.867647058823531</v>
      </c>
    </row>
    <row r="697" spans="1:9" x14ac:dyDescent="0.2">
      <c r="A697" s="6">
        <v>21155</v>
      </c>
      <c r="B697">
        <v>40.33</v>
      </c>
      <c r="C697">
        <v>1.79</v>
      </c>
      <c r="D697">
        <v>3.37</v>
      </c>
      <c r="E697">
        <v>28.4</v>
      </c>
      <c r="F697">
        <v>3.21</v>
      </c>
      <c r="G697" s="4">
        <f t="shared" si="49"/>
        <v>11.967359050445102</v>
      </c>
      <c r="H697" s="8">
        <f>D697/D685-1</f>
        <v>-1.1730205278592365E-2</v>
      </c>
      <c r="I697" t="str">
        <f>IF(Earnings_Growth&lt;0,"This year there might have been a recession as earnings growth was "&amp;H697," This was likely a good year as earnings growth was positive at " &amp;H697)</f>
        <v>This year there might have been a recession as earnings growth was -0.0117302052785924</v>
      </c>
    </row>
    <row r="698" spans="1:9" hidden="1" x14ac:dyDescent="0.2">
      <c r="A698" s="6">
        <v>21186</v>
      </c>
      <c r="B698">
        <v>41.12</v>
      </c>
      <c r="C698">
        <v>1.78</v>
      </c>
      <c r="D698">
        <v>3.29</v>
      </c>
      <c r="E698">
        <v>28.6</v>
      </c>
      <c r="F698">
        <v>3.09</v>
      </c>
      <c r="G698" s="4">
        <f t="shared" si="49"/>
        <v>12.498480243161094</v>
      </c>
    </row>
    <row r="699" spans="1:9" hidden="1" x14ac:dyDescent="0.2">
      <c r="A699" s="6">
        <v>21217</v>
      </c>
      <c r="B699">
        <v>41.26</v>
      </c>
      <c r="C699">
        <v>1.78</v>
      </c>
      <c r="D699">
        <v>3.22</v>
      </c>
      <c r="E699">
        <v>28.6</v>
      </c>
      <c r="F699">
        <v>3.05</v>
      </c>
      <c r="G699" s="4">
        <f t="shared" si="49"/>
        <v>12.813664596273291</v>
      </c>
    </row>
    <row r="700" spans="1:9" hidden="1" x14ac:dyDescent="0.2">
      <c r="A700" s="6">
        <v>21245</v>
      </c>
      <c r="B700">
        <v>42.11</v>
      </c>
      <c r="C700">
        <v>1.77</v>
      </c>
      <c r="D700">
        <v>3.14</v>
      </c>
      <c r="E700">
        <v>28.8</v>
      </c>
      <c r="F700">
        <v>2.98</v>
      </c>
      <c r="G700" s="4">
        <f t="shared" si="49"/>
        <v>13.410828025477706</v>
      </c>
    </row>
    <row r="701" spans="1:9" hidden="1" x14ac:dyDescent="0.2">
      <c r="A701" s="6">
        <v>21276</v>
      </c>
      <c r="B701">
        <v>42.34</v>
      </c>
      <c r="C701">
        <v>1.76</v>
      </c>
      <c r="D701">
        <v>3.07</v>
      </c>
      <c r="E701">
        <v>28.9</v>
      </c>
      <c r="F701">
        <v>2.88</v>
      </c>
      <c r="G701" s="4">
        <f t="shared" si="49"/>
        <v>13.791530944625409</v>
      </c>
    </row>
    <row r="702" spans="1:9" hidden="1" x14ac:dyDescent="0.2">
      <c r="A702" s="6">
        <v>21306</v>
      </c>
      <c r="B702">
        <v>43.7</v>
      </c>
      <c r="C702">
        <v>1.74</v>
      </c>
      <c r="D702">
        <v>3</v>
      </c>
      <c r="E702">
        <v>28.9</v>
      </c>
      <c r="F702">
        <v>2.92</v>
      </c>
      <c r="G702" s="4">
        <f t="shared" si="49"/>
        <v>14.566666666666668</v>
      </c>
    </row>
    <row r="703" spans="1:9" hidden="1" x14ac:dyDescent="0.2">
      <c r="A703" s="6">
        <v>21337</v>
      </c>
      <c r="B703">
        <v>44.75</v>
      </c>
      <c r="C703">
        <v>1.73</v>
      </c>
      <c r="D703">
        <v>2.93</v>
      </c>
      <c r="E703">
        <v>28.9</v>
      </c>
      <c r="F703">
        <v>2.97</v>
      </c>
      <c r="G703" s="4">
        <f t="shared" si="49"/>
        <v>15.273037542662115</v>
      </c>
    </row>
    <row r="704" spans="1:9" hidden="1" x14ac:dyDescent="0.2">
      <c r="A704" s="6">
        <v>21367</v>
      </c>
      <c r="B704">
        <v>45.98</v>
      </c>
      <c r="C704">
        <v>1.73</v>
      </c>
      <c r="D704">
        <v>2.91</v>
      </c>
      <c r="E704">
        <v>29</v>
      </c>
      <c r="F704">
        <v>3.2</v>
      </c>
      <c r="G704" s="4">
        <f t="shared" si="49"/>
        <v>15.800687285223367</v>
      </c>
    </row>
    <row r="705" spans="1:9" hidden="1" x14ac:dyDescent="0.2">
      <c r="A705" s="6">
        <v>21398</v>
      </c>
      <c r="B705">
        <v>47.7</v>
      </c>
      <c r="C705">
        <v>1.73</v>
      </c>
      <c r="D705">
        <v>2.9</v>
      </c>
      <c r="E705">
        <v>28.9</v>
      </c>
      <c r="F705">
        <v>3.54</v>
      </c>
      <c r="G705" s="4">
        <f t="shared" si="49"/>
        <v>16.448275862068968</v>
      </c>
    </row>
    <row r="706" spans="1:9" hidden="1" x14ac:dyDescent="0.2">
      <c r="A706" s="6">
        <v>21429</v>
      </c>
      <c r="B706">
        <v>48.96</v>
      </c>
      <c r="C706">
        <v>1.73</v>
      </c>
      <c r="D706">
        <v>2.88</v>
      </c>
      <c r="E706">
        <v>28.9</v>
      </c>
      <c r="F706">
        <v>3.76</v>
      </c>
      <c r="G706" s="4">
        <f t="shared" si="49"/>
        <v>17</v>
      </c>
      <c r="H706" s="8">
        <f t="shared" ref="H706" si="51">D706/D694-1</f>
        <v>-0.17002881844380413</v>
      </c>
    </row>
    <row r="707" spans="1:9" hidden="1" x14ac:dyDescent="0.2">
      <c r="A707" s="6">
        <v>21459</v>
      </c>
      <c r="B707">
        <v>50.95</v>
      </c>
      <c r="C707">
        <v>1.74</v>
      </c>
      <c r="D707">
        <v>2.88</v>
      </c>
      <c r="E707">
        <v>28.9</v>
      </c>
      <c r="F707">
        <v>3.8</v>
      </c>
      <c r="G707" s="4">
        <f t="shared" si="49"/>
        <v>17.690972222222225</v>
      </c>
    </row>
    <row r="708" spans="1:9" hidden="1" x14ac:dyDescent="0.2">
      <c r="A708" s="6">
        <v>21490</v>
      </c>
      <c r="B708">
        <v>52.5</v>
      </c>
      <c r="C708">
        <v>1.74</v>
      </c>
      <c r="D708">
        <v>2.89</v>
      </c>
      <c r="E708">
        <v>29</v>
      </c>
      <c r="F708">
        <v>3.74</v>
      </c>
      <c r="G708" s="4">
        <f t="shared" si="49"/>
        <v>18.166089965397923</v>
      </c>
    </row>
    <row r="709" spans="1:9" x14ac:dyDescent="0.2">
      <c r="A709" s="6">
        <v>21520</v>
      </c>
      <c r="B709">
        <v>53.49</v>
      </c>
      <c r="C709">
        <v>1.75</v>
      </c>
      <c r="D709">
        <v>2.89</v>
      </c>
      <c r="E709">
        <v>28.9</v>
      </c>
      <c r="F709">
        <v>3.86</v>
      </c>
      <c r="G709" s="4">
        <f t="shared" si="49"/>
        <v>18.508650519031143</v>
      </c>
      <c r="H709" s="8">
        <f>D709/D697-1</f>
        <v>-0.14243323442136502</v>
      </c>
      <c r="I709" t="str">
        <f>IF(Earnings_Growth&lt;0,"This year there might have been a recession as earnings growth was "&amp;H709," This was likely a good year as earnings growth was positive at " &amp;H709)</f>
        <v>This year there might have been a recession as earnings growth was -0.142433234421365</v>
      </c>
    </row>
    <row r="710" spans="1:9" hidden="1" x14ac:dyDescent="0.2">
      <c r="A710" s="6">
        <v>21551</v>
      </c>
      <c r="B710">
        <v>55.62</v>
      </c>
      <c r="C710">
        <v>1.76</v>
      </c>
      <c r="D710">
        <v>2.96</v>
      </c>
      <c r="E710">
        <v>29</v>
      </c>
      <c r="F710">
        <v>4.0199999999999996</v>
      </c>
      <c r="G710" s="4">
        <f t="shared" si="49"/>
        <v>18.79054054054054</v>
      </c>
    </row>
    <row r="711" spans="1:9" hidden="1" x14ac:dyDescent="0.2">
      <c r="A711" s="6">
        <v>21582</v>
      </c>
      <c r="B711">
        <v>54.77</v>
      </c>
      <c r="C711">
        <v>1.76</v>
      </c>
      <c r="D711">
        <v>3.04</v>
      </c>
      <c r="E711">
        <v>28.9</v>
      </c>
      <c r="F711">
        <v>3.96</v>
      </c>
      <c r="G711" s="4">
        <f t="shared" si="49"/>
        <v>18.016447368421055</v>
      </c>
    </row>
    <row r="712" spans="1:9" hidden="1" x14ac:dyDescent="0.2">
      <c r="A712" s="6">
        <v>21610</v>
      </c>
      <c r="B712">
        <v>56.16</v>
      </c>
      <c r="C712">
        <v>1.77</v>
      </c>
      <c r="D712">
        <v>3.11</v>
      </c>
      <c r="E712">
        <v>28.9</v>
      </c>
      <c r="F712">
        <v>3.99</v>
      </c>
      <c r="G712" s="4">
        <f t="shared" si="49"/>
        <v>18.057877813504824</v>
      </c>
    </row>
    <row r="713" spans="1:9" hidden="1" x14ac:dyDescent="0.2">
      <c r="A713" s="6">
        <v>21641</v>
      </c>
      <c r="B713">
        <v>57.1</v>
      </c>
      <c r="C713">
        <v>1.78</v>
      </c>
      <c r="D713">
        <v>3.21</v>
      </c>
      <c r="E713">
        <v>29</v>
      </c>
      <c r="F713">
        <v>4.12</v>
      </c>
      <c r="G713" s="4">
        <f t="shared" si="49"/>
        <v>17.788161993769471</v>
      </c>
    </row>
    <row r="714" spans="1:9" hidden="1" x14ac:dyDescent="0.2">
      <c r="A714" s="6">
        <v>21671</v>
      </c>
      <c r="B714">
        <v>57.96</v>
      </c>
      <c r="C714">
        <v>1.78</v>
      </c>
      <c r="D714">
        <v>3.3</v>
      </c>
      <c r="E714">
        <v>29</v>
      </c>
      <c r="F714">
        <v>4.3099999999999996</v>
      </c>
      <c r="G714" s="4">
        <f t="shared" si="49"/>
        <v>17.563636363636366</v>
      </c>
    </row>
    <row r="715" spans="1:9" hidden="1" x14ac:dyDescent="0.2">
      <c r="A715" s="6">
        <v>21702</v>
      </c>
      <c r="B715">
        <v>57.46</v>
      </c>
      <c r="C715">
        <v>1.79</v>
      </c>
      <c r="D715">
        <v>3.4</v>
      </c>
      <c r="E715">
        <v>29.1</v>
      </c>
      <c r="F715">
        <v>4.34</v>
      </c>
      <c r="G715" s="4">
        <f t="shared" si="49"/>
        <v>16.900000000000002</v>
      </c>
    </row>
    <row r="716" spans="1:9" hidden="1" x14ac:dyDescent="0.2">
      <c r="A716" s="6">
        <v>21732</v>
      </c>
      <c r="B716">
        <v>59.74</v>
      </c>
      <c r="C716">
        <v>1.8</v>
      </c>
      <c r="D716">
        <v>3.41</v>
      </c>
      <c r="E716">
        <v>29.2</v>
      </c>
      <c r="F716">
        <v>4.4000000000000004</v>
      </c>
      <c r="G716" s="4">
        <f t="shared" si="49"/>
        <v>17.519061583577713</v>
      </c>
    </row>
    <row r="717" spans="1:9" hidden="1" x14ac:dyDescent="0.2">
      <c r="A717" s="6">
        <v>21763</v>
      </c>
      <c r="B717">
        <v>59.4</v>
      </c>
      <c r="C717">
        <v>1.8</v>
      </c>
      <c r="D717">
        <v>3.42</v>
      </c>
      <c r="E717">
        <v>29.2</v>
      </c>
      <c r="F717">
        <v>4.43</v>
      </c>
      <c r="G717" s="4">
        <f t="shared" si="49"/>
        <v>17.368421052631579</v>
      </c>
    </row>
    <row r="718" spans="1:9" hidden="1" x14ac:dyDescent="0.2">
      <c r="A718" s="6">
        <v>21794</v>
      </c>
      <c r="B718">
        <v>57.05</v>
      </c>
      <c r="C718">
        <v>1.81</v>
      </c>
      <c r="D718">
        <v>3.43</v>
      </c>
      <c r="E718">
        <v>29.3</v>
      </c>
      <c r="F718">
        <v>4.68</v>
      </c>
      <c r="G718" s="4">
        <f t="shared" si="49"/>
        <v>16.632653061224488</v>
      </c>
      <c r="H718" s="8">
        <f t="shared" ref="H718" si="52">D718/D706-1</f>
        <v>0.19097222222222232</v>
      </c>
    </row>
    <row r="719" spans="1:9" hidden="1" x14ac:dyDescent="0.2">
      <c r="A719" s="6">
        <v>21824</v>
      </c>
      <c r="B719">
        <v>57</v>
      </c>
      <c r="C719">
        <v>1.82</v>
      </c>
      <c r="D719">
        <v>3.42</v>
      </c>
      <c r="E719">
        <v>29.4</v>
      </c>
      <c r="F719">
        <v>4.53</v>
      </c>
      <c r="G719" s="4">
        <f t="shared" si="49"/>
        <v>16.666666666666668</v>
      </c>
    </row>
    <row r="720" spans="1:9" hidden="1" x14ac:dyDescent="0.2">
      <c r="A720" s="6">
        <v>21855</v>
      </c>
      <c r="B720">
        <v>57.23</v>
      </c>
      <c r="C720">
        <v>1.82</v>
      </c>
      <c r="D720">
        <v>3.4</v>
      </c>
      <c r="E720">
        <v>29.4</v>
      </c>
      <c r="F720">
        <v>4.53</v>
      </c>
      <c r="G720" s="4">
        <f t="shared" si="49"/>
        <v>16.83235294117647</v>
      </c>
    </row>
    <row r="721" spans="1:9" x14ac:dyDescent="0.2">
      <c r="A721" s="6">
        <v>21885</v>
      </c>
      <c r="B721">
        <v>59.06</v>
      </c>
      <c r="C721">
        <v>1.83</v>
      </c>
      <c r="D721">
        <v>3.39</v>
      </c>
      <c r="E721">
        <v>29.4</v>
      </c>
      <c r="F721">
        <v>4.6900000000000004</v>
      </c>
      <c r="G721" s="4">
        <f t="shared" si="49"/>
        <v>17.421828908554573</v>
      </c>
      <c r="H721" s="8">
        <f>D721/D709-1</f>
        <v>0.17301038062283736</v>
      </c>
      <c r="I721" t="str">
        <f>IF(Earnings_Growth&lt;0,"This year there might have been a recession as earnings growth was "&amp;H721," This was likely a good year as earnings growth was positive at " &amp;H721)</f>
        <v xml:space="preserve"> This was likely a good year as earnings growth was positive at 0.173010380622837</v>
      </c>
    </row>
    <row r="722" spans="1:9" hidden="1" x14ac:dyDescent="0.2">
      <c r="A722" s="6">
        <v>21916</v>
      </c>
      <c r="B722">
        <v>58.03</v>
      </c>
      <c r="C722">
        <v>1.87</v>
      </c>
      <c r="D722">
        <v>3.39</v>
      </c>
      <c r="E722">
        <v>29.3</v>
      </c>
      <c r="F722">
        <v>4.72</v>
      </c>
      <c r="G722" s="4">
        <f t="shared" si="49"/>
        <v>17.117994100294986</v>
      </c>
    </row>
    <row r="723" spans="1:9" hidden="1" x14ac:dyDescent="0.2">
      <c r="A723" s="6">
        <v>21947</v>
      </c>
      <c r="B723">
        <v>55.78</v>
      </c>
      <c r="C723">
        <v>1.9</v>
      </c>
      <c r="D723">
        <v>3.39</v>
      </c>
      <c r="E723">
        <v>29.4</v>
      </c>
      <c r="F723">
        <v>4.49</v>
      </c>
      <c r="G723" s="4">
        <f t="shared" si="49"/>
        <v>16.454277286135692</v>
      </c>
    </row>
    <row r="724" spans="1:9" hidden="1" x14ac:dyDescent="0.2">
      <c r="A724" s="6">
        <v>21976</v>
      </c>
      <c r="B724">
        <v>55.02</v>
      </c>
      <c r="C724">
        <v>1.94</v>
      </c>
      <c r="D724">
        <v>3.39</v>
      </c>
      <c r="E724">
        <v>29.4</v>
      </c>
      <c r="F724">
        <v>4.25</v>
      </c>
      <c r="G724" s="4">
        <f t="shared" si="49"/>
        <v>16.23008849557522</v>
      </c>
    </row>
    <row r="725" spans="1:9" hidden="1" x14ac:dyDescent="0.2">
      <c r="A725" s="6">
        <v>22007</v>
      </c>
      <c r="B725">
        <v>55.73</v>
      </c>
      <c r="C725">
        <v>1.94</v>
      </c>
      <c r="D725">
        <v>3.35</v>
      </c>
      <c r="E725">
        <v>29.5</v>
      </c>
      <c r="F725">
        <v>4.28</v>
      </c>
      <c r="G725" s="4">
        <f t="shared" si="49"/>
        <v>16.635820895522386</v>
      </c>
    </row>
    <row r="726" spans="1:9" hidden="1" x14ac:dyDescent="0.2">
      <c r="A726" s="6">
        <v>22037</v>
      </c>
      <c r="B726">
        <v>55.22</v>
      </c>
      <c r="C726">
        <v>1.95</v>
      </c>
      <c r="D726">
        <v>3.3</v>
      </c>
      <c r="E726">
        <v>29.5</v>
      </c>
      <c r="F726">
        <v>4.3499999999999996</v>
      </c>
      <c r="G726" s="4">
        <f t="shared" si="49"/>
        <v>16.733333333333334</v>
      </c>
    </row>
    <row r="727" spans="1:9" hidden="1" x14ac:dyDescent="0.2">
      <c r="A727" s="6">
        <v>22068</v>
      </c>
      <c r="B727">
        <v>57.26</v>
      </c>
      <c r="C727">
        <v>1.95</v>
      </c>
      <c r="D727">
        <v>3.26</v>
      </c>
      <c r="E727">
        <v>29.6</v>
      </c>
      <c r="F727">
        <v>4.1500000000000004</v>
      </c>
      <c r="G727" s="4">
        <f t="shared" si="49"/>
        <v>17.564417177914113</v>
      </c>
    </row>
    <row r="728" spans="1:9" hidden="1" x14ac:dyDescent="0.2">
      <c r="A728" s="6">
        <v>22098</v>
      </c>
      <c r="B728">
        <v>55.84</v>
      </c>
      <c r="C728">
        <v>1.95</v>
      </c>
      <c r="D728">
        <v>3.26</v>
      </c>
      <c r="E728">
        <v>29.6</v>
      </c>
      <c r="F728">
        <v>3.9</v>
      </c>
      <c r="G728" s="4">
        <f t="shared" si="49"/>
        <v>17.128834355828221</v>
      </c>
    </row>
    <row r="729" spans="1:9" hidden="1" x14ac:dyDescent="0.2">
      <c r="A729" s="6">
        <v>22129</v>
      </c>
      <c r="B729">
        <v>56.51</v>
      </c>
      <c r="C729">
        <v>1.95</v>
      </c>
      <c r="D729">
        <v>3.27</v>
      </c>
      <c r="E729">
        <v>29.6</v>
      </c>
      <c r="F729">
        <v>3.8</v>
      </c>
      <c r="G729" s="4">
        <f t="shared" si="49"/>
        <v>17.281345565749234</v>
      </c>
    </row>
    <row r="730" spans="1:9" hidden="1" x14ac:dyDescent="0.2">
      <c r="A730" s="6">
        <v>22160</v>
      </c>
      <c r="B730">
        <v>54.81</v>
      </c>
      <c r="C730">
        <v>1.95</v>
      </c>
      <c r="D730">
        <v>3.27</v>
      </c>
      <c r="E730">
        <v>29.6</v>
      </c>
      <c r="F730">
        <v>3.8</v>
      </c>
      <c r="G730" s="4">
        <f t="shared" si="49"/>
        <v>16.761467889908257</v>
      </c>
    </row>
    <row r="731" spans="1:9" hidden="1" x14ac:dyDescent="0.2">
      <c r="A731" s="6">
        <v>22190</v>
      </c>
      <c r="B731">
        <v>53.73</v>
      </c>
      <c r="C731">
        <v>1.95</v>
      </c>
      <c r="D731">
        <v>3.27</v>
      </c>
      <c r="E731">
        <v>29.8</v>
      </c>
      <c r="F731">
        <v>3.89</v>
      </c>
      <c r="G731" s="4">
        <f t="shared" si="49"/>
        <v>16.431192660550458</v>
      </c>
    </row>
    <row r="732" spans="1:9" hidden="1" x14ac:dyDescent="0.2">
      <c r="A732" s="6">
        <v>22221</v>
      </c>
      <c r="B732">
        <v>55.47</v>
      </c>
      <c r="C732">
        <v>1.95</v>
      </c>
      <c r="D732">
        <v>3.27</v>
      </c>
      <c r="E732">
        <v>29.8</v>
      </c>
      <c r="F732">
        <v>3.93</v>
      </c>
      <c r="G732" s="4">
        <f t="shared" si="49"/>
        <v>16.963302752293579</v>
      </c>
    </row>
    <row r="733" spans="1:9" x14ac:dyDescent="0.2">
      <c r="A733" s="6">
        <v>22251</v>
      </c>
      <c r="B733">
        <v>56.8</v>
      </c>
      <c r="C733">
        <v>1.95</v>
      </c>
      <c r="D733">
        <v>3.27</v>
      </c>
      <c r="E733">
        <v>29.8</v>
      </c>
      <c r="F733">
        <v>3.84</v>
      </c>
      <c r="G733" s="4">
        <f t="shared" si="49"/>
        <v>17.370030581039753</v>
      </c>
      <c r="H733" s="8">
        <f>D733/D721-1</f>
        <v>-3.539823008849563E-2</v>
      </c>
      <c r="I733" t="str">
        <f>IF(Earnings_Growth&lt;0,"This year there might have been a recession as earnings growth was "&amp;H733," This was likely a good year as earnings growth was positive at " &amp;H733)</f>
        <v>This year there might have been a recession as earnings growth was -0.0353982300884956</v>
      </c>
    </row>
    <row r="734" spans="1:9" hidden="1" x14ac:dyDescent="0.2">
      <c r="A734" s="6">
        <v>22282</v>
      </c>
      <c r="B734">
        <v>59.72</v>
      </c>
      <c r="C734">
        <v>1.95</v>
      </c>
      <c r="D734">
        <v>3.21</v>
      </c>
      <c r="E734">
        <v>29.8</v>
      </c>
      <c r="F734">
        <v>3.84</v>
      </c>
      <c r="G734" s="4">
        <f t="shared" si="49"/>
        <v>18.604361370716511</v>
      </c>
    </row>
    <row r="735" spans="1:9" hidden="1" x14ac:dyDescent="0.2">
      <c r="A735" s="6">
        <v>22313</v>
      </c>
      <c r="B735">
        <v>62.17</v>
      </c>
      <c r="C735">
        <v>1.94</v>
      </c>
      <c r="D735">
        <v>3.15</v>
      </c>
      <c r="E735">
        <v>29.8</v>
      </c>
      <c r="F735">
        <v>3.78</v>
      </c>
      <c r="G735" s="4">
        <f t="shared" si="49"/>
        <v>19.736507936507937</v>
      </c>
    </row>
    <row r="736" spans="1:9" hidden="1" x14ac:dyDescent="0.2">
      <c r="A736" s="6">
        <v>22341</v>
      </c>
      <c r="B736">
        <v>64.12</v>
      </c>
      <c r="C736">
        <v>1.94</v>
      </c>
      <c r="D736">
        <v>3.09</v>
      </c>
      <c r="E736">
        <v>29.8</v>
      </c>
      <c r="F736">
        <v>3.74</v>
      </c>
      <c r="G736" s="4">
        <f t="shared" si="49"/>
        <v>20.750809061488674</v>
      </c>
    </row>
    <row r="737" spans="1:9" hidden="1" x14ac:dyDescent="0.2">
      <c r="A737" s="6">
        <v>22372</v>
      </c>
      <c r="B737">
        <v>65.83</v>
      </c>
      <c r="C737">
        <v>1.94</v>
      </c>
      <c r="D737">
        <v>3.07</v>
      </c>
      <c r="E737">
        <v>29.8</v>
      </c>
      <c r="F737">
        <v>3.78</v>
      </c>
      <c r="G737" s="4">
        <f t="shared" si="49"/>
        <v>21.44299674267101</v>
      </c>
      <c r="H737" s="8">
        <f t="shared" ref="H737" si="53">D737/D725-1</f>
        <v>-8.3582089552238892E-2</v>
      </c>
    </row>
    <row r="738" spans="1:9" hidden="1" x14ac:dyDescent="0.2">
      <c r="A738" s="6">
        <v>22402</v>
      </c>
      <c r="B738">
        <v>66.5</v>
      </c>
      <c r="C738">
        <v>1.94</v>
      </c>
      <c r="D738">
        <v>3.05</v>
      </c>
      <c r="E738">
        <v>29.8</v>
      </c>
      <c r="F738">
        <v>3.71</v>
      </c>
      <c r="G738" s="4">
        <f t="shared" si="49"/>
        <v>21.803278688524593</v>
      </c>
    </row>
    <row r="739" spans="1:9" hidden="1" x14ac:dyDescent="0.2">
      <c r="A739" s="6">
        <v>22433</v>
      </c>
      <c r="B739">
        <v>65.62</v>
      </c>
      <c r="C739">
        <v>1.94</v>
      </c>
      <c r="D739">
        <v>3.03</v>
      </c>
      <c r="E739">
        <v>29.8</v>
      </c>
      <c r="F739">
        <v>3.88</v>
      </c>
      <c r="G739" s="4">
        <f t="shared" si="49"/>
        <v>21.656765676567659</v>
      </c>
    </row>
    <row r="740" spans="1:9" hidden="1" x14ac:dyDescent="0.2">
      <c r="A740" s="6">
        <v>22463</v>
      </c>
      <c r="B740">
        <v>65.44</v>
      </c>
      <c r="C740">
        <v>1.95</v>
      </c>
      <c r="D740">
        <v>3.04</v>
      </c>
      <c r="E740">
        <v>30</v>
      </c>
      <c r="F740">
        <v>3.92</v>
      </c>
      <c r="G740" s="4">
        <f t="shared" si="49"/>
        <v>21.526315789473685</v>
      </c>
    </row>
    <row r="741" spans="1:9" hidden="1" x14ac:dyDescent="0.2">
      <c r="A741" s="6">
        <v>22494</v>
      </c>
      <c r="B741">
        <v>67.790000000000006</v>
      </c>
      <c r="C741">
        <v>1.95</v>
      </c>
      <c r="D741">
        <v>3.04</v>
      </c>
      <c r="E741">
        <v>29.9</v>
      </c>
      <c r="F741">
        <v>4.04</v>
      </c>
      <c r="G741" s="4">
        <f t="shared" si="49"/>
        <v>22.299342105263161</v>
      </c>
    </row>
    <row r="742" spans="1:9" hidden="1" x14ac:dyDescent="0.2">
      <c r="A742" s="6">
        <v>22525</v>
      </c>
      <c r="B742">
        <v>67.260000000000005</v>
      </c>
      <c r="C742">
        <v>1.96</v>
      </c>
      <c r="D742">
        <v>3.05</v>
      </c>
      <c r="E742">
        <v>30</v>
      </c>
      <c r="F742">
        <v>3.98</v>
      </c>
      <c r="G742" s="4">
        <f t="shared" ref="G742:G805" si="54">SP500_Price/Earnings</f>
        <v>22.052459016393446</v>
      </c>
    </row>
    <row r="743" spans="1:9" hidden="1" x14ac:dyDescent="0.2">
      <c r="A743" s="6">
        <v>22555</v>
      </c>
      <c r="B743">
        <v>68</v>
      </c>
      <c r="C743">
        <v>1.98</v>
      </c>
      <c r="D743">
        <v>3.1</v>
      </c>
      <c r="E743">
        <v>30</v>
      </c>
      <c r="F743">
        <v>3.92</v>
      </c>
      <c r="G743" s="4">
        <f t="shared" si="54"/>
        <v>21.93548387096774</v>
      </c>
    </row>
    <row r="744" spans="1:9" hidden="1" x14ac:dyDescent="0.2">
      <c r="A744" s="6">
        <v>22586</v>
      </c>
      <c r="B744">
        <v>71.08</v>
      </c>
      <c r="C744">
        <v>2</v>
      </c>
      <c r="D744">
        <v>3.14</v>
      </c>
      <c r="E744">
        <v>30</v>
      </c>
      <c r="F744">
        <v>3.94</v>
      </c>
      <c r="G744" s="4">
        <f t="shared" si="54"/>
        <v>22.636942675159233</v>
      </c>
    </row>
    <row r="745" spans="1:9" x14ac:dyDescent="0.2">
      <c r="A745" s="6">
        <v>22616</v>
      </c>
      <c r="B745">
        <v>71.739999999999995</v>
      </c>
      <c r="C745">
        <v>2.02</v>
      </c>
      <c r="D745">
        <v>3.19</v>
      </c>
      <c r="E745">
        <v>30</v>
      </c>
      <c r="F745">
        <v>4.0599999999999996</v>
      </c>
      <c r="G745" s="4">
        <f t="shared" si="54"/>
        <v>22.489028213166144</v>
      </c>
      <c r="H745" s="8">
        <f>D745/D733-1</f>
        <v>-2.4464831804281384E-2</v>
      </c>
      <c r="I745" t="str">
        <f>IF(Earnings_Growth&lt;0,"This year there might have been a recession as earnings growth was "&amp;H745," This was likely a good year as earnings growth was positive at " &amp;H745)</f>
        <v>This year there might have been a recession as earnings growth was -0.0244648318042814</v>
      </c>
    </row>
    <row r="746" spans="1:9" hidden="1" x14ac:dyDescent="0.2">
      <c r="A746" s="6">
        <v>22647</v>
      </c>
      <c r="B746">
        <v>69.069999999999993</v>
      </c>
      <c r="C746">
        <v>2.0299999999999998</v>
      </c>
      <c r="D746">
        <v>3.25</v>
      </c>
      <c r="E746">
        <v>30</v>
      </c>
      <c r="F746">
        <v>4.08</v>
      </c>
      <c r="G746" s="4">
        <f t="shared" si="54"/>
        <v>21.252307692307689</v>
      </c>
    </row>
    <row r="747" spans="1:9" hidden="1" x14ac:dyDescent="0.2">
      <c r="A747" s="6">
        <v>22678</v>
      </c>
      <c r="B747">
        <v>70.22</v>
      </c>
      <c r="C747">
        <v>2.0299999999999998</v>
      </c>
      <c r="D747">
        <v>3.31</v>
      </c>
      <c r="E747">
        <v>30.1</v>
      </c>
      <c r="F747">
        <v>4.04</v>
      </c>
      <c r="G747" s="4">
        <f t="shared" si="54"/>
        <v>21.214501510574017</v>
      </c>
    </row>
    <row r="748" spans="1:9" hidden="1" x14ac:dyDescent="0.2">
      <c r="A748" s="6">
        <v>22706</v>
      </c>
      <c r="B748">
        <v>70.290000000000006</v>
      </c>
      <c r="C748">
        <v>2.04</v>
      </c>
      <c r="D748">
        <v>3.37</v>
      </c>
      <c r="E748">
        <v>30.1</v>
      </c>
      <c r="F748">
        <v>3.93</v>
      </c>
      <c r="G748" s="4">
        <f t="shared" si="54"/>
        <v>20.857566765578635</v>
      </c>
    </row>
    <row r="749" spans="1:9" hidden="1" x14ac:dyDescent="0.2">
      <c r="A749" s="6">
        <v>22737</v>
      </c>
      <c r="B749">
        <v>68.05</v>
      </c>
      <c r="C749">
        <v>2.0499999999999998</v>
      </c>
      <c r="D749">
        <v>3.4</v>
      </c>
      <c r="E749">
        <v>30.2</v>
      </c>
      <c r="F749">
        <v>3.84</v>
      </c>
      <c r="G749" s="4">
        <f t="shared" si="54"/>
        <v>20.014705882352942</v>
      </c>
      <c r="H749" s="8">
        <f t="shared" ref="H749" si="55">D749/D737-1</f>
        <v>0.10749185667752448</v>
      </c>
    </row>
    <row r="750" spans="1:9" hidden="1" x14ac:dyDescent="0.2">
      <c r="A750" s="6">
        <v>22767</v>
      </c>
      <c r="B750">
        <v>62.99</v>
      </c>
      <c r="C750">
        <v>2.0499999999999998</v>
      </c>
      <c r="D750">
        <v>3.44</v>
      </c>
      <c r="E750">
        <v>30.2</v>
      </c>
      <c r="F750">
        <v>3.87</v>
      </c>
      <c r="G750" s="4">
        <f t="shared" si="54"/>
        <v>18.311046511627907</v>
      </c>
    </row>
    <row r="751" spans="1:9" hidden="1" x14ac:dyDescent="0.2">
      <c r="A751" s="6">
        <v>22798</v>
      </c>
      <c r="B751">
        <v>55.63</v>
      </c>
      <c r="C751">
        <v>2.06</v>
      </c>
      <c r="D751">
        <v>3.47</v>
      </c>
      <c r="E751">
        <v>30.2</v>
      </c>
      <c r="F751">
        <v>3.91</v>
      </c>
      <c r="G751" s="4">
        <f t="shared" si="54"/>
        <v>16.031700288184439</v>
      </c>
    </row>
    <row r="752" spans="1:9" hidden="1" x14ac:dyDescent="0.2">
      <c r="A752" s="6">
        <v>22828</v>
      </c>
      <c r="B752">
        <v>56.97</v>
      </c>
      <c r="C752">
        <v>2.0699999999999998</v>
      </c>
      <c r="D752">
        <v>3.49</v>
      </c>
      <c r="E752">
        <v>30.3</v>
      </c>
      <c r="F752">
        <v>4.01</v>
      </c>
      <c r="G752" s="4">
        <f t="shared" si="54"/>
        <v>16.323782234957019</v>
      </c>
    </row>
    <row r="753" spans="1:9" hidden="1" x14ac:dyDescent="0.2">
      <c r="A753" s="6">
        <v>22859</v>
      </c>
      <c r="B753">
        <v>58.52</v>
      </c>
      <c r="C753">
        <v>2.0699999999999998</v>
      </c>
      <c r="D753">
        <v>3.51</v>
      </c>
      <c r="E753">
        <v>30.3</v>
      </c>
      <c r="F753">
        <v>3.98</v>
      </c>
      <c r="G753" s="4">
        <f t="shared" si="54"/>
        <v>16.672364672364676</v>
      </c>
    </row>
    <row r="754" spans="1:9" hidden="1" x14ac:dyDescent="0.2">
      <c r="A754" s="6">
        <v>22890</v>
      </c>
      <c r="B754">
        <v>58</v>
      </c>
      <c r="C754">
        <v>2.08</v>
      </c>
      <c r="D754">
        <v>3.53</v>
      </c>
      <c r="E754">
        <v>30.4</v>
      </c>
      <c r="F754">
        <v>3.98</v>
      </c>
      <c r="G754" s="4">
        <f t="shared" si="54"/>
        <v>16.430594900849858</v>
      </c>
    </row>
    <row r="755" spans="1:9" hidden="1" x14ac:dyDescent="0.2">
      <c r="A755" s="6">
        <v>22920</v>
      </c>
      <c r="B755">
        <v>56.17</v>
      </c>
      <c r="C755">
        <v>2.1</v>
      </c>
      <c r="D755">
        <v>3.58</v>
      </c>
      <c r="E755">
        <v>30.4</v>
      </c>
      <c r="F755">
        <v>3.93</v>
      </c>
      <c r="G755" s="4">
        <f t="shared" si="54"/>
        <v>15.689944134078212</v>
      </c>
    </row>
    <row r="756" spans="1:9" hidden="1" x14ac:dyDescent="0.2">
      <c r="A756" s="6">
        <v>22951</v>
      </c>
      <c r="B756">
        <v>60.04</v>
      </c>
      <c r="C756">
        <v>2.11</v>
      </c>
      <c r="D756">
        <v>3.62</v>
      </c>
      <c r="E756">
        <v>30.4</v>
      </c>
      <c r="F756">
        <v>3.92</v>
      </c>
      <c r="G756" s="4">
        <f t="shared" si="54"/>
        <v>16.585635359116022</v>
      </c>
    </row>
    <row r="757" spans="1:9" x14ac:dyDescent="0.2">
      <c r="A757" s="6">
        <v>22981</v>
      </c>
      <c r="B757">
        <v>62.64</v>
      </c>
      <c r="C757">
        <v>2.13</v>
      </c>
      <c r="D757">
        <v>3.67</v>
      </c>
      <c r="E757">
        <v>30.4</v>
      </c>
      <c r="F757">
        <v>3.86</v>
      </c>
      <c r="G757" s="4">
        <f t="shared" si="54"/>
        <v>17.068119891008173</v>
      </c>
      <c r="H757" s="8">
        <f>D757/D745-1</f>
        <v>0.15047021943573657</v>
      </c>
      <c r="I757" t="str">
        <f>IF(Earnings_Growth&lt;0,"This year there might have been a recession as earnings growth was "&amp;H757," This was likely a good year as earnings growth was positive at " &amp;H757)</f>
        <v xml:space="preserve"> This was likely a good year as earnings growth was positive at 0.150470219435737</v>
      </c>
    </row>
    <row r="758" spans="1:9" hidden="1" x14ac:dyDescent="0.2">
      <c r="A758" s="6">
        <v>23012</v>
      </c>
      <c r="B758">
        <v>65.06</v>
      </c>
      <c r="C758">
        <v>2.14</v>
      </c>
      <c r="D758">
        <v>3.68</v>
      </c>
      <c r="E758">
        <v>30.4</v>
      </c>
      <c r="F758">
        <v>3.83</v>
      </c>
      <c r="G758" s="4">
        <f t="shared" si="54"/>
        <v>17.679347826086957</v>
      </c>
    </row>
    <row r="759" spans="1:9" hidden="1" x14ac:dyDescent="0.2">
      <c r="A759" s="6">
        <v>23043</v>
      </c>
      <c r="B759">
        <v>65.92</v>
      </c>
      <c r="C759">
        <v>2.14</v>
      </c>
      <c r="D759">
        <v>3.7</v>
      </c>
      <c r="E759">
        <v>30.4</v>
      </c>
      <c r="F759">
        <v>3.92</v>
      </c>
      <c r="G759" s="4">
        <f t="shared" si="54"/>
        <v>17.816216216216215</v>
      </c>
    </row>
    <row r="760" spans="1:9" hidden="1" x14ac:dyDescent="0.2">
      <c r="A760" s="6">
        <v>23071</v>
      </c>
      <c r="B760">
        <v>65.67</v>
      </c>
      <c r="C760">
        <v>2.15</v>
      </c>
      <c r="D760">
        <v>3.71</v>
      </c>
      <c r="E760">
        <v>30.5</v>
      </c>
      <c r="F760">
        <v>3.93</v>
      </c>
      <c r="G760" s="4">
        <f t="shared" si="54"/>
        <v>17.700808625336929</v>
      </c>
    </row>
    <row r="761" spans="1:9" hidden="1" x14ac:dyDescent="0.2">
      <c r="A761" s="6">
        <v>23102</v>
      </c>
      <c r="B761">
        <v>68.760000000000005</v>
      </c>
      <c r="C761">
        <v>2.17</v>
      </c>
      <c r="D761">
        <v>3.75</v>
      </c>
      <c r="E761">
        <v>30.5</v>
      </c>
      <c r="F761">
        <v>3.97</v>
      </c>
      <c r="G761" s="4">
        <f t="shared" si="54"/>
        <v>18.336000000000002</v>
      </c>
      <c r="H761" s="8">
        <f t="shared" ref="H761" si="56">D761/D749-1</f>
        <v>0.10294117647058831</v>
      </c>
    </row>
    <row r="762" spans="1:9" hidden="1" x14ac:dyDescent="0.2">
      <c r="A762" s="6">
        <v>23132</v>
      </c>
      <c r="B762">
        <v>70.14</v>
      </c>
      <c r="C762">
        <v>2.1800000000000002</v>
      </c>
      <c r="D762">
        <v>3.8</v>
      </c>
      <c r="E762">
        <v>30.5</v>
      </c>
      <c r="F762">
        <v>3.93</v>
      </c>
      <c r="G762" s="4">
        <f t="shared" si="54"/>
        <v>18.457894736842107</v>
      </c>
    </row>
    <row r="763" spans="1:9" hidden="1" x14ac:dyDescent="0.2">
      <c r="A763" s="6">
        <v>23163</v>
      </c>
      <c r="B763">
        <v>70.11</v>
      </c>
      <c r="C763">
        <v>2.2000000000000002</v>
      </c>
      <c r="D763">
        <v>3.84</v>
      </c>
      <c r="E763">
        <v>30.6</v>
      </c>
      <c r="F763">
        <v>3.99</v>
      </c>
      <c r="G763" s="4">
        <f t="shared" si="54"/>
        <v>18.2578125</v>
      </c>
    </row>
    <row r="764" spans="1:9" hidden="1" x14ac:dyDescent="0.2">
      <c r="A764" s="6">
        <v>23193</v>
      </c>
      <c r="B764">
        <v>69.069999999999993</v>
      </c>
      <c r="C764">
        <v>2.2000000000000002</v>
      </c>
      <c r="D764">
        <v>3.88</v>
      </c>
      <c r="E764">
        <v>30.7</v>
      </c>
      <c r="F764">
        <v>4.0199999999999996</v>
      </c>
      <c r="G764" s="4">
        <f t="shared" si="54"/>
        <v>17.801546391752577</v>
      </c>
    </row>
    <row r="765" spans="1:9" hidden="1" x14ac:dyDescent="0.2">
      <c r="A765" s="6">
        <v>23224</v>
      </c>
      <c r="B765">
        <v>70.98</v>
      </c>
      <c r="C765">
        <v>2.21</v>
      </c>
      <c r="D765">
        <v>3.92</v>
      </c>
      <c r="E765">
        <v>30.7</v>
      </c>
      <c r="F765">
        <v>4</v>
      </c>
      <c r="G765" s="4">
        <f t="shared" si="54"/>
        <v>18.107142857142858</v>
      </c>
    </row>
    <row r="766" spans="1:9" hidden="1" x14ac:dyDescent="0.2">
      <c r="A766" s="6">
        <v>23255</v>
      </c>
      <c r="B766">
        <v>72.849999999999994</v>
      </c>
      <c r="C766">
        <v>2.21</v>
      </c>
      <c r="D766">
        <v>3.96</v>
      </c>
      <c r="E766">
        <v>30.7</v>
      </c>
      <c r="F766">
        <v>4.08</v>
      </c>
      <c r="G766" s="4">
        <f t="shared" si="54"/>
        <v>18.396464646464644</v>
      </c>
    </row>
    <row r="767" spans="1:9" hidden="1" x14ac:dyDescent="0.2">
      <c r="A767" s="6">
        <v>23285</v>
      </c>
      <c r="B767">
        <v>73.03</v>
      </c>
      <c r="C767">
        <v>2.23</v>
      </c>
      <c r="D767">
        <v>3.98</v>
      </c>
      <c r="E767">
        <v>30.8</v>
      </c>
      <c r="F767">
        <v>4.1100000000000003</v>
      </c>
      <c r="G767" s="4">
        <f t="shared" si="54"/>
        <v>18.349246231155778</v>
      </c>
    </row>
    <row r="768" spans="1:9" hidden="1" x14ac:dyDescent="0.2">
      <c r="A768" s="6">
        <v>23316</v>
      </c>
      <c r="B768">
        <v>72.62</v>
      </c>
      <c r="C768">
        <v>2.2599999999999998</v>
      </c>
      <c r="D768">
        <v>4</v>
      </c>
      <c r="E768">
        <v>30.8</v>
      </c>
      <c r="F768">
        <v>4.12</v>
      </c>
      <c r="G768" s="4">
        <f t="shared" si="54"/>
        <v>18.155000000000001</v>
      </c>
    </row>
    <row r="769" spans="1:9" x14ac:dyDescent="0.2">
      <c r="A769" s="6">
        <v>23346</v>
      </c>
      <c r="B769">
        <v>74.17</v>
      </c>
      <c r="C769">
        <v>2.2799999999999998</v>
      </c>
      <c r="D769">
        <v>4.0199999999999996</v>
      </c>
      <c r="E769">
        <v>30.9</v>
      </c>
      <c r="F769">
        <v>4.13</v>
      </c>
      <c r="G769" s="4">
        <f t="shared" si="54"/>
        <v>18.450248756218908</v>
      </c>
      <c r="H769" s="8">
        <f>D769/D757-1</f>
        <v>9.5367847411444107E-2</v>
      </c>
      <c r="I769" t="str">
        <f>IF(Earnings_Growth&lt;0,"This year there might have been a recession as earnings growth was "&amp;H769," This was likely a good year as earnings growth was positive at " &amp;H769)</f>
        <v xml:space="preserve"> This was likely a good year as earnings growth was positive at 0.0953678474114441</v>
      </c>
    </row>
    <row r="770" spans="1:9" hidden="1" x14ac:dyDescent="0.2">
      <c r="A770" s="6">
        <v>23377</v>
      </c>
      <c r="B770">
        <v>76.45</v>
      </c>
      <c r="C770">
        <v>2.2999999999999998</v>
      </c>
      <c r="D770">
        <v>4.07</v>
      </c>
      <c r="E770">
        <v>30.9</v>
      </c>
      <c r="F770">
        <v>4.17</v>
      </c>
      <c r="G770" s="4">
        <f t="shared" si="54"/>
        <v>18.783783783783782</v>
      </c>
    </row>
    <row r="771" spans="1:9" hidden="1" x14ac:dyDescent="0.2">
      <c r="A771" s="6">
        <v>23408</v>
      </c>
      <c r="B771">
        <v>77.39</v>
      </c>
      <c r="C771">
        <v>2.31</v>
      </c>
      <c r="D771">
        <v>4.13</v>
      </c>
      <c r="E771">
        <v>30.9</v>
      </c>
      <c r="F771">
        <v>4.1500000000000004</v>
      </c>
      <c r="G771" s="4">
        <f t="shared" si="54"/>
        <v>18.738498789346249</v>
      </c>
    </row>
    <row r="772" spans="1:9" hidden="1" x14ac:dyDescent="0.2">
      <c r="A772" s="6">
        <v>23437</v>
      </c>
      <c r="B772">
        <v>78.8</v>
      </c>
      <c r="C772">
        <v>2.33</v>
      </c>
      <c r="D772">
        <v>4.18</v>
      </c>
      <c r="E772">
        <v>30.9</v>
      </c>
      <c r="F772">
        <v>4.22</v>
      </c>
      <c r="G772" s="4">
        <f t="shared" si="54"/>
        <v>18.851674641148325</v>
      </c>
    </row>
    <row r="773" spans="1:9" hidden="1" x14ac:dyDescent="0.2">
      <c r="A773" s="6">
        <v>23468</v>
      </c>
      <c r="B773">
        <v>79.94</v>
      </c>
      <c r="C773">
        <v>2.35</v>
      </c>
      <c r="D773">
        <v>4.2300000000000004</v>
      </c>
      <c r="E773">
        <v>30.9</v>
      </c>
      <c r="F773">
        <v>4.2300000000000004</v>
      </c>
      <c r="G773" s="4">
        <f t="shared" si="54"/>
        <v>18.898345153664302</v>
      </c>
    </row>
    <row r="774" spans="1:9" hidden="1" x14ac:dyDescent="0.2">
      <c r="A774" s="6">
        <v>23498</v>
      </c>
      <c r="B774">
        <v>80.72</v>
      </c>
      <c r="C774">
        <v>2.36</v>
      </c>
      <c r="D774">
        <v>4.28</v>
      </c>
      <c r="E774">
        <v>30.9</v>
      </c>
      <c r="F774">
        <v>4.2</v>
      </c>
      <c r="G774" s="4">
        <f t="shared" si="54"/>
        <v>18.859813084112147</v>
      </c>
    </row>
    <row r="775" spans="1:9" hidden="1" x14ac:dyDescent="0.2">
      <c r="A775" s="6">
        <v>23529</v>
      </c>
      <c r="B775">
        <v>80.239999999999995</v>
      </c>
      <c r="C775">
        <v>2.38</v>
      </c>
      <c r="D775">
        <v>4.33</v>
      </c>
      <c r="E775">
        <v>31</v>
      </c>
      <c r="F775">
        <v>4.17</v>
      </c>
      <c r="G775" s="4">
        <f t="shared" si="54"/>
        <v>18.531177829099306</v>
      </c>
    </row>
    <row r="776" spans="1:9" hidden="1" x14ac:dyDescent="0.2">
      <c r="A776" s="6">
        <v>23559</v>
      </c>
      <c r="B776">
        <v>83.22</v>
      </c>
      <c r="C776">
        <v>2.4</v>
      </c>
      <c r="D776">
        <v>4.38</v>
      </c>
      <c r="E776">
        <v>31.1</v>
      </c>
      <c r="F776">
        <v>4.1900000000000004</v>
      </c>
      <c r="G776" s="4">
        <f t="shared" si="54"/>
        <v>19</v>
      </c>
    </row>
    <row r="777" spans="1:9" hidden="1" x14ac:dyDescent="0.2">
      <c r="A777" s="6">
        <v>23590</v>
      </c>
      <c r="B777">
        <v>82</v>
      </c>
      <c r="C777">
        <v>2.42</v>
      </c>
      <c r="D777">
        <v>4.42</v>
      </c>
      <c r="E777">
        <v>31</v>
      </c>
      <c r="F777">
        <v>4.1900000000000004</v>
      </c>
      <c r="G777" s="4">
        <f t="shared" si="54"/>
        <v>18.552036199095024</v>
      </c>
    </row>
    <row r="778" spans="1:9" hidden="1" x14ac:dyDescent="0.2">
      <c r="A778" s="6">
        <v>23621</v>
      </c>
      <c r="B778">
        <v>83.41</v>
      </c>
      <c r="C778">
        <v>2.44</v>
      </c>
      <c r="D778">
        <v>4.47</v>
      </c>
      <c r="E778">
        <v>31.1</v>
      </c>
      <c r="F778">
        <v>4.2</v>
      </c>
      <c r="G778" s="4">
        <f t="shared" si="54"/>
        <v>18.659955257270695</v>
      </c>
    </row>
    <row r="779" spans="1:9" hidden="1" x14ac:dyDescent="0.2">
      <c r="A779" s="6">
        <v>23651</v>
      </c>
      <c r="B779">
        <v>84.85</v>
      </c>
      <c r="C779">
        <v>2.46</v>
      </c>
      <c r="D779">
        <v>4.5</v>
      </c>
      <c r="E779">
        <v>31.1</v>
      </c>
      <c r="F779">
        <v>4.1900000000000004</v>
      </c>
      <c r="G779" s="4">
        <f t="shared" si="54"/>
        <v>18.855555555555554</v>
      </c>
    </row>
    <row r="780" spans="1:9" hidden="1" x14ac:dyDescent="0.2">
      <c r="A780" s="6">
        <v>23682</v>
      </c>
      <c r="B780">
        <v>85.44</v>
      </c>
      <c r="C780">
        <v>2.48</v>
      </c>
      <c r="D780">
        <v>4.5199999999999996</v>
      </c>
      <c r="E780">
        <v>31.2</v>
      </c>
      <c r="F780">
        <v>4.1500000000000004</v>
      </c>
      <c r="G780" s="4">
        <f t="shared" si="54"/>
        <v>18.90265486725664</v>
      </c>
      <c r="H780" s="8">
        <f t="shared" ref="H780" si="57">D780/D768-1</f>
        <v>0.12999999999999989</v>
      </c>
    </row>
    <row r="781" spans="1:9" x14ac:dyDescent="0.2">
      <c r="A781" s="6">
        <v>23712</v>
      </c>
      <c r="B781">
        <v>83.96</v>
      </c>
      <c r="C781">
        <v>2.5</v>
      </c>
      <c r="D781">
        <v>4.55</v>
      </c>
      <c r="E781">
        <v>31.2</v>
      </c>
      <c r="F781">
        <v>4.18</v>
      </c>
      <c r="G781" s="4">
        <f t="shared" si="54"/>
        <v>18.452747252747251</v>
      </c>
      <c r="H781" s="8">
        <f>D781/D769-1</f>
        <v>0.13184079601990062</v>
      </c>
      <c r="I781" t="str">
        <f>IF(Earnings_Growth&lt;0,"This year there might have been a recession as earnings growth was "&amp;H781," This was likely a good year as earnings growth was positive at " &amp;H781)</f>
        <v xml:space="preserve"> This was likely a good year as earnings growth was positive at 0.131840796019901</v>
      </c>
    </row>
    <row r="782" spans="1:9" hidden="1" x14ac:dyDescent="0.2">
      <c r="A782" s="6">
        <v>23743</v>
      </c>
      <c r="B782">
        <v>86.12</v>
      </c>
      <c r="C782">
        <v>2.52</v>
      </c>
      <c r="D782">
        <v>4.59</v>
      </c>
      <c r="E782">
        <v>31.2</v>
      </c>
      <c r="F782">
        <v>4.1900000000000004</v>
      </c>
      <c r="G782" s="4">
        <f t="shared" si="54"/>
        <v>18.76252723311547</v>
      </c>
    </row>
    <row r="783" spans="1:9" hidden="1" x14ac:dyDescent="0.2">
      <c r="A783" s="6">
        <v>23774</v>
      </c>
      <c r="B783">
        <v>86.75</v>
      </c>
      <c r="C783">
        <v>2.5299999999999998</v>
      </c>
      <c r="D783">
        <v>4.6399999999999997</v>
      </c>
      <c r="E783">
        <v>31.2</v>
      </c>
      <c r="F783">
        <v>4.21</v>
      </c>
      <c r="G783" s="4">
        <f t="shared" si="54"/>
        <v>18.696120689655174</v>
      </c>
    </row>
    <row r="784" spans="1:9" hidden="1" x14ac:dyDescent="0.2">
      <c r="A784" s="6">
        <v>23802</v>
      </c>
      <c r="B784">
        <v>86.83</v>
      </c>
      <c r="C784">
        <v>2.5499999999999998</v>
      </c>
      <c r="D784">
        <v>4.68</v>
      </c>
      <c r="E784">
        <v>31.3</v>
      </c>
      <c r="F784">
        <v>4.21</v>
      </c>
      <c r="G784" s="4">
        <f t="shared" si="54"/>
        <v>18.553418803418804</v>
      </c>
    </row>
    <row r="785" spans="1:9" hidden="1" x14ac:dyDescent="0.2">
      <c r="A785" s="6">
        <v>23833</v>
      </c>
      <c r="B785">
        <v>87.97</v>
      </c>
      <c r="C785">
        <v>2.57</v>
      </c>
      <c r="D785">
        <v>4.7300000000000004</v>
      </c>
      <c r="E785">
        <v>31.4</v>
      </c>
      <c r="F785">
        <v>4.2</v>
      </c>
      <c r="G785" s="4">
        <f t="shared" si="54"/>
        <v>18.598308668076108</v>
      </c>
    </row>
    <row r="786" spans="1:9" hidden="1" x14ac:dyDescent="0.2">
      <c r="A786" s="6">
        <v>23863</v>
      </c>
      <c r="B786">
        <v>89.28</v>
      </c>
      <c r="C786">
        <v>2.59</v>
      </c>
      <c r="D786">
        <v>4.79</v>
      </c>
      <c r="E786">
        <v>31.4</v>
      </c>
      <c r="F786">
        <v>4.21</v>
      </c>
      <c r="G786" s="4">
        <f t="shared" si="54"/>
        <v>18.638830897703549</v>
      </c>
    </row>
    <row r="787" spans="1:9" hidden="1" x14ac:dyDescent="0.2">
      <c r="A787" s="6">
        <v>23894</v>
      </c>
      <c r="B787">
        <v>85.04</v>
      </c>
      <c r="C787">
        <v>2.61</v>
      </c>
      <c r="D787">
        <v>4.84</v>
      </c>
      <c r="E787">
        <v>31.6</v>
      </c>
      <c r="F787">
        <v>4.21</v>
      </c>
      <c r="G787" s="4">
        <f t="shared" si="54"/>
        <v>17.5702479338843</v>
      </c>
    </row>
    <row r="788" spans="1:9" hidden="1" x14ac:dyDescent="0.2">
      <c r="A788" s="6">
        <v>23924</v>
      </c>
      <c r="B788">
        <v>84.91</v>
      </c>
      <c r="C788">
        <v>2.63</v>
      </c>
      <c r="D788">
        <v>4.8899999999999997</v>
      </c>
      <c r="E788">
        <v>31.6</v>
      </c>
      <c r="F788">
        <v>4.2</v>
      </c>
      <c r="G788" s="4">
        <f t="shared" si="54"/>
        <v>17.3640081799591</v>
      </c>
    </row>
    <row r="789" spans="1:9" hidden="1" x14ac:dyDescent="0.2">
      <c r="A789" s="6">
        <v>23955</v>
      </c>
      <c r="B789">
        <v>86.49</v>
      </c>
      <c r="C789">
        <v>2.64</v>
      </c>
      <c r="D789">
        <v>4.93</v>
      </c>
      <c r="E789">
        <v>31.6</v>
      </c>
      <c r="F789">
        <v>4.25</v>
      </c>
      <c r="G789" s="4">
        <f t="shared" si="54"/>
        <v>17.543610547667342</v>
      </c>
    </row>
    <row r="790" spans="1:9" hidden="1" x14ac:dyDescent="0.2">
      <c r="A790" s="6">
        <v>23986</v>
      </c>
      <c r="B790">
        <v>89.38</v>
      </c>
      <c r="C790">
        <v>2.66</v>
      </c>
      <c r="D790">
        <v>4.9800000000000004</v>
      </c>
      <c r="E790">
        <v>31.6</v>
      </c>
      <c r="F790">
        <v>4.29</v>
      </c>
      <c r="G790" s="4">
        <f t="shared" si="54"/>
        <v>17.947791164658632</v>
      </c>
    </row>
    <row r="791" spans="1:9" hidden="1" x14ac:dyDescent="0.2">
      <c r="A791" s="6">
        <v>24016</v>
      </c>
      <c r="B791">
        <v>91.39</v>
      </c>
      <c r="C791">
        <v>2.68</v>
      </c>
      <c r="D791">
        <v>5.05</v>
      </c>
      <c r="E791">
        <v>31.7</v>
      </c>
      <c r="F791">
        <v>4.3499999999999996</v>
      </c>
      <c r="G791" s="4">
        <f t="shared" si="54"/>
        <v>18.097029702970296</v>
      </c>
    </row>
    <row r="792" spans="1:9" hidden="1" x14ac:dyDescent="0.2">
      <c r="A792" s="6">
        <v>24047</v>
      </c>
      <c r="B792">
        <v>92.15</v>
      </c>
      <c r="C792">
        <v>2.7</v>
      </c>
      <c r="D792">
        <v>5.12</v>
      </c>
      <c r="E792">
        <v>31.7</v>
      </c>
      <c r="F792">
        <v>4.45</v>
      </c>
      <c r="G792" s="4">
        <f t="shared" si="54"/>
        <v>17.998046875</v>
      </c>
      <c r="H792" s="8">
        <f t="shared" ref="H792" si="58">D792/D780-1</f>
        <v>0.13274336283185861</v>
      </c>
    </row>
    <row r="793" spans="1:9" x14ac:dyDescent="0.2">
      <c r="A793" s="6">
        <v>24077</v>
      </c>
      <c r="B793">
        <v>91.73</v>
      </c>
      <c r="C793">
        <v>2.72</v>
      </c>
      <c r="D793">
        <v>5.19</v>
      </c>
      <c r="E793">
        <v>31.8</v>
      </c>
      <c r="F793">
        <v>4.62</v>
      </c>
      <c r="G793" s="4">
        <f t="shared" si="54"/>
        <v>17.674373795761078</v>
      </c>
      <c r="H793" s="8">
        <f>D793/D781-1</f>
        <v>0.14065934065934083</v>
      </c>
      <c r="I793" t="str">
        <f>IF(Earnings_Growth&lt;0,"This year there might have been a recession as earnings growth was "&amp;H793," This was likely a good year as earnings growth was positive at " &amp;H793)</f>
        <v xml:space="preserve"> This was likely a good year as earnings growth was positive at 0.140659340659341</v>
      </c>
    </row>
    <row r="794" spans="1:9" hidden="1" x14ac:dyDescent="0.2">
      <c r="A794" s="6">
        <v>24108</v>
      </c>
      <c r="B794">
        <v>93.32</v>
      </c>
      <c r="C794">
        <v>2.74</v>
      </c>
      <c r="D794">
        <v>5.24</v>
      </c>
      <c r="E794">
        <v>31.8</v>
      </c>
      <c r="F794">
        <v>4.6100000000000003</v>
      </c>
      <c r="G794" s="4">
        <f t="shared" si="54"/>
        <v>17.809160305343511</v>
      </c>
    </row>
    <row r="795" spans="1:9" hidden="1" x14ac:dyDescent="0.2">
      <c r="A795" s="6">
        <v>24139</v>
      </c>
      <c r="B795">
        <v>92.69</v>
      </c>
      <c r="C795">
        <v>2.76</v>
      </c>
      <c r="D795">
        <v>5.29</v>
      </c>
      <c r="E795">
        <v>32</v>
      </c>
      <c r="F795">
        <v>4.83</v>
      </c>
      <c r="G795" s="4">
        <f t="shared" si="54"/>
        <v>17.521739130434781</v>
      </c>
    </row>
    <row r="796" spans="1:9" hidden="1" x14ac:dyDescent="0.2">
      <c r="A796" s="6">
        <v>24167</v>
      </c>
      <c r="B796">
        <v>88.88</v>
      </c>
      <c r="C796">
        <v>2.78</v>
      </c>
      <c r="D796">
        <v>5.34</v>
      </c>
      <c r="E796">
        <v>32.1</v>
      </c>
      <c r="F796">
        <v>4.87</v>
      </c>
      <c r="G796" s="4">
        <f t="shared" si="54"/>
        <v>16.644194756554306</v>
      </c>
    </row>
    <row r="797" spans="1:9" hidden="1" x14ac:dyDescent="0.2">
      <c r="A797" s="6">
        <v>24198</v>
      </c>
      <c r="B797">
        <v>91.6</v>
      </c>
      <c r="C797">
        <v>2.8</v>
      </c>
      <c r="D797">
        <v>5.38</v>
      </c>
      <c r="E797">
        <v>32.299999999999997</v>
      </c>
      <c r="F797">
        <v>4.75</v>
      </c>
      <c r="G797" s="4">
        <f t="shared" si="54"/>
        <v>17.026022304832711</v>
      </c>
    </row>
    <row r="798" spans="1:9" hidden="1" x14ac:dyDescent="0.2">
      <c r="A798" s="6">
        <v>24228</v>
      </c>
      <c r="B798">
        <v>86.78</v>
      </c>
      <c r="C798">
        <v>2.81</v>
      </c>
      <c r="D798">
        <v>5.42</v>
      </c>
      <c r="E798">
        <v>32.299999999999997</v>
      </c>
      <c r="F798">
        <v>4.78</v>
      </c>
      <c r="G798" s="4">
        <f t="shared" si="54"/>
        <v>16.011070110701109</v>
      </c>
    </row>
    <row r="799" spans="1:9" hidden="1" x14ac:dyDescent="0.2">
      <c r="A799" s="6">
        <v>24259</v>
      </c>
      <c r="B799">
        <v>86.06</v>
      </c>
      <c r="C799">
        <v>2.83</v>
      </c>
      <c r="D799">
        <v>5.46</v>
      </c>
      <c r="E799">
        <v>32.4</v>
      </c>
      <c r="F799">
        <v>4.8099999999999996</v>
      </c>
      <c r="G799" s="4">
        <f t="shared" si="54"/>
        <v>15.761904761904763</v>
      </c>
    </row>
    <row r="800" spans="1:9" hidden="1" x14ac:dyDescent="0.2">
      <c r="A800" s="6">
        <v>24289</v>
      </c>
      <c r="B800">
        <v>85.84</v>
      </c>
      <c r="C800">
        <v>2.85</v>
      </c>
      <c r="D800">
        <v>5.48</v>
      </c>
      <c r="E800">
        <v>32.5</v>
      </c>
      <c r="F800">
        <v>5.0199999999999996</v>
      </c>
      <c r="G800" s="4">
        <f t="shared" si="54"/>
        <v>15.664233576642335</v>
      </c>
    </row>
    <row r="801" spans="1:9" hidden="1" x14ac:dyDescent="0.2">
      <c r="A801" s="6">
        <v>24320</v>
      </c>
      <c r="B801">
        <v>80.650000000000006</v>
      </c>
      <c r="C801">
        <v>2.87</v>
      </c>
      <c r="D801">
        <v>5.49</v>
      </c>
      <c r="E801">
        <v>32.700000000000003</v>
      </c>
      <c r="F801">
        <v>5.22</v>
      </c>
      <c r="G801" s="4">
        <f t="shared" si="54"/>
        <v>14.690346083788707</v>
      </c>
    </row>
    <row r="802" spans="1:9" hidden="1" x14ac:dyDescent="0.2">
      <c r="A802" s="6">
        <v>24351</v>
      </c>
      <c r="B802">
        <v>77.81</v>
      </c>
      <c r="C802">
        <v>2.89</v>
      </c>
      <c r="D802">
        <v>5.51</v>
      </c>
      <c r="E802">
        <v>32.700000000000003</v>
      </c>
      <c r="F802">
        <v>5.18</v>
      </c>
      <c r="G802" s="4">
        <f t="shared" si="54"/>
        <v>14.121597096188749</v>
      </c>
    </row>
    <row r="803" spans="1:9" hidden="1" x14ac:dyDescent="0.2">
      <c r="A803" s="6">
        <v>24381</v>
      </c>
      <c r="B803">
        <v>77.13</v>
      </c>
      <c r="C803">
        <v>2.88</v>
      </c>
      <c r="D803">
        <v>5.52</v>
      </c>
      <c r="E803">
        <v>32.9</v>
      </c>
      <c r="F803">
        <v>5.01</v>
      </c>
      <c r="G803" s="4">
        <f t="shared" si="54"/>
        <v>13.972826086956522</v>
      </c>
    </row>
    <row r="804" spans="1:9" hidden="1" x14ac:dyDescent="0.2">
      <c r="A804" s="6">
        <v>24412</v>
      </c>
      <c r="B804">
        <v>80.989999999999995</v>
      </c>
      <c r="C804">
        <v>2.88</v>
      </c>
      <c r="D804">
        <v>5.54</v>
      </c>
      <c r="E804">
        <v>32.9</v>
      </c>
      <c r="F804">
        <v>5.16</v>
      </c>
      <c r="G804" s="4">
        <f t="shared" si="54"/>
        <v>14.619133574007218</v>
      </c>
      <c r="H804" s="8">
        <f t="shared" ref="H804" si="59">D804/D792-1</f>
        <v>8.203125E-2</v>
      </c>
    </row>
    <row r="805" spans="1:9" x14ac:dyDescent="0.2">
      <c r="A805" s="6">
        <v>24442</v>
      </c>
      <c r="B805">
        <v>81.33</v>
      </c>
      <c r="C805">
        <v>2.87</v>
      </c>
      <c r="D805">
        <v>5.55</v>
      </c>
      <c r="E805">
        <v>32.9</v>
      </c>
      <c r="F805">
        <v>4.84</v>
      </c>
      <c r="G805" s="4">
        <f t="shared" si="54"/>
        <v>14.654054054054054</v>
      </c>
      <c r="H805" s="8">
        <f>D805/D793-1</f>
        <v>6.9364161849710948E-2</v>
      </c>
      <c r="I805" t="str">
        <f>IF(Earnings_Growth&lt;0,"This year there might have been a recession as earnings growth was "&amp;H805," This was likely a good year as earnings growth was positive at " &amp;H805)</f>
        <v xml:space="preserve"> This was likely a good year as earnings growth was positive at 0.0693641618497109</v>
      </c>
    </row>
    <row r="806" spans="1:9" hidden="1" x14ac:dyDescent="0.2">
      <c r="A806" s="6">
        <v>24473</v>
      </c>
      <c r="B806">
        <v>84.45</v>
      </c>
      <c r="C806">
        <v>2.88</v>
      </c>
      <c r="D806">
        <v>5.52</v>
      </c>
      <c r="E806">
        <v>32.9</v>
      </c>
      <c r="F806">
        <v>4.58</v>
      </c>
      <c r="G806" s="4">
        <f t="shared" ref="G806:G869" si="60">SP500_Price/Earnings</f>
        <v>15.298913043478263</v>
      </c>
    </row>
    <row r="807" spans="1:9" hidden="1" x14ac:dyDescent="0.2">
      <c r="A807" s="6">
        <v>24504</v>
      </c>
      <c r="B807">
        <v>87.36</v>
      </c>
      <c r="C807">
        <v>2.89</v>
      </c>
      <c r="D807">
        <v>5.48</v>
      </c>
      <c r="E807">
        <v>32.9</v>
      </c>
      <c r="F807">
        <v>4.63</v>
      </c>
      <c r="G807" s="4">
        <f t="shared" si="60"/>
        <v>15.941605839416058</v>
      </c>
    </row>
    <row r="808" spans="1:9" hidden="1" x14ac:dyDescent="0.2">
      <c r="A808" s="6">
        <v>24532</v>
      </c>
      <c r="B808">
        <v>89.42</v>
      </c>
      <c r="C808">
        <v>2.9</v>
      </c>
      <c r="D808">
        <v>5.45</v>
      </c>
      <c r="E808">
        <v>33</v>
      </c>
      <c r="F808">
        <v>4.54</v>
      </c>
      <c r="G808" s="4">
        <f t="shared" si="60"/>
        <v>16.407339449541283</v>
      </c>
    </row>
    <row r="809" spans="1:9" hidden="1" x14ac:dyDescent="0.2">
      <c r="A809" s="6">
        <v>24563</v>
      </c>
      <c r="B809">
        <v>90.96</v>
      </c>
      <c r="C809">
        <v>2.9</v>
      </c>
      <c r="D809">
        <v>5.41</v>
      </c>
      <c r="E809">
        <v>33.1</v>
      </c>
      <c r="F809">
        <v>4.59</v>
      </c>
      <c r="G809" s="4">
        <f t="shared" si="60"/>
        <v>16.813308687615525</v>
      </c>
    </row>
    <row r="810" spans="1:9" hidden="1" x14ac:dyDescent="0.2">
      <c r="A810" s="6">
        <v>24593</v>
      </c>
      <c r="B810">
        <v>92.59</v>
      </c>
      <c r="C810">
        <v>2.9</v>
      </c>
      <c r="D810">
        <v>5.37</v>
      </c>
      <c r="E810">
        <v>33.200000000000003</v>
      </c>
      <c r="F810">
        <v>4.8499999999999996</v>
      </c>
      <c r="G810" s="4">
        <f t="shared" si="60"/>
        <v>17.242085661080075</v>
      </c>
    </row>
    <row r="811" spans="1:9" hidden="1" x14ac:dyDescent="0.2">
      <c r="A811" s="6">
        <v>24624</v>
      </c>
      <c r="B811">
        <v>91.43</v>
      </c>
      <c r="C811">
        <v>2.9</v>
      </c>
      <c r="D811">
        <v>5.33</v>
      </c>
      <c r="E811">
        <v>33.299999999999997</v>
      </c>
      <c r="F811">
        <v>5.0199999999999996</v>
      </c>
      <c r="G811" s="4">
        <f t="shared" si="60"/>
        <v>17.153846153846153</v>
      </c>
    </row>
    <row r="812" spans="1:9" hidden="1" x14ac:dyDescent="0.2">
      <c r="A812" s="6">
        <v>24654</v>
      </c>
      <c r="B812">
        <v>93.01</v>
      </c>
      <c r="C812">
        <v>2.91</v>
      </c>
      <c r="D812">
        <v>5.32</v>
      </c>
      <c r="E812">
        <v>33.4</v>
      </c>
      <c r="F812">
        <v>5.16</v>
      </c>
      <c r="G812" s="4">
        <f t="shared" si="60"/>
        <v>17.483082706766918</v>
      </c>
    </row>
    <row r="813" spans="1:9" hidden="1" x14ac:dyDescent="0.2">
      <c r="A813" s="6">
        <v>24685</v>
      </c>
      <c r="B813">
        <v>94.49</v>
      </c>
      <c r="C813">
        <v>2.91</v>
      </c>
      <c r="D813">
        <v>5.31</v>
      </c>
      <c r="E813">
        <v>33.5</v>
      </c>
      <c r="F813">
        <v>5.28</v>
      </c>
      <c r="G813" s="4">
        <f t="shared" si="60"/>
        <v>17.794726930320152</v>
      </c>
    </row>
    <row r="814" spans="1:9" hidden="1" x14ac:dyDescent="0.2">
      <c r="A814" s="6">
        <v>24716</v>
      </c>
      <c r="B814">
        <v>95.81</v>
      </c>
      <c r="C814">
        <v>2.92</v>
      </c>
      <c r="D814">
        <v>5.3</v>
      </c>
      <c r="E814">
        <v>33.6</v>
      </c>
      <c r="F814">
        <v>5.3</v>
      </c>
      <c r="G814" s="4">
        <f t="shared" si="60"/>
        <v>18.077358490566038</v>
      </c>
    </row>
    <row r="815" spans="1:9" hidden="1" x14ac:dyDescent="0.2">
      <c r="A815" s="6">
        <v>24746</v>
      </c>
      <c r="B815">
        <v>95.66</v>
      </c>
      <c r="C815">
        <v>2.92</v>
      </c>
      <c r="D815">
        <v>5.31</v>
      </c>
      <c r="E815">
        <v>33.700000000000003</v>
      </c>
      <c r="F815">
        <v>5.48</v>
      </c>
      <c r="G815" s="4">
        <f t="shared" si="60"/>
        <v>18.015065913371</v>
      </c>
    </row>
    <row r="816" spans="1:9" hidden="1" x14ac:dyDescent="0.2">
      <c r="A816" s="6">
        <v>24777</v>
      </c>
      <c r="B816">
        <v>92.66</v>
      </c>
      <c r="C816">
        <v>2.92</v>
      </c>
      <c r="D816">
        <v>5.32</v>
      </c>
      <c r="E816">
        <v>33.799999999999997</v>
      </c>
      <c r="F816">
        <v>5.75</v>
      </c>
      <c r="G816" s="4">
        <f t="shared" si="60"/>
        <v>17.417293233082706</v>
      </c>
    </row>
    <row r="817" spans="1:9" x14ac:dyDescent="0.2">
      <c r="A817" s="6">
        <v>24807</v>
      </c>
      <c r="B817">
        <v>95.3</v>
      </c>
      <c r="C817">
        <v>2.92</v>
      </c>
      <c r="D817">
        <v>5.33</v>
      </c>
      <c r="E817">
        <v>33.9</v>
      </c>
      <c r="F817">
        <v>5.7</v>
      </c>
      <c r="G817" s="4">
        <f t="shared" si="60"/>
        <v>17.879924953095685</v>
      </c>
      <c r="H817" s="8">
        <f>D817/D805-1</f>
        <v>-3.9639639639639568E-2</v>
      </c>
      <c r="I817" t="str">
        <f>IF(Earnings_Growth&lt;0,"This year there might have been a recession as earnings growth was "&amp;H817," This was likely a good year as earnings growth was positive at " &amp;H817)</f>
        <v>This year there might have been a recession as earnings growth was -0.0396396396396396</v>
      </c>
    </row>
    <row r="818" spans="1:9" hidden="1" x14ac:dyDescent="0.2">
      <c r="A818" s="6">
        <v>24838</v>
      </c>
      <c r="B818">
        <v>95.04</v>
      </c>
      <c r="C818">
        <v>2.93</v>
      </c>
      <c r="D818">
        <v>5.37</v>
      </c>
      <c r="E818">
        <v>34.1</v>
      </c>
      <c r="F818">
        <v>5.53</v>
      </c>
      <c r="G818" s="4">
        <f t="shared" si="60"/>
        <v>17.69832402234637</v>
      </c>
    </row>
    <row r="819" spans="1:9" hidden="1" x14ac:dyDescent="0.2">
      <c r="A819" s="6">
        <v>24869</v>
      </c>
      <c r="B819">
        <v>90.75</v>
      </c>
      <c r="C819">
        <v>2.94</v>
      </c>
      <c r="D819">
        <v>5.4</v>
      </c>
      <c r="E819">
        <v>34.200000000000003</v>
      </c>
      <c r="F819">
        <v>5.56</v>
      </c>
      <c r="G819" s="4">
        <f t="shared" si="60"/>
        <v>16.805555555555554</v>
      </c>
    </row>
    <row r="820" spans="1:9" hidden="1" x14ac:dyDescent="0.2">
      <c r="A820" s="6">
        <v>24898</v>
      </c>
      <c r="B820">
        <v>89.09</v>
      </c>
      <c r="C820">
        <v>2.95</v>
      </c>
      <c r="D820">
        <v>5.44</v>
      </c>
      <c r="E820">
        <v>34.299999999999997</v>
      </c>
      <c r="F820">
        <v>5.74</v>
      </c>
      <c r="G820" s="4">
        <f t="shared" si="60"/>
        <v>16.376838235294116</v>
      </c>
    </row>
    <row r="821" spans="1:9" hidden="1" x14ac:dyDescent="0.2">
      <c r="A821" s="6">
        <v>24929</v>
      </c>
      <c r="B821">
        <v>95.67</v>
      </c>
      <c r="C821">
        <v>2.96</v>
      </c>
      <c r="D821">
        <v>5.48</v>
      </c>
      <c r="E821">
        <v>34.4</v>
      </c>
      <c r="F821">
        <v>5.64</v>
      </c>
      <c r="G821" s="4">
        <f t="shared" si="60"/>
        <v>17.45802919708029</v>
      </c>
    </row>
    <row r="822" spans="1:9" hidden="1" x14ac:dyDescent="0.2">
      <c r="A822" s="6">
        <v>24959</v>
      </c>
      <c r="B822">
        <v>97.87</v>
      </c>
      <c r="C822">
        <v>2.98</v>
      </c>
      <c r="D822">
        <v>5.53</v>
      </c>
      <c r="E822">
        <v>34.5</v>
      </c>
      <c r="F822">
        <v>5.87</v>
      </c>
      <c r="G822" s="4">
        <f t="shared" si="60"/>
        <v>17.698010849909583</v>
      </c>
    </row>
    <row r="823" spans="1:9" hidden="1" x14ac:dyDescent="0.2">
      <c r="A823" s="6">
        <v>24990</v>
      </c>
      <c r="B823">
        <v>100.5</v>
      </c>
      <c r="C823">
        <v>2.99</v>
      </c>
      <c r="D823">
        <v>5.57</v>
      </c>
      <c r="E823">
        <v>34.700000000000003</v>
      </c>
      <c r="F823">
        <v>5.72</v>
      </c>
      <c r="G823" s="4">
        <f t="shared" si="60"/>
        <v>18.043087971274684</v>
      </c>
      <c r="H823" s="8">
        <f t="shared" ref="H823" si="61">D823/D811-1</f>
        <v>4.5028142589118136E-2</v>
      </c>
    </row>
    <row r="824" spans="1:9" hidden="1" x14ac:dyDescent="0.2">
      <c r="A824" s="6">
        <v>25020</v>
      </c>
      <c r="B824">
        <v>100.3</v>
      </c>
      <c r="C824">
        <v>3</v>
      </c>
      <c r="D824">
        <v>5.6</v>
      </c>
      <c r="E824">
        <v>34.9</v>
      </c>
      <c r="F824">
        <v>5.5</v>
      </c>
      <c r="G824" s="4">
        <f t="shared" si="60"/>
        <v>17.910714285714285</v>
      </c>
    </row>
    <row r="825" spans="1:9" hidden="1" x14ac:dyDescent="0.2">
      <c r="A825" s="6">
        <v>25051</v>
      </c>
      <c r="B825">
        <v>98.11</v>
      </c>
      <c r="C825">
        <v>3.02</v>
      </c>
      <c r="D825">
        <v>5.63</v>
      </c>
      <c r="E825">
        <v>35</v>
      </c>
      <c r="F825">
        <v>5.42</v>
      </c>
      <c r="G825" s="4">
        <f t="shared" si="60"/>
        <v>17.426287744227352</v>
      </c>
    </row>
    <row r="826" spans="1:9" hidden="1" x14ac:dyDescent="0.2">
      <c r="A826" s="6">
        <v>25082</v>
      </c>
      <c r="B826">
        <v>101.3</v>
      </c>
      <c r="C826">
        <v>3.03</v>
      </c>
      <c r="D826">
        <v>5.66</v>
      </c>
      <c r="E826">
        <v>35.1</v>
      </c>
      <c r="F826">
        <v>5.46</v>
      </c>
      <c r="G826" s="4">
        <f t="shared" si="60"/>
        <v>17.897526501766784</v>
      </c>
    </row>
    <row r="827" spans="1:9" hidden="1" x14ac:dyDescent="0.2">
      <c r="A827" s="6">
        <v>25112</v>
      </c>
      <c r="B827">
        <v>103.8</v>
      </c>
      <c r="C827">
        <v>3.04</v>
      </c>
      <c r="D827">
        <v>5.69</v>
      </c>
      <c r="E827">
        <v>35.299999999999997</v>
      </c>
      <c r="F827">
        <v>5.58</v>
      </c>
      <c r="G827" s="4">
        <f t="shared" si="60"/>
        <v>18.242530755711773</v>
      </c>
    </row>
    <row r="828" spans="1:9" hidden="1" x14ac:dyDescent="0.2">
      <c r="A828" s="6">
        <v>25143</v>
      </c>
      <c r="B828">
        <v>105.4</v>
      </c>
      <c r="C828">
        <v>3.06</v>
      </c>
      <c r="D828">
        <v>5.73</v>
      </c>
      <c r="E828">
        <v>35.4</v>
      </c>
      <c r="F828">
        <v>5.7</v>
      </c>
      <c r="G828" s="4">
        <f t="shared" si="60"/>
        <v>18.394415357766142</v>
      </c>
    </row>
    <row r="829" spans="1:9" x14ac:dyDescent="0.2">
      <c r="A829" s="6">
        <v>25173</v>
      </c>
      <c r="B829">
        <v>106.5</v>
      </c>
      <c r="C829">
        <v>3.07</v>
      </c>
      <c r="D829">
        <v>5.76</v>
      </c>
      <c r="E829">
        <v>35.5</v>
      </c>
      <c r="F829">
        <v>6.03</v>
      </c>
      <c r="G829" s="4">
        <f t="shared" si="60"/>
        <v>18.489583333333336</v>
      </c>
      <c r="H829" s="8">
        <f>D829/D817-1</f>
        <v>8.0675422138836828E-2</v>
      </c>
      <c r="I829" t="str">
        <f>IF(Earnings_Growth&lt;0,"This year there might have been a recession as earnings growth was "&amp;H829," This was likely a good year as earnings growth was positive at " &amp;H829)</f>
        <v xml:space="preserve"> This was likely a good year as earnings growth was positive at 0.0806754221388368</v>
      </c>
    </row>
    <row r="830" spans="1:9" hidden="1" x14ac:dyDescent="0.2">
      <c r="A830" s="6">
        <v>25204</v>
      </c>
      <c r="B830">
        <v>102</v>
      </c>
      <c r="C830">
        <v>3.08</v>
      </c>
      <c r="D830">
        <v>5.78</v>
      </c>
      <c r="E830">
        <v>35.6</v>
      </c>
      <c r="F830">
        <v>6.04</v>
      </c>
      <c r="G830" s="4">
        <f t="shared" si="60"/>
        <v>17.647058823529409</v>
      </c>
    </row>
    <row r="831" spans="1:9" hidden="1" x14ac:dyDescent="0.2">
      <c r="A831" s="6">
        <v>25235</v>
      </c>
      <c r="B831">
        <v>101.5</v>
      </c>
      <c r="C831">
        <v>3.09</v>
      </c>
      <c r="D831">
        <v>5.8</v>
      </c>
      <c r="E831">
        <v>35.799999999999997</v>
      </c>
      <c r="F831">
        <v>6.19</v>
      </c>
      <c r="G831" s="4">
        <f t="shared" si="60"/>
        <v>17.5</v>
      </c>
    </row>
    <row r="832" spans="1:9" hidden="1" x14ac:dyDescent="0.2">
      <c r="A832" s="6">
        <v>25263</v>
      </c>
      <c r="B832">
        <v>99.3</v>
      </c>
      <c r="C832">
        <v>3.1</v>
      </c>
      <c r="D832">
        <v>5.82</v>
      </c>
      <c r="E832">
        <v>36.1</v>
      </c>
      <c r="F832">
        <v>6.3</v>
      </c>
      <c r="G832" s="4">
        <f t="shared" si="60"/>
        <v>17.061855670103093</v>
      </c>
    </row>
    <row r="833" spans="1:9" hidden="1" x14ac:dyDescent="0.2">
      <c r="A833" s="6">
        <v>25294</v>
      </c>
      <c r="B833">
        <v>101.3</v>
      </c>
      <c r="C833">
        <v>3.11</v>
      </c>
      <c r="D833">
        <v>5.83</v>
      </c>
      <c r="E833">
        <v>36.299999999999997</v>
      </c>
      <c r="F833">
        <v>6.17</v>
      </c>
      <c r="G833" s="4">
        <f t="shared" si="60"/>
        <v>17.375643224699829</v>
      </c>
    </row>
    <row r="834" spans="1:9" hidden="1" x14ac:dyDescent="0.2">
      <c r="A834" s="6">
        <v>25324</v>
      </c>
      <c r="B834">
        <v>104.6</v>
      </c>
      <c r="C834">
        <v>3.12</v>
      </c>
      <c r="D834">
        <v>5.83</v>
      </c>
      <c r="E834">
        <v>36.4</v>
      </c>
      <c r="F834">
        <v>6.32</v>
      </c>
      <c r="G834" s="4">
        <f t="shared" si="60"/>
        <v>17.941680960548883</v>
      </c>
    </row>
    <row r="835" spans="1:9" hidden="1" x14ac:dyDescent="0.2">
      <c r="A835" s="6">
        <v>25355</v>
      </c>
      <c r="B835">
        <v>99.14</v>
      </c>
      <c r="C835">
        <v>3.13</v>
      </c>
      <c r="D835">
        <v>5.84</v>
      </c>
      <c r="E835">
        <v>36.6</v>
      </c>
      <c r="F835">
        <v>6.57</v>
      </c>
      <c r="G835" s="4">
        <f t="shared" si="60"/>
        <v>16.976027397260275</v>
      </c>
      <c r="H835" s="8">
        <f t="shared" ref="H835" si="62">D835/D823-1</f>
        <v>4.8473967684021568E-2</v>
      </c>
    </row>
    <row r="836" spans="1:9" hidden="1" x14ac:dyDescent="0.2">
      <c r="A836" s="6">
        <v>25385</v>
      </c>
      <c r="B836">
        <v>94.71</v>
      </c>
      <c r="C836">
        <v>3.14</v>
      </c>
      <c r="D836">
        <v>5.86</v>
      </c>
      <c r="E836">
        <v>36.799999999999997</v>
      </c>
      <c r="F836">
        <v>6.72</v>
      </c>
      <c r="G836" s="4">
        <f t="shared" si="60"/>
        <v>16.162116040955631</v>
      </c>
    </row>
    <row r="837" spans="1:9" hidden="1" x14ac:dyDescent="0.2">
      <c r="A837" s="6">
        <v>25416</v>
      </c>
      <c r="B837">
        <v>94.18</v>
      </c>
      <c r="C837">
        <v>3.14</v>
      </c>
      <c r="D837">
        <v>5.87</v>
      </c>
      <c r="E837">
        <v>37</v>
      </c>
      <c r="F837">
        <v>6.69</v>
      </c>
      <c r="G837" s="4">
        <f t="shared" si="60"/>
        <v>16.044293015332197</v>
      </c>
    </row>
    <row r="838" spans="1:9" hidden="1" x14ac:dyDescent="0.2">
      <c r="A838" s="6">
        <v>25447</v>
      </c>
      <c r="B838">
        <v>94.51</v>
      </c>
      <c r="C838">
        <v>3.15</v>
      </c>
      <c r="D838">
        <v>5.89</v>
      </c>
      <c r="E838">
        <v>37.1</v>
      </c>
      <c r="F838">
        <v>7.16</v>
      </c>
      <c r="G838" s="4">
        <f t="shared" si="60"/>
        <v>16.045840407470291</v>
      </c>
    </row>
    <row r="839" spans="1:9" hidden="1" x14ac:dyDescent="0.2">
      <c r="A839" s="6">
        <v>25477</v>
      </c>
      <c r="B839">
        <v>95.52</v>
      </c>
      <c r="C839">
        <v>3.15</v>
      </c>
      <c r="D839">
        <v>5.85</v>
      </c>
      <c r="E839">
        <v>37.299999999999997</v>
      </c>
      <c r="F839">
        <v>7.1</v>
      </c>
      <c r="G839" s="4">
        <f t="shared" si="60"/>
        <v>16.328205128205127</v>
      </c>
    </row>
    <row r="840" spans="1:9" hidden="1" x14ac:dyDescent="0.2">
      <c r="A840" s="6">
        <v>25508</v>
      </c>
      <c r="B840">
        <v>96.21</v>
      </c>
      <c r="C840">
        <v>3.16</v>
      </c>
      <c r="D840">
        <v>5.82</v>
      </c>
      <c r="E840">
        <v>37.5</v>
      </c>
      <c r="F840">
        <v>7.14</v>
      </c>
      <c r="G840" s="4">
        <f t="shared" si="60"/>
        <v>16.530927835051546</v>
      </c>
    </row>
    <row r="841" spans="1:9" x14ac:dyDescent="0.2">
      <c r="A841" s="6">
        <v>25538</v>
      </c>
      <c r="B841">
        <v>91.11</v>
      </c>
      <c r="C841">
        <v>3.16</v>
      </c>
      <c r="D841">
        <v>5.78</v>
      </c>
      <c r="E841">
        <v>37.700000000000003</v>
      </c>
      <c r="F841">
        <v>7.65</v>
      </c>
      <c r="G841" s="4">
        <f t="shared" si="60"/>
        <v>15.762975778546712</v>
      </c>
      <c r="H841" s="8">
        <f>D841/D829-1</f>
        <v>3.4722222222223209E-3</v>
      </c>
      <c r="I841" t="str">
        <f>IF(Earnings_Growth&lt;0,"This year there might have been a recession as earnings growth was "&amp;H841," This was likely a good year as earnings growth was positive at " &amp;H841)</f>
        <v xml:space="preserve"> This was likely a good year as earnings growth was positive at 0.00347222222222232</v>
      </c>
    </row>
    <row r="842" spans="1:9" hidden="1" x14ac:dyDescent="0.2">
      <c r="A842" s="6">
        <v>25569</v>
      </c>
      <c r="B842">
        <v>90.31</v>
      </c>
      <c r="C842">
        <v>3.16</v>
      </c>
      <c r="D842">
        <v>5.73</v>
      </c>
      <c r="E842">
        <v>37.799999999999997</v>
      </c>
      <c r="F842">
        <v>7.79</v>
      </c>
      <c r="G842" s="4">
        <f t="shared" si="60"/>
        <v>15.760907504363001</v>
      </c>
    </row>
    <row r="843" spans="1:9" hidden="1" x14ac:dyDescent="0.2">
      <c r="A843" s="6">
        <v>25600</v>
      </c>
      <c r="B843">
        <v>87.16</v>
      </c>
      <c r="C843">
        <v>3.17</v>
      </c>
      <c r="D843">
        <v>5.68</v>
      </c>
      <c r="E843">
        <v>38</v>
      </c>
      <c r="F843">
        <v>7.24</v>
      </c>
      <c r="G843" s="4">
        <f t="shared" si="60"/>
        <v>15.345070422535212</v>
      </c>
    </row>
    <row r="844" spans="1:9" hidden="1" x14ac:dyDescent="0.2">
      <c r="A844" s="6">
        <v>25628</v>
      </c>
      <c r="B844">
        <v>88.65</v>
      </c>
      <c r="C844">
        <v>3.17</v>
      </c>
      <c r="D844">
        <v>5.63</v>
      </c>
      <c r="E844">
        <v>38.200000000000003</v>
      </c>
      <c r="F844">
        <v>7.07</v>
      </c>
      <c r="G844" s="4">
        <f t="shared" si="60"/>
        <v>15.74600355239787</v>
      </c>
    </row>
    <row r="845" spans="1:9" hidden="1" x14ac:dyDescent="0.2">
      <c r="A845" s="6">
        <v>25659</v>
      </c>
      <c r="B845">
        <v>85.95</v>
      </c>
      <c r="C845">
        <v>3.17</v>
      </c>
      <c r="D845">
        <v>5.59</v>
      </c>
      <c r="E845">
        <v>38.5</v>
      </c>
      <c r="F845">
        <v>7.39</v>
      </c>
      <c r="G845" s="4">
        <f t="shared" si="60"/>
        <v>15.375670840787121</v>
      </c>
    </row>
    <row r="846" spans="1:9" hidden="1" x14ac:dyDescent="0.2">
      <c r="A846" s="6">
        <v>25689</v>
      </c>
      <c r="B846">
        <v>76.06</v>
      </c>
      <c r="C846">
        <v>3.18</v>
      </c>
      <c r="D846">
        <v>5.56</v>
      </c>
      <c r="E846">
        <v>38.6</v>
      </c>
      <c r="F846">
        <v>7.91</v>
      </c>
      <c r="G846" s="4">
        <f t="shared" si="60"/>
        <v>13.679856115107915</v>
      </c>
    </row>
    <row r="847" spans="1:9" hidden="1" x14ac:dyDescent="0.2">
      <c r="A847" s="6">
        <v>25720</v>
      </c>
      <c r="B847">
        <v>75.59</v>
      </c>
      <c r="C847">
        <v>3.18</v>
      </c>
      <c r="D847">
        <v>5.52</v>
      </c>
      <c r="E847">
        <v>38.799999999999997</v>
      </c>
      <c r="F847">
        <v>7.84</v>
      </c>
      <c r="G847" s="4">
        <f t="shared" si="60"/>
        <v>13.693840579710146</v>
      </c>
      <c r="H847" s="8">
        <f t="shared" ref="H847" si="63">D847/D835-1</f>
        <v>-5.4794520547945202E-2</v>
      </c>
    </row>
    <row r="848" spans="1:9" hidden="1" x14ac:dyDescent="0.2">
      <c r="A848" s="6">
        <v>25750</v>
      </c>
      <c r="B848">
        <v>75.72</v>
      </c>
      <c r="C848">
        <v>3.18</v>
      </c>
      <c r="D848">
        <v>5.47</v>
      </c>
      <c r="E848">
        <v>39</v>
      </c>
      <c r="F848">
        <v>7.46</v>
      </c>
      <c r="G848" s="4">
        <f t="shared" si="60"/>
        <v>13.842778793418647</v>
      </c>
    </row>
    <row r="849" spans="1:9" hidden="1" x14ac:dyDescent="0.2">
      <c r="A849" s="6">
        <v>25781</v>
      </c>
      <c r="B849">
        <v>77.92</v>
      </c>
      <c r="C849">
        <v>3.19</v>
      </c>
      <c r="D849">
        <v>5.41</v>
      </c>
      <c r="E849">
        <v>39</v>
      </c>
      <c r="F849">
        <v>7.53</v>
      </c>
      <c r="G849" s="4">
        <f t="shared" si="60"/>
        <v>14.402957486136783</v>
      </c>
    </row>
    <row r="850" spans="1:9" hidden="1" x14ac:dyDescent="0.2">
      <c r="A850" s="6">
        <v>25812</v>
      </c>
      <c r="B850">
        <v>82.58</v>
      </c>
      <c r="C850">
        <v>3.19</v>
      </c>
      <c r="D850">
        <v>5.36</v>
      </c>
      <c r="E850">
        <v>39.200000000000003</v>
      </c>
      <c r="F850">
        <v>7.39</v>
      </c>
      <c r="G850" s="4">
        <f t="shared" si="60"/>
        <v>15.406716417910447</v>
      </c>
    </row>
    <row r="851" spans="1:9" hidden="1" x14ac:dyDescent="0.2">
      <c r="A851" s="6">
        <v>25842</v>
      </c>
      <c r="B851">
        <v>84.37</v>
      </c>
      <c r="C851">
        <v>3.17</v>
      </c>
      <c r="D851">
        <v>5.28</v>
      </c>
      <c r="E851">
        <v>39.4</v>
      </c>
      <c r="F851">
        <v>7.33</v>
      </c>
      <c r="G851" s="4">
        <f t="shared" si="60"/>
        <v>15.979166666666666</v>
      </c>
    </row>
    <row r="852" spans="1:9" hidden="1" x14ac:dyDescent="0.2">
      <c r="A852" s="6">
        <v>25873</v>
      </c>
      <c r="B852">
        <v>84.28</v>
      </c>
      <c r="C852">
        <v>3.16</v>
      </c>
      <c r="D852">
        <v>5.21</v>
      </c>
      <c r="E852">
        <v>39.6</v>
      </c>
      <c r="F852">
        <v>6.84</v>
      </c>
      <c r="G852" s="4">
        <f t="shared" si="60"/>
        <v>16.176583493282148</v>
      </c>
    </row>
    <row r="853" spans="1:9" x14ac:dyDescent="0.2">
      <c r="A853" s="6">
        <v>25903</v>
      </c>
      <c r="B853">
        <v>90.05</v>
      </c>
      <c r="C853">
        <v>3.14</v>
      </c>
      <c r="D853">
        <v>5.13</v>
      </c>
      <c r="E853">
        <v>39.799999999999997</v>
      </c>
      <c r="F853">
        <v>6.39</v>
      </c>
      <c r="G853" s="4">
        <f t="shared" si="60"/>
        <v>17.553606237816766</v>
      </c>
      <c r="H853" s="8">
        <f>D853/D841-1</f>
        <v>-0.11245674740484435</v>
      </c>
      <c r="I853" t="str">
        <f>IF(Earnings_Growth&lt;0,"This year there might have been a recession as earnings growth was "&amp;H853," This was likely a good year as earnings growth was positive at " &amp;H853)</f>
        <v>This year there might have been a recession as earnings growth was -0.112456747404844</v>
      </c>
    </row>
    <row r="854" spans="1:9" hidden="1" x14ac:dyDescent="0.2">
      <c r="A854" s="6">
        <v>25934</v>
      </c>
      <c r="B854">
        <v>93.49</v>
      </c>
      <c r="C854">
        <v>3.13</v>
      </c>
      <c r="D854">
        <v>5.16</v>
      </c>
      <c r="E854">
        <v>39.799999999999997</v>
      </c>
      <c r="F854">
        <v>6.24</v>
      </c>
      <c r="G854" s="4">
        <f t="shared" si="60"/>
        <v>18.118217054263564</v>
      </c>
    </row>
    <row r="855" spans="1:9" hidden="1" x14ac:dyDescent="0.2">
      <c r="A855" s="6">
        <v>25965</v>
      </c>
      <c r="B855">
        <v>97.11</v>
      </c>
      <c r="C855">
        <v>3.12</v>
      </c>
      <c r="D855">
        <v>5.19</v>
      </c>
      <c r="E855">
        <v>39.9</v>
      </c>
      <c r="F855">
        <v>6.11</v>
      </c>
      <c r="G855" s="4">
        <f t="shared" si="60"/>
        <v>18.710982658959537</v>
      </c>
    </row>
    <row r="856" spans="1:9" hidden="1" x14ac:dyDescent="0.2">
      <c r="A856" s="6">
        <v>25993</v>
      </c>
      <c r="B856">
        <v>99.6</v>
      </c>
      <c r="C856">
        <v>3.11</v>
      </c>
      <c r="D856">
        <v>5.22</v>
      </c>
      <c r="E856">
        <v>40</v>
      </c>
      <c r="F856">
        <v>5.7</v>
      </c>
      <c r="G856" s="4">
        <f t="shared" si="60"/>
        <v>19.080459770114942</v>
      </c>
    </row>
    <row r="857" spans="1:9" hidden="1" x14ac:dyDescent="0.2">
      <c r="A857" s="6">
        <v>26024</v>
      </c>
      <c r="B857">
        <v>103</v>
      </c>
      <c r="C857">
        <v>3.11</v>
      </c>
      <c r="D857">
        <v>5.25</v>
      </c>
      <c r="E857">
        <v>40.1</v>
      </c>
      <c r="F857">
        <v>5.83</v>
      </c>
      <c r="G857" s="4">
        <f t="shared" si="60"/>
        <v>19.61904761904762</v>
      </c>
    </row>
    <row r="858" spans="1:9" hidden="1" x14ac:dyDescent="0.2">
      <c r="A858" s="6">
        <v>26054</v>
      </c>
      <c r="B858">
        <v>101.6</v>
      </c>
      <c r="C858">
        <v>3.1</v>
      </c>
      <c r="D858">
        <v>5.29</v>
      </c>
      <c r="E858">
        <v>40.299999999999997</v>
      </c>
      <c r="F858">
        <v>6.39</v>
      </c>
      <c r="G858" s="4">
        <f t="shared" si="60"/>
        <v>19.206049149338373</v>
      </c>
    </row>
    <row r="859" spans="1:9" hidden="1" x14ac:dyDescent="0.2">
      <c r="A859" s="6">
        <v>26085</v>
      </c>
      <c r="B859">
        <v>99.72</v>
      </c>
      <c r="C859">
        <v>3.1</v>
      </c>
      <c r="D859">
        <v>5.32</v>
      </c>
      <c r="E859">
        <v>40.6</v>
      </c>
      <c r="F859">
        <v>6.52</v>
      </c>
      <c r="G859" s="4">
        <f t="shared" si="60"/>
        <v>18.744360902255639</v>
      </c>
    </row>
    <row r="860" spans="1:9" hidden="1" x14ac:dyDescent="0.2">
      <c r="A860" s="6">
        <v>26115</v>
      </c>
      <c r="B860">
        <v>99</v>
      </c>
      <c r="C860">
        <v>3.1</v>
      </c>
      <c r="D860">
        <v>5.36</v>
      </c>
      <c r="E860">
        <v>40.700000000000003</v>
      </c>
      <c r="F860">
        <v>6.73</v>
      </c>
      <c r="G860" s="4">
        <f t="shared" si="60"/>
        <v>18.470149253731343</v>
      </c>
    </row>
    <row r="861" spans="1:9" hidden="1" x14ac:dyDescent="0.2">
      <c r="A861" s="6">
        <v>26146</v>
      </c>
      <c r="B861">
        <v>97.24</v>
      </c>
      <c r="C861">
        <v>3.09</v>
      </c>
      <c r="D861">
        <v>5.39</v>
      </c>
      <c r="E861">
        <v>40.799999999999997</v>
      </c>
      <c r="F861">
        <v>6.58</v>
      </c>
      <c r="G861" s="4">
        <f t="shared" si="60"/>
        <v>18.040816326530614</v>
      </c>
    </row>
    <row r="862" spans="1:9" hidden="1" x14ac:dyDescent="0.2">
      <c r="A862" s="6">
        <v>26177</v>
      </c>
      <c r="B862">
        <v>99.4</v>
      </c>
      <c r="C862">
        <v>3.09</v>
      </c>
      <c r="D862">
        <v>5.43</v>
      </c>
      <c r="E862">
        <v>40.799999999999997</v>
      </c>
      <c r="F862">
        <v>6.14</v>
      </c>
      <c r="G862" s="4">
        <f t="shared" si="60"/>
        <v>18.30570902394107</v>
      </c>
    </row>
    <row r="863" spans="1:9" hidden="1" x14ac:dyDescent="0.2">
      <c r="A863" s="6">
        <v>26207</v>
      </c>
      <c r="B863">
        <v>97.29</v>
      </c>
      <c r="C863">
        <v>3.08</v>
      </c>
      <c r="D863">
        <v>5.52</v>
      </c>
      <c r="E863">
        <v>40.9</v>
      </c>
      <c r="F863">
        <v>5.93</v>
      </c>
      <c r="G863" s="4">
        <f t="shared" si="60"/>
        <v>17.625000000000004</v>
      </c>
    </row>
    <row r="864" spans="1:9" hidden="1" x14ac:dyDescent="0.2">
      <c r="A864" s="6">
        <v>26238</v>
      </c>
      <c r="B864">
        <v>92.78</v>
      </c>
      <c r="C864">
        <v>3.08</v>
      </c>
      <c r="D864">
        <v>5.61</v>
      </c>
      <c r="E864">
        <v>40.9</v>
      </c>
      <c r="F864">
        <v>5.81</v>
      </c>
      <c r="G864" s="4">
        <f t="shared" si="60"/>
        <v>16.538324420677363</v>
      </c>
    </row>
    <row r="865" spans="1:9" x14ac:dyDescent="0.2">
      <c r="A865" s="6">
        <v>26268</v>
      </c>
      <c r="B865">
        <v>99.17</v>
      </c>
      <c r="C865">
        <v>3.07</v>
      </c>
      <c r="D865">
        <v>5.7</v>
      </c>
      <c r="E865">
        <v>41.1</v>
      </c>
      <c r="F865">
        <v>5.93</v>
      </c>
      <c r="G865" s="4">
        <f t="shared" si="60"/>
        <v>17.398245614035087</v>
      </c>
      <c r="H865" s="8">
        <f>D865/D853-1</f>
        <v>0.11111111111111116</v>
      </c>
      <c r="I865" t="str">
        <f>IF(Earnings_Growth&lt;0,"This year there might have been a recession as earnings growth was "&amp;H865," This was likely a good year as earnings growth was positive at " &amp;H865)</f>
        <v xml:space="preserve"> This was likely a good year as earnings growth was positive at 0.111111111111111</v>
      </c>
    </row>
    <row r="866" spans="1:9" hidden="1" x14ac:dyDescent="0.2">
      <c r="A866" s="6">
        <v>26299</v>
      </c>
      <c r="B866">
        <v>103.3</v>
      </c>
      <c r="C866">
        <v>3.07</v>
      </c>
      <c r="D866">
        <v>5.74</v>
      </c>
      <c r="E866">
        <v>41.1</v>
      </c>
      <c r="F866">
        <v>5.95</v>
      </c>
      <c r="G866" s="4">
        <f t="shared" si="60"/>
        <v>17.996515679442506</v>
      </c>
      <c r="H866" s="8">
        <f t="shared" ref="H866" si="64">D866/D854-1</f>
        <v>0.11240310077519378</v>
      </c>
    </row>
    <row r="867" spans="1:9" hidden="1" x14ac:dyDescent="0.2">
      <c r="A867" s="6">
        <v>26330</v>
      </c>
      <c r="B867">
        <v>105.2</v>
      </c>
      <c r="C867">
        <v>3.07</v>
      </c>
      <c r="D867">
        <v>5.77</v>
      </c>
      <c r="E867">
        <v>41.3</v>
      </c>
      <c r="F867">
        <v>6.08</v>
      </c>
      <c r="G867" s="4">
        <f t="shared" si="60"/>
        <v>18.232235701906415</v>
      </c>
    </row>
    <row r="868" spans="1:9" hidden="1" x14ac:dyDescent="0.2">
      <c r="A868" s="6">
        <v>26359</v>
      </c>
      <c r="B868">
        <v>107.7</v>
      </c>
      <c r="C868">
        <v>3.07</v>
      </c>
      <c r="D868">
        <v>5.81</v>
      </c>
      <c r="E868">
        <v>41.4</v>
      </c>
      <c r="F868">
        <v>6.07</v>
      </c>
      <c r="G868" s="4">
        <f t="shared" si="60"/>
        <v>18.537005163511189</v>
      </c>
    </row>
    <row r="869" spans="1:9" hidden="1" x14ac:dyDescent="0.2">
      <c r="A869" s="6">
        <v>26390</v>
      </c>
      <c r="B869">
        <v>108.8</v>
      </c>
      <c r="C869">
        <v>3.07</v>
      </c>
      <c r="D869">
        <v>5.86</v>
      </c>
      <c r="E869">
        <v>41.5</v>
      </c>
      <c r="F869">
        <v>6.19</v>
      </c>
      <c r="G869" s="4">
        <f t="shared" si="60"/>
        <v>18.56655290102389</v>
      </c>
    </row>
    <row r="870" spans="1:9" hidden="1" x14ac:dyDescent="0.2">
      <c r="A870" s="6">
        <v>26420</v>
      </c>
      <c r="B870">
        <v>107.7</v>
      </c>
      <c r="C870">
        <v>3.07</v>
      </c>
      <c r="D870">
        <v>5.92</v>
      </c>
      <c r="E870">
        <v>41.6</v>
      </c>
      <c r="F870">
        <v>6.13</v>
      </c>
      <c r="G870" s="4">
        <f t="shared" ref="G870:G933" si="65">SP500_Price/Earnings</f>
        <v>18.192567567567568</v>
      </c>
    </row>
    <row r="871" spans="1:9" hidden="1" x14ac:dyDescent="0.2">
      <c r="A871" s="6">
        <v>26451</v>
      </c>
      <c r="B871">
        <v>108</v>
      </c>
      <c r="C871">
        <v>3.07</v>
      </c>
      <c r="D871">
        <v>5.97</v>
      </c>
      <c r="E871">
        <v>41.7</v>
      </c>
      <c r="F871">
        <v>6.11</v>
      </c>
      <c r="G871" s="4">
        <f t="shared" si="65"/>
        <v>18.090452261306535</v>
      </c>
    </row>
    <row r="872" spans="1:9" hidden="1" x14ac:dyDescent="0.2">
      <c r="A872" s="6">
        <v>26481</v>
      </c>
      <c r="B872">
        <v>107.2</v>
      </c>
      <c r="C872">
        <v>3.07</v>
      </c>
      <c r="D872">
        <v>6.03</v>
      </c>
      <c r="E872">
        <v>41.9</v>
      </c>
      <c r="F872">
        <v>6.11</v>
      </c>
      <c r="G872" s="4">
        <f t="shared" si="65"/>
        <v>17.777777777777779</v>
      </c>
    </row>
    <row r="873" spans="1:9" hidden="1" x14ac:dyDescent="0.2">
      <c r="A873" s="6">
        <v>26512</v>
      </c>
      <c r="B873">
        <v>111</v>
      </c>
      <c r="C873">
        <v>3.08</v>
      </c>
      <c r="D873">
        <v>6.08</v>
      </c>
      <c r="E873">
        <v>42</v>
      </c>
      <c r="F873">
        <v>6.21</v>
      </c>
      <c r="G873" s="4">
        <f t="shared" si="65"/>
        <v>18.256578947368421</v>
      </c>
    </row>
    <row r="874" spans="1:9" hidden="1" x14ac:dyDescent="0.2">
      <c r="A874" s="6">
        <v>26543</v>
      </c>
      <c r="B874">
        <v>109.4</v>
      </c>
      <c r="C874">
        <v>3.08</v>
      </c>
      <c r="D874">
        <v>6.14</v>
      </c>
      <c r="E874">
        <v>42.1</v>
      </c>
      <c r="F874">
        <v>6.55</v>
      </c>
      <c r="G874" s="4">
        <f t="shared" si="65"/>
        <v>17.817589576547235</v>
      </c>
    </row>
    <row r="875" spans="1:9" hidden="1" x14ac:dyDescent="0.2">
      <c r="A875" s="6">
        <v>26573</v>
      </c>
      <c r="B875">
        <v>109.6</v>
      </c>
      <c r="C875">
        <v>3.1</v>
      </c>
      <c r="D875">
        <v>6.23</v>
      </c>
      <c r="E875">
        <v>42.3</v>
      </c>
      <c r="F875">
        <v>6.48</v>
      </c>
      <c r="G875" s="4">
        <f t="shared" si="65"/>
        <v>17.592295345104333</v>
      </c>
    </row>
    <row r="876" spans="1:9" hidden="1" x14ac:dyDescent="0.2">
      <c r="A876" s="6">
        <v>26604</v>
      </c>
      <c r="B876">
        <v>115.1</v>
      </c>
      <c r="C876">
        <v>3.13</v>
      </c>
      <c r="D876">
        <v>6.33</v>
      </c>
      <c r="E876">
        <v>42.4</v>
      </c>
      <c r="F876">
        <v>6.28</v>
      </c>
      <c r="G876" s="4">
        <f t="shared" si="65"/>
        <v>18.183254344391784</v>
      </c>
    </row>
    <row r="877" spans="1:9" x14ac:dyDescent="0.2">
      <c r="A877" s="6">
        <v>26634</v>
      </c>
      <c r="B877">
        <v>117.5</v>
      </c>
      <c r="C877">
        <v>3.15</v>
      </c>
      <c r="D877">
        <v>6.42</v>
      </c>
      <c r="E877">
        <v>42.5</v>
      </c>
      <c r="F877">
        <v>6.36</v>
      </c>
      <c r="G877" s="4">
        <f t="shared" si="65"/>
        <v>18.302180685358255</v>
      </c>
      <c r="H877" s="8">
        <f>D877/D865-1</f>
        <v>0.12631578947368416</v>
      </c>
      <c r="I877" t="str">
        <f>IF(Earnings_Growth&lt;0,"This year there might have been a recession as earnings growth was "&amp;H877," This was likely a good year as earnings growth was positive at " &amp;H877)</f>
        <v xml:space="preserve"> This was likely a good year as earnings growth was positive at 0.126315789473684</v>
      </c>
    </row>
    <row r="878" spans="1:9" hidden="1" x14ac:dyDescent="0.2">
      <c r="A878" s="6">
        <v>26665</v>
      </c>
      <c r="B878">
        <v>118.4</v>
      </c>
      <c r="C878">
        <v>3.16</v>
      </c>
      <c r="D878">
        <v>6.55</v>
      </c>
      <c r="E878">
        <v>42.6</v>
      </c>
      <c r="F878">
        <v>6.46</v>
      </c>
      <c r="G878" s="4">
        <f t="shared" si="65"/>
        <v>18.076335877862597</v>
      </c>
      <c r="H878" s="8">
        <f t="shared" ref="H878" si="66">D878/D866-1</f>
        <v>0.14111498257839705</v>
      </c>
    </row>
    <row r="879" spans="1:9" hidden="1" x14ac:dyDescent="0.2">
      <c r="A879" s="6">
        <v>26696</v>
      </c>
      <c r="B879">
        <v>114.2</v>
      </c>
      <c r="C879">
        <v>3.16</v>
      </c>
      <c r="D879">
        <v>6.67</v>
      </c>
      <c r="E879">
        <v>42.9</v>
      </c>
      <c r="F879">
        <v>6.64</v>
      </c>
      <c r="G879" s="4">
        <f t="shared" si="65"/>
        <v>17.121439280359819</v>
      </c>
    </row>
    <row r="880" spans="1:9" hidden="1" x14ac:dyDescent="0.2">
      <c r="A880" s="6">
        <v>26724</v>
      </c>
      <c r="B880">
        <v>112.4</v>
      </c>
      <c r="C880">
        <v>3.17</v>
      </c>
      <c r="D880">
        <v>6.8</v>
      </c>
      <c r="E880">
        <v>43.3</v>
      </c>
      <c r="F880">
        <v>6.71</v>
      </c>
      <c r="G880" s="4">
        <f t="shared" si="65"/>
        <v>16.529411764705884</v>
      </c>
    </row>
    <row r="881" spans="1:9" hidden="1" x14ac:dyDescent="0.2">
      <c r="A881" s="6">
        <v>26755</v>
      </c>
      <c r="B881">
        <v>110.3</v>
      </c>
      <c r="C881">
        <v>3.19</v>
      </c>
      <c r="D881">
        <v>6.94</v>
      </c>
      <c r="E881">
        <v>43.6</v>
      </c>
      <c r="F881">
        <v>6.67</v>
      </c>
      <c r="G881" s="4">
        <f t="shared" si="65"/>
        <v>15.89337175792507</v>
      </c>
    </row>
    <row r="882" spans="1:9" hidden="1" x14ac:dyDescent="0.2">
      <c r="A882" s="6">
        <v>26785</v>
      </c>
      <c r="B882">
        <v>107.2</v>
      </c>
      <c r="C882">
        <v>3.2</v>
      </c>
      <c r="D882">
        <v>7.09</v>
      </c>
      <c r="E882">
        <v>43.9</v>
      </c>
      <c r="F882">
        <v>6.85</v>
      </c>
      <c r="G882" s="4">
        <f t="shared" si="65"/>
        <v>15.119887165021158</v>
      </c>
    </row>
    <row r="883" spans="1:9" hidden="1" x14ac:dyDescent="0.2">
      <c r="A883" s="6">
        <v>26816</v>
      </c>
      <c r="B883">
        <v>104.8</v>
      </c>
      <c r="C883">
        <v>3.22</v>
      </c>
      <c r="D883">
        <v>7.23</v>
      </c>
      <c r="E883">
        <v>44.2</v>
      </c>
      <c r="F883">
        <v>6.9</v>
      </c>
      <c r="G883" s="4">
        <f t="shared" si="65"/>
        <v>14.49515905947441</v>
      </c>
    </row>
    <row r="884" spans="1:9" hidden="1" x14ac:dyDescent="0.2">
      <c r="A884" s="6">
        <v>26846</v>
      </c>
      <c r="B884">
        <v>105.8</v>
      </c>
      <c r="C884">
        <v>3.24</v>
      </c>
      <c r="D884">
        <v>7.38</v>
      </c>
      <c r="E884">
        <v>44.3</v>
      </c>
      <c r="F884">
        <v>7.13</v>
      </c>
      <c r="G884" s="4">
        <f t="shared" si="65"/>
        <v>14.336043360433605</v>
      </c>
    </row>
    <row r="885" spans="1:9" hidden="1" x14ac:dyDescent="0.2">
      <c r="A885" s="6">
        <v>26877</v>
      </c>
      <c r="B885">
        <v>103.8</v>
      </c>
      <c r="C885">
        <v>3.25</v>
      </c>
      <c r="D885">
        <v>7.54</v>
      </c>
      <c r="E885">
        <v>45.1</v>
      </c>
      <c r="F885">
        <v>7.4</v>
      </c>
      <c r="G885" s="4">
        <f t="shared" si="65"/>
        <v>13.76657824933687</v>
      </c>
    </row>
    <row r="886" spans="1:9" hidden="1" x14ac:dyDescent="0.2">
      <c r="A886" s="6">
        <v>26908</v>
      </c>
      <c r="B886">
        <v>105.6</v>
      </c>
      <c r="C886">
        <v>3.27</v>
      </c>
      <c r="D886">
        <v>7.69</v>
      </c>
      <c r="E886">
        <v>45.2</v>
      </c>
      <c r="F886">
        <v>7.09</v>
      </c>
      <c r="G886" s="4">
        <f t="shared" si="65"/>
        <v>13.732119635890767</v>
      </c>
    </row>
    <row r="887" spans="1:9" hidden="1" x14ac:dyDescent="0.2">
      <c r="A887" s="6">
        <v>26938</v>
      </c>
      <c r="B887">
        <v>109.8</v>
      </c>
      <c r="C887">
        <v>3.31</v>
      </c>
      <c r="D887">
        <v>7.85</v>
      </c>
      <c r="E887">
        <v>45.6</v>
      </c>
      <c r="F887">
        <v>6.79</v>
      </c>
      <c r="G887" s="4">
        <f t="shared" si="65"/>
        <v>13.987261146496815</v>
      </c>
    </row>
    <row r="888" spans="1:9" hidden="1" x14ac:dyDescent="0.2">
      <c r="A888" s="6">
        <v>26969</v>
      </c>
      <c r="B888">
        <v>102</v>
      </c>
      <c r="C888">
        <v>3.34</v>
      </c>
      <c r="D888">
        <v>8</v>
      </c>
      <c r="E888">
        <v>45.9</v>
      </c>
      <c r="F888">
        <v>6.73</v>
      </c>
      <c r="G888" s="4">
        <f t="shared" si="65"/>
        <v>12.75</v>
      </c>
    </row>
    <row r="889" spans="1:9" x14ac:dyDescent="0.2">
      <c r="A889" s="6">
        <v>26999</v>
      </c>
      <c r="B889">
        <v>94.78</v>
      </c>
      <c r="C889">
        <v>3.38</v>
      </c>
      <c r="D889">
        <v>8.16</v>
      </c>
      <c r="E889">
        <v>46.2</v>
      </c>
      <c r="F889">
        <v>6.74</v>
      </c>
      <c r="G889" s="4">
        <f t="shared" si="65"/>
        <v>11.615196078431373</v>
      </c>
      <c r="H889" s="8">
        <f>D889/D877-1</f>
        <v>0.27102803738317771</v>
      </c>
      <c r="I889" t="str">
        <f>IF(Earnings_Growth&lt;0,"This year there might have been a recession as earnings growth was "&amp;H889," This was likely a good year as earnings growth was positive at " &amp;H889)</f>
        <v xml:space="preserve"> This was likely a good year as earnings growth was positive at 0.271028037383178</v>
      </c>
    </row>
    <row r="890" spans="1:9" hidden="1" x14ac:dyDescent="0.2">
      <c r="A890" s="6">
        <v>27030</v>
      </c>
      <c r="B890">
        <v>96.11</v>
      </c>
      <c r="C890">
        <v>3.4</v>
      </c>
      <c r="D890">
        <v>8.23</v>
      </c>
      <c r="E890">
        <v>46.6</v>
      </c>
      <c r="F890">
        <v>6.99</v>
      </c>
      <c r="G890" s="4">
        <f t="shared" si="65"/>
        <v>11.678007290400972</v>
      </c>
      <c r="H890" s="8">
        <f t="shared" ref="H890" si="67">D890/D878-1</f>
        <v>0.25648854961832068</v>
      </c>
    </row>
    <row r="891" spans="1:9" hidden="1" x14ac:dyDescent="0.2">
      <c r="A891" s="6">
        <v>27061</v>
      </c>
      <c r="B891">
        <v>93.45</v>
      </c>
      <c r="C891">
        <v>3.42</v>
      </c>
      <c r="D891">
        <v>8.2899999999999991</v>
      </c>
      <c r="E891">
        <v>47.2</v>
      </c>
      <c r="F891">
        <v>6.96</v>
      </c>
      <c r="G891" s="4">
        <f t="shared" si="65"/>
        <v>11.272617611580218</v>
      </c>
    </row>
    <row r="892" spans="1:9" hidden="1" x14ac:dyDescent="0.2">
      <c r="A892" s="6">
        <v>27089</v>
      </c>
      <c r="B892">
        <v>97.44</v>
      </c>
      <c r="C892">
        <v>3.44</v>
      </c>
      <c r="D892">
        <v>8.36</v>
      </c>
      <c r="E892">
        <v>47.8</v>
      </c>
      <c r="F892">
        <v>7.21</v>
      </c>
      <c r="G892" s="4">
        <f t="shared" si="65"/>
        <v>11.655502392344498</v>
      </c>
    </row>
    <row r="893" spans="1:9" hidden="1" x14ac:dyDescent="0.2">
      <c r="A893" s="6">
        <v>27120</v>
      </c>
      <c r="B893">
        <v>92.46</v>
      </c>
      <c r="C893">
        <v>3.46</v>
      </c>
      <c r="D893">
        <v>8.49</v>
      </c>
      <c r="E893">
        <v>48</v>
      </c>
      <c r="F893">
        <v>7.51</v>
      </c>
      <c r="G893" s="4">
        <f t="shared" si="65"/>
        <v>10.890459363957596</v>
      </c>
    </row>
    <row r="894" spans="1:9" hidden="1" x14ac:dyDescent="0.2">
      <c r="A894" s="6">
        <v>27150</v>
      </c>
      <c r="B894">
        <v>89.67</v>
      </c>
      <c r="C894">
        <v>3.48</v>
      </c>
      <c r="D894">
        <v>8.61</v>
      </c>
      <c r="E894">
        <v>48.6</v>
      </c>
      <c r="F894">
        <v>7.58</v>
      </c>
      <c r="G894" s="4">
        <f t="shared" si="65"/>
        <v>10.414634146341465</v>
      </c>
    </row>
    <row r="895" spans="1:9" hidden="1" x14ac:dyDescent="0.2">
      <c r="A895" s="6">
        <v>27181</v>
      </c>
      <c r="B895">
        <v>89.79</v>
      </c>
      <c r="C895">
        <v>3.5</v>
      </c>
      <c r="D895">
        <v>8.74</v>
      </c>
      <c r="E895">
        <v>49</v>
      </c>
      <c r="F895">
        <v>7.54</v>
      </c>
      <c r="G895" s="4">
        <f t="shared" si="65"/>
        <v>10.273455377574372</v>
      </c>
    </row>
    <row r="896" spans="1:9" hidden="1" x14ac:dyDescent="0.2">
      <c r="A896" s="6">
        <v>27211</v>
      </c>
      <c r="B896">
        <v>79.31</v>
      </c>
      <c r="C896">
        <v>3.53</v>
      </c>
      <c r="D896">
        <v>8.86</v>
      </c>
      <c r="E896">
        <v>49.4</v>
      </c>
      <c r="F896">
        <v>7.81</v>
      </c>
      <c r="G896" s="4">
        <f t="shared" si="65"/>
        <v>8.9514672686230252</v>
      </c>
    </row>
    <row r="897" spans="1:9" hidden="1" x14ac:dyDescent="0.2">
      <c r="A897" s="6">
        <v>27242</v>
      </c>
      <c r="B897">
        <v>76.03</v>
      </c>
      <c r="C897">
        <v>3.56</v>
      </c>
      <c r="D897">
        <v>8.99</v>
      </c>
      <c r="E897">
        <v>50</v>
      </c>
      <c r="F897">
        <v>8.0399999999999991</v>
      </c>
      <c r="G897" s="4">
        <f t="shared" si="65"/>
        <v>8.4571746384872082</v>
      </c>
    </row>
    <row r="898" spans="1:9" hidden="1" x14ac:dyDescent="0.2">
      <c r="A898" s="6">
        <v>27273</v>
      </c>
      <c r="B898">
        <v>68.12</v>
      </c>
      <c r="C898">
        <v>3.59</v>
      </c>
      <c r="D898">
        <v>9.11</v>
      </c>
      <c r="E898">
        <v>50.6</v>
      </c>
      <c r="F898">
        <v>8.0399999999999991</v>
      </c>
      <c r="G898" s="4">
        <f t="shared" si="65"/>
        <v>7.4774972557628985</v>
      </c>
    </row>
    <row r="899" spans="1:9" hidden="1" x14ac:dyDescent="0.2">
      <c r="A899" s="6">
        <v>27303</v>
      </c>
      <c r="B899">
        <v>69.44</v>
      </c>
      <c r="C899">
        <v>3.59</v>
      </c>
      <c r="D899">
        <v>9.0399999999999991</v>
      </c>
      <c r="E899">
        <v>51.1</v>
      </c>
      <c r="F899">
        <v>7.9</v>
      </c>
      <c r="G899" s="4">
        <f t="shared" si="65"/>
        <v>7.6814159292035402</v>
      </c>
    </row>
    <row r="900" spans="1:9" hidden="1" x14ac:dyDescent="0.2">
      <c r="A900" s="6">
        <v>27334</v>
      </c>
      <c r="B900">
        <v>71.739999999999995</v>
      </c>
      <c r="C900">
        <v>3.6</v>
      </c>
      <c r="D900">
        <v>8.9600000000000009</v>
      </c>
      <c r="E900">
        <v>51.5</v>
      </c>
      <c r="F900">
        <v>7.68</v>
      </c>
      <c r="G900" s="4">
        <f t="shared" si="65"/>
        <v>8.006696428571427</v>
      </c>
    </row>
    <row r="901" spans="1:9" x14ac:dyDescent="0.2">
      <c r="A901" s="6">
        <v>27364</v>
      </c>
      <c r="B901">
        <v>67.069999999999993</v>
      </c>
      <c r="C901">
        <v>3.6</v>
      </c>
      <c r="D901">
        <v>8.89</v>
      </c>
      <c r="E901">
        <v>51.9</v>
      </c>
      <c r="F901">
        <v>7.43</v>
      </c>
      <c r="G901" s="4">
        <f t="shared" si="65"/>
        <v>7.5444319460067479</v>
      </c>
      <c r="H901" s="8">
        <f>D901/D889-1</f>
        <v>8.9460784313725616E-2</v>
      </c>
      <c r="I901" t="str">
        <f>IF(Earnings_Growth&lt;0,"This year there might have been a recession as earnings growth was "&amp;H901," This was likely a good year as earnings growth was positive at " &amp;H901)</f>
        <v xml:space="preserve"> This was likely a good year as earnings growth was positive at 0.0894607843137256</v>
      </c>
    </row>
    <row r="902" spans="1:9" hidden="1" x14ac:dyDescent="0.2">
      <c r="A902" s="6">
        <v>27395</v>
      </c>
      <c r="B902">
        <v>72.56</v>
      </c>
      <c r="C902">
        <v>3.62</v>
      </c>
      <c r="D902">
        <v>8.74</v>
      </c>
      <c r="E902">
        <v>52.1</v>
      </c>
      <c r="F902">
        <v>7.5</v>
      </c>
      <c r="G902" s="4">
        <f t="shared" si="65"/>
        <v>8.3020594965675052</v>
      </c>
    </row>
    <row r="903" spans="1:9" hidden="1" x14ac:dyDescent="0.2">
      <c r="A903" s="6">
        <v>27426</v>
      </c>
      <c r="B903">
        <v>80.099999999999994</v>
      </c>
      <c r="C903">
        <v>3.65</v>
      </c>
      <c r="D903">
        <v>8.6</v>
      </c>
      <c r="E903">
        <v>52.5</v>
      </c>
      <c r="F903">
        <v>7.39</v>
      </c>
      <c r="G903" s="4">
        <f t="shared" si="65"/>
        <v>9.3139534883720927</v>
      </c>
    </row>
    <row r="904" spans="1:9" hidden="1" x14ac:dyDescent="0.2">
      <c r="A904" s="6">
        <v>27454</v>
      </c>
      <c r="B904">
        <v>83.78</v>
      </c>
      <c r="C904">
        <v>3.67</v>
      </c>
      <c r="D904">
        <v>8.4499999999999993</v>
      </c>
      <c r="E904">
        <v>52.7</v>
      </c>
      <c r="F904">
        <v>7.73</v>
      </c>
      <c r="G904" s="4">
        <f t="shared" si="65"/>
        <v>9.914792899408285</v>
      </c>
    </row>
    <row r="905" spans="1:9" hidden="1" x14ac:dyDescent="0.2">
      <c r="A905" s="6">
        <v>27485</v>
      </c>
      <c r="B905">
        <v>84.72</v>
      </c>
      <c r="C905">
        <v>3.68</v>
      </c>
      <c r="D905">
        <v>8.2899999999999991</v>
      </c>
      <c r="E905">
        <v>52.9</v>
      </c>
      <c r="F905">
        <v>8.23</v>
      </c>
      <c r="G905" s="4">
        <f t="shared" si="65"/>
        <v>10.219541616405309</v>
      </c>
    </row>
    <row r="906" spans="1:9" hidden="1" x14ac:dyDescent="0.2">
      <c r="A906" s="6">
        <v>27515</v>
      </c>
      <c r="B906">
        <v>90.1</v>
      </c>
      <c r="C906">
        <v>3.7</v>
      </c>
      <c r="D906">
        <v>8.1199999999999992</v>
      </c>
      <c r="E906">
        <v>53.2</v>
      </c>
      <c r="F906">
        <v>8.06</v>
      </c>
      <c r="G906" s="4">
        <f t="shared" si="65"/>
        <v>11.096059113300493</v>
      </c>
    </row>
    <row r="907" spans="1:9" hidden="1" x14ac:dyDescent="0.2">
      <c r="A907" s="6">
        <v>27546</v>
      </c>
      <c r="B907">
        <v>92.4</v>
      </c>
      <c r="C907">
        <v>3.71</v>
      </c>
      <c r="D907">
        <v>7.96</v>
      </c>
      <c r="E907">
        <v>53.6</v>
      </c>
      <c r="F907">
        <v>7.86</v>
      </c>
      <c r="G907" s="4">
        <f t="shared" si="65"/>
        <v>11.608040201005027</v>
      </c>
    </row>
    <row r="908" spans="1:9" hidden="1" x14ac:dyDescent="0.2">
      <c r="A908" s="6">
        <v>27576</v>
      </c>
      <c r="B908">
        <v>92.49</v>
      </c>
      <c r="C908">
        <v>3.71</v>
      </c>
      <c r="D908">
        <v>7.89</v>
      </c>
      <c r="E908">
        <v>54.2</v>
      </c>
      <c r="F908">
        <v>8.06</v>
      </c>
      <c r="G908" s="4">
        <f t="shared" si="65"/>
        <v>11.722433460076045</v>
      </c>
    </row>
    <row r="909" spans="1:9" hidden="1" x14ac:dyDescent="0.2">
      <c r="A909" s="6">
        <v>27607</v>
      </c>
      <c r="B909">
        <v>85.71</v>
      </c>
      <c r="C909">
        <v>3.71</v>
      </c>
      <c r="D909">
        <v>7.83</v>
      </c>
      <c r="E909">
        <v>54.3</v>
      </c>
      <c r="F909">
        <v>8.4</v>
      </c>
      <c r="G909" s="4">
        <f t="shared" si="65"/>
        <v>10.946360153256704</v>
      </c>
      <c r="H909" s="8">
        <f t="shared" ref="H909" si="68">D909/D897-1</f>
        <v>-0.12903225806451613</v>
      </c>
    </row>
    <row r="910" spans="1:9" hidden="1" x14ac:dyDescent="0.2">
      <c r="A910" s="6">
        <v>27638</v>
      </c>
      <c r="B910">
        <v>84.67</v>
      </c>
      <c r="C910">
        <v>3.71</v>
      </c>
      <c r="D910">
        <v>7.76</v>
      </c>
      <c r="E910">
        <v>54.6</v>
      </c>
      <c r="F910">
        <v>8.43</v>
      </c>
      <c r="G910" s="4">
        <f t="shared" si="65"/>
        <v>10.911082474226804</v>
      </c>
    </row>
    <row r="911" spans="1:9" hidden="1" x14ac:dyDescent="0.2">
      <c r="A911" s="6">
        <v>27668</v>
      </c>
      <c r="B911">
        <v>88.57</v>
      </c>
      <c r="C911">
        <v>3.7</v>
      </c>
      <c r="D911">
        <v>7.83</v>
      </c>
      <c r="E911">
        <v>54.9</v>
      </c>
      <c r="F911">
        <v>8.14</v>
      </c>
      <c r="G911" s="4">
        <f t="shared" si="65"/>
        <v>11.31162196679438</v>
      </c>
    </row>
    <row r="912" spans="1:9" hidden="1" x14ac:dyDescent="0.2">
      <c r="A912" s="6">
        <v>27699</v>
      </c>
      <c r="B912">
        <v>90.07</v>
      </c>
      <c r="C912">
        <v>3.69</v>
      </c>
      <c r="D912">
        <v>7.89</v>
      </c>
      <c r="E912">
        <v>55.3</v>
      </c>
      <c r="F912">
        <v>8.0500000000000007</v>
      </c>
      <c r="G912" s="4">
        <f t="shared" si="65"/>
        <v>11.415716096324461</v>
      </c>
    </row>
    <row r="913" spans="1:9" x14ac:dyDescent="0.2">
      <c r="A913" s="6">
        <v>27729</v>
      </c>
      <c r="B913">
        <v>88.7</v>
      </c>
      <c r="C913">
        <v>3.68</v>
      </c>
      <c r="D913">
        <v>7.96</v>
      </c>
      <c r="E913">
        <v>55.5</v>
      </c>
      <c r="F913">
        <v>8</v>
      </c>
      <c r="G913" s="4">
        <f t="shared" si="65"/>
        <v>11.143216080402011</v>
      </c>
      <c r="H913" s="8">
        <f>D913/D901-1</f>
        <v>-0.10461192350956139</v>
      </c>
      <c r="I913" t="str">
        <f>IF(Earnings_Growth&lt;0,"This year there might have been a recession as earnings growth was "&amp;H913," This was likely a good year as earnings growth was positive at " &amp;H913)</f>
        <v>This year there might have been a recession as earnings growth was -0.104611923509561</v>
      </c>
    </row>
    <row r="914" spans="1:9" hidden="1" x14ac:dyDescent="0.2">
      <c r="A914" s="6">
        <v>27760</v>
      </c>
      <c r="B914">
        <v>96.86</v>
      </c>
      <c r="C914">
        <v>3.68</v>
      </c>
      <c r="D914">
        <v>8.19</v>
      </c>
      <c r="E914">
        <v>55.6</v>
      </c>
      <c r="F914">
        <v>7.74</v>
      </c>
      <c r="G914" s="4">
        <f t="shared" si="65"/>
        <v>11.826617826617827</v>
      </c>
    </row>
    <row r="915" spans="1:9" hidden="1" x14ac:dyDescent="0.2">
      <c r="A915" s="6">
        <v>27791</v>
      </c>
      <c r="B915">
        <v>100.6</v>
      </c>
      <c r="C915">
        <v>3.69</v>
      </c>
      <c r="D915">
        <v>8.43</v>
      </c>
      <c r="E915">
        <v>55.8</v>
      </c>
      <c r="F915">
        <v>7.79</v>
      </c>
      <c r="G915" s="4">
        <f t="shared" si="65"/>
        <v>11.933570581257413</v>
      </c>
    </row>
    <row r="916" spans="1:9" hidden="1" x14ac:dyDescent="0.2">
      <c r="A916" s="6">
        <v>27820</v>
      </c>
      <c r="B916">
        <v>101.1</v>
      </c>
      <c r="C916">
        <v>3.69</v>
      </c>
      <c r="D916">
        <v>8.66</v>
      </c>
      <c r="E916">
        <v>55.9</v>
      </c>
      <c r="F916">
        <v>7.73</v>
      </c>
      <c r="G916" s="4">
        <f t="shared" si="65"/>
        <v>11.674364896073902</v>
      </c>
    </row>
    <row r="917" spans="1:9" hidden="1" x14ac:dyDescent="0.2">
      <c r="A917" s="6">
        <v>27851</v>
      </c>
      <c r="B917">
        <v>101.9</v>
      </c>
      <c r="C917">
        <v>3.71</v>
      </c>
      <c r="D917">
        <v>8.86</v>
      </c>
      <c r="E917">
        <v>56.1</v>
      </c>
      <c r="F917">
        <v>7.56</v>
      </c>
      <c r="G917" s="4">
        <f t="shared" si="65"/>
        <v>11.501128668171559</v>
      </c>
    </row>
    <row r="918" spans="1:9" hidden="1" x14ac:dyDescent="0.2">
      <c r="A918" s="6">
        <v>27881</v>
      </c>
      <c r="B918">
        <v>101.2</v>
      </c>
      <c r="C918">
        <v>3.74</v>
      </c>
      <c r="D918">
        <v>9.0500000000000007</v>
      </c>
      <c r="E918">
        <v>56.5</v>
      </c>
      <c r="F918">
        <v>7.9</v>
      </c>
      <c r="G918" s="4">
        <f t="shared" si="65"/>
        <v>11.182320441988949</v>
      </c>
    </row>
    <row r="919" spans="1:9" hidden="1" x14ac:dyDescent="0.2">
      <c r="A919" s="6">
        <v>27912</v>
      </c>
      <c r="B919">
        <v>101.8</v>
      </c>
      <c r="C919">
        <v>3.76</v>
      </c>
      <c r="D919">
        <v>9.25</v>
      </c>
      <c r="E919">
        <v>56.8</v>
      </c>
      <c r="F919">
        <v>7.86</v>
      </c>
      <c r="G919" s="4">
        <f t="shared" si="65"/>
        <v>11.005405405405405</v>
      </c>
    </row>
    <row r="920" spans="1:9" hidden="1" x14ac:dyDescent="0.2">
      <c r="A920" s="6">
        <v>27942</v>
      </c>
      <c r="B920">
        <v>104.2</v>
      </c>
      <c r="C920">
        <v>3.79</v>
      </c>
      <c r="D920">
        <v>9.35</v>
      </c>
      <c r="E920">
        <v>57.1</v>
      </c>
      <c r="F920">
        <v>7.83</v>
      </c>
      <c r="G920" s="4">
        <f t="shared" si="65"/>
        <v>11.144385026737968</v>
      </c>
    </row>
    <row r="921" spans="1:9" hidden="1" x14ac:dyDescent="0.2">
      <c r="A921" s="6">
        <v>27973</v>
      </c>
      <c r="B921">
        <v>103.3</v>
      </c>
      <c r="C921">
        <v>3.82</v>
      </c>
      <c r="D921">
        <v>9.4499999999999993</v>
      </c>
      <c r="E921">
        <v>57.4</v>
      </c>
      <c r="F921">
        <v>7.77</v>
      </c>
      <c r="G921" s="4">
        <f t="shared" si="65"/>
        <v>10.931216931216932</v>
      </c>
      <c r="H921" s="8">
        <f t="shared" ref="H921" si="69">D921/D909-1</f>
        <v>0.2068965517241379</v>
      </c>
    </row>
    <row r="922" spans="1:9" hidden="1" x14ac:dyDescent="0.2">
      <c r="A922" s="6">
        <v>28004</v>
      </c>
      <c r="B922">
        <v>105.5</v>
      </c>
      <c r="C922">
        <v>3.85</v>
      </c>
      <c r="D922">
        <v>9.5500000000000007</v>
      </c>
      <c r="E922">
        <v>57.6</v>
      </c>
      <c r="F922">
        <v>7.59</v>
      </c>
      <c r="G922" s="4">
        <f t="shared" si="65"/>
        <v>11.047120418848166</v>
      </c>
    </row>
    <row r="923" spans="1:9" hidden="1" x14ac:dyDescent="0.2">
      <c r="A923" s="6">
        <v>28034</v>
      </c>
      <c r="B923">
        <v>101.9</v>
      </c>
      <c r="C923">
        <v>3.92</v>
      </c>
      <c r="D923">
        <v>9.67</v>
      </c>
      <c r="E923">
        <v>57.9</v>
      </c>
      <c r="F923">
        <v>7.41</v>
      </c>
      <c r="G923" s="4">
        <f t="shared" si="65"/>
        <v>10.537745604963806</v>
      </c>
    </row>
    <row r="924" spans="1:9" hidden="1" x14ac:dyDescent="0.2">
      <c r="A924" s="6">
        <v>28065</v>
      </c>
      <c r="B924">
        <v>101.2</v>
      </c>
      <c r="C924">
        <v>3.98</v>
      </c>
      <c r="D924">
        <v>9.7899999999999991</v>
      </c>
      <c r="E924">
        <v>58</v>
      </c>
      <c r="F924">
        <v>7.29</v>
      </c>
      <c r="G924" s="4">
        <f t="shared" si="65"/>
        <v>10.337078651685394</v>
      </c>
    </row>
    <row r="925" spans="1:9" x14ac:dyDescent="0.2">
      <c r="A925" s="6">
        <v>28095</v>
      </c>
      <c r="B925">
        <v>104.7</v>
      </c>
      <c r="C925">
        <v>4.05</v>
      </c>
      <c r="D925">
        <v>9.91</v>
      </c>
      <c r="E925">
        <v>58.2</v>
      </c>
      <c r="F925">
        <v>6.87</v>
      </c>
      <c r="G925" s="4">
        <f t="shared" si="65"/>
        <v>10.565085771947528</v>
      </c>
      <c r="H925" s="8">
        <f>D925/D913-1</f>
        <v>0.24497487437185939</v>
      </c>
      <c r="I925" t="str">
        <f>IF(Earnings_Growth&lt;0,"This year there might have been a recession as earnings growth was "&amp;H925," This was likely a good year as earnings growth was positive at " &amp;H925)</f>
        <v xml:space="preserve"> This was likely a good year as earnings growth was positive at 0.244974874371859</v>
      </c>
    </row>
    <row r="926" spans="1:9" hidden="1" x14ac:dyDescent="0.2">
      <c r="A926" s="6">
        <v>28126</v>
      </c>
      <c r="B926">
        <v>103.8</v>
      </c>
      <c r="C926">
        <v>4.0999999999999996</v>
      </c>
      <c r="D926">
        <v>9.9700000000000006</v>
      </c>
      <c r="E926">
        <v>58.5</v>
      </c>
      <c r="F926">
        <v>7.21</v>
      </c>
      <c r="G926" s="4">
        <f t="shared" si="65"/>
        <v>10.41123370110331</v>
      </c>
    </row>
    <row r="927" spans="1:9" hidden="1" x14ac:dyDescent="0.2">
      <c r="A927" s="6">
        <v>28157</v>
      </c>
      <c r="B927">
        <v>101</v>
      </c>
      <c r="C927">
        <v>4.1399999999999997</v>
      </c>
      <c r="D927">
        <v>10.02</v>
      </c>
      <c r="E927">
        <v>59.1</v>
      </c>
      <c r="F927">
        <v>7.39</v>
      </c>
      <c r="G927" s="4">
        <f t="shared" si="65"/>
        <v>10.079840319361278</v>
      </c>
    </row>
    <row r="928" spans="1:9" hidden="1" x14ac:dyDescent="0.2">
      <c r="A928" s="6">
        <v>28185</v>
      </c>
      <c r="B928">
        <v>100.6</v>
      </c>
      <c r="C928">
        <v>4.1900000000000004</v>
      </c>
      <c r="D928">
        <v>10.08</v>
      </c>
      <c r="E928">
        <v>59.5</v>
      </c>
      <c r="F928">
        <v>7.46</v>
      </c>
      <c r="G928" s="4">
        <f t="shared" si="65"/>
        <v>9.9801587301587293</v>
      </c>
    </row>
    <row r="929" spans="1:9" hidden="1" x14ac:dyDescent="0.2">
      <c r="A929" s="6">
        <v>28216</v>
      </c>
      <c r="B929">
        <v>99.05</v>
      </c>
      <c r="C929">
        <v>4.25</v>
      </c>
      <c r="D929">
        <v>10.19</v>
      </c>
      <c r="E929">
        <v>60</v>
      </c>
      <c r="F929">
        <v>7.37</v>
      </c>
      <c r="G929" s="4">
        <f t="shared" si="65"/>
        <v>9.720314033366046</v>
      </c>
    </row>
    <row r="930" spans="1:9" hidden="1" x14ac:dyDescent="0.2">
      <c r="A930" s="6">
        <v>28246</v>
      </c>
      <c r="B930">
        <v>98.76</v>
      </c>
      <c r="C930">
        <v>4.3</v>
      </c>
      <c r="D930">
        <v>10.31</v>
      </c>
      <c r="E930">
        <v>60.3</v>
      </c>
      <c r="F930">
        <v>7.46</v>
      </c>
      <c r="G930" s="4">
        <f t="shared" si="65"/>
        <v>9.5790494665373416</v>
      </c>
    </row>
    <row r="931" spans="1:9" hidden="1" x14ac:dyDescent="0.2">
      <c r="A931" s="6">
        <v>28277</v>
      </c>
      <c r="B931">
        <v>99.29</v>
      </c>
      <c r="C931">
        <v>4.3600000000000003</v>
      </c>
      <c r="D931">
        <v>10.42</v>
      </c>
      <c r="E931">
        <v>60.7</v>
      </c>
      <c r="F931">
        <v>7.28</v>
      </c>
      <c r="G931" s="4">
        <f t="shared" si="65"/>
        <v>9.5287907869481767</v>
      </c>
    </row>
    <row r="932" spans="1:9" hidden="1" x14ac:dyDescent="0.2">
      <c r="A932" s="6">
        <v>28307</v>
      </c>
      <c r="B932">
        <v>100.2</v>
      </c>
      <c r="C932">
        <v>4.41</v>
      </c>
      <c r="D932">
        <v>10.52</v>
      </c>
      <c r="E932">
        <v>61</v>
      </c>
      <c r="F932">
        <v>7.33</v>
      </c>
      <c r="G932" s="4">
        <f t="shared" si="65"/>
        <v>9.5247148288973396</v>
      </c>
    </row>
    <row r="933" spans="1:9" hidden="1" x14ac:dyDescent="0.2">
      <c r="A933" s="6">
        <v>28338</v>
      </c>
      <c r="B933">
        <v>97.75</v>
      </c>
      <c r="C933">
        <v>4.45</v>
      </c>
      <c r="D933">
        <v>10.61</v>
      </c>
      <c r="E933">
        <v>61.2</v>
      </c>
      <c r="F933">
        <v>7.4</v>
      </c>
      <c r="G933" s="4">
        <f t="shared" si="65"/>
        <v>9.2130065975494819</v>
      </c>
      <c r="H933" s="8">
        <f t="shared" ref="H933" si="70">D933/D921-1</f>
        <v>0.12275132275132283</v>
      </c>
    </row>
    <row r="934" spans="1:9" hidden="1" x14ac:dyDescent="0.2">
      <c r="A934" s="6">
        <v>28369</v>
      </c>
      <c r="B934">
        <v>96.23</v>
      </c>
      <c r="C934">
        <v>4.5</v>
      </c>
      <c r="D934">
        <v>10.71</v>
      </c>
      <c r="E934">
        <v>61.4</v>
      </c>
      <c r="F934">
        <v>7.34</v>
      </c>
      <c r="G934" s="4">
        <f t="shared" ref="G934:G997" si="71">SP500_Price/Earnings</f>
        <v>8.9850606909430439</v>
      </c>
    </row>
    <row r="935" spans="1:9" hidden="1" x14ac:dyDescent="0.2">
      <c r="A935" s="6">
        <v>28399</v>
      </c>
      <c r="B935">
        <v>93.74</v>
      </c>
      <c r="C935">
        <v>4.5599999999999996</v>
      </c>
      <c r="D935">
        <v>10.77</v>
      </c>
      <c r="E935">
        <v>61.6</v>
      </c>
      <c r="F935">
        <v>7.52</v>
      </c>
      <c r="G935" s="4">
        <f t="shared" si="71"/>
        <v>8.7038068709377896</v>
      </c>
    </row>
    <row r="936" spans="1:9" hidden="1" x14ac:dyDescent="0.2">
      <c r="A936" s="6">
        <v>28430</v>
      </c>
      <c r="B936">
        <v>94.28</v>
      </c>
      <c r="C936">
        <v>4.6100000000000003</v>
      </c>
      <c r="D936">
        <v>10.83</v>
      </c>
      <c r="E936">
        <v>61.9</v>
      </c>
      <c r="F936">
        <v>7.58</v>
      </c>
      <c r="G936" s="4">
        <f t="shared" si="71"/>
        <v>8.7054478301015692</v>
      </c>
    </row>
    <row r="937" spans="1:9" x14ac:dyDescent="0.2">
      <c r="A937" s="6">
        <v>28460</v>
      </c>
      <c r="B937">
        <v>93.82</v>
      </c>
      <c r="C937">
        <v>4.67</v>
      </c>
      <c r="D937">
        <v>10.89</v>
      </c>
      <c r="E937">
        <v>62.1</v>
      </c>
      <c r="F937">
        <v>7.69</v>
      </c>
      <c r="G937" s="4">
        <f t="shared" si="71"/>
        <v>8.6152433425160684</v>
      </c>
      <c r="H937" s="8">
        <f>D937/D925-1</f>
        <v>9.8890010090817437E-2</v>
      </c>
      <c r="I937" t="str">
        <f>IF(Earnings_Growth&lt;0,"This year there might have been a recession as earnings growth was "&amp;H937," This was likely a good year as earnings growth was positive at " &amp;H937)</f>
        <v xml:space="preserve"> This was likely a good year as earnings growth was positive at 0.0988900100908174</v>
      </c>
    </row>
    <row r="938" spans="1:9" hidden="1" x14ac:dyDescent="0.2">
      <c r="A938" s="6">
        <v>28491</v>
      </c>
      <c r="B938">
        <v>90.25</v>
      </c>
      <c r="C938">
        <v>4.71</v>
      </c>
      <c r="D938">
        <v>10.9</v>
      </c>
      <c r="E938">
        <v>62.5</v>
      </c>
      <c r="F938">
        <v>7.96</v>
      </c>
      <c r="G938" s="4">
        <f t="shared" si="71"/>
        <v>8.2798165137614674</v>
      </c>
    </row>
    <row r="939" spans="1:9" hidden="1" x14ac:dyDescent="0.2">
      <c r="A939" s="6">
        <v>28522</v>
      </c>
      <c r="B939">
        <v>88.98</v>
      </c>
      <c r="C939">
        <v>4.76</v>
      </c>
      <c r="D939">
        <v>10.91</v>
      </c>
      <c r="E939">
        <v>62.9</v>
      </c>
      <c r="F939">
        <v>8.0299999999999994</v>
      </c>
      <c r="G939" s="4">
        <f t="shared" si="71"/>
        <v>8.1558203483043084</v>
      </c>
    </row>
    <row r="940" spans="1:9" hidden="1" x14ac:dyDescent="0.2">
      <c r="A940" s="6">
        <v>28550</v>
      </c>
      <c r="B940">
        <v>88.82</v>
      </c>
      <c r="C940">
        <v>4.8</v>
      </c>
      <c r="D940">
        <v>10.92</v>
      </c>
      <c r="E940">
        <v>63.4</v>
      </c>
      <c r="F940">
        <v>8.0399999999999991</v>
      </c>
      <c r="G940" s="4">
        <f t="shared" si="71"/>
        <v>8.1336996336996332</v>
      </c>
    </row>
    <row r="941" spans="1:9" hidden="1" x14ac:dyDescent="0.2">
      <c r="A941" s="6">
        <v>28581</v>
      </c>
      <c r="B941">
        <v>92.71</v>
      </c>
      <c r="C941">
        <v>4.84</v>
      </c>
      <c r="D941">
        <v>11.02</v>
      </c>
      <c r="E941">
        <v>63.9</v>
      </c>
      <c r="F941">
        <v>8.15</v>
      </c>
      <c r="G941" s="4">
        <f t="shared" si="71"/>
        <v>8.4128856624319415</v>
      </c>
    </row>
    <row r="942" spans="1:9" hidden="1" x14ac:dyDescent="0.2">
      <c r="A942" s="6">
        <v>28611</v>
      </c>
      <c r="B942">
        <v>97.41</v>
      </c>
      <c r="C942">
        <v>4.87</v>
      </c>
      <c r="D942">
        <v>11.13</v>
      </c>
      <c r="E942">
        <v>64.5</v>
      </c>
      <c r="F942">
        <v>8.35</v>
      </c>
      <c r="G942" s="4">
        <f t="shared" si="71"/>
        <v>8.7520215633423177</v>
      </c>
    </row>
    <row r="943" spans="1:9" hidden="1" x14ac:dyDescent="0.2">
      <c r="A943" s="6">
        <v>28642</v>
      </c>
      <c r="B943">
        <v>97.66</v>
      </c>
      <c r="C943">
        <v>4.91</v>
      </c>
      <c r="D943">
        <v>11.23</v>
      </c>
      <c r="E943">
        <v>65.2</v>
      </c>
      <c r="F943">
        <v>8.4600000000000009</v>
      </c>
      <c r="G943" s="4">
        <f t="shared" si="71"/>
        <v>8.6963490650044513</v>
      </c>
    </row>
    <row r="944" spans="1:9" hidden="1" x14ac:dyDescent="0.2">
      <c r="A944" s="6">
        <v>28672</v>
      </c>
      <c r="B944">
        <v>97.19</v>
      </c>
      <c r="C944">
        <v>4.95</v>
      </c>
      <c r="D944">
        <v>11.34</v>
      </c>
      <c r="E944">
        <v>65.7</v>
      </c>
      <c r="F944">
        <v>8.64</v>
      </c>
      <c r="G944" s="4">
        <f t="shared" si="71"/>
        <v>8.5705467372134034</v>
      </c>
    </row>
    <row r="945" spans="1:9" hidden="1" x14ac:dyDescent="0.2">
      <c r="A945" s="6">
        <v>28703</v>
      </c>
      <c r="B945">
        <v>103.9</v>
      </c>
      <c r="C945">
        <v>4.9800000000000004</v>
      </c>
      <c r="D945">
        <v>11.46</v>
      </c>
      <c r="E945">
        <v>66</v>
      </c>
      <c r="F945">
        <v>8.41</v>
      </c>
      <c r="G945" s="4">
        <f t="shared" si="71"/>
        <v>9.0663176265270504</v>
      </c>
    </row>
    <row r="946" spans="1:9" hidden="1" x14ac:dyDescent="0.2">
      <c r="A946" s="6">
        <v>28734</v>
      </c>
      <c r="B946">
        <v>103.9</v>
      </c>
      <c r="C946">
        <v>5.0199999999999996</v>
      </c>
      <c r="D946">
        <v>11.57</v>
      </c>
      <c r="E946">
        <v>66.5</v>
      </c>
      <c r="F946">
        <v>8.42</v>
      </c>
      <c r="G946" s="4">
        <f t="shared" si="71"/>
        <v>8.980121002592913</v>
      </c>
    </row>
    <row r="947" spans="1:9" hidden="1" x14ac:dyDescent="0.2">
      <c r="A947" s="6">
        <v>28764</v>
      </c>
      <c r="B947">
        <v>100.6</v>
      </c>
      <c r="C947">
        <v>5.04</v>
      </c>
      <c r="D947">
        <v>11.82</v>
      </c>
      <c r="E947">
        <v>67.099999999999994</v>
      </c>
      <c r="F947">
        <v>8.64</v>
      </c>
      <c r="G947" s="4">
        <f t="shared" si="71"/>
        <v>8.5109983079526224</v>
      </c>
    </row>
    <row r="948" spans="1:9" hidden="1" x14ac:dyDescent="0.2">
      <c r="A948" s="6">
        <v>28795</v>
      </c>
      <c r="B948">
        <v>94.71</v>
      </c>
      <c r="C948">
        <v>5.05</v>
      </c>
      <c r="D948">
        <v>12.08</v>
      </c>
      <c r="E948">
        <v>67.400000000000006</v>
      </c>
      <c r="F948">
        <v>8.81</v>
      </c>
      <c r="G948" s="4">
        <f t="shared" si="71"/>
        <v>7.8402317880794694</v>
      </c>
    </row>
    <row r="949" spans="1:9" x14ac:dyDescent="0.2">
      <c r="A949" s="6">
        <v>28825</v>
      </c>
      <c r="B949">
        <v>96.11</v>
      </c>
      <c r="C949">
        <v>5.07</v>
      </c>
      <c r="D949">
        <v>12.33</v>
      </c>
      <c r="E949">
        <v>67.7</v>
      </c>
      <c r="F949">
        <v>9.01</v>
      </c>
      <c r="G949" s="4">
        <f t="shared" si="71"/>
        <v>7.7948094079480938</v>
      </c>
      <c r="H949" s="8">
        <f>D949/D937-1</f>
        <v>0.13223140495867769</v>
      </c>
      <c r="I949" t="str">
        <f>IF(Earnings_Growth&lt;0,"This year there might have been a recession as earnings growth was "&amp;H949," This was likely a good year as earnings growth was positive at " &amp;H949)</f>
        <v xml:space="preserve"> This was likely a good year as earnings growth was positive at 0.132231404958678</v>
      </c>
    </row>
    <row r="950" spans="1:9" hidden="1" x14ac:dyDescent="0.2">
      <c r="A950" s="6">
        <v>28856</v>
      </c>
      <c r="B950">
        <v>99.71</v>
      </c>
      <c r="C950">
        <v>5.1100000000000003</v>
      </c>
      <c r="D950">
        <v>12.65</v>
      </c>
      <c r="E950">
        <v>68.3</v>
      </c>
      <c r="F950">
        <v>9.1</v>
      </c>
      <c r="G950" s="4">
        <f t="shared" si="71"/>
        <v>7.8822134387351772</v>
      </c>
    </row>
    <row r="951" spans="1:9" hidden="1" x14ac:dyDescent="0.2">
      <c r="A951" s="6">
        <v>28887</v>
      </c>
      <c r="B951">
        <v>98.23</v>
      </c>
      <c r="C951">
        <v>5.16</v>
      </c>
      <c r="D951">
        <v>12.98</v>
      </c>
      <c r="E951">
        <v>69.099999999999994</v>
      </c>
      <c r="F951">
        <v>9.1</v>
      </c>
      <c r="G951" s="4">
        <f t="shared" si="71"/>
        <v>7.5677966101694913</v>
      </c>
    </row>
    <row r="952" spans="1:9" hidden="1" x14ac:dyDescent="0.2">
      <c r="A952" s="6">
        <v>28915</v>
      </c>
      <c r="B952">
        <v>100.1</v>
      </c>
      <c r="C952">
        <v>5.2</v>
      </c>
      <c r="D952">
        <v>13.3</v>
      </c>
      <c r="E952">
        <v>69.8</v>
      </c>
      <c r="F952">
        <v>9.1199999999999992</v>
      </c>
      <c r="G952" s="4">
        <f t="shared" si="71"/>
        <v>7.5263157894736832</v>
      </c>
      <c r="H952" s="8">
        <f t="shared" ref="H952" si="72">D952/D940-1</f>
        <v>0.21794871794871806</v>
      </c>
    </row>
    <row r="953" spans="1:9" hidden="1" x14ac:dyDescent="0.2">
      <c r="A953" s="6">
        <v>28946</v>
      </c>
      <c r="B953">
        <v>102.1</v>
      </c>
      <c r="C953">
        <v>5.25</v>
      </c>
      <c r="D953">
        <v>13.53</v>
      </c>
      <c r="E953">
        <v>70.599999999999994</v>
      </c>
      <c r="F953">
        <v>9.18</v>
      </c>
      <c r="G953" s="4">
        <f t="shared" si="71"/>
        <v>7.5461936437546191</v>
      </c>
    </row>
    <row r="954" spans="1:9" hidden="1" x14ac:dyDescent="0.2">
      <c r="A954" s="6">
        <v>28976</v>
      </c>
      <c r="B954">
        <v>99.73</v>
      </c>
      <c r="C954">
        <v>5.29</v>
      </c>
      <c r="D954">
        <v>13.75</v>
      </c>
      <c r="E954">
        <v>71.5</v>
      </c>
      <c r="F954">
        <v>9.25</v>
      </c>
      <c r="G954" s="4">
        <f t="shared" si="71"/>
        <v>7.2530909090909095</v>
      </c>
    </row>
    <row r="955" spans="1:9" hidden="1" x14ac:dyDescent="0.2">
      <c r="A955" s="6">
        <v>29007</v>
      </c>
      <c r="B955">
        <v>101.7</v>
      </c>
      <c r="C955">
        <v>5.34</v>
      </c>
      <c r="D955">
        <v>13.98</v>
      </c>
      <c r="E955">
        <v>72.3</v>
      </c>
      <c r="F955">
        <v>8.91</v>
      </c>
      <c r="G955" s="4">
        <f t="shared" si="71"/>
        <v>7.2746781115879831</v>
      </c>
    </row>
    <row r="956" spans="1:9" hidden="1" x14ac:dyDescent="0.2">
      <c r="A956" s="6">
        <v>29037</v>
      </c>
      <c r="B956">
        <v>102.7</v>
      </c>
      <c r="C956">
        <v>5.4</v>
      </c>
      <c r="D956">
        <v>14.2</v>
      </c>
      <c r="E956">
        <v>73.099999999999994</v>
      </c>
      <c r="F956">
        <v>8.9499999999999993</v>
      </c>
      <c r="G956" s="4">
        <f t="shared" si="71"/>
        <v>7.2323943661971839</v>
      </c>
    </row>
    <row r="957" spans="1:9" hidden="1" x14ac:dyDescent="0.2">
      <c r="A957" s="6">
        <v>29068</v>
      </c>
      <c r="B957">
        <v>107.4</v>
      </c>
      <c r="C957">
        <v>5.45</v>
      </c>
      <c r="D957">
        <v>14.41</v>
      </c>
      <c r="E957">
        <v>73.8</v>
      </c>
      <c r="F957">
        <v>9.0299999999999994</v>
      </c>
      <c r="G957" s="4">
        <f t="shared" si="71"/>
        <v>7.4531575294934074</v>
      </c>
    </row>
    <row r="958" spans="1:9" hidden="1" x14ac:dyDescent="0.2">
      <c r="A958" s="6">
        <v>29099</v>
      </c>
      <c r="B958">
        <v>108.6</v>
      </c>
      <c r="C958">
        <v>5.51</v>
      </c>
      <c r="D958">
        <v>14.63</v>
      </c>
      <c r="E958">
        <v>74.599999999999994</v>
      </c>
      <c r="F958">
        <v>9.33</v>
      </c>
      <c r="G958" s="4">
        <f t="shared" si="71"/>
        <v>7.4231032125768959</v>
      </c>
    </row>
    <row r="959" spans="1:9" hidden="1" x14ac:dyDescent="0.2">
      <c r="A959" s="6">
        <v>29129</v>
      </c>
      <c r="B959">
        <v>104.5</v>
      </c>
      <c r="C959">
        <v>5.56</v>
      </c>
      <c r="D959">
        <v>14.71</v>
      </c>
      <c r="E959">
        <v>75.2</v>
      </c>
      <c r="F959">
        <v>10.3</v>
      </c>
      <c r="G959" s="4">
        <f t="shared" si="71"/>
        <v>7.1040108769544528</v>
      </c>
    </row>
    <row r="960" spans="1:9" hidden="1" x14ac:dyDescent="0.2">
      <c r="A960" s="6">
        <v>29160</v>
      </c>
      <c r="B960">
        <v>103.7</v>
      </c>
      <c r="C960">
        <v>5.6</v>
      </c>
      <c r="D960">
        <v>14.78</v>
      </c>
      <c r="E960">
        <v>75.900000000000006</v>
      </c>
      <c r="F960">
        <v>10.65</v>
      </c>
      <c r="G960" s="4">
        <f t="shared" si="71"/>
        <v>7.016238159675237</v>
      </c>
    </row>
    <row r="961" spans="1:9" x14ac:dyDescent="0.2">
      <c r="A961" s="6">
        <v>29190</v>
      </c>
      <c r="B961">
        <v>107.8</v>
      </c>
      <c r="C961">
        <v>5.65</v>
      </c>
      <c r="D961">
        <v>14.86</v>
      </c>
      <c r="E961">
        <v>76.7</v>
      </c>
      <c r="F961">
        <v>10.39</v>
      </c>
      <c r="G961" s="4">
        <f t="shared" si="71"/>
        <v>7.2543741588156125</v>
      </c>
      <c r="H961" s="8">
        <f>D961/D949-1</f>
        <v>0.20519059205190593</v>
      </c>
      <c r="I961" t="str">
        <f>IF(Earnings_Growth&lt;0,"This year there might have been a recession as earnings growth was "&amp;H961," This was likely a good year as earnings growth was positive at " &amp;H961)</f>
        <v xml:space="preserve"> This was likely a good year as earnings growth was positive at 0.205190592051906</v>
      </c>
    </row>
    <row r="962" spans="1:9" hidden="1" x14ac:dyDescent="0.2">
      <c r="A962" s="6">
        <v>29221</v>
      </c>
      <c r="B962">
        <v>110.9</v>
      </c>
      <c r="C962">
        <v>5.7</v>
      </c>
      <c r="D962">
        <v>15</v>
      </c>
      <c r="E962">
        <v>77.8</v>
      </c>
      <c r="F962">
        <v>10.8</v>
      </c>
      <c r="G962" s="4">
        <f t="shared" si="71"/>
        <v>7.3933333333333335</v>
      </c>
    </row>
    <row r="963" spans="1:9" hidden="1" x14ac:dyDescent="0.2">
      <c r="A963" s="6">
        <v>29252</v>
      </c>
      <c r="B963">
        <v>115.3</v>
      </c>
      <c r="C963">
        <v>5.75</v>
      </c>
      <c r="D963">
        <v>15.15</v>
      </c>
      <c r="E963">
        <v>78.900000000000006</v>
      </c>
      <c r="F963">
        <v>12.41</v>
      </c>
      <c r="G963" s="4">
        <f t="shared" si="71"/>
        <v>7.6105610561056105</v>
      </c>
    </row>
    <row r="964" spans="1:9" hidden="1" x14ac:dyDescent="0.2">
      <c r="A964" s="6">
        <v>29281</v>
      </c>
      <c r="B964">
        <v>104.7</v>
      </c>
      <c r="C964">
        <v>5.8</v>
      </c>
      <c r="D964">
        <v>15.29</v>
      </c>
      <c r="E964">
        <v>80.099999999999994</v>
      </c>
      <c r="F964">
        <v>12.75</v>
      </c>
      <c r="G964" s="4">
        <f t="shared" si="71"/>
        <v>6.8476128188358407</v>
      </c>
      <c r="H964" s="8">
        <f t="shared" ref="H964" si="73">D964/D952-1</f>
        <v>0.14962406015037577</v>
      </c>
    </row>
    <row r="965" spans="1:9" hidden="1" x14ac:dyDescent="0.2">
      <c r="A965" s="6">
        <v>29312</v>
      </c>
      <c r="B965">
        <v>103</v>
      </c>
      <c r="C965">
        <v>5.85</v>
      </c>
      <c r="D965">
        <v>15.17</v>
      </c>
      <c r="E965">
        <v>81</v>
      </c>
      <c r="F965">
        <v>11.47</v>
      </c>
      <c r="G965" s="4">
        <f t="shared" si="71"/>
        <v>6.7897165458141071</v>
      </c>
    </row>
    <row r="966" spans="1:9" hidden="1" x14ac:dyDescent="0.2">
      <c r="A966" s="6">
        <v>29342</v>
      </c>
      <c r="B966">
        <v>107.7</v>
      </c>
      <c r="C966">
        <v>5.89</v>
      </c>
      <c r="D966">
        <v>15.06</v>
      </c>
      <c r="E966">
        <v>81.8</v>
      </c>
      <c r="F966">
        <v>10.18</v>
      </c>
      <c r="G966" s="4">
        <f t="shared" si="71"/>
        <v>7.1513944223107568</v>
      </c>
    </row>
    <row r="967" spans="1:9" hidden="1" x14ac:dyDescent="0.2">
      <c r="A967" s="6">
        <v>29373</v>
      </c>
      <c r="B967">
        <v>114.6</v>
      </c>
      <c r="C967">
        <v>5.94</v>
      </c>
      <c r="D967">
        <v>14.94</v>
      </c>
      <c r="E967">
        <v>82.7</v>
      </c>
      <c r="F967">
        <v>9.7799999999999994</v>
      </c>
      <c r="G967" s="4">
        <f t="shared" si="71"/>
        <v>7.6706827309236942</v>
      </c>
    </row>
    <row r="968" spans="1:9" hidden="1" x14ac:dyDescent="0.2">
      <c r="A968" s="6">
        <v>29403</v>
      </c>
      <c r="B968">
        <v>119.8</v>
      </c>
      <c r="C968">
        <v>5.98</v>
      </c>
      <c r="D968">
        <v>14.84</v>
      </c>
      <c r="E968">
        <v>82.7</v>
      </c>
      <c r="F968">
        <v>10.25</v>
      </c>
      <c r="G968" s="4">
        <f t="shared" si="71"/>
        <v>8.0727762803234508</v>
      </c>
    </row>
    <row r="969" spans="1:9" hidden="1" x14ac:dyDescent="0.2">
      <c r="A969" s="6">
        <v>29434</v>
      </c>
      <c r="B969">
        <v>123.5</v>
      </c>
      <c r="C969">
        <v>6.03</v>
      </c>
      <c r="D969">
        <v>14.74</v>
      </c>
      <c r="E969">
        <v>83.3</v>
      </c>
      <c r="F969">
        <v>11.1</v>
      </c>
      <c r="G969" s="4">
        <f t="shared" si="71"/>
        <v>8.3785617367706919</v>
      </c>
    </row>
    <row r="970" spans="1:9" hidden="1" x14ac:dyDescent="0.2">
      <c r="A970" s="6">
        <v>29465</v>
      </c>
      <c r="B970">
        <v>126.5</v>
      </c>
      <c r="C970">
        <v>6.07</v>
      </c>
      <c r="D970">
        <v>14.64</v>
      </c>
      <c r="E970">
        <v>84</v>
      </c>
      <c r="F970">
        <v>11.51</v>
      </c>
      <c r="G970" s="4">
        <f t="shared" si="71"/>
        <v>8.6407103825136602</v>
      </c>
    </row>
    <row r="971" spans="1:9" hidden="1" x14ac:dyDescent="0.2">
      <c r="A971" s="6">
        <v>29495</v>
      </c>
      <c r="B971">
        <v>130.19999999999999</v>
      </c>
      <c r="C971">
        <v>6.1</v>
      </c>
      <c r="D971">
        <v>14.7</v>
      </c>
      <c r="E971">
        <v>84.8</v>
      </c>
      <c r="F971">
        <v>11.75</v>
      </c>
      <c r="G971" s="4">
        <f t="shared" si="71"/>
        <v>8.8571428571428577</v>
      </c>
    </row>
    <row r="972" spans="1:9" hidden="1" x14ac:dyDescent="0.2">
      <c r="A972" s="6">
        <v>29526</v>
      </c>
      <c r="B972">
        <v>135.69999999999999</v>
      </c>
      <c r="C972">
        <v>6.13</v>
      </c>
      <c r="D972">
        <v>14.76</v>
      </c>
      <c r="E972">
        <v>85.5</v>
      </c>
      <c r="F972">
        <v>12.68</v>
      </c>
      <c r="G972" s="4">
        <f t="shared" si="71"/>
        <v>9.1937669376693769</v>
      </c>
    </row>
    <row r="973" spans="1:9" x14ac:dyDescent="0.2">
      <c r="A973" s="6">
        <v>29556</v>
      </c>
      <c r="B973">
        <v>133.5</v>
      </c>
      <c r="C973">
        <v>6.16</v>
      </c>
      <c r="D973">
        <v>14.82</v>
      </c>
      <c r="E973">
        <v>86.3</v>
      </c>
      <c r="F973">
        <v>12.84</v>
      </c>
      <c r="G973" s="4">
        <f t="shared" si="71"/>
        <v>9.0080971659919022</v>
      </c>
      <c r="H973" s="8">
        <f>D973/D961-1</f>
        <v>-2.6917900403767847E-3</v>
      </c>
      <c r="I973" t="str">
        <f>IF(Earnings_Growth&lt;0,"This year there might have been a recession as earnings growth was "&amp;H973," This was likely a good year as earnings growth was positive at " &amp;H973)</f>
        <v>This year there might have been a recession as earnings growth was -0.00269179004037678</v>
      </c>
    </row>
    <row r="974" spans="1:9" hidden="1" x14ac:dyDescent="0.2">
      <c r="A974" s="6">
        <v>29587</v>
      </c>
      <c r="B974">
        <v>133</v>
      </c>
      <c r="C974">
        <v>6.2</v>
      </c>
      <c r="D974">
        <v>14.74</v>
      </c>
      <c r="E974">
        <v>87</v>
      </c>
      <c r="F974">
        <v>12.57</v>
      </c>
      <c r="G974" s="4">
        <f t="shared" si="71"/>
        <v>9.023066485753052</v>
      </c>
    </row>
    <row r="975" spans="1:9" hidden="1" x14ac:dyDescent="0.2">
      <c r="A975" s="6">
        <v>29618</v>
      </c>
      <c r="B975">
        <v>128.4</v>
      </c>
      <c r="C975">
        <v>6.24</v>
      </c>
      <c r="D975">
        <v>14.66</v>
      </c>
      <c r="E975">
        <v>87.9</v>
      </c>
      <c r="F975">
        <v>13.19</v>
      </c>
      <c r="G975" s="4">
        <f t="shared" si="71"/>
        <v>8.7585266030013642</v>
      </c>
    </row>
    <row r="976" spans="1:9" hidden="1" x14ac:dyDescent="0.2">
      <c r="A976" s="6">
        <v>29646</v>
      </c>
      <c r="B976">
        <v>133.19999999999999</v>
      </c>
      <c r="C976">
        <v>6.28</v>
      </c>
      <c r="D976">
        <v>14.58</v>
      </c>
      <c r="E976">
        <v>88.5</v>
      </c>
      <c r="F976">
        <v>13.12</v>
      </c>
      <c r="G976" s="4">
        <f t="shared" si="71"/>
        <v>9.1358024691358022</v>
      </c>
      <c r="H976" s="8">
        <f t="shared" ref="H976" si="74">D976/D964-1</f>
        <v>-4.6435578809679523E-2</v>
      </c>
    </row>
    <row r="977" spans="1:9" hidden="1" x14ac:dyDescent="0.2">
      <c r="A977" s="6">
        <v>29677</v>
      </c>
      <c r="B977">
        <v>134.4</v>
      </c>
      <c r="C977">
        <v>6.32</v>
      </c>
      <c r="D977">
        <v>14.72</v>
      </c>
      <c r="E977">
        <v>89.1</v>
      </c>
      <c r="F977">
        <v>13.68</v>
      </c>
      <c r="G977" s="4">
        <f t="shared" si="71"/>
        <v>9.1304347826086953</v>
      </c>
    </row>
    <row r="978" spans="1:9" hidden="1" x14ac:dyDescent="0.2">
      <c r="A978" s="6">
        <v>29707</v>
      </c>
      <c r="B978">
        <v>131.69999999999999</v>
      </c>
      <c r="C978">
        <v>6.35</v>
      </c>
      <c r="D978">
        <v>14.87</v>
      </c>
      <c r="E978">
        <v>89.8</v>
      </c>
      <c r="F978">
        <v>14.1</v>
      </c>
      <c r="G978" s="4">
        <f t="shared" si="71"/>
        <v>8.8567585743106925</v>
      </c>
    </row>
    <row r="979" spans="1:9" hidden="1" x14ac:dyDescent="0.2">
      <c r="A979" s="6">
        <v>29738</v>
      </c>
      <c r="B979">
        <v>132.30000000000001</v>
      </c>
      <c r="C979">
        <v>6.39</v>
      </c>
      <c r="D979">
        <v>15.01</v>
      </c>
      <c r="E979">
        <v>90.6</v>
      </c>
      <c r="F979">
        <v>13.47</v>
      </c>
      <c r="G979" s="4">
        <f t="shared" si="71"/>
        <v>8.8141239173884092</v>
      </c>
    </row>
    <row r="980" spans="1:9" hidden="1" x14ac:dyDescent="0.2">
      <c r="A980" s="6">
        <v>29768</v>
      </c>
      <c r="B980">
        <v>129.1</v>
      </c>
      <c r="C980">
        <v>6.43</v>
      </c>
      <c r="D980">
        <v>15.1</v>
      </c>
      <c r="E980">
        <v>91.6</v>
      </c>
      <c r="F980">
        <v>14.28</v>
      </c>
      <c r="G980" s="4">
        <f t="shared" si="71"/>
        <v>8.5496688741721858</v>
      </c>
    </row>
    <row r="981" spans="1:9" hidden="1" x14ac:dyDescent="0.2">
      <c r="A981" s="6">
        <v>29799</v>
      </c>
      <c r="B981">
        <v>129.6</v>
      </c>
      <c r="C981">
        <v>6.48</v>
      </c>
      <c r="D981">
        <v>15.18</v>
      </c>
      <c r="E981">
        <v>92.3</v>
      </c>
      <c r="F981">
        <v>14.94</v>
      </c>
      <c r="G981" s="4">
        <f t="shared" si="71"/>
        <v>8.537549407114625</v>
      </c>
    </row>
    <row r="982" spans="1:9" hidden="1" x14ac:dyDescent="0.2">
      <c r="A982" s="6">
        <v>29830</v>
      </c>
      <c r="B982">
        <v>118.3</v>
      </c>
      <c r="C982">
        <v>6.52</v>
      </c>
      <c r="D982">
        <v>15.27</v>
      </c>
      <c r="E982">
        <v>93.2</v>
      </c>
      <c r="F982">
        <v>15.32</v>
      </c>
      <c r="G982" s="4">
        <f t="shared" si="71"/>
        <v>7.7472167648984938</v>
      </c>
    </row>
    <row r="983" spans="1:9" hidden="1" x14ac:dyDescent="0.2">
      <c r="A983" s="6">
        <v>29860</v>
      </c>
      <c r="B983">
        <v>119.8</v>
      </c>
      <c r="C983">
        <v>6.56</v>
      </c>
      <c r="D983">
        <v>15.3</v>
      </c>
      <c r="E983">
        <v>93.4</v>
      </c>
      <c r="F983">
        <v>15.15</v>
      </c>
      <c r="G983" s="4">
        <f t="shared" si="71"/>
        <v>7.8300653594771239</v>
      </c>
    </row>
    <row r="984" spans="1:9" hidden="1" x14ac:dyDescent="0.2">
      <c r="A984" s="6">
        <v>29891</v>
      </c>
      <c r="B984">
        <v>122.9</v>
      </c>
      <c r="C984">
        <v>6.59</v>
      </c>
      <c r="D984">
        <v>15.33</v>
      </c>
      <c r="E984">
        <v>93.7</v>
      </c>
      <c r="F984">
        <v>13.39</v>
      </c>
      <c r="G984" s="4">
        <f t="shared" si="71"/>
        <v>8.0169602087410308</v>
      </c>
    </row>
    <row r="985" spans="1:9" x14ac:dyDescent="0.2">
      <c r="A985" s="6">
        <v>29921</v>
      </c>
      <c r="B985">
        <v>123.8</v>
      </c>
      <c r="C985">
        <v>6.63</v>
      </c>
      <c r="D985">
        <v>15.36</v>
      </c>
      <c r="E985">
        <v>94</v>
      </c>
      <c r="F985">
        <v>13.72</v>
      </c>
      <c r="G985" s="4">
        <f t="shared" si="71"/>
        <v>8.0598958333333339</v>
      </c>
      <c r="H985" s="8">
        <f>D985/D973-1</f>
        <v>3.6437246963562764E-2</v>
      </c>
      <c r="I985" t="str">
        <f>IF(Earnings_Growth&lt;0,"This year there might have been a recession as earnings growth was "&amp;H985," This was likely a good year as earnings growth was positive at " &amp;H985)</f>
        <v xml:space="preserve"> This was likely a good year as earnings growth was positive at 0.0364372469635628</v>
      </c>
    </row>
    <row r="986" spans="1:9" hidden="1" x14ac:dyDescent="0.2">
      <c r="A986" s="6">
        <v>29952</v>
      </c>
      <c r="B986">
        <v>117.3</v>
      </c>
      <c r="C986">
        <v>6.66</v>
      </c>
      <c r="D986">
        <v>15.18</v>
      </c>
      <c r="E986">
        <v>94.3</v>
      </c>
      <c r="F986">
        <v>14.59</v>
      </c>
      <c r="G986" s="4">
        <f t="shared" si="71"/>
        <v>7.7272727272727275</v>
      </c>
    </row>
    <row r="987" spans="1:9" hidden="1" x14ac:dyDescent="0.2">
      <c r="A987" s="6">
        <v>29983</v>
      </c>
      <c r="B987">
        <v>114.5</v>
      </c>
      <c r="C987">
        <v>6.69</v>
      </c>
      <c r="D987">
        <v>14.99</v>
      </c>
      <c r="E987">
        <v>94.6</v>
      </c>
      <c r="F987">
        <v>14.43</v>
      </c>
      <c r="G987" s="4">
        <f t="shared" si="71"/>
        <v>7.6384256170780516</v>
      </c>
    </row>
    <row r="988" spans="1:9" hidden="1" x14ac:dyDescent="0.2">
      <c r="A988" s="6">
        <v>30011</v>
      </c>
      <c r="B988">
        <v>110.8</v>
      </c>
      <c r="C988">
        <v>6.72</v>
      </c>
      <c r="D988">
        <v>14.81</v>
      </c>
      <c r="E988">
        <v>94.5</v>
      </c>
      <c r="F988">
        <v>13.86</v>
      </c>
      <c r="G988" s="4">
        <f t="shared" si="71"/>
        <v>7.4814314652261977</v>
      </c>
    </row>
    <row r="989" spans="1:9" hidden="1" x14ac:dyDescent="0.2">
      <c r="A989" s="6">
        <v>30042</v>
      </c>
      <c r="B989">
        <v>116.3</v>
      </c>
      <c r="C989">
        <v>6.75</v>
      </c>
      <c r="D989">
        <v>14.6</v>
      </c>
      <c r="E989">
        <v>94.9</v>
      </c>
      <c r="F989">
        <v>13.87</v>
      </c>
      <c r="G989" s="4">
        <f t="shared" si="71"/>
        <v>7.9657534246575343</v>
      </c>
    </row>
    <row r="990" spans="1:9" hidden="1" x14ac:dyDescent="0.2">
      <c r="A990" s="6">
        <v>30072</v>
      </c>
      <c r="B990">
        <v>116.4</v>
      </c>
      <c r="C990">
        <v>6.78</v>
      </c>
      <c r="D990">
        <v>14.38</v>
      </c>
      <c r="E990">
        <v>95.8</v>
      </c>
      <c r="F990">
        <v>13.62</v>
      </c>
      <c r="G990" s="4">
        <f t="shared" si="71"/>
        <v>8.0945757997218362</v>
      </c>
    </row>
    <row r="991" spans="1:9" hidden="1" x14ac:dyDescent="0.2">
      <c r="A991" s="6">
        <v>30103</v>
      </c>
      <c r="B991">
        <v>109.7</v>
      </c>
      <c r="C991">
        <v>6.81</v>
      </c>
      <c r="D991">
        <v>14.17</v>
      </c>
      <c r="E991">
        <v>97</v>
      </c>
      <c r="F991">
        <v>14.3</v>
      </c>
      <c r="G991" s="4">
        <f t="shared" si="71"/>
        <v>7.7417078334509526</v>
      </c>
    </row>
    <row r="992" spans="1:9" hidden="1" x14ac:dyDescent="0.2">
      <c r="A992" s="6">
        <v>30133</v>
      </c>
      <c r="B992">
        <v>109.4</v>
      </c>
      <c r="C992">
        <v>6.82</v>
      </c>
      <c r="D992">
        <v>13.97</v>
      </c>
      <c r="E992">
        <v>97.5</v>
      </c>
      <c r="F992">
        <v>13.95</v>
      </c>
      <c r="G992" s="4">
        <f t="shared" si="71"/>
        <v>7.8310665712240519</v>
      </c>
    </row>
    <row r="993" spans="1:9" hidden="1" x14ac:dyDescent="0.2">
      <c r="A993" s="6">
        <v>30164</v>
      </c>
      <c r="B993">
        <v>109.7</v>
      </c>
      <c r="C993">
        <v>6.84</v>
      </c>
      <c r="D993">
        <v>13.76</v>
      </c>
      <c r="E993">
        <v>97.7</v>
      </c>
      <c r="F993">
        <v>13.06</v>
      </c>
      <c r="G993" s="4">
        <f t="shared" si="71"/>
        <v>7.9723837209302326</v>
      </c>
    </row>
    <row r="994" spans="1:9" hidden="1" x14ac:dyDescent="0.2">
      <c r="A994" s="6">
        <v>30195</v>
      </c>
      <c r="B994">
        <v>122.4</v>
      </c>
      <c r="C994">
        <v>6.85</v>
      </c>
      <c r="D994">
        <v>13.56</v>
      </c>
      <c r="E994">
        <v>97.9</v>
      </c>
      <c r="F994">
        <v>12.34</v>
      </c>
      <c r="G994" s="4">
        <f t="shared" si="71"/>
        <v>9.0265486725663724</v>
      </c>
    </row>
    <row r="995" spans="1:9" hidden="1" x14ac:dyDescent="0.2">
      <c r="A995" s="6">
        <v>30225</v>
      </c>
      <c r="B995">
        <v>132.69999999999999</v>
      </c>
      <c r="C995">
        <v>6.86</v>
      </c>
      <c r="D995">
        <v>13.25</v>
      </c>
      <c r="E995">
        <v>98.2</v>
      </c>
      <c r="F995">
        <v>10.91</v>
      </c>
      <c r="G995" s="4">
        <f t="shared" si="71"/>
        <v>10.015094339622641</v>
      </c>
      <c r="H995" s="8">
        <f t="shared" ref="H995" si="75">D995/D983-1</f>
        <v>-0.13398692810457524</v>
      </c>
    </row>
    <row r="996" spans="1:9" hidden="1" x14ac:dyDescent="0.2">
      <c r="A996" s="6">
        <v>30256</v>
      </c>
      <c r="B996">
        <v>138.1</v>
      </c>
      <c r="C996">
        <v>6.86</v>
      </c>
      <c r="D996">
        <v>12.95</v>
      </c>
      <c r="E996">
        <v>98</v>
      </c>
      <c r="F996">
        <v>10.55</v>
      </c>
      <c r="G996" s="4">
        <f t="shared" si="71"/>
        <v>10.664092664092664</v>
      </c>
    </row>
    <row r="997" spans="1:9" x14ac:dyDescent="0.2">
      <c r="A997" s="6">
        <v>30286</v>
      </c>
      <c r="B997">
        <v>139.4</v>
      </c>
      <c r="C997">
        <v>6.87</v>
      </c>
      <c r="D997">
        <v>12.64</v>
      </c>
      <c r="E997">
        <v>97.6</v>
      </c>
      <c r="F997">
        <v>10.54</v>
      </c>
      <c r="G997" s="4">
        <f t="shared" si="71"/>
        <v>11.028481012658228</v>
      </c>
      <c r="H997" s="8">
        <f>D997/D985-1</f>
        <v>-0.17708333333333326</v>
      </c>
      <c r="I997" t="str">
        <f>IF(Earnings_Growth&lt;0,"This year there might have been a recession as earnings growth was "&amp;H997," This was likely a good year as earnings growth was positive at " &amp;H997)</f>
        <v>This year there might have been a recession as earnings growth was -0.177083333333333</v>
      </c>
    </row>
    <row r="998" spans="1:9" hidden="1" x14ac:dyDescent="0.2">
      <c r="A998" s="6">
        <v>30317</v>
      </c>
      <c r="B998">
        <v>144.30000000000001</v>
      </c>
      <c r="C998">
        <v>6.88</v>
      </c>
      <c r="D998">
        <v>12.57</v>
      </c>
      <c r="E998">
        <v>97.8</v>
      </c>
      <c r="F998">
        <v>10.46</v>
      </c>
      <c r="G998" s="4">
        <f t="shared" ref="G998:G1061" si="76">SP500_Price/Earnings</f>
        <v>11.479713603818617</v>
      </c>
    </row>
    <row r="999" spans="1:9" hidden="1" x14ac:dyDescent="0.2">
      <c r="A999" s="6">
        <v>30348</v>
      </c>
      <c r="B999">
        <v>146.80000000000001</v>
      </c>
      <c r="C999">
        <v>6.9</v>
      </c>
      <c r="D999">
        <v>12.49</v>
      </c>
      <c r="E999">
        <v>97.9</v>
      </c>
      <c r="F999">
        <v>10.72</v>
      </c>
      <c r="G999" s="4">
        <f t="shared" si="76"/>
        <v>11.753402722177743</v>
      </c>
    </row>
    <row r="1000" spans="1:9" hidden="1" x14ac:dyDescent="0.2">
      <c r="A1000" s="6">
        <v>30376</v>
      </c>
      <c r="B1000">
        <v>151.9</v>
      </c>
      <c r="C1000">
        <v>6.91</v>
      </c>
      <c r="D1000">
        <v>12.42</v>
      </c>
      <c r="E1000">
        <v>97.9</v>
      </c>
      <c r="F1000">
        <v>10.51</v>
      </c>
      <c r="G1000" s="4">
        <f t="shared" si="76"/>
        <v>12.230273752012883</v>
      </c>
    </row>
    <row r="1001" spans="1:9" hidden="1" x14ac:dyDescent="0.2">
      <c r="A1001" s="6">
        <v>30407</v>
      </c>
      <c r="B1001">
        <v>157.69999999999999</v>
      </c>
      <c r="C1001">
        <v>6.92</v>
      </c>
      <c r="D1001">
        <v>12.48</v>
      </c>
      <c r="E1001">
        <v>98.6</v>
      </c>
      <c r="F1001">
        <v>10.4</v>
      </c>
      <c r="G1001" s="4">
        <f t="shared" si="76"/>
        <v>12.636217948717947</v>
      </c>
    </row>
    <row r="1002" spans="1:9" hidden="1" x14ac:dyDescent="0.2">
      <c r="A1002" s="6">
        <v>30437</v>
      </c>
      <c r="B1002">
        <v>164.1</v>
      </c>
      <c r="C1002">
        <v>6.93</v>
      </c>
      <c r="D1002">
        <v>12.53</v>
      </c>
      <c r="E1002">
        <v>99.2</v>
      </c>
      <c r="F1002">
        <v>10.38</v>
      </c>
      <c r="G1002" s="4">
        <f t="shared" si="76"/>
        <v>13.096568236233042</v>
      </c>
    </row>
    <row r="1003" spans="1:9" hidden="1" x14ac:dyDescent="0.2">
      <c r="A1003" s="6">
        <v>30468</v>
      </c>
      <c r="B1003">
        <v>166.4</v>
      </c>
      <c r="C1003">
        <v>6.94</v>
      </c>
      <c r="D1003">
        <v>12.59</v>
      </c>
      <c r="E1003">
        <v>99.5</v>
      </c>
      <c r="F1003">
        <v>10.85</v>
      </c>
      <c r="G1003" s="4">
        <f t="shared" si="76"/>
        <v>13.216838760921366</v>
      </c>
    </row>
    <row r="1004" spans="1:9" hidden="1" x14ac:dyDescent="0.2">
      <c r="A1004" s="6">
        <v>30498</v>
      </c>
      <c r="B1004">
        <v>167</v>
      </c>
      <c r="C1004">
        <v>6.96</v>
      </c>
      <c r="D1004">
        <v>12.83</v>
      </c>
      <c r="E1004">
        <v>99.9</v>
      </c>
      <c r="F1004">
        <v>11.38</v>
      </c>
      <c r="G1004" s="4">
        <f t="shared" si="76"/>
        <v>13.016367887763055</v>
      </c>
    </row>
    <row r="1005" spans="1:9" hidden="1" x14ac:dyDescent="0.2">
      <c r="A1005" s="6">
        <v>30529</v>
      </c>
      <c r="B1005">
        <v>162.4</v>
      </c>
      <c r="C1005">
        <v>6.98</v>
      </c>
      <c r="D1005">
        <v>13.06</v>
      </c>
      <c r="E1005">
        <v>100.2</v>
      </c>
      <c r="F1005">
        <v>11.85</v>
      </c>
      <c r="G1005" s="4">
        <f t="shared" si="76"/>
        <v>12.434915773353753</v>
      </c>
    </row>
    <row r="1006" spans="1:9" hidden="1" x14ac:dyDescent="0.2">
      <c r="A1006" s="6">
        <v>30560</v>
      </c>
      <c r="B1006">
        <v>167.2</v>
      </c>
      <c r="C1006">
        <v>7</v>
      </c>
      <c r="D1006">
        <v>13.3</v>
      </c>
      <c r="E1006">
        <v>100.7</v>
      </c>
      <c r="F1006">
        <v>11.65</v>
      </c>
      <c r="G1006" s="4">
        <f t="shared" si="76"/>
        <v>12.571428571428569</v>
      </c>
    </row>
    <row r="1007" spans="1:9" hidden="1" x14ac:dyDescent="0.2">
      <c r="A1007" s="6">
        <v>30590</v>
      </c>
      <c r="B1007">
        <v>167.7</v>
      </c>
      <c r="C1007">
        <v>7.03</v>
      </c>
      <c r="D1007">
        <v>13.54</v>
      </c>
      <c r="E1007">
        <v>101</v>
      </c>
      <c r="F1007">
        <v>11.54</v>
      </c>
      <c r="G1007" s="4">
        <f t="shared" si="76"/>
        <v>12.385524372230428</v>
      </c>
      <c r="H1007" s="8">
        <f t="shared" ref="H1007" si="77">D1007/D995-1</f>
        <v>2.1886792452830095E-2</v>
      </c>
    </row>
    <row r="1008" spans="1:9" hidden="1" x14ac:dyDescent="0.2">
      <c r="A1008" s="6">
        <v>30621</v>
      </c>
      <c r="B1008">
        <v>165.2</v>
      </c>
      <c r="C1008">
        <v>7.06</v>
      </c>
      <c r="D1008">
        <v>13.79</v>
      </c>
      <c r="E1008">
        <v>101.2</v>
      </c>
      <c r="F1008">
        <v>11.69</v>
      </c>
      <c r="G1008" s="4">
        <f t="shared" si="76"/>
        <v>11.979695431472081</v>
      </c>
    </row>
    <row r="1009" spans="1:9" x14ac:dyDescent="0.2">
      <c r="A1009" s="6">
        <v>30651</v>
      </c>
      <c r="B1009">
        <v>164.4</v>
      </c>
      <c r="C1009">
        <v>7.09</v>
      </c>
      <c r="D1009">
        <v>14.03</v>
      </c>
      <c r="E1009">
        <v>101.3</v>
      </c>
      <c r="F1009">
        <v>11.83</v>
      </c>
      <c r="G1009" s="4">
        <f t="shared" si="76"/>
        <v>11.717747683535283</v>
      </c>
      <c r="H1009" s="8">
        <f>D1009/D997-1</f>
        <v>0.10996835443037956</v>
      </c>
      <c r="I1009" t="str">
        <f>IF(Earnings_Growth&lt;0,"This year there might have been a recession as earnings growth was "&amp;H1009," This was likely a good year as earnings growth was positive at " &amp;H1009)</f>
        <v xml:space="preserve"> This was likely a good year as earnings growth was positive at 0.10996835443038</v>
      </c>
    </row>
    <row r="1010" spans="1:9" hidden="1" x14ac:dyDescent="0.2">
      <c r="A1010" s="6">
        <v>30682</v>
      </c>
      <c r="B1010">
        <v>166.4</v>
      </c>
      <c r="C1010">
        <v>7.12</v>
      </c>
      <c r="D1010">
        <v>14.44</v>
      </c>
      <c r="E1010">
        <v>101.9</v>
      </c>
      <c r="F1010">
        <v>11.67</v>
      </c>
      <c r="G1010" s="4">
        <f t="shared" si="76"/>
        <v>11.523545706371191</v>
      </c>
    </row>
    <row r="1011" spans="1:9" hidden="1" x14ac:dyDescent="0.2">
      <c r="A1011" s="6">
        <v>30713</v>
      </c>
      <c r="B1011">
        <v>157.30000000000001</v>
      </c>
      <c r="C1011">
        <v>7.15</v>
      </c>
      <c r="D1011">
        <v>14.85</v>
      </c>
      <c r="E1011">
        <v>102.4</v>
      </c>
      <c r="F1011">
        <v>11.84</v>
      </c>
      <c r="G1011" s="4">
        <f t="shared" si="76"/>
        <v>10.592592592592593</v>
      </c>
    </row>
    <row r="1012" spans="1:9" hidden="1" x14ac:dyDescent="0.2">
      <c r="A1012" s="6">
        <v>30742</v>
      </c>
      <c r="B1012">
        <v>157.4</v>
      </c>
      <c r="C1012">
        <v>7.18</v>
      </c>
      <c r="D1012">
        <v>15.26</v>
      </c>
      <c r="E1012">
        <v>102.6</v>
      </c>
      <c r="F1012">
        <v>12.32</v>
      </c>
      <c r="G1012" s="4">
        <f t="shared" si="76"/>
        <v>10.314547837483618</v>
      </c>
    </row>
    <row r="1013" spans="1:9" hidden="1" x14ac:dyDescent="0.2">
      <c r="A1013" s="6">
        <v>30773</v>
      </c>
      <c r="B1013">
        <v>157.6</v>
      </c>
      <c r="C1013">
        <v>7.22</v>
      </c>
      <c r="D1013">
        <v>15.57</v>
      </c>
      <c r="E1013">
        <v>103.1</v>
      </c>
      <c r="F1013">
        <v>12.63</v>
      </c>
      <c r="G1013" s="4">
        <f t="shared" si="76"/>
        <v>10.122029543994861</v>
      </c>
    </row>
    <row r="1014" spans="1:9" hidden="1" x14ac:dyDescent="0.2">
      <c r="A1014" s="6">
        <v>30803</v>
      </c>
      <c r="B1014">
        <v>156.6</v>
      </c>
      <c r="C1014">
        <v>7.27</v>
      </c>
      <c r="D1014">
        <v>15.89</v>
      </c>
      <c r="E1014">
        <v>103.4</v>
      </c>
      <c r="F1014">
        <v>13.41</v>
      </c>
      <c r="G1014" s="4">
        <f t="shared" si="76"/>
        <v>9.8552548772813076</v>
      </c>
    </row>
    <row r="1015" spans="1:9" hidden="1" x14ac:dyDescent="0.2">
      <c r="A1015" s="6">
        <v>30834</v>
      </c>
      <c r="B1015">
        <v>153.1</v>
      </c>
      <c r="C1015">
        <v>7.31</v>
      </c>
      <c r="D1015">
        <v>16.2</v>
      </c>
      <c r="E1015">
        <v>103.7</v>
      </c>
      <c r="F1015">
        <v>13.56</v>
      </c>
      <c r="G1015" s="4">
        <f t="shared" si="76"/>
        <v>9.4506172839506171</v>
      </c>
    </row>
    <row r="1016" spans="1:9" hidden="1" x14ac:dyDescent="0.2">
      <c r="A1016" s="6">
        <v>30864</v>
      </c>
      <c r="B1016">
        <v>151.1</v>
      </c>
      <c r="C1016">
        <v>7.33</v>
      </c>
      <c r="D1016">
        <v>16.32</v>
      </c>
      <c r="E1016">
        <v>104.1</v>
      </c>
      <c r="F1016">
        <v>13.36</v>
      </c>
      <c r="G1016" s="4">
        <f t="shared" si="76"/>
        <v>9.2585784313725483</v>
      </c>
    </row>
    <row r="1017" spans="1:9" hidden="1" x14ac:dyDescent="0.2">
      <c r="A1017" s="6">
        <v>30895</v>
      </c>
      <c r="B1017">
        <v>164.4</v>
      </c>
      <c r="C1017">
        <v>7.36</v>
      </c>
      <c r="D1017">
        <v>16.440000000000001</v>
      </c>
      <c r="E1017">
        <v>104.5</v>
      </c>
      <c r="F1017">
        <v>12.72</v>
      </c>
      <c r="G1017" s="4">
        <f t="shared" si="76"/>
        <v>10</v>
      </c>
    </row>
    <row r="1018" spans="1:9" hidden="1" x14ac:dyDescent="0.2">
      <c r="A1018" s="6">
        <v>30926</v>
      </c>
      <c r="B1018">
        <v>166.1</v>
      </c>
      <c r="C1018">
        <v>7.38</v>
      </c>
      <c r="D1018">
        <v>16.559999999999999</v>
      </c>
      <c r="E1018">
        <v>105</v>
      </c>
      <c r="F1018">
        <v>12.52</v>
      </c>
      <c r="G1018" s="4">
        <f t="shared" si="76"/>
        <v>10.030193236714977</v>
      </c>
    </row>
    <row r="1019" spans="1:9" hidden="1" x14ac:dyDescent="0.2">
      <c r="A1019" s="6">
        <v>30956</v>
      </c>
      <c r="B1019">
        <v>164.8</v>
      </c>
      <c r="C1019">
        <v>7.43</v>
      </c>
      <c r="D1019">
        <v>16.59</v>
      </c>
      <c r="E1019">
        <v>105.3</v>
      </c>
      <c r="F1019">
        <v>12.16</v>
      </c>
      <c r="G1019" s="4">
        <f t="shared" si="76"/>
        <v>9.9336949969861372</v>
      </c>
      <c r="H1019" s="8">
        <f t="shared" ref="H1019" si="78">D1019/D1007-1</f>
        <v>0.22525849335302817</v>
      </c>
    </row>
    <row r="1020" spans="1:9" hidden="1" x14ac:dyDescent="0.2">
      <c r="A1020" s="6">
        <v>30987</v>
      </c>
      <c r="B1020">
        <v>166.3</v>
      </c>
      <c r="C1020">
        <v>7.48</v>
      </c>
      <c r="D1020">
        <v>16.61</v>
      </c>
      <c r="E1020">
        <v>105.3</v>
      </c>
      <c r="F1020">
        <v>11.57</v>
      </c>
      <c r="G1020" s="4">
        <f t="shared" si="76"/>
        <v>10.012040939193257</v>
      </c>
    </row>
    <row r="1021" spans="1:9" x14ac:dyDescent="0.2">
      <c r="A1021" s="6">
        <v>31017</v>
      </c>
      <c r="B1021">
        <v>164.5</v>
      </c>
      <c r="C1021">
        <v>7.53</v>
      </c>
      <c r="D1021">
        <v>16.64</v>
      </c>
      <c r="E1021">
        <v>105.3</v>
      </c>
      <c r="F1021">
        <v>11.5</v>
      </c>
      <c r="G1021" s="4">
        <f t="shared" si="76"/>
        <v>9.8858173076923066</v>
      </c>
      <c r="H1021" s="8">
        <f>D1021/D1009-1</f>
        <v>0.18602993585174632</v>
      </c>
      <c r="I1021" t="str">
        <f>IF(Earnings_Growth&lt;0,"This year there might have been a recession as earnings growth was "&amp;H1021," This was likely a good year as earnings growth was positive at " &amp;H1021)</f>
        <v xml:space="preserve"> This was likely a good year as earnings growth was positive at 0.186029935851746</v>
      </c>
    </row>
    <row r="1022" spans="1:9" hidden="1" x14ac:dyDescent="0.2">
      <c r="A1022" s="6">
        <v>31048</v>
      </c>
      <c r="B1022">
        <v>171.6</v>
      </c>
      <c r="C1022">
        <v>7.57</v>
      </c>
      <c r="D1022">
        <v>16.559999999999999</v>
      </c>
      <c r="E1022">
        <v>105.5</v>
      </c>
      <c r="F1022">
        <v>11.38</v>
      </c>
      <c r="G1022" s="4">
        <f t="shared" si="76"/>
        <v>10.362318840579711</v>
      </c>
    </row>
    <row r="1023" spans="1:9" hidden="1" x14ac:dyDescent="0.2">
      <c r="A1023" s="6">
        <v>31079</v>
      </c>
      <c r="B1023">
        <v>180.9</v>
      </c>
      <c r="C1023">
        <v>7.62</v>
      </c>
      <c r="D1023">
        <v>16.47</v>
      </c>
      <c r="E1023">
        <v>106</v>
      </c>
      <c r="F1023">
        <v>11.51</v>
      </c>
      <c r="G1023" s="4">
        <f t="shared" si="76"/>
        <v>10.983606557377051</v>
      </c>
    </row>
    <row r="1024" spans="1:9" hidden="1" x14ac:dyDescent="0.2">
      <c r="A1024" s="6">
        <v>31107</v>
      </c>
      <c r="B1024">
        <v>179.4</v>
      </c>
      <c r="C1024">
        <v>7.66</v>
      </c>
      <c r="D1024">
        <v>16.39</v>
      </c>
      <c r="E1024">
        <v>106.4</v>
      </c>
      <c r="F1024">
        <v>11.86</v>
      </c>
      <c r="G1024" s="4">
        <f t="shared" si="76"/>
        <v>10.945698596705308</v>
      </c>
    </row>
    <row r="1025" spans="1:9" hidden="1" x14ac:dyDescent="0.2">
      <c r="A1025" s="6">
        <v>31138</v>
      </c>
      <c r="B1025">
        <v>180.6</v>
      </c>
      <c r="C1025">
        <v>7.69</v>
      </c>
      <c r="D1025">
        <v>16.13</v>
      </c>
      <c r="E1025">
        <v>106.9</v>
      </c>
      <c r="F1025">
        <v>11.43</v>
      </c>
      <c r="G1025" s="4">
        <f t="shared" si="76"/>
        <v>11.196528208307502</v>
      </c>
    </row>
    <row r="1026" spans="1:9" hidden="1" x14ac:dyDescent="0.2">
      <c r="A1026" s="6">
        <v>31168</v>
      </c>
      <c r="B1026">
        <v>184.9</v>
      </c>
      <c r="C1026">
        <v>7.71</v>
      </c>
      <c r="D1026">
        <v>15.87</v>
      </c>
      <c r="E1026">
        <v>107.3</v>
      </c>
      <c r="F1026">
        <v>10.85</v>
      </c>
      <c r="G1026" s="4">
        <f t="shared" si="76"/>
        <v>11.650913673597984</v>
      </c>
    </row>
    <row r="1027" spans="1:9" hidden="1" x14ac:dyDescent="0.2">
      <c r="A1027" s="6">
        <v>31199</v>
      </c>
      <c r="B1027">
        <v>188.9</v>
      </c>
      <c r="C1027">
        <v>7.74</v>
      </c>
      <c r="D1027">
        <v>15.61</v>
      </c>
      <c r="E1027">
        <v>107.6</v>
      </c>
      <c r="F1027">
        <v>10.16</v>
      </c>
      <c r="G1027" s="4">
        <f t="shared" si="76"/>
        <v>12.101217168481742</v>
      </c>
    </row>
    <row r="1028" spans="1:9" hidden="1" x14ac:dyDescent="0.2">
      <c r="A1028" s="6">
        <v>31229</v>
      </c>
      <c r="B1028">
        <v>192.5</v>
      </c>
      <c r="C1028">
        <v>7.77</v>
      </c>
      <c r="D1028">
        <v>15.48</v>
      </c>
      <c r="E1028">
        <v>107.8</v>
      </c>
      <c r="F1028">
        <v>10.31</v>
      </c>
      <c r="G1028" s="4">
        <f t="shared" si="76"/>
        <v>12.435400516795866</v>
      </c>
    </row>
    <row r="1029" spans="1:9" hidden="1" x14ac:dyDescent="0.2">
      <c r="A1029" s="6">
        <v>31260</v>
      </c>
      <c r="B1029">
        <v>188.3</v>
      </c>
      <c r="C1029">
        <v>7.81</v>
      </c>
      <c r="D1029">
        <v>15.36</v>
      </c>
      <c r="E1029">
        <v>108</v>
      </c>
      <c r="F1029">
        <v>10.33</v>
      </c>
      <c r="G1029" s="4">
        <f t="shared" si="76"/>
        <v>12.259114583333334</v>
      </c>
    </row>
    <row r="1030" spans="1:9" hidden="1" x14ac:dyDescent="0.2">
      <c r="A1030" s="6">
        <v>31291</v>
      </c>
      <c r="B1030">
        <v>184.1</v>
      </c>
      <c r="C1030">
        <v>7.84</v>
      </c>
      <c r="D1030">
        <v>15.23</v>
      </c>
      <c r="E1030">
        <v>108.3</v>
      </c>
      <c r="F1030">
        <v>10.37</v>
      </c>
      <c r="G1030" s="4">
        <f t="shared" si="76"/>
        <v>12.087984241628364</v>
      </c>
    </row>
    <row r="1031" spans="1:9" hidden="1" x14ac:dyDescent="0.2">
      <c r="A1031" s="6">
        <v>31321</v>
      </c>
      <c r="B1031">
        <v>186.2</v>
      </c>
      <c r="C1031">
        <v>7.86</v>
      </c>
      <c r="D1031">
        <v>15.02</v>
      </c>
      <c r="E1031">
        <v>108.7</v>
      </c>
      <c r="F1031">
        <v>10.24</v>
      </c>
      <c r="G1031" s="4">
        <f t="shared" si="76"/>
        <v>12.396804260985352</v>
      </c>
    </row>
    <row r="1032" spans="1:9" hidden="1" x14ac:dyDescent="0.2">
      <c r="A1032" s="6">
        <v>31352</v>
      </c>
      <c r="B1032">
        <v>197.5</v>
      </c>
      <c r="C1032">
        <v>7.88</v>
      </c>
      <c r="D1032">
        <v>14.82</v>
      </c>
      <c r="E1032">
        <v>109</v>
      </c>
      <c r="F1032">
        <v>9.7799999999999994</v>
      </c>
      <c r="G1032" s="4">
        <f t="shared" si="76"/>
        <v>13.326585695006747</v>
      </c>
    </row>
    <row r="1033" spans="1:9" x14ac:dyDescent="0.2">
      <c r="A1033" s="6">
        <v>31382</v>
      </c>
      <c r="B1033">
        <v>207.3</v>
      </c>
      <c r="C1033">
        <v>7.9</v>
      </c>
      <c r="D1033">
        <v>14.61</v>
      </c>
      <c r="E1033">
        <v>109.3</v>
      </c>
      <c r="F1033">
        <v>9.26</v>
      </c>
      <c r="G1033" s="4">
        <f t="shared" si="76"/>
        <v>14.188911704312117</v>
      </c>
      <c r="H1033" s="8">
        <f>D1033/D1021-1</f>
        <v>-0.1219951923076924</v>
      </c>
      <c r="I1033" t="str">
        <f>IF(Earnings_Growth&lt;0,"This year there might have been a recession as earnings growth was "&amp;H1033," This was likely a good year as earnings growth was positive at " &amp;H1033)</f>
        <v>This year there might have been a recession as earnings growth was -0.121995192307692</v>
      </c>
    </row>
    <row r="1034" spans="1:9" hidden="1" x14ac:dyDescent="0.2">
      <c r="A1034" s="6">
        <v>31413</v>
      </c>
      <c r="B1034">
        <v>208.2</v>
      </c>
      <c r="C1034">
        <v>7.94</v>
      </c>
      <c r="D1034">
        <v>14.58</v>
      </c>
      <c r="E1034">
        <v>109.6</v>
      </c>
      <c r="F1034">
        <v>9.19</v>
      </c>
      <c r="G1034" s="4">
        <f t="shared" si="76"/>
        <v>14.2798353909465</v>
      </c>
    </row>
    <row r="1035" spans="1:9" hidden="1" x14ac:dyDescent="0.2">
      <c r="A1035" s="6">
        <v>31444</v>
      </c>
      <c r="B1035">
        <v>219.4</v>
      </c>
      <c r="C1035">
        <v>7.98</v>
      </c>
      <c r="D1035">
        <v>14.55</v>
      </c>
      <c r="E1035">
        <v>109.3</v>
      </c>
      <c r="F1035">
        <v>8.6999999999999993</v>
      </c>
      <c r="G1035" s="4">
        <f t="shared" si="76"/>
        <v>15.079037800687285</v>
      </c>
    </row>
    <row r="1036" spans="1:9" hidden="1" x14ac:dyDescent="0.2">
      <c r="A1036" s="6">
        <v>31472</v>
      </c>
      <c r="B1036">
        <v>232.3</v>
      </c>
      <c r="C1036">
        <v>8.02</v>
      </c>
      <c r="D1036">
        <v>14.52</v>
      </c>
      <c r="E1036">
        <v>108.8</v>
      </c>
      <c r="F1036">
        <v>7.78</v>
      </c>
      <c r="G1036" s="4">
        <f t="shared" si="76"/>
        <v>15.998622589531681</v>
      </c>
    </row>
    <row r="1037" spans="1:9" hidden="1" x14ac:dyDescent="0.2">
      <c r="A1037" s="6">
        <v>31503</v>
      </c>
      <c r="B1037">
        <v>238</v>
      </c>
      <c r="C1037">
        <v>8.0500000000000007</v>
      </c>
      <c r="D1037">
        <v>14.58</v>
      </c>
      <c r="E1037">
        <v>108.6</v>
      </c>
      <c r="F1037">
        <v>7.3</v>
      </c>
      <c r="G1037" s="4">
        <f t="shared" si="76"/>
        <v>16.323731138545952</v>
      </c>
    </row>
    <row r="1038" spans="1:9" hidden="1" x14ac:dyDescent="0.2">
      <c r="A1038" s="6">
        <v>31533</v>
      </c>
      <c r="B1038">
        <v>238.5</v>
      </c>
      <c r="C1038">
        <v>8.07</v>
      </c>
      <c r="D1038">
        <v>14.65</v>
      </c>
      <c r="E1038">
        <v>108.9</v>
      </c>
      <c r="F1038">
        <v>7.71</v>
      </c>
      <c r="G1038" s="4">
        <f t="shared" si="76"/>
        <v>16.27986348122867</v>
      </c>
      <c r="H1038" s="8">
        <f t="shared" ref="H1038" si="79">D1038/D1026-1</f>
        <v>-7.6874606175173166E-2</v>
      </c>
    </row>
    <row r="1039" spans="1:9" hidden="1" x14ac:dyDescent="0.2">
      <c r="A1039" s="6">
        <v>31564</v>
      </c>
      <c r="B1039">
        <v>245.3</v>
      </c>
      <c r="C1039">
        <v>8.1</v>
      </c>
      <c r="D1039">
        <v>14.71</v>
      </c>
      <c r="E1039">
        <v>109.5</v>
      </c>
      <c r="F1039">
        <v>7.8</v>
      </c>
      <c r="G1039" s="4">
        <f t="shared" si="76"/>
        <v>16.675730795377294</v>
      </c>
    </row>
    <row r="1040" spans="1:9" hidden="1" x14ac:dyDescent="0.2">
      <c r="A1040" s="6">
        <v>31594</v>
      </c>
      <c r="B1040">
        <v>240.2</v>
      </c>
      <c r="C1040">
        <v>8.14</v>
      </c>
      <c r="D1040">
        <v>14.76</v>
      </c>
      <c r="E1040">
        <v>109.5</v>
      </c>
      <c r="F1040">
        <v>7.3</v>
      </c>
      <c r="G1040" s="4">
        <f t="shared" si="76"/>
        <v>16.273712737127372</v>
      </c>
    </row>
    <row r="1041" spans="1:9" hidden="1" x14ac:dyDescent="0.2">
      <c r="A1041" s="6">
        <v>31625</v>
      </c>
      <c r="B1041">
        <v>245</v>
      </c>
      <c r="C1041">
        <v>8.19</v>
      </c>
      <c r="D1041">
        <v>14.8</v>
      </c>
      <c r="E1041">
        <v>109.7</v>
      </c>
      <c r="F1041">
        <v>7.17</v>
      </c>
      <c r="G1041" s="4">
        <f t="shared" si="76"/>
        <v>16.554054054054053</v>
      </c>
    </row>
    <row r="1042" spans="1:9" hidden="1" x14ac:dyDescent="0.2">
      <c r="A1042" s="6">
        <v>31656</v>
      </c>
      <c r="B1042">
        <v>238.3</v>
      </c>
      <c r="C1042">
        <v>8.23</v>
      </c>
      <c r="D1042">
        <v>14.85</v>
      </c>
      <c r="E1042">
        <v>110.2</v>
      </c>
      <c r="F1042">
        <v>7.45</v>
      </c>
      <c r="G1042" s="4">
        <f t="shared" si="76"/>
        <v>16.047138047138048</v>
      </c>
    </row>
    <row r="1043" spans="1:9" hidden="1" x14ac:dyDescent="0.2">
      <c r="A1043" s="6">
        <v>31686</v>
      </c>
      <c r="B1043">
        <v>237.4</v>
      </c>
      <c r="C1043">
        <v>8.25</v>
      </c>
      <c r="D1043">
        <v>14.73</v>
      </c>
      <c r="E1043">
        <v>110.3</v>
      </c>
      <c r="F1043">
        <v>7.43</v>
      </c>
      <c r="G1043" s="4">
        <f t="shared" si="76"/>
        <v>16.116768499660555</v>
      </c>
    </row>
    <row r="1044" spans="1:9" hidden="1" x14ac:dyDescent="0.2">
      <c r="A1044" s="6">
        <v>31717</v>
      </c>
      <c r="B1044">
        <v>245.1</v>
      </c>
      <c r="C1044">
        <v>8.26</v>
      </c>
      <c r="D1044">
        <v>14.6</v>
      </c>
      <c r="E1044">
        <v>110.4</v>
      </c>
      <c r="F1044">
        <v>7.25</v>
      </c>
      <c r="G1044" s="4">
        <f t="shared" si="76"/>
        <v>16.787671232876711</v>
      </c>
    </row>
    <row r="1045" spans="1:9" x14ac:dyDescent="0.2">
      <c r="A1045" s="6">
        <v>31747</v>
      </c>
      <c r="B1045">
        <v>248.6</v>
      </c>
      <c r="C1045">
        <v>8.2799999999999994</v>
      </c>
      <c r="D1045">
        <v>14.48</v>
      </c>
      <c r="E1045">
        <v>110.5</v>
      </c>
      <c r="F1045">
        <v>7.11</v>
      </c>
      <c r="G1045" s="4">
        <f t="shared" si="76"/>
        <v>17.168508287292816</v>
      </c>
      <c r="H1045" s="8">
        <f>D1045/D1033-1</f>
        <v>-8.8980150581792206E-3</v>
      </c>
      <c r="I1045" t="str">
        <f>IF(Earnings_Growth&lt;0,"This year there might have been a recession as earnings growth was "&amp;H1045," This was likely a good year as earnings growth was positive at " &amp;H1045)</f>
        <v>This year there might have been a recession as earnings growth was -0.00889801505817922</v>
      </c>
    </row>
    <row r="1046" spans="1:9" hidden="1" x14ac:dyDescent="0.2">
      <c r="A1046" s="6">
        <v>31778</v>
      </c>
      <c r="B1046">
        <v>264.5</v>
      </c>
      <c r="C1046">
        <v>8.3000000000000007</v>
      </c>
      <c r="D1046">
        <v>14.69</v>
      </c>
      <c r="E1046">
        <v>111.2</v>
      </c>
      <c r="F1046">
        <v>7.08</v>
      </c>
      <c r="G1046" s="4">
        <f t="shared" si="76"/>
        <v>18.005445881552077</v>
      </c>
    </row>
    <row r="1047" spans="1:9" hidden="1" x14ac:dyDescent="0.2">
      <c r="A1047" s="6">
        <v>31809</v>
      </c>
      <c r="B1047">
        <v>280.89999999999998</v>
      </c>
      <c r="C1047">
        <v>8.32</v>
      </c>
      <c r="D1047">
        <v>14.89</v>
      </c>
      <c r="E1047">
        <v>111.6</v>
      </c>
      <c r="F1047">
        <v>7.25</v>
      </c>
      <c r="G1047" s="4">
        <f t="shared" si="76"/>
        <v>18.86501007387508</v>
      </c>
    </row>
    <row r="1048" spans="1:9" hidden="1" x14ac:dyDescent="0.2">
      <c r="A1048" s="6">
        <v>31837</v>
      </c>
      <c r="B1048">
        <v>292.5</v>
      </c>
      <c r="C1048">
        <v>8.34</v>
      </c>
      <c r="D1048">
        <v>15.1</v>
      </c>
      <c r="E1048">
        <v>112.1</v>
      </c>
      <c r="F1048">
        <v>7.25</v>
      </c>
      <c r="G1048" s="4">
        <f t="shared" si="76"/>
        <v>19.370860927152318</v>
      </c>
    </row>
    <row r="1049" spans="1:9" hidden="1" x14ac:dyDescent="0.2">
      <c r="A1049" s="6">
        <v>31868</v>
      </c>
      <c r="B1049">
        <v>289.3</v>
      </c>
      <c r="C1049">
        <v>8.4</v>
      </c>
      <c r="D1049">
        <v>14.87</v>
      </c>
      <c r="E1049">
        <v>112.7</v>
      </c>
      <c r="F1049">
        <v>8.02</v>
      </c>
      <c r="G1049" s="4">
        <f t="shared" si="76"/>
        <v>19.455279085406861</v>
      </c>
    </row>
    <row r="1050" spans="1:9" hidden="1" x14ac:dyDescent="0.2">
      <c r="A1050" s="6">
        <v>31898</v>
      </c>
      <c r="B1050">
        <v>289.10000000000002</v>
      </c>
      <c r="C1050">
        <v>8.4600000000000009</v>
      </c>
      <c r="D1050">
        <v>14.65</v>
      </c>
      <c r="E1050">
        <v>113.1</v>
      </c>
      <c r="F1050">
        <v>8.61</v>
      </c>
      <c r="G1050" s="4">
        <f t="shared" si="76"/>
        <v>19.733788395904437</v>
      </c>
      <c r="H1050" s="8">
        <f t="shared" ref="H1050" si="80">D1050/D1038-1</f>
        <v>0</v>
      </c>
    </row>
    <row r="1051" spans="1:9" hidden="1" x14ac:dyDescent="0.2">
      <c r="A1051" s="6">
        <v>31929</v>
      </c>
      <c r="B1051">
        <v>301.39999999999998</v>
      </c>
      <c r="C1051">
        <v>8.52</v>
      </c>
      <c r="D1051">
        <v>14.42</v>
      </c>
      <c r="E1051">
        <v>113.5</v>
      </c>
      <c r="F1051">
        <v>8.4</v>
      </c>
      <c r="G1051" s="4">
        <f t="shared" si="76"/>
        <v>20.901525658807209</v>
      </c>
    </row>
    <row r="1052" spans="1:9" hidden="1" x14ac:dyDescent="0.2">
      <c r="A1052" s="6">
        <v>31959</v>
      </c>
      <c r="B1052">
        <v>310.10000000000002</v>
      </c>
      <c r="C1052">
        <v>8.57</v>
      </c>
      <c r="D1052">
        <v>14.9</v>
      </c>
      <c r="E1052">
        <v>113.8</v>
      </c>
      <c r="F1052">
        <v>8.4499999999999993</v>
      </c>
      <c r="G1052" s="4">
        <f t="shared" si="76"/>
        <v>20.812080536912752</v>
      </c>
    </row>
    <row r="1053" spans="1:9" hidden="1" x14ac:dyDescent="0.2">
      <c r="A1053" s="6">
        <v>31990</v>
      </c>
      <c r="B1053">
        <v>329.4</v>
      </c>
      <c r="C1053">
        <v>8.61</v>
      </c>
      <c r="D1053">
        <v>15.38</v>
      </c>
      <c r="E1053">
        <v>114.4</v>
      </c>
      <c r="F1053">
        <v>8.76</v>
      </c>
      <c r="G1053" s="4">
        <f t="shared" si="76"/>
        <v>21.417425227568266</v>
      </c>
    </row>
    <row r="1054" spans="1:9" hidden="1" x14ac:dyDescent="0.2">
      <c r="A1054" s="6">
        <v>32021</v>
      </c>
      <c r="B1054">
        <v>318.7</v>
      </c>
      <c r="C1054">
        <v>8.66</v>
      </c>
      <c r="D1054">
        <v>15.86</v>
      </c>
      <c r="E1054">
        <v>115</v>
      </c>
      <c r="F1054">
        <v>9.42</v>
      </c>
      <c r="G1054" s="4">
        <f t="shared" si="76"/>
        <v>20.094577553593947</v>
      </c>
    </row>
    <row r="1055" spans="1:9" hidden="1" x14ac:dyDescent="0.2">
      <c r="A1055" s="6">
        <v>32051</v>
      </c>
      <c r="B1055">
        <v>280.2</v>
      </c>
      <c r="C1055">
        <v>8.7100000000000009</v>
      </c>
      <c r="D1055">
        <v>16.41</v>
      </c>
      <c r="E1055">
        <v>115.3</v>
      </c>
      <c r="F1055">
        <v>9.52</v>
      </c>
      <c r="G1055" s="4">
        <f t="shared" si="76"/>
        <v>17.074954296160875</v>
      </c>
    </row>
    <row r="1056" spans="1:9" hidden="1" x14ac:dyDescent="0.2">
      <c r="A1056" s="6">
        <v>32082</v>
      </c>
      <c r="B1056">
        <v>245</v>
      </c>
      <c r="C1056">
        <v>8.76</v>
      </c>
      <c r="D1056">
        <v>16.95</v>
      </c>
      <c r="E1056">
        <v>115.4</v>
      </c>
      <c r="F1056">
        <v>8.86</v>
      </c>
      <c r="G1056" s="4">
        <f t="shared" si="76"/>
        <v>14.454277286135694</v>
      </c>
    </row>
    <row r="1057" spans="1:9" x14ac:dyDescent="0.2">
      <c r="A1057" s="6">
        <v>32112</v>
      </c>
      <c r="B1057">
        <v>241</v>
      </c>
      <c r="C1057">
        <v>8.81</v>
      </c>
      <c r="D1057">
        <v>17.5</v>
      </c>
      <c r="E1057">
        <v>115.4</v>
      </c>
      <c r="F1057">
        <v>8.99</v>
      </c>
      <c r="G1057" s="4">
        <f t="shared" si="76"/>
        <v>13.771428571428572</v>
      </c>
      <c r="H1057" s="8">
        <f>D1057/D1045-1</f>
        <v>0.20856353591160226</v>
      </c>
      <c r="I1057" t="str">
        <f>IF(Earnings_Growth&lt;0,"This year there might have been a recession as earnings growth was "&amp;H1057," This was likely a good year as earnings growth was positive at " &amp;H1057)</f>
        <v xml:space="preserve"> This was likely a good year as earnings growth was positive at 0.208563535911602</v>
      </c>
    </row>
    <row r="1058" spans="1:9" hidden="1" x14ac:dyDescent="0.2">
      <c r="A1058" s="6">
        <v>32143</v>
      </c>
      <c r="B1058">
        <v>250.5</v>
      </c>
      <c r="C1058">
        <v>8.86</v>
      </c>
      <c r="D1058">
        <v>17.86</v>
      </c>
      <c r="E1058">
        <v>115.7</v>
      </c>
      <c r="F1058">
        <v>8.67</v>
      </c>
      <c r="G1058" s="4">
        <f t="shared" si="76"/>
        <v>14.025755879059352</v>
      </c>
    </row>
    <row r="1059" spans="1:9" hidden="1" x14ac:dyDescent="0.2">
      <c r="A1059" s="6">
        <v>32174</v>
      </c>
      <c r="B1059">
        <v>258.10000000000002</v>
      </c>
      <c r="C1059">
        <v>8.9</v>
      </c>
      <c r="D1059">
        <v>18.23</v>
      </c>
      <c r="E1059">
        <v>116</v>
      </c>
      <c r="F1059">
        <v>8.2100000000000009</v>
      </c>
      <c r="G1059" s="4">
        <f t="shared" si="76"/>
        <v>14.157981349424027</v>
      </c>
    </row>
    <row r="1060" spans="1:9" hidden="1" x14ac:dyDescent="0.2">
      <c r="A1060" s="6">
        <v>32203</v>
      </c>
      <c r="B1060">
        <v>265.7</v>
      </c>
      <c r="C1060">
        <v>8.9499999999999993</v>
      </c>
      <c r="D1060">
        <v>18.59</v>
      </c>
      <c r="E1060">
        <v>116.5</v>
      </c>
      <c r="F1060">
        <v>8.3699999999999992</v>
      </c>
      <c r="G1060" s="4">
        <f t="shared" si="76"/>
        <v>14.292630446476601</v>
      </c>
    </row>
    <row r="1061" spans="1:9" hidden="1" x14ac:dyDescent="0.2">
      <c r="A1061" s="6">
        <v>32234</v>
      </c>
      <c r="B1061">
        <v>262.60000000000002</v>
      </c>
      <c r="C1061">
        <v>9.0399999999999991</v>
      </c>
      <c r="D1061">
        <v>19.62</v>
      </c>
      <c r="E1061">
        <v>117.1</v>
      </c>
      <c r="F1061">
        <v>8.7200000000000006</v>
      </c>
      <c r="G1061" s="4">
        <f t="shared" si="76"/>
        <v>13.384301732925586</v>
      </c>
    </row>
    <row r="1062" spans="1:9" hidden="1" x14ac:dyDescent="0.2">
      <c r="A1062" s="6">
        <v>32264</v>
      </c>
      <c r="B1062">
        <v>256.10000000000002</v>
      </c>
      <c r="C1062">
        <v>9.14</v>
      </c>
      <c r="D1062">
        <v>20.64</v>
      </c>
      <c r="E1062">
        <v>117.5</v>
      </c>
      <c r="F1062">
        <v>9.09</v>
      </c>
      <c r="G1062" s="4">
        <f t="shared" ref="G1062:G1125" si="81">SP500_Price/Earnings</f>
        <v>12.40794573643411</v>
      </c>
      <c r="H1062" s="8">
        <f t="shared" ref="H1062" si="82">D1062/D1050-1</f>
        <v>0.40887372013651868</v>
      </c>
    </row>
    <row r="1063" spans="1:9" hidden="1" x14ac:dyDescent="0.2">
      <c r="A1063" s="6">
        <v>32295</v>
      </c>
      <c r="B1063">
        <v>270.7</v>
      </c>
      <c r="C1063">
        <v>9.23</v>
      </c>
      <c r="D1063">
        <v>21.67</v>
      </c>
      <c r="E1063">
        <v>118</v>
      </c>
      <c r="F1063">
        <v>8.92</v>
      </c>
      <c r="G1063" s="4">
        <f t="shared" si="81"/>
        <v>12.491924319335485</v>
      </c>
    </row>
    <row r="1064" spans="1:9" hidden="1" x14ac:dyDescent="0.2">
      <c r="A1064" s="6">
        <v>32325</v>
      </c>
      <c r="B1064">
        <v>269.10000000000002</v>
      </c>
      <c r="C1064">
        <v>9.31</v>
      </c>
      <c r="D1064">
        <v>22.02</v>
      </c>
      <c r="E1064">
        <v>118.5</v>
      </c>
      <c r="F1064">
        <v>9.06</v>
      </c>
      <c r="G1064" s="4">
        <f t="shared" si="81"/>
        <v>12.220708446866487</v>
      </c>
    </row>
    <row r="1065" spans="1:9" hidden="1" x14ac:dyDescent="0.2">
      <c r="A1065" s="6">
        <v>32356</v>
      </c>
      <c r="B1065">
        <v>263.7</v>
      </c>
      <c r="C1065">
        <v>9.3800000000000008</v>
      </c>
      <c r="D1065">
        <v>22.38</v>
      </c>
      <c r="E1065">
        <v>119</v>
      </c>
      <c r="F1065">
        <v>9.26</v>
      </c>
      <c r="G1065" s="4">
        <f t="shared" si="81"/>
        <v>11.7828418230563</v>
      </c>
    </row>
    <row r="1066" spans="1:9" hidden="1" x14ac:dyDescent="0.2">
      <c r="A1066" s="6">
        <v>32387</v>
      </c>
      <c r="B1066">
        <v>268</v>
      </c>
      <c r="C1066">
        <v>9.4600000000000009</v>
      </c>
      <c r="D1066">
        <v>22.73</v>
      </c>
      <c r="E1066">
        <v>119.8</v>
      </c>
      <c r="F1066">
        <v>8.98</v>
      </c>
      <c r="G1066" s="4">
        <f t="shared" si="81"/>
        <v>11.790585129784425</v>
      </c>
    </row>
    <row r="1067" spans="1:9" hidden="1" x14ac:dyDescent="0.2">
      <c r="A1067" s="6">
        <v>32417</v>
      </c>
      <c r="B1067">
        <v>277.39999999999998</v>
      </c>
      <c r="C1067">
        <v>9.5500000000000007</v>
      </c>
      <c r="D1067">
        <v>23.07</v>
      </c>
      <c r="E1067">
        <v>120.2</v>
      </c>
      <c r="F1067">
        <v>8.8000000000000007</v>
      </c>
      <c r="G1067" s="4">
        <f t="shared" si="81"/>
        <v>12.02427394885132</v>
      </c>
    </row>
    <row r="1068" spans="1:9" hidden="1" x14ac:dyDescent="0.2">
      <c r="A1068" s="6">
        <v>32448</v>
      </c>
      <c r="B1068">
        <v>271</v>
      </c>
      <c r="C1068">
        <v>9.64</v>
      </c>
      <c r="D1068">
        <v>23.42</v>
      </c>
      <c r="E1068">
        <v>120.3</v>
      </c>
      <c r="F1068">
        <v>8.9600000000000009</v>
      </c>
      <c r="G1068" s="4">
        <f t="shared" si="81"/>
        <v>11.571306575576429</v>
      </c>
    </row>
    <row r="1069" spans="1:9" x14ac:dyDescent="0.2">
      <c r="A1069" s="6">
        <v>32478</v>
      </c>
      <c r="B1069">
        <v>276.5</v>
      </c>
      <c r="C1069">
        <v>9.75</v>
      </c>
      <c r="D1069">
        <v>23.75</v>
      </c>
      <c r="E1069">
        <v>120.5</v>
      </c>
      <c r="F1069">
        <v>9.11</v>
      </c>
      <c r="G1069" s="4">
        <f t="shared" si="81"/>
        <v>11.642105263157895</v>
      </c>
      <c r="H1069" s="8">
        <f>D1069/D1057-1</f>
        <v>0.35714285714285721</v>
      </c>
      <c r="I1069" t="str">
        <f>IF(Earnings_Growth&lt;0,"This year there might have been a recession as earnings growth was "&amp;H1069," This was likely a good year as earnings growth was positive at " &amp;H1069)</f>
        <v xml:space="preserve"> This was likely a good year as earnings growth was positive at 0.357142857142857</v>
      </c>
    </row>
    <row r="1070" spans="1:9" hidden="1" x14ac:dyDescent="0.2">
      <c r="A1070" s="6">
        <v>32509</v>
      </c>
      <c r="B1070">
        <v>285.39999999999998</v>
      </c>
      <c r="C1070">
        <v>9.81</v>
      </c>
      <c r="D1070">
        <v>24.16</v>
      </c>
      <c r="E1070">
        <v>121.1</v>
      </c>
      <c r="F1070">
        <v>9.09</v>
      </c>
      <c r="G1070" s="4">
        <f t="shared" si="81"/>
        <v>11.812913907284766</v>
      </c>
    </row>
    <row r="1071" spans="1:9" hidden="1" x14ac:dyDescent="0.2">
      <c r="A1071" s="6">
        <v>32540</v>
      </c>
      <c r="B1071">
        <v>294</v>
      </c>
      <c r="C1071">
        <v>9.9</v>
      </c>
      <c r="D1071">
        <v>24.56</v>
      </c>
      <c r="E1071">
        <v>121.6</v>
      </c>
      <c r="F1071">
        <v>9.17</v>
      </c>
      <c r="G1071" s="4">
        <f t="shared" si="81"/>
        <v>11.970684039087949</v>
      </c>
    </row>
    <row r="1072" spans="1:9" hidden="1" x14ac:dyDescent="0.2">
      <c r="A1072" s="6">
        <v>32568</v>
      </c>
      <c r="B1072">
        <v>292.7</v>
      </c>
      <c r="C1072">
        <v>10.01</v>
      </c>
      <c r="D1072">
        <v>24.96</v>
      </c>
      <c r="E1072">
        <v>122.3</v>
      </c>
      <c r="F1072">
        <v>9.36</v>
      </c>
      <c r="G1072" s="4">
        <f t="shared" si="81"/>
        <v>11.726762820512819</v>
      </c>
    </row>
    <row r="1073" spans="1:9" hidden="1" x14ac:dyDescent="0.2">
      <c r="A1073" s="6">
        <v>32599</v>
      </c>
      <c r="B1073">
        <v>302.3</v>
      </c>
      <c r="C1073">
        <v>10.09</v>
      </c>
      <c r="D1073">
        <v>25.05</v>
      </c>
      <c r="E1073">
        <v>123.1</v>
      </c>
      <c r="F1073">
        <v>9.18</v>
      </c>
      <c r="G1073" s="4">
        <f t="shared" si="81"/>
        <v>12.067864271457086</v>
      </c>
    </row>
    <row r="1074" spans="1:9" hidden="1" x14ac:dyDescent="0.2">
      <c r="A1074" s="6">
        <v>32629</v>
      </c>
      <c r="B1074">
        <v>313.89999999999998</v>
      </c>
      <c r="C1074">
        <v>10.19</v>
      </c>
      <c r="D1074">
        <v>25.13</v>
      </c>
      <c r="E1074">
        <v>123.8</v>
      </c>
      <c r="F1074">
        <v>8.86</v>
      </c>
      <c r="G1074" s="4">
        <f t="shared" si="81"/>
        <v>12.491046557898926</v>
      </c>
    </row>
    <row r="1075" spans="1:9" hidden="1" x14ac:dyDescent="0.2">
      <c r="A1075" s="6">
        <v>32660</v>
      </c>
      <c r="B1075">
        <v>323.7</v>
      </c>
      <c r="C1075">
        <v>10.37</v>
      </c>
      <c r="D1075">
        <v>25.22</v>
      </c>
      <c r="E1075">
        <v>124.1</v>
      </c>
      <c r="F1075">
        <v>8.2799999999999994</v>
      </c>
      <c r="G1075" s="4">
        <f t="shared" si="81"/>
        <v>12.835051546391753</v>
      </c>
    </row>
    <row r="1076" spans="1:9" hidden="1" x14ac:dyDescent="0.2">
      <c r="A1076" s="6">
        <v>32690</v>
      </c>
      <c r="B1076">
        <v>331.9</v>
      </c>
      <c r="C1076">
        <v>10.42</v>
      </c>
      <c r="D1076">
        <v>24.71</v>
      </c>
      <c r="E1076">
        <v>124.4</v>
      </c>
      <c r="F1076">
        <v>8.02</v>
      </c>
      <c r="G1076" s="4">
        <f t="shared" si="81"/>
        <v>13.431808984216914</v>
      </c>
    </row>
    <row r="1077" spans="1:9" hidden="1" x14ac:dyDescent="0.2">
      <c r="A1077" s="6">
        <v>32721</v>
      </c>
      <c r="B1077">
        <v>346.6</v>
      </c>
      <c r="C1077">
        <v>10.55</v>
      </c>
      <c r="D1077">
        <v>24.2</v>
      </c>
      <c r="E1077">
        <v>124.6</v>
      </c>
      <c r="F1077">
        <v>8.11</v>
      </c>
      <c r="G1077" s="4">
        <f t="shared" si="81"/>
        <v>14.322314049586778</v>
      </c>
    </row>
    <row r="1078" spans="1:9" hidden="1" x14ac:dyDescent="0.2">
      <c r="A1078" s="6">
        <v>32752</v>
      </c>
      <c r="B1078">
        <v>347.3</v>
      </c>
      <c r="C1078">
        <v>10.73</v>
      </c>
      <c r="D1078">
        <v>23.69</v>
      </c>
      <c r="E1078">
        <v>125</v>
      </c>
      <c r="F1078">
        <v>8.19</v>
      </c>
      <c r="G1078" s="4">
        <f t="shared" si="81"/>
        <v>14.660194174757281</v>
      </c>
    </row>
    <row r="1079" spans="1:9" hidden="1" x14ac:dyDescent="0.2">
      <c r="A1079" s="6">
        <v>32782</v>
      </c>
      <c r="B1079">
        <v>347.4</v>
      </c>
      <c r="C1079">
        <v>10.8</v>
      </c>
      <c r="D1079">
        <v>23.43</v>
      </c>
      <c r="E1079">
        <v>125.6</v>
      </c>
      <c r="F1079">
        <v>8.01</v>
      </c>
      <c r="G1079" s="4">
        <f t="shared" si="81"/>
        <v>14.827144686299615</v>
      </c>
    </row>
    <row r="1080" spans="1:9" hidden="1" x14ac:dyDescent="0.2">
      <c r="A1080" s="6">
        <v>32813</v>
      </c>
      <c r="B1080">
        <v>340.2</v>
      </c>
      <c r="C1080">
        <v>10.92</v>
      </c>
      <c r="D1080">
        <v>23.16</v>
      </c>
      <c r="E1080">
        <v>125.9</v>
      </c>
      <c r="F1080">
        <v>7.87</v>
      </c>
      <c r="G1080" s="4">
        <f t="shared" si="81"/>
        <v>14.689119170984455</v>
      </c>
    </row>
    <row r="1081" spans="1:9" x14ac:dyDescent="0.2">
      <c r="A1081" s="6">
        <v>32843</v>
      </c>
      <c r="B1081">
        <v>348.6</v>
      </c>
      <c r="C1081">
        <v>11.06</v>
      </c>
      <c r="D1081">
        <v>22.87</v>
      </c>
      <c r="E1081">
        <v>126.1</v>
      </c>
      <c r="F1081">
        <v>7.84</v>
      </c>
      <c r="G1081" s="4">
        <f t="shared" si="81"/>
        <v>15.242675994752952</v>
      </c>
      <c r="H1081" s="8">
        <f>D1081/D1069-1</f>
        <v>-3.7052631578947337E-2</v>
      </c>
      <c r="I1081" t="str">
        <f>IF(Earnings_Growth&lt;0,"This year there might have been a recession as earnings growth was "&amp;H1081," This was likely a good year as earnings growth was positive at " &amp;H1081)</f>
        <v>This year there might have been a recession as earnings growth was -0.0370526315789473</v>
      </c>
    </row>
    <row r="1082" spans="1:9" hidden="1" x14ac:dyDescent="0.2">
      <c r="A1082" s="6">
        <v>32874</v>
      </c>
      <c r="B1082">
        <v>339.97</v>
      </c>
      <c r="C1082">
        <v>11.14</v>
      </c>
      <c r="D1082">
        <v>22.49</v>
      </c>
      <c r="E1082">
        <v>127.4</v>
      </c>
      <c r="F1082">
        <v>8.2100000000000009</v>
      </c>
      <c r="G1082" s="4">
        <f t="shared" si="81"/>
        <v>15.116496220542466</v>
      </c>
    </row>
    <row r="1083" spans="1:9" hidden="1" x14ac:dyDescent="0.2">
      <c r="A1083" s="6">
        <v>32905</v>
      </c>
      <c r="B1083">
        <v>330.45</v>
      </c>
      <c r="C1083">
        <v>11.23</v>
      </c>
      <c r="D1083">
        <v>22.08</v>
      </c>
      <c r="E1083">
        <v>128</v>
      </c>
      <c r="F1083">
        <v>8.4700000000000006</v>
      </c>
      <c r="G1083" s="4">
        <f t="shared" si="81"/>
        <v>14.966032608695652</v>
      </c>
    </row>
    <row r="1084" spans="1:9" hidden="1" x14ac:dyDescent="0.2">
      <c r="A1084" s="6">
        <v>32933</v>
      </c>
      <c r="B1084">
        <v>338.46</v>
      </c>
      <c r="C1084">
        <v>11.32</v>
      </c>
      <c r="D1084">
        <v>21.67</v>
      </c>
      <c r="E1084">
        <v>128.69999999999999</v>
      </c>
      <c r="F1084">
        <v>8.59</v>
      </c>
      <c r="G1084" s="4">
        <f t="shared" si="81"/>
        <v>15.618827872634977</v>
      </c>
    </row>
    <row r="1085" spans="1:9" hidden="1" x14ac:dyDescent="0.2">
      <c r="A1085" s="6">
        <v>32964</v>
      </c>
      <c r="B1085">
        <v>338.18</v>
      </c>
      <c r="C1085">
        <v>11.44</v>
      </c>
      <c r="D1085">
        <v>21.53</v>
      </c>
      <c r="E1085">
        <v>128.9</v>
      </c>
      <c r="F1085">
        <v>8.7899999999999991</v>
      </c>
      <c r="G1085" s="4">
        <f t="shared" si="81"/>
        <v>15.707385044124477</v>
      </c>
    </row>
    <row r="1086" spans="1:9" hidden="1" x14ac:dyDescent="0.2">
      <c r="A1086" s="6">
        <v>32994</v>
      </c>
      <c r="B1086">
        <v>350.25</v>
      </c>
      <c r="C1086">
        <v>11.55</v>
      </c>
      <c r="D1086">
        <v>21.4</v>
      </c>
      <c r="E1086">
        <v>129.19999999999999</v>
      </c>
      <c r="F1086">
        <v>8.76</v>
      </c>
      <c r="G1086" s="4">
        <f t="shared" si="81"/>
        <v>16.366822429906541</v>
      </c>
    </row>
    <row r="1087" spans="1:9" hidden="1" x14ac:dyDescent="0.2">
      <c r="A1087" s="6">
        <v>33025</v>
      </c>
      <c r="B1087">
        <v>360.39</v>
      </c>
      <c r="C1087">
        <v>11.66</v>
      </c>
      <c r="D1087">
        <v>21.26</v>
      </c>
      <c r="E1087">
        <v>129.9</v>
      </c>
      <c r="F1087">
        <v>8.48</v>
      </c>
      <c r="G1087" s="4">
        <f t="shared" si="81"/>
        <v>16.951552210724362</v>
      </c>
    </row>
    <row r="1088" spans="1:9" hidden="1" x14ac:dyDescent="0.2">
      <c r="A1088" s="6">
        <v>33055</v>
      </c>
      <c r="B1088">
        <v>360.03</v>
      </c>
      <c r="C1088">
        <v>11.73</v>
      </c>
      <c r="D1088">
        <v>21.42</v>
      </c>
      <c r="E1088">
        <v>130.4</v>
      </c>
      <c r="F1088">
        <v>8.4700000000000006</v>
      </c>
      <c r="G1088" s="4">
        <f t="shared" si="81"/>
        <v>16.808123249299719</v>
      </c>
    </row>
    <row r="1089" spans="1:9" hidden="1" x14ac:dyDescent="0.2">
      <c r="A1089" s="6">
        <v>33086</v>
      </c>
      <c r="B1089">
        <v>330.75</v>
      </c>
      <c r="C1089">
        <v>11.78</v>
      </c>
      <c r="D1089">
        <v>21.58</v>
      </c>
      <c r="E1089">
        <v>131.6</v>
      </c>
      <c r="F1089">
        <v>8.75</v>
      </c>
      <c r="G1089" s="4">
        <f t="shared" si="81"/>
        <v>15.326691380908249</v>
      </c>
    </row>
    <row r="1090" spans="1:9" hidden="1" x14ac:dyDescent="0.2">
      <c r="A1090" s="6">
        <v>33117</v>
      </c>
      <c r="B1090">
        <v>315.41000000000003</v>
      </c>
      <c r="C1090">
        <v>11.83</v>
      </c>
      <c r="D1090">
        <v>21.74</v>
      </c>
      <c r="E1090">
        <v>132.69999999999999</v>
      </c>
      <c r="F1090">
        <v>8.89</v>
      </c>
      <c r="G1090" s="4">
        <f t="shared" si="81"/>
        <v>14.50827966881325</v>
      </c>
    </row>
    <row r="1091" spans="1:9" hidden="1" x14ac:dyDescent="0.2">
      <c r="A1091" s="6">
        <v>33147</v>
      </c>
      <c r="B1091">
        <v>307.12</v>
      </c>
      <c r="C1091">
        <v>11.93</v>
      </c>
      <c r="D1091">
        <v>21.61</v>
      </c>
      <c r="E1091">
        <v>133.5</v>
      </c>
      <c r="F1091">
        <v>8.7200000000000006</v>
      </c>
      <c r="G1091" s="4">
        <f t="shared" si="81"/>
        <v>14.211938917167979</v>
      </c>
    </row>
    <row r="1092" spans="1:9" hidden="1" x14ac:dyDescent="0.2">
      <c r="A1092" s="6">
        <v>33178</v>
      </c>
      <c r="B1092">
        <v>315.29000000000002</v>
      </c>
      <c r="C1092">
        <v>12.01</v>
      </c>
      <c r="D1092">
        <v>21.47</v>
      </c>
      <c r="E1092">
        <v>133.80000000000001</v>
      </c>
      <c r="F1092">
        <v>8.39</v>
      </c>
      <c r="G1092" s="4">
        <f t="shared" si="81"/>
        <v>14.685142058686541</v>
      </c>
    </row>
    <row r="1093" spans="1:9" x14ac:dyDescent="0.2">
      <c r="A1093" s="6">
        <v>33208</v>
      </c>
      <c r="B1093">
        <v>328.75</v>
      </c>
      <c r="C1093">
        <v>12.09</v>
      </c>
      <c r="D1093">
        <v>21.34</v>
      </c>
      <c r="E1093">
        <v>133.80000000000001</v>
      </c>
      <c r="F1093">
        <v>8.08</v>
      </c>
      <c r="G1093" s="4">
        <f t="shared" si="81"/>
        <v>15.405342080599812</v>
      </c>
      <c r="H1093" s="8">
        <f>D1093/D1081-1</f>
        <v>-6.6899868823786623E-2</v>
      </c>
      <c r="I1093" t="str">
        <f>IF(Earnings_Growth&lt;0,"This year there might have been a recession as earnings growth was "&amp;H1093," This was likely a good year as earnings growth was positive at " &amp;H1093)</f>
        <v>This year there might have been a recession as earnings growth was -0.0668998688237866</v>
      </c>
    </row>
    <row r="1094" spans="1:9" hidden="1" x14ac:dyDescent="0.2">
      <c r="A1094" s="6">
        <v>33239</v>
      </c>
      <c r="B1094">
        <v>325.49</v>
      </c>
      <c r="C1094">
        <v>12.11</v>
      </c>
      <c r="D1094">
        <v>21.18</v>
      </c>
      <c r="E1094">
        <v>134.6</v>
      </c>
      <c r="F1094">
        <v>8.09</v>
      </c>
      <c r="G1094" s="4">
        <f t="shared" si="81"/>
        <v>15.367799811142588</v>
      </c>
    </row>
    <row r="1095" spans="1:9" hidden="1" x14ac:dyDescent="0.2">
      <c r="A1095" s="6">
        <v>33270</v>
      </c>
      <c r="B1095">
        <v>362.26</v>
      </c>
      <c r="C1095">
        <v>12.11</v>
      </c>
      <c r="D1095">
        <v>21.03</v>
      </c>
      <c r="E1095">
        <v>134.80000000000001</v>
      </c>
      <c r="F1095">
        <v>7.85</v>
      </c>
      <c r="G1095" s="4">
        <f t="shared" si="81"/>
        <v>17.225867807893483</v>
      </c>
    </row>
    <row r="1096" spans="1:9" hidden="1" x14ac:dyDescent="0.2">
      <c r="A1096" s="6">
        <v>33298</v>
      </c>
      <c r="B1096">
        <v>372.28</v>
      </c>
      <c r="C1096">
        <v>12.11</v>
      </c>
      <c r="D1096">
        <v>20.94</v>
      </c>
      <c r="E1096">
        <v>135</v>
      </c>
      <c r="F1096">
        <v>8.11</v>
      </c>
      <c r="G1096" s="4">
        <f t="shared" si="81"/>
        <v>17.778414517669528</v>
      </c>
    </row>
    <row r="1097" spans="1:9" hidden="1" x14ac:dyDescent="0.2">
      <c r="A1097" s="6">
        <v>33329</v>
      </c>
      <c r="B1097">
        <v>379.68</v>
      </c>
      <c r="C1097">
        <v>12.13</v>
      </c>
      <c r="D1097">
        <v>20.36</v>
      </c>
      <c r="E1097">
        <v>135.19999999999999</v>
      </c>
      <c r="F1097">
        <v>8.0399999999999991</v>
      </c>
      <c r="G1097" s="4">
        <f t="shared" si="81"/>
        <v>18.648330058939099</v>
      </c>
    </row>
    <row r="1098" spans="1:9" hidden="1" x14ac:dyDescent="0.2">
      <c r="A1098" s="6">
        <v>33359</v>
      </c>
      <c r="B1098">
        <v>377.99</v>
      </c>
      <c r="C1098">
        <v>12.14</v>
      </c>
      <c r="D1098">
        <v>19.86</v>
      </c>
      <c r="E1098">
        <v>135.6</v>
      </c>
      <c r="F1098">
        <v>8.07</v>
      </c>
      <c r="G1098" s="4">
        <f t="shared" si="81"/>
        <v>19.032729103726084</v>
      </c>
    </row>
    <row r="1099" spans="1:9" hidden="1" x14ac:dyDescent="0.2">
      <c r="A1099" s="6">
        <v>33390</v>
      </c>
      <c r="B1099">
        <v>378.29</v>
      </c>
      <c r="C1099">
        <v>12.15</v>
      </c>
      <c r="D1099">
        <v>19.41</v>
      </c>
      <c r="E1099">
        <v>136</v>
      </c>
      <c r="F1099">
        <v>8.2799999999999994</v>
      </c>
      <c r="G1099" s="4">
        <f t="shared" si="81"/>
        <v>19.489438433797012</v>
      </c>
    </row>
    <row r="1100" spans="1:9" hidden="1" x14ac:dyDescent="0.2">
      <c r="A1100" s="6">
        <v>33420</v>
      </c>
      <c r="B1100">
        <v>380.23</v>
      </c>
      <c r="C1100">
        <v>12.19</v>
      </c>
      <c r="D1100">
        <v>18.84</v>
      </c>
      <c r="E1100">
        <v>136.19999999999999</v>
      </c>
      <c r="F1100">
        <v>8.27</v>
      </c>
      <c r="G1100" s="4">
        <f t="shared" si="81"/>
        <v>20.182059447983015</v>
      </c>
    </row>
    <row r="1101" spans="1:9" hidden="1" x14ac:dyDescent="0.2">
      <c r="A1101" s="6">
        <v>33451</v>
      </c>
      <c r="B1101">
        <v>389.4</v>
      </c>
      <c r="C1101">
        <v>12.24</v>
      </c>
      <c r="D1101">
        <v>18.329999999999998</v>
      </c>
      <c r="E1101">
        <v>136.6</v>
      </c>
      <c r="F1101">
        <v>7.9</v>
      </c>
      <c r="G1101" s="4">
        <f t="shared" si="81"/>
        <v>21.243862520458265</v>
      </c>
    </row>
    <row r="1102" spans="1:9" hidden="1" x14ac:dyDescent="0.2">
      <c r="A1102" s="6">
        <v>33482</v>
      </c>
      <c r="B1102">
        <v>387.2</v>
      </c>
      <c r="C1102">
        <v>12.28</v>
      </c>
      <c r="D1102">
        <v>17.82</v>
      </c>
      <c r="E1102">
        <v>137.19999999999999</v>
      </c>
      <c r="F1102">
        <v>7.65</v>
      </c>
      <c r="G1102" s="4">
        <f t="shared" si="81"/>
        <v>21.728395061728396</v>
      </c>
    </row>
    <row r="1103" spans="1:9" hidden="1" x14ac:dyDescent="0.2">
      <c r="A1103" s="6">
        <v>33512</v>
      </c>
      <c r="B1103">
        <v>386.88</v>
      </c>
      <c r="C1103">
        <v>12.25</v>
      </c>
      <c r="D1103">
        <v>17.2</v>
      </c>
      <c r="E1103">
        <v>137.4</v>
      </c>
      <c r="F1103">
        <v>7.53</v>
      </c>
      <c r="G1103" s="4">
        <f t="shared" si="81"/>
        <v>22.493023255813956</v>
      </c>
    </row>
    <row r="1104" spans="1:9" hidden="1" x14ac:dyDescent="0.2">
      <c r="A1104" s="6">
        <v>33543</v>
      </c>
      <c r="B1104">
        <v>385.92</v>
      </c>
      <c r="C1104">
        <v>12.23</v>
      </c>
      <c r="D1104">
        <v>16.59</v>
      </c>
      <c r="E1104">
        <v>137.80000000000001</v>
      </c>
      <c r="F1104">
        <v>7.42</v>
      </c>
      <c r="G1104" s="4">
        <f t="shared" si="81"/>
        <v>23.2622061482821</v>
      </c>
    </row>
    <row r="1105" spans="1:9" x14ac:dyDescent="0.2">
      <c r="A1105" s="6">
        <v>33573</v>
      </c>
      <c r="B1105">
        <v>388.51</v>
      </c>
      <c r="C1105">
        <v>12.2</v>
      </c>
      <c r="D1105">
        <v>15.97</v>
      </c>
      <c r="E1105">
        <v>137.9</v>
      </c>
      <c r="F1105">
        <v>7.09</v>
      </c>
      <c r="G1105" s="4">
        <f t="shared" si="81"/>
        <v>24.327489041953662</v>
      </c>
      <c r="H1105" s="8">
        <f>D1105/D1093-1</f>
        <v>-0.25164011246485474</v>
      </c>
      <c r="I1105" t="str">
        <f>IF(Earnings_Growth&lt;0,"This year there might have been a recession as earnings growth was "&amp;H1105," This was likely a good year as earnings growth was positive at " &amp;H1105)</f>
        <v>This year there might have been a recession as earnings growth was -0.251640112464855</v>
      </c>
    </row>
    <row r="1106" spans="1:9" hidden="1" x14ac:dyDescent="0.2">
      <c r="A1106" s="6">
        <v>33604</v>
      </c>
      <c r="B1106">
        <v>416.08</v>
      </c>
      <c r="C1106">
        <v>12.24</v>
      </c>
      <c r="D1106">
        <v>16.05</v>
      </c>
      <c r="E1106">
        <v>138.1</v>
      </c>
      <c r="F1106">
        <v>7.03</v>
      </c>
      <c r="G1106" s="4">
        <f t="shared" si="81"/>
        <v>25.923987538940807</v>
      </c>
    </row>
    <row r="1107" spans="1:9" hidden="1" x14ac:dyDescent="0.2">
      <c r="A1107" s="6">
        <v>33635</v>
      </c>
      <c r="B1107">
        <v>412.56</v>
      </c>
      <c r="C1107">
        <v>12.28</v>
      </c>
      <c r="D1107">
        <v>16.12</v>
      </c>
      <c r="E1107">
        <v>138.6</v>
      </c>
      <c r="F1107">
        <v>7.34</v>
      </c>
      <c r="G1107" s="4">
        <f t="shared" si="81"/>
        <v>25.593052109181141</v>
      </c>
    </row>
    <row r="1108" spans="1:9" hidden="1" x14ac:dyDescent="0.2">
      <c r="A1108" s="6">
        <v>33664</v>
      </c>
      <c r="B1108">
        <v>407.36</v>
      </c>
      <c r="C1108">
        <v>12.32</v>
      </c>
      <c r="D1108">
        <v>16.190000000000001</v>
      </c>
      <c r="E1108">
        <v>139.30000000000001</v>
      </c>
      <c r="F1108">
        <v>7.54</v>
      </c>
      <c r="G1108" s="4">
        <f t="shared" si="81"/>
        <v>25.161210623841878</v>
      </c>
    </row>
    <row r="1109" spans="1:9" hidden="1" x14ac:dyDescent="0.2">
      <c r="A1109" s="6">
        <v>33695</v>
      </c>
      <c r="B1109">
        <v>407.41</v>
      </c>
      <c r="C1109">
        <v>12.32</v>
      </c>
      <c r="D1109">
        <v>16.48</v>
      </c>
      <c r="E1109">
        <v>139.5</v>
      </c>
      <c r="F1109">
        <v>7.48</v>
      </c>
      <c r="G1109" s="4">
        <f t="shared" si="81"/>
        <v>24.721480582524272</v>
      </c>
    </row>
    <row r="1110" spans="1:9" hidden="1" x14ac:dyDescent="0.2">
      <c r="A1110" s="6">
        <v>33725</v>
      </c>
      <c r="B1110">
        <v>414.81</v>
      </c>
      <c r="C1110">
        <v>12.32</v>
      </c>
      <c r="D1110">
        <v>16.77</v>
      </c>
      <c r="E1110">
        <v>139.69999999999999</v>
      </c>
      <c r="F1110">
        <v>7.39</v>
      </c>
      <c r="G1110" s="4">
        <f t="shared" si="81"/>
        <v>24.735241502683365</v>
      </c>
    </row>
    <row r="1111" spans="1:9" hidden="1" x14ac:dyDescent="0.2">
      <c r="A1111" s="6">
        <v>33756</v>
      </c>
      <c r="B1111">
        <v>408.27</v>
      </c>
      <c r="C1111">
        <v>12.32</v>
      </c>
      <c r="D1111">
        <v>17.05</v>
      </c>
      <c r="E1111">
        <v>140.19999999999999</v>
      </c>
      <c r="F1111">
        <v>7.26</v>
      </c>
      <c r="G1111" s="4">
        <f t="shared" si="81"/>
        <v>23.945454545454542</v>
      </c>
    </row>
    <row r="1112" spans="1:9" hidden="1" x14ac:dyDescent="0.2">
      <c r="A1112" s="6">
        <v>33786</v>
      </c>
      <c r="B1112">
        <v>415.05</v>
      </c>
      <c r="C1112">
        <v>12.34</v>
      </c>
      <c r="D1112">
        <v>17.38</v>
      </c>
      <c r="E1112">
        <v>140.5</v>
      </c>
      <c r="F1112">
        <v>6.84</v>
      </c>
      <c r="G1112" s="4">
        <f t="shared" si="81"/>
        <v>23.880897583429231</v>
      </c>
    </row>
    <row r="1113" spans="1:9" hidden="1" x14ac:dyDescent="0.2">
      <c r="A1113" s="6">
        <v>33817</v>
      </c>
      <c r="B1113">
        <v>417.93</v>
      </c>
      <c r="C1113">
        <v>12.37</v>
      </c>
      <c r="D1113">
        <v>17.71</v>
      </c>
      <c r="E1113">
        <v>140.9</v>
      </c>
      <c r="F1113">
        <v>6.59</v>
      </c>
      <c r="G1113" s="4">
        <f t="shared" si="81"/>
        <v>23.598531902879728</v>
      </c>
    </row>
    <row r="1114" spans="1:9" hidden="1" x14ac:dyDescent="0.2">
      <c r="A1114" s="6">
        <v>33848</v>
      </c>
      <c r="B1114">
        <v>418.48</v>
      </c>
      <c r="C1114">
        <v>12.4</v>
      </c>
      <c r="D1114">
        <v>18.04</v>
      </c>
      <c r="E1114">
        <v>141.30000000000001</v>
      </c>
      <c r="F1114">
        <v>6.42</v>
      </c>
      <c r="G1114" s="4">
        <f t="shared" si="81"/>
        <v>23.197339246119736</v>
      </c>
    </row>
    <row r="1115" spans="1:9" hidden="1" x14ac:dyDescent="0.2">
      <c r="A1115" s="6">
        <v>33878</v>
      </c>
      <c r="B1115">
        <v>412.5</v>
      </c>
      <c r="C1115">
        <v>12.39</v>
      </c>
      <c r="D1115">
        <v>18.39</v>
      </c>
      <c r="E1115">
        <v>141.80000000000001</v>
      </c>
      <c r="F1115">
        <v>6.59</v>
      </c>
      <c r="G1115" s="4">
        <f t="shared" si="81"/>
        <v>22.430668841761825</v>
      </c>
    </row>
    <row r="1116" spans="1:9" hidden="1" x14ac:dyDescent="0.2">
      <c r="A1116" s="6">
        <v>33909</v>
      </c>
      <c r="B1116">
        <v>422.84</v>
      </c>
      <c r="C1116">
        <v>12.38</v>
      </c>
      <c r="D1116">
        <v>18.739999999999998</v>
      </c>
      <c r="E1116">
        <v>142</v>
      </c>
      <c r="F1116">
        <v>6.87</v>
      </c>
      <c r="G1116" s="4">
        <f t="shared" si="81"/>
        <v>22.56350053361793</v>
      </c>
    </row>
    <row r="1117" spans="1:9" x14ac:dyDescent="0.2">
      <c r="A1117" s="6">
        <v>33939</v>
      </c>
      <c r="B1117">
        <v>435.64</v>
      </c>
      <c r="C1117">
        <v>12.39</v>
      </c>
      <c r="D1117">
        <v>19.09</v>
      </c>
      <c r="E1117">
        <v>141.9</v>
      </c>
      <c r="F1117">
        <v>6.77</v>
      </c>
      <c r="G1117" s="4">
        <f t="shared" si="81"/>
        <v>22.820324777370349</v>
      </c>
      <c r="H1117" s="8">
        <f>D1117/D1105-1</f>
        <v>0.19536631183469</v>
      </c>
      <c r="I1117" t="str">
        <f>IF(Earnings_Growth&lt;0,"This year there might have been a recession as earnings growth was "&amp;H1117," This was likely a good year as earnings growth was positive at " &amp;H1117)</f>
        <v xml:space="preserve"> This was likely a good year as earnings growth was positive at 0.19536631183469</v>
      </c>
    </row>
    <row r="1118" spans="1:9" hidden="1" x14ac:dyDescent="0.2">
      <c r="A1118" s="6">
        <v>33970</v>
      </c>
      <c r="B1118">
        <v>435.23</v>
      </c>
      <c r="C1118">
        <v>12.41</v>
      </c>
      <c r="D1118">
        <v>19.34</v>
      </c>
      <c r="E1118">
        <v>142.6</v>
      </c>
      <c r="F1118">
        <v>6.6</v>
      </c>
      <c r="G1118" s="4">
        <f t="shared" si="81"/>
        <v>22.50413650465357</v>
      </c>
    </row>
    <row r="1119" spans="1:9" hidden="1" x14ac:dyDescent="0.2">
      <c r="A1119" s="6">
        <v>34001</v>
      </c>
      <c r="B1119">
        <v>441.7</v>
      </c>
      <c r="C1119">
        <v>12.45</v>
      </c>
      <c r="D1119">
        <v>19.59</v>
      </c>
      <c r="E1119">
        <v>143.1</v>
      </c>
      <c r="F1119">
        <v>6.26</v>
      </c>
      <c r="G1119" s="4">
        <f t="shared" si="81"/>
        <v>22.547217968351198</v>
      </c>
    </row>
    <row r="1120" spans="1:9" hidden="1" x14ac:dyDescent="0.2">
      <c r="A1120" s="6">
        <v>34029</v>
      </c>
      <c r="B1120">
        <v>450.16</v>
      </c>
      <c r="C1120">
        <v>12.48</v>
      </c>
      <c r="D1120">
        <v>19.84</v>
      </c>
      <c r="E1120">
        <v>143.6</v>
      </c>
      <c r="F1120">
        <v>5.98</v>
      </c>
      <c r="G1120" s="4">
        <f t="shared" si="81"/>
        <v>22.68951612903226</v>
      </c>
    </row>
    <row r="1121" spans="1:9" hidden="1" x14ac:dyDescent="0.2">
      <c r="A1121" s="6">
        <v>34060</v>
      </c>
      <c r="B1121">
        <v>443.08</v>
      </c>
      <c r="C1121">
        <v>12.49</v>
      </c>
      <c r="D1121">
        <v>19.670000000000002</v>
      </c>
      <c r="E1121">
        <v>144</v>
      </c>
      <c r="F1121">
        <v>5.97</v>
      </c>
      <c r="G1121" s="4">
        <f t="shared" si="81"/>
        <v>22.525673614641583</v>
      </c>
    </row>
    <row r="1122" spans="1:9" hidden="1" x14ac:dyDescent="0.2">
      <c r="A1122" s="6">
        <v>34090</v>
      </c>
      <c r="B1122">
        <v>445.25</v>
      </c>
      <c r="C1122">
        <v>12.51</v>
      </c>
      <c r="D1122">
        <v>19.5</v>
      </c>
      <c r="E1122">
        <v>144.19999999999999</v>
      </c>
      <c r="F1122">
        <v>6.04</v>
      </c>
      <c r="G1122" s="4">
        <f t="shared" si="81"/>
        <v>22.833333333333332</v>
      </c>
    </row>
    <row r="1123" spans="1:9" hidden="1" x14ac:dyDescent="0.2">
      <c r="A1123" s="6">
        <v>34121</v>
      </c>
      <c r="B1123">
        <v>448.06</v>
      </c>
      <c r="C1123">
        <v>12.52</v>
      </c>
      <c r="D1123">
        <v>19.329999999999998</v>
      </c>
      <c r="E1123">
        <v>144.4</v>
      </c>
      <c r="F1123">
        <v>5.96</v>
      </c>
      <c r="G1123" s="4">
        <f t="shared" si="81"/>
        <v>23.17951370926022</v>
      </c>
    </row>
    <row r="1124" spans="1:9" hidden="1" x14ac:dyDescent="0.2">
      <c r="A1124" s="6">
        <v>34151</v>
      </c>
      <c r="B1124">
        <v>447.29</v>
      </c>
      <c r="C1124">
        <v>12.52</v>
      </c>
      <c r="D1124">
        <v>19.690000000000001</v>
      </c>
      <c r="E1124">
        <v>144.4</v>
      </c>
      <c r="F1124">
        <v>5.81</v>
      </c>
      <c r="G1124" s="4">
        <f t="shared" si="81"/>
        <v>22.716607414931438</v>
      </c>
      <c r="H1124" s="8">
        <f t="shared" ref="H1124" si="83">D1124/D1112-1</f>
        <v>0.13291139240506333</v>
      </c>
    </row>
    <row r="1125" spans="1:9" hidden="1" x14ac:dyDescent="0.2">
      <c r="A1125" s="6">
        <v>34182</v>
      </c>
      <c r="B1125">
        <v>454.13</v>
      </c>
      <c r="C1125">
        <v>12.52</v>
      </c>
      <c r="D1125">
        <v>20.05</v>
      </c>
      <c r="E1125">
        <v>144.80000000000001</v>
      </c>
      <c r="F1125">
        <v>5.68</v>
      </c>
      <c r="G1125" s="4">
        <f t="shared" si="81"/>
        <v>22.649875311720699</v>
      </c>
    </row>
    <row r="1126" spans="1:9" hidden="1" x14ac:dyDescent="0.2">
      <c r="A1126" s="6">
        <v>34213</v>
      </c>
      <c r="B1126">
        <v>459.24</v>
      </c>
      <c r="C1126">
        <v>12.52</v>
      </c>
      <c r="D1126">
        <v>20.41</v>
      </c>
      <c r="E1126">
        <v>145.1</v>
      </c>
      <c r="F1126">
        <v>5.36</v>
      </c>
      <c r="G1126" s="4">
        <f t="shared" ref="G1126:G1189" si="84">SP500_Price/Earnings</f>
        <v>22.500734933855952</v>
      </c>
    </row>
    <row r="1127" spans="1:9" hidden="1" x14ac:dyDescent="0.2">
      <c r="A1127" s="6">
        <v>34243</v>
      </c>
      <c r="B1127">
        <v>463.9</v>
      </c>
      <c r="C1127">
        <v>12.54</v>
      </c>
      <c r="D1127">
        <v>20.9</v>
      </c>
      <c r="E1127">
        <v>145.69999999999999</v>
      </c>
      <c r="F1127">
        <v>5.33</v>
      </c>
      <c r="G1127" s="4">
        <f t="shared" si="84"/>
        <v>22.19617224880383</v>
      </c>
    </row>
    <row r="1128" spans="1:9" hidden="1" x14ac:dyDescent="0.2">
      <c r="A1128" s="6">
        <v>34274</v>
      </c>
      <c r="B1128">
        <v>462.89</v>
      </c>
      <c r="C1128">
        <v>12.56</v>
      </c>
      <c r="D1128">
        <v>21.39</v>
      </c>
      <c r="E1128">
        <v>145.80000000000001</v>
      </c>
      <c r="F1128">
        <v>5.72</v>
      </c>
      <c r="G1128" s="4">
        <f t="shared" si="84"/>
        <v>21.640486208508648</v>
      </c>
    </row>
    <row r="1129" spans="1:9" x14ac:dyDescent="0.2">
      <c r="A1129" s="6">
        <v>34304</v>
      </c>
      <c r="B1129">
        <v>465.95</v>
      </c>
      <c r="C1129">
        <v>12.58</v>
      </c>
      <c r="D1129">
        <v>21.89</v>
      </c>
      <c r="E1129">
        <v>145.80000000000001</v>
      </c>
      <c r="F1129">
        <v>5.77</v>
      </c>
      <c r="G1129" s="4">
        <f t="shared" si="84"/>
        <v>21.28597533120146</v>
      </c>
      <c r="H1129" s="8">
        <f>D1129/D1117-1</f>
        <v>0.14667365112624409</v>
      </c>
      <c r="I1129" t="str">
        <f>IF(Earnings_Growth&lt;0,"This year there might have been a recession as earnings growth was "&amp;H1129," This was likely a good year as earnings growth was positive at " &amp;H1129)</f>
        <v xml:space="preserve"> This was likely a good year as earnings growth was positive at 0.146673651126244</v>
      </c>
    </row>
    <row r="1130" spans="1:9" hidden="1" x14ac:dyDescent="0.2">
      <c r="A1130" s="6">
        <v>34335</v>
      </c>
      <c r="B1130">
        <v>472.99</v>
      </c>
      <c r="C1130">
        <v>12.62</v>
      </c>
      <c r="D1130">
        <v>22.16</v>
      </c>
      <c r="E1130">
        <v>146.19999999999999</v>
      </c>
      <c r="F1130">
        <v>5.75</v>
      </c>
      <c r="G1130" s="4">
        <f t="shared" si="84"/>
        <v>21.344314079422382</v>
      </c>
    </row>
    <row r="1131" spans="1:9" hidden="1" x14ac:dyDescent="0.2">
      <c r="A1131" s="6">
        <v>34366</v>
      </c>
      <c r="B1131">
        <v>471.58</v>
      </c>
      <c r="C1131">
        <v>12.67</v>
      </c>
      <c r="D1131">
        <v>22.43</v>
      </c>
      <c r="E1131">
        <v>146.69999999999999</v>
      </c>
      <c r="F1131">
        <v>5.97</v>
      </c>
      <c r="G1131" s="4">
        <f t="shared" si="84"/>
        <v>21.024520731163619</v>
      </c>
    </row>
    <row r="1132" spans="1:9" hidden="1" x14ac:dyDescent="0.2">
      <c r="A1132" s="6">
        <v>34394</v>
      </c>
      <c r="B1132">
        <v>463.81</v>
      </c>
      <c r="C1132">
        <v>12.71</v>
      </c>
      <c r="D1132">
        <v>22.71</v>
      </c>
      <c r="E1132">
        <v>147.19999999999999</v>
      </c>
      <c r="F1132">
        <v>6.48</v>
      </c>
      <c r="G1132" s="4">
        <f t="shared" si="84"/>
        <v>20.423161602818141</v>
      </c>
    </row>
    <row r="1133" spans="1:9" hidden="1" x14ac:dyDescent="0.2">
      <c r="A1133" s="6">
        <v>34425</v>
      </c>
      <c r="B1133">
        <v>447.23</v>
      </c>
      <c r="C1133">
        <v>12.75</v>
      </c>
      <c r="D1133">
        <v>23.54</v>
      </c>
      <c r="E1133">
        <v>147.4</v>
      </c>
      <c r="F1133">
        <v>6.97</v>
      </c>
      <c r="G1133" s="4">
        <f t="shared" si="84"/>
        <v>18.998725573491932</v>
      </c>
    </row>
    <row r="1134" spans="1:9" hidden="1" x14ac:dyDescent="0.2">
      <c r="A1134" s="6">
        <v>34455</v>
      </c>
      <c r="B1134">
        <v>450.9</v>
      </c>
      <c r="C1134">
        <v>12.8</v>
      </c>
      <c r="D1134">
        <v>24.37</v>
      </c>
      <c r="E1134">
        <v>147.5</v>
      </c>
      <c r="F1134">
        <v>7.18</v>
      </c>
      <c r="G1134" s="4">
        <f t="shared" si="84"/>
        <v>18.502256873204757</v>
      </c>
    </row>
    <row r="1135" spans="1:9" hidden="1" x14ac:dyDescent="0.2">
      <c r="A1135" s="6">
        <v>34486</v>
      </c>
      <c r="B1135">
        <v>454.83</v>
      </c>
      <c r="C1135">
        <v>12.84</v>
      </c>
      <c r="D1135">
        <v>25.2</v>
      </c>
      <c r="E1135">
        <v>148</v>
      </c>
      <c r="F1135">
        <v>7.1</v>
      </c>
      <c r="G1135" s="4">
        <f t="shared" si="84"/>
        <v>18.048809523809524</v>
      </c>
    </row>
    <row r="1136" spans="1:9" hidden="1" x14ac:dyDescent="0.2">
      <c r="A1136" s="6">
        <v>34516</v>
      </c>
      <c r="B1136">
        <v>451.4</v>
      </c>
      <c r="C1136">
        <v>12.87</v>
      </c>
      <c r="D1136">
        <v>25.91</v>
      </c>
      <c r="E1136">
        <v>148.4</v>
      </c>
      <c r="F1136">
        <v>7.3</v>
      </c>
      <c r="G1136" s="4">
        <f t="shared" si="84"/>
        <v>17.42184484754921</v>
      </c>
      <c r="H1136" s="8">
        <f t="shared" ref="H1136" si="85">D1136/D1124-1</f>
        <v>0.31589639410868453</v>
      </c>
    </row>
    <row r="1137" spans="1:9" hidden="1" x14ac:dyDescent="0.2">
      <c r="A1137" s="6">
        <v>34547</v>
      </c>
      <c r="B1137">
        <v>464.24</v>
      </c>
      <c r="C1137">
        <v>12.9</v>
      </c>
      <c r="D1137">
        <v>26.62</v>
      </c>
      <c r="E1137">
        <v>149</v>
      </c>
      <c r="F1137">
        <v>7.24</v>
      </c>
      <c r="G1137" s="4">
        <f t="shared" si="84"/>
        <v>17.439519158527421</v>
      </c>
    </row>
    <row r="1138" spans="1:9" hidden="1" x14ac:dyDescent="0.2">
      <c r="A1138" s="6">
        <v>34578</v>
      </c>
      <c r="B1138">
        <v>466.96</v>
      </c>
      <c r="C1138">
        <v>12.92</v>
      </c>
      <c r="D1138">
        <v>27.33</v>
      </c>
      <c r="E1138">
        <v>149.4</v>
      </c>
      <c r="F1138">
        <v>7.46</v>
      </c>
      <c r="G1138" s="4">
        <f t="shared" si="84"/>
        <v>17.085986095865351</v>
      </c>
    </row>
    <row r="1139" spans="1:9" hidden="1" x14ac:dyDescent="0.2">
      <c r="A1139" s="6">
        <v>34608</v>
      </c>
      <c r="B1139">
        <v>463.81</v>
      </c>
      <c r="C1139">
        <v>13.01</v>
      </c>
      <c r="D1139">
        <v>28.42</v>
      </c>
      <c r="E1139">
        <v>149.5</v>
      </c>
      <c r="F1139">
        <v>7.74</v>
      </c>
      <c r="G1139" s="4">
        <f t="shared" si="84"/>
        <v>16.319845179451089</v>
      </c>
    </row>
    <row r="1140" spans="1:9" hidden="1" x14ac:dyDescent="0.2">
      <c r="A1140" s="6">
        <v>34639</v>
      </c>
      <c r="B1140">
        <v>461.01</v>
      </c>
      <c r="C1140">
        <v>13.1</v>
      </c>
      <c r="D1140">
        <v>29.51</v>
      </c>
      <c r="E1140">
        <v>149.69999999999999</v>
      </c>
      <c r="F1140">
        <v>7.96</v>
      </c>
      <c r="G1140" s="4">
        <f t="shared" si="84"/>
        <v>15.622161978990171</v>
      </c>
    </row>
    <row r="1141" spans="1:9" x14ac:dyDescent="0.2">
      <c r="A1141" s="6">
        <v>34669</v>
      </c>
      <c r="B1141">
        <v>455.19</v>
      </c>
      <c r="C1141">
        <v>13.17</v>
      </c>
      <c r="D1141">
        <v>30.6</v>
      </c>
      <c r="E1141">
        <v>149.69999999999999</v>
      </c>
      <c r="F1141">
        <v>7.81</v>
      </c>
      <c r="G1141" s="4">
        <f t="shared" si="84"/>
        <v>14.875490196078431</v>
      </c>
      <c r="H1141" s="8">
        <f>D1141/D1129-1</f>
        <v>0.39789858382823207</v>
      </c>
      <c r="I1141" t="str">
        <f>IF(Earnings_Growth&lt;0,"This year there might have been a recession as earnings growth was "&amp;H1141," This was likely a good year as earnings growth was positive at " &amp;H1141)</f>
        <v xml:space="preserve"> This was likely a good year as earnings growth was positive at 0.397898583828232</v>
      </c>
    </row>
    <row r="1142" spans="1:9" hidden="1" x14ac:dyDescent="0.2">
      <c r="A1142" s="6">
        <v>34700</v>
      </c>
      <c r="B1142">
        <v>465.25</v>
      </c>
      <c r="C1142">
        <v>13.18</v>
      </c>
      <c r="D1142">
        <v>31.25</v>
      </c>
      <c r="E1142">
        <v>150.30000000000001</v>
      </c>
      <c r="F1142">
        <v>7.78</v>
      </c>
      <c r="G1142" s="4">
        <f t="shared" si="84"/>
        <v>14.888</v>
      </c>
    </row>
    <row r="1143" spans="1:9" hidden="1" x14ac:dyDescent="0.2">
      <c r="A1143" s="6">
        <v>34731</v>
      </c>
      <c r="B1143">
        <v>481.92</v>
      </c>
      <c r="C1143">
        <v>13.18</v>
      </c>
      <c r="D1143">
        <v>31.9</v>
      </c>
      <c r="E1143">
        <v>150.9</v>
      </c>
      <c r="F1143">
        <v>7.47</v>
      </c>
      <c r="G1143" s="4">
        <f t="shared" si="84"/>
        <v>15.107210031347963</v>
      </c>
    </row>
    <row r="1144" spans="1:9" hidden="1" x14ac:dyDescent="0.2">
      <c r="A1144" s="6">
        <v>34759</v>
      </c>
      <c r="B1144">
        <v>493.15</v>
      </c>
      <c r="C1144">
        <v>13.17</v>
      </c>
      <c r="D1144">
        <v>32.549999999999997</v>
      </c>
      <c r="E1144">
        <v>151.4</v>
      </c>
      <c r="F1144">
        <v>7.2</v>
      </c>
      <c r="G1144" s="4">
        <f t="shared" si="84"/>
        <v>15.150537634408602</v>
      </c>
    </row>
    <row r="1145" spans="1:9" hidden="1" x14ac:dyDescent="0.2">
      <c r="A1145" s="6">
        <v>34790</v>
      </c>
      <c r="B1145">
        <v>507.91</v>
      </c>
      <c r="C1145">
        <v>13.24</v>
      </c>
      <c r="D1145">
        <v>33.18</v>
      </c>
      <c r="E1145">
        <v>151.9</v>
      </c>
      <c r="F1145">
        <v>7.06</v>
      </c>
      <c r="G1145" s="4">
        <f t="shared" si="84"/>
        <v>15.307715491259795</v>
      </c>
    </row>
    <row r="1146" spans="1:9" hidden="1" x14ac:dyDescent="0.2">
      <c r="A1146" s="6">
        <v>34820</v>
      </c>
      <c r="B1146">
        <v>523.80999999999995</v>
      </c>
      <c r="C1146">
        <v>13.31</v>
      </c>
      <c r="D1146">
        <v>33.799999999999997</v>
      </c>
      <c r="E1146">
        <v>152.19999999999999</v>
      </c>
      <c r="F1146">
        <v>6.63</v>
      </c>
      <c r="G1146" s="4">
        <f t="shared" si="84"/>
        <v>15.497337278106508</v>
      </c>
    </row>
    <row r="1147" spans="1:9" hidden="1" x14ac:dyDescent="0.2">
      <c r="A1147" s="6">
        <v>34851</v>
      </c>
      <c r="B1147">
        <v>539.35</v>
      </c>
      <c r="C1147">
        <v>13.36</v>
      </c>
      <c r="D1147">
        <v>34.43</v>
      </c>
      <c r="E1147">
        <v>152.5</v>
      </c>
      <c r="F1147">
        <v>6.17</v>
      </c>
      <c r="G1147" s="4">
        <f t="shared" si="84"/>
        <v>15.66511762997386</v>
      </c>
    </row>
    <row r="1148" spans="1:9" hidden="1" x14ac:dyDescent="0.2">
      <c r="A1148" s="6">
        <v>34881</v>
      </c>
      <c r="B1148">
        <v>557.37</v>
      </c>
      <c r="C1148">
        <v>13.44</v>
      </c>
      <c r="D1148">
        <v>34.68</v>
      </c>
      <c r="E1148">
        <v>152.5</v>
      </c>
      <c r="F1148">
        <v>6.28</v>
      </c>
      <c r="G1148" s="4">
        <f t="shared" si="84"/>
        <v>16.071799307958479</v>
      </c>
      <c r="H1148" s="8">
        <f t="shared" ref="H1148" si="86">D1148/D1136-1</f>
        <v>0.33847935160169818</v>
      </c>
    </row>
    <row r="1149" spans="1:9" hidden="1" x14ac:dyDescent="0.2">
      <c r="A1149" s="6">
        <v>34912</v>
      </c>
      <c r="B1149">
        <v>559.11</v>
      </c>
      <c r="C1149">
        <v>13.51</v>
      </c>
      <c r="D1149">
        <v>34.93</v>
      </c>
      <c r="E1149">
        <v>152.9</v>
      </c>
      <c r="F1149">
        <v>6.49</v>
      </c>
      <c r="G1149" s="4">
        <f t="shared" si="84"/>
        <v>16.006584597766963</v>
      </c>
    </row>
    <row r="1150" spans="1:9" hidden="1" x14ac:dyDescent="0.2">
      <c r="A1150" s="6">
        <v>34943</v>
      </c>
      <c r="B1150">
        <v>578.77</v>
      </c>
      <c r="C1150">
        <v>13.58</v>
      </c>
      <c r="D1150">
        <v>35.18</v>
      </c>
      <c r="E1150">
        <v>153.19999999999999</v>
      </c>
      <c r="F1150">
        <v>6.2</v>
      </c>
      <c r="G1150" s="4">
        <f t="shared" si="84"/>
        <v>16.451677089255259</v>
      </c>
    </row>
    <row r="1151" spans="1:9" hidden="1" x14ac:dyDescent="0.2">
      <c r="A1151" s="6">
        <v>34973</v>
      </c>
      <c r="B1151">
        <v>582.91999999999996</v>
      </c>
      <c r="C1151">
        <v>13.65</v>
      </c>
      <c r="D1151">
        <v>34.770000000000003</v>
      </c>
      <c r="E1151">
        <v>153.69999999999999</v>
      </c>
      <c r="F1151">
        <v>6.04</v>
      </c>
      <c r="G1151" s="4">
        <f t="shared" si="84"/>
        <v>16.765027322404368</v>
      </c>
    </row>
    <row r="1152" spans="1:9" hidden="1" x14ac:dyDescent="0.2">
      <c r="A1152" s="6">
        <v>35004</v>
      </c>
      <c r="B1152">
        <v>595.53</v>
      </c>
      <c r="C1152">
        <v>13.72</v>
      </c>
      <c r="D1152">
        <v>34.369999999999997</v>
      </c>
      <c r="E1152">
        <v>153.6</v>
      </c>
      <c r="F1152">
        <v>5.93</v>
      </c>
      <c r="G1152" s="4">
        <f t="shared" si="84"/>
        <v>17.327029386092523</v>
      </c>
    </row>
    <row r="1153" spans="1:9" x14ac:dyDescent="0.2">
      <c r="A1153" s="6">
        <v>35034</v>
      </c>
      <c r="B1153">
        <v>614.57000000000005</v>
      </c>
      <c r="C1153">
        <v>13.79</v>
      </c>
      <c r="D1153">
        <v>33.96</v>
      </c>
      <c r="E1153">
        <v>153.5</v>
      </c>
      <c r="F1153">
        <v>5.71</v>
      </c>
      <c r="G1153" s="4">
        <f t="shared" si="84"/>
        <v>18.096878680800945</v>
      </c>
      <c r="H1153" s="8">
        <f>D1153/D1141-1</f>
        <v>0.1098039215686275</v>
      </c>
      <c r="I1153" t="str">
        <f>IF(Earnings_Growth&lt;0,"This year there might have been a recession as earnings growth was "&amp;H1153," This was likely a good year as earnings growth was positive at " &amp;H1153)</f>
        <v xml:space="preserve"> This was likely a good year as earnings growth was positive at 0.109803921568628</v>
      </c>
    </row>
    <row r="1154" spans="1:9" hidden="1" x14ac:dyDescent="0.2">
      <c r="A1154" s="6">
        <v>35065</v>
      </c>
      <c r="B1154">
        <v>614.41999999999996</v>
      </c>
      <c r="C1154">
        <v>13.89</v>
      </c>
      <c r="D1154">
        <v>33.99</v>
      </c>
      <c r="E1154">
        <v>154.4</v>
      </c>
      <c r="F1154">
        <v>5.65</v>
      </c>
      <c r="G1154" s="4">
        <f t="shared" si="84"/>
        <v>18.076493086201822</v>
      </c>
    </row>
    <row r="1155" spans="1:9" hidden="1" x14ac:dyDescent="0.2">
      <c r="A1155" s="6">
        <v>35096</v>
      </c>
      <c r="B1155">
        <v>649.54</v>
      </c>
      <c r="C1155">
        <v>14</v>
      </c>
      <c r="D1155">
        <v>34.01</v>
      </c>
      <c r="E1155">
        <v>154.9</v>
      </c>
      <c r="F1155">
        <v>5.81</v>
      </c>
      <c r="G1155" s="4">
        <f t="shared" si="84"/>
        <v>19.098500441046752</v>
      </c>
    </row>
    <row r="1156" spans="1:9" hidden="1" x14ac:dyDescent="0.2">
      <c r="A1156" s="6">
        <v>35125</v>
      </c>
      <c r="B1156">
        <v>647.07000000000005</v>
      </c>
      <c r="C1156">
        <v>14.1</v>
      </c>
      <c r="D1156">
        <v>34.04</v>
      </c>
      <c r="E1156">
        <v>155.69999999999999</v>
      </c>
      <c r="F1156">
        <v>6.27</v>
      </c>
      <c r="G1156" s="4">
        <f t="shared" si="84"/>
        <v>19.009106933019979</v>
      </c>
    </row>
    <row r="1157" spans="1:9" hidden="1" x14ac:dyDescent="0.2">
      <c r="A1157" s="6">
        <v>35156</v>
      </c>
      <c r="B1157">
        <v>647.16999999999996</v>
      </c>
      <c r="C1157">
        <v>14.16</v>
      </c>
      <c r="D1157">
        <v>34.33</v>
      </c>
      <c r="E1157">
        <v>156.30000000000001</v>
      </c>
      <c r="F1157">
        <v>6.51</v>
      </c>
      <c r="G1157" s="4">
        <f t="shared" si="84"/>
        <v>18.851441887561897</v>
      </c>
    </row>
    <row r="1158" spans="1:9" hidden="1" x14ac:dyDescent="0.2">
      <c r="A1158" s="6">
        <v>35186</v>
      </c>
      <c r="B1158">
        <v>661.23</v>
      </c>
      <c r="C1158">
        <v>14.21</v>
      </c>
      <c r="D1158">
        <v>34.619999999999997</v>
      </c>
      <c r="E1158">
        <v>156.6</v>
      </c>
      <c r="F1158">
        <v>6.74</v>
      </c>
      <c r="G1158" s="4">
        <f t="shared" si="84"/>
        <v>19.099653379549395</v>
      </c>
    </row>
    <row r="1159" spans="1:9" hidden="1" x14ac:dyDescent="0.2">
      <c r="A1159" s="6">
        <v>35217</v>
      </c>
      <c r="B1159">
        <v>668.5</v>
      </c>
      <c r="C1159">
        <v>14.27</v>
      </c>
      <c r="D1159">
        <v>34.909999999999997</v>
      </c>
      <c r="E1159">
        <v>156.69999999999999</v>
      </c>
      <c r="F1159">
        <v>6.91</v>
      </c>
      <c r="G1159" s="4">
        <f t="shared" si="84"/>
        <v>19.149240905184762</v>
      </c>
    </row>
    <row r="1160" spans="1:9" hidden="1" x14ac:dyDescent="0.2">
      <c r="A1160" s="6">
        <v>35247</v>
      </c>
      <c r="B1160">
        <v>644.07000000000005</v>
      </c>
      <c r="C1160">
        <v>14.4</v>
      </c>
      <c r="D1160">
        <v>35.270000000000003</v>
      </c>
      <c r="E1160">
        <v>157</v>
      </c>
      <c r="F1160">
        <v>6.87</v>
      </c>
      <c r="G1160" s="4">
        <f t="shared" si="84"/>
        <v>18.261128437765805</v>
      </c>
    </row>
    <row r="1161" spans="1:9" hidden="1" x14ac:dyDescent="0.2">
      <c r="A1161" s="6">
        <v>35278</v>
      </c>
      <c r="B1161">
        <v>662.68</v>
      </c>
      <c r="C1161">
        <v>14.53</v>
      </c>
      <c r="D1161">
        <v>35.64</v>
      </c>
      <c r="E1161">
        <v>157.30000000000001</v>
      </c>
      <c r="F1161">
        <v>6.64</v>
      </c>
      <c r="G1161" s="4">
        <f t="shared" si="84"/>
        <v>18.593714927048257</v>
      </c>
    </row>
    <row r="1162" spans="1:9" hidden="1" x14ac:dyDescent="0.2">
      <c r="A1162" s="6">
        <v>35309</v>
      </c>
      <c r="B1162">
        <v>674.88</v>
      </c>
      <c r="C1162">
        <v>14.66</v>
      </c>
      <c r="D1162">
        <v>36</v>
      </c>
      <c r="E1162">
        <v>157.80000000000001</v>
      </c>
      <c r="F1162">
        <v>6.83</v>
      </c>
      <c r="G1162" s="4">
        <f t="shared" si="84"/>
        <v>18.746666666666666</v>
      </c>
    </row>
    <row r="1163" spans="1:9" hidden="1" x14ac:dyDescent="0.2">
      <c r="A1163" s="6">
        <v>35339</v>
      </c>
      <c r="B1163">
        <v>701.46</v>
      </c>
      <c r="C1163">
        <v>14.74</v>
      </c>
      <c r="D1163">
        <v>36.909999999999997</v>
      </c>
      <c r="E1163">
        <v>158.30000000000001</v>
      </c>
      <c r="F1163">
        <v>6.53</v>
      </c>
      <c r="G1163" s="4">
        <f t="shared" si="84"/>
        <v>19.004605797886754</v>
      </c>
    </row>
    <row r="1164" spans="1:9" hidden="1" x14ac:dyDescent="0.2">
      <c r="A1164" s="6">
        <v>35370</v>
      </c>
      <c r="B1164">
        <v>735.67</v>
      </c>
      <c r="C1164">
        <v>14.82</v>
      </c>
      <c r="D1164">
        <v>37.82</v>
      </c>
      <c r="E1164">
        <v>158.6</v>
      </c>
      <c r="F1164">
        <v>6.2</v>
      </c>
      <c r="G1164" s="4">
        <f t="shared" si="84"/>
        <v>19.451877313590693</v>
      </c>
    </row>
    <row r="1165" spans="1:9" x14ac:dyDescent="0.2">
      <c r="A1165" s="6">
        <v>35400</v>
      </c>
      <c r="B1165">
        <v>743.25</v>
      </c>
      <c r="C1165">
        <v>14.9</v>
      </c>
      <c r="D1165">
        <v>38.729999999999997</v>
      </c>
      <c r="E1165">
        <v>158.6</v>
      </c>
      <c r="F1165">
        <v>6.3</v>
      </c>
      <c r="G1165" s="4">
        <f t="shared" si="84"/>
        <v>19.190549961270335</v>
      </c>
      <c r="H1165" s="8">
        <f>D1165/D1153-1</f>
        <v>0.14045936395759706</v>
      </c>
      <c r="I1165" t="str">
        <f>IF(Earnings_Growth&lt;0,"This year there might have been a recession as earnings growth was "&amp;H1165," This was likely a good year as earnings growth was positive at " &amp;H1165)</f>
        <v xml:space="preserve"> This was likely a good year as earnings growth was positive at 0.140459363957597</v>
      </c>
    </row>
    <row r="1166" spans="1:9" hidden="1" x14ac:dyDescent="0.2">
      <c r="A1166" s="6">
        <v>35431</v>
      </c>
      <c r="B1166">
        <v>766.22</v>
      </c>
      <c r="C1166">
        <v>14.95</v>
      </c>
      <c r="D1166">
        <v>39.229999999999997</v>
      </c>
      <c r="E1166">
        <v>159.1</v>
      </c>
      <c r="F1166">
        <v>6.58</v>
      </c>
      <c r="G1166" s="4">
        <f t="shared" si="84"/>
        <v>19.531481009431559</v>
      </c>
    </row>
    <row r="1167" spans="1:9" hidden="1" x14ac:dyDescent="0.2">
      <c r="A1167" s="6">
        <v>35462</v>
      </c>
      <c r="B1167">
        <v>798.39</v>
      </c>
      <c r="C1167">
        <v>15.01</v>
      </c>
      <c r="D1167">
        <v>39.74</v>
      </c>
      <c r="E1167">
        <v>159.6</v>
      </c>
      <c r="F1167">
        <v>6.42</v>
      </c>
      <c r="G1167" s="4">
        <f t="shared" si="84"/>
        <v>20.09033719174635</v>
      </c>
      <c r="H1167" s="8">
        <f t="shared" ref="H1167" si="87">D1167/D1155-1</f>
        <v>0.1684798588650398</v>
      </c>
    </row>
    <row r="1168" spans="1:9" hidden="1" x14ac:dyDescent="0.2">
      <c r="A1168" s="6">
        <v>35490</v>
      </c>
      <c r="B1168">
        <v>792.16</v>
      </c>
      <c r="C1168">
        <v>15.06</v>
      </c>
      <c r="D1168">
        <v>40.24</v>
      </c>
      <c r="E1168">
        <v>160</v>
      </c>
      <c r="F1168">
        <v>6.69</v>
      </c>
      <c r="G1168" s="4">
        <f t="shared" si="84"/>
        <v>19.685884691848905</v>
      </c>
    </row>
    <row r="1169" spans="1:9" hidden="1" x14ac:dyDescent="0.2">
      <c r="A1169" s="6">
        <v>35521</v>
      </c>
      <c r="B1169">
        <v>763.93</v>
      </c>
      <c r="C1169">
        <v>15.09</v>
      </c>
      <c r="D1169">
        <v>40.340000000000003</v>
      </c>
      <c r="E1169">
        <v>160.19999999999999</v>
      </c>
      <c r="F1169">
        <v>6.89</v>
      </c>
      <c r="G1169" s="4">
        <f t="shared" si="84"/>
        <v>18.937283093703517</v>
      </c>
    </row>
    <row r="1170" spans="1:9" hidden="1" x14ac:dyDescent="0.2">
      <c r="A1170" s="6">
        <v>35551</v>
      </c>
      <c r="B1170">
        <v>833.09</v>
      </c>
      <c r="C1170">
        <v>15.13</v>
      </c>
      <c r="D1170">
        <v>40.450000000000003</v>
      </c>
      <c r="E1170">
        <v>160.1</v>
      </c>
      <c r="F1170">
        <v>6.71</v>
      </c>
      <c r="G1170" s="4">
        <f t="shared" si="84"/>
        <v>20.595550061804698</v>
      </c>
    </row>
    <row r="1171" spans="1:9" hidden="1" x14ac:dyDescent="0.2">
      <c r="A1171" s="6">
        <v>35582</v>
      </c>
      <c r="B1171">
        <v>876.29</v>
      </c>
      <c r="C1171">
        <v>15.16</v>
      </c>
      <c r="D1171">
        <v>40.549999999999997</v>
      </c>
      <c r="E1171">
        <v>160.30000000000001</v>
      </c>
      <c r="F1171">
        <v>6.49</v>
      </c>
      <c r="G1171" s="4">
        <f t="shared" si="84"/>
        <v>21.610110974106043</v>
      </c>
    </row>
    <row r="1172" spans="1:9" hidden="1" x14ac:dyDescent="0.2">
      <c r="A1172" s="6">
        <v>35612</v>
      </c>
      <c r="B1172">
        <v>925.29</v>
      </c>
      <c r="C1172">
        <v>15.22</v>
      </c>
      <c r="D1172">
        <v>40.58</v>
      </c>
      <c r="E1172">
        <v>160.5</v>
      </c>
      <c r="F1172">
        <v>6.22</v>
      </c>
      <c r="G1172" s="4">
        <f t="shared" si="84"/>
        <v>22.801626416954164</v>
      </c>
    </row>
    <row r="1173" spans="1:9" hidden="1" x14ac:dyDescent="0.2">
      <c r="A1173" s="6">
        <v>35643</v>
      </c>
      <c r="B1173">
        <v>927.24</v>
      </c>
      <c r="C1173">
        <v>15.27</v>
      </c>
      <c r="D1173">
        <v>40.61</v>
      </c>
      <c r="E1173">
        <v>160.80000000000001</v>
      </c>
      <c r="F1173">
        <v>6.3</v>
      </c>
      <c r="G1173" s="4">
        <f t="shared" si="84"/>
        <v>22.832799803004185</v>
      </c>
    </row>
    <row r="1174" spans="1:9" hidden="1" x14ac:dyDescent="0.2">
      <c r="A1174" s="6">
        <v>35674</v>
      </c>
      <c r="B1174">
        <v>937.02</v>
      </c>
      <c r="C1174">
        <v>15.33</v>
      </c>
      <c r="D1174">
        <v>40.64</v>
      </c>
      <c r="E1174">
        <v>161.19999999999999</v>
      </c>
      <c r="F1174">
        <v>6.21</v>
      </c>
      <c r="G1174" s="4">
        <f t="shared" si="84"/>
        <v>23.056594488188974</v>
      </c>
    </row>
    <row r="1175" spans="1:9" hidden="1" x14ac:dyDescent="0.2">
      <c r="A1175" s="6">
        <v>35704</v>
      </c>
      <c r="B1175">
        <v>951.16</v>
      </c>
      <c r="C1175">
        <v>15.39</v>
      </c>
      <c r="D1175">
        <v>40.33</v>
      </c>
      <c r="E1175">
        <v>161.6</v>
      </c>
      <c r="F1175">
        <v>6.03</v>
      </c>
      <c r="G1175" s="4">
        <f t="shared" si="84"/>
        <v>23.584428465162411</v>
      </c>
    </row>
    <row r="1176" spans="1:9" hidden="1" x14ac:dyDescent="0.2">
      <c r="A1176" s="6">
        <v>35735</v>
      </c>
      <c r="B1176">
        <v>938.92</v>
      </c>
      <c r="C1176">
        <v>15.44</v>
      </c>
      <c r="D1176">
        <v>40.03</v>
      </c>
      <c r="E1176">
        <v>161.5</v>
      </c>
      <c r="F1176">
        <v>5.88</v>
      </c>
      <c r="G1176" s="4">
        <f t="shared" si="84"/>
        <v>23.455408443667249</v>
      </c>
    </row>
    <row r="1177" spans="1:9" x14ac:dyDescent="0.2">
      <c r="A1177" s="6">
        <v>35765</v>
      </c>
      <c r="B1177">
        <v>962.37</v>
      </c>
      <c r="C1177">
        <v>15.5</v>
      </c>
      <c r="D1177">
        <v>39.72</v>
      </c>
      <c r="E1177">
        <v>161.30000000000001</v>
      </c>
      <c r="F1177">
        <v>5.81</v>
      </c>
      <c r="G1177" s="4">
        <f t="shared" si="84"/>
        <v>24.228851963746223</v>
      </c>
      <c r="H1177" s="8">
        <f>D1177/D1165-1</f>
        <v>2.5561580170410547E-2</v>
      </c>
      <c r="I1177" t="str">
        <f>IF(Earnings_Growth&lt;0,"This year there might have been a recession as earnings growth was "&amp;H1177," This was likely a good year as earnings growth was positive at " &amp;H1177)</f>
        <v xml:space="preserve"> This was likely a good year as earnings growth was positive at 0.0255615801704105</v>
      </c>
    </row>
    <row r="1178" spans="1:9" hidden="1" x14ac:dyDescent="0.2">
      <c r="A1178" s="6">
        <v>35796</v>
      </c>
      <c r="B1178">
        <v>963.36</v>
      </c>
      <c r="C1178">
        <v>15.55</v>
      </c>
      <c r="D1178">
        <v>39.659999999999997</v>
      </c>
      <c r="E1178">
        <v>161.6</v>
      </c>
      <c r="F1178">
        <v>5.54</v>
      </c>
      <c r="G1178" s="4">
        <f t="shared" si="84"/>
        <v>24.290468986384269</v>
      </c>
    </row>
    <row r="1179" spans="1:9" hidden="1" x14ac:dyDescent="0.2">
      <c r="A1179" s="6">
        <v>35827</v>
      </c>
      <c r="B1179">
        <v>1023.74</v>
      </c>
      <c r="C1179">
        <v>15.6</v>
      </c>
      <c r="D1179">
        <v>39.6</v>
      </c>
      <c r="E1179">
        <v>161.9</v>
      </c>
      <c r="F1179">
        <v>5.57</v>
      </c>
      <c r="G1179" s="4">
        <f t="shared" si="84"/>
        <v>25.852020202020203</v>
      </c>
      <c r="H1179" s="8">
        <f t="shared" ref="H1179" si="88">D1179/D1167-1</f>
        <v>-3.5228988424761409E-3</v>
      </c>
    </row>
    <row r="1180" spans="1:9" hidden="1" x14ac:dyDescent="0.2">
      <c r="A1180" s="6">
        <v>35855</v>
      </c>
      <c r="B1180">
        <v>1076.83</v>
      </c>
      <c r="C1180">
        <v>15.64</v>
      </c>
      <c r="D1180">
        <v>39.54</v>
      </c>
      <c r="E1180">
        <v>162.19999999999999</v>
      </c>
      <c r="F1180">
        <v>5.65</v>
      </c>
      <c r="G1180" s="4">
        <f t="shared" si="84"/>
        <v>27.233940313606475</v>
      </c>
    </row>
    <row r="1181" spans="1:9" hidden="1" x14ac:dyDescent="0.2">
      <c r="A1181" s="6">
        <v>35886</v>
      </c>
      <c r="B1181">
        <v>1112.2</v>
      </c>
      <c r="C1181">
        <v>15.75</v>
      </c>
      <c r="D1181">
        <v>39.35</v>
      </c>
      <c r="E1181">
        <v>162.5</v>
      </c>
      <c r="F1181">
        <v>5.64</v>
      </c>
      <c r="G1181" s="4">
        <f t="shared" si="84"/>
        <v>28.264294790343076</v>
      </c>
    </row>
    <row r="1182" spans="1:9" hidden="1" x14ac:dyDescent="0.2">
      <c r="A1182" s="6">
        <v>35916</v>
      </c>
      <c r="B1182">
        <v>1108.42</v>
      </c>
      <c r="C1182">
        <v>15.85</v>
      </c>
      <c r="D1182">
        <v>39.159999999999997</v>
      </c>
      <c r="E1182">
        <v>162.80000000000001</v>
      </c>
      <c r="F1182">
        <v>5.65</v>
      </c>
      <c r="G1182" s="4">
        <f t="shared" si="84"/>
        <v>28.304902962206338</v>
      </c>
    </row>
    <row r="1183" spans="1:9" hidden="1" x14ac:dyDescent="0.2">
      <c r="A1183" s="6">
        <v>35947</v>
      </c>
      <c r="B1183">
        <v>1108.3900000000001</v>
      </c>
      <c r="C1183">
        <v>15.95</v>
      </c>
      <c r="D1183">
        <v>38.97</v>
      </c>
      <c r="E1183">
        <v>163</v>
      </c>
      <c r="F1183">
        <v>5.5</v>
      </c>
      <c r="G1183" s="4">
        <f t="shared" si="84"/>
        <v>28.442134975622277</v>
      </c>
    </row>
    <row r="1184" spans="1:9" hidden="1" x14ac:dyDescent="0.2">
      <c r="A1184" s="6">
        <v>35977</v>
      </c>
      <c r="B1184">
        <v>1156.58</v>
      </c>
      <c r="C1184">
        <v>16.02</v>
      </c>
      <c r="D1184">
        <v>38.68</v>
      </c>
      <c r="E1184">
        <v>163.19999999999999</v>
      </c>
      <c r="F1184">
        <v>5.46</v>
      </c>
      <c r="G1184" s="4">
        <f t="shared" si="84"/>
        <v>29.901240951396069</v>
      </c>
    </row>
    <row r="1185" spans="1:9" hidden="1" x14ac:dyDescent="0.2">
      <c r="A1185" s="6">
        <v>36008</v>
      </c>
      <c r="B1185">
        <v>1074.6199999999999</v>
      </c>
      <c r="C1185">
        <v>16.079999999999998</v>
      </c>
      <c r="D1185">
        <v>38.380000000000003</v>
      </c>
      <c r="E1185">
        <v>163.4</v>
      </c>
      <c r="F1185">
        <v>5.34</v>
      </c>
      <c r="G1185" s="4">
        <f t="shared" si="84"/>
        <v>27.999478895257941</v>
      </c>
    </row>
    <row r="1186" spans="1:9" hidden="1" x14ac:dyDescent="0.2">
      <c r="A1186" s="6">
        <v>36039</v>
      </c>
      <c r="B1186">
        <v>1020.64</v>
      </c>
      <c r="C1186">
        <v>16.14</v>
      </c>
      <c r="D1186">
        <v>38.090000000000003</v>
      </c>
      <c r="E1186">
        <v>163.6</v>
      </c>
      <c r="F1186">
        <v>4.8099999999999996</v>
      </c>
      <c r="G1186" s="4">
        <f t="shared" si="84"/>
        <v>26.795484379102124</v>
      </c>
    </row>
    <row r="1187" spans="1:9" hidden="1" x14ac:dyDescent="0.2">
      <c r="A1187" s="6">
        <v>36069</v>
      </c>
      <c r="B1187">
        <v>1032.47</v>
      </c>
      <c r="C1187">
        <v>16.170000000000002</v>
      </c>
      <c r="D1187">
        <v>37.96</v>
      </c>
      <c r="E1187">
        <v>164</v>
      </c>
      <c r="F1187">
        <v>4.53</v>
      </c>
      <c r="G1187" s="4">
        <f t="shared" si="84"/>
        <v>27.198893572181245</v>
      </c>
    </row>
    <row r="1188" spans="1:9" hidden="1" x14ac:dyDescent="0.2">
      <c r="A1188" s="6">
        <v>36100</v>
      </c>
      <c r="B1188">
        <v>1144.43</v>
      </c>
      <c r="C1188">
        <v>16.18</v>
      </c>
      <c r="D1188">
        <v>37.840000000000003</v>
      </c>
      <c r="E1188">
        <v>164</v>
      </c>
      <c r="F1188">
        <v>4.83</v>
      </c>
      <c r="G1188" s="4">
        <f t="shared" si="84"/>
        <v>30.243921775898517</v>
      </c>
    </row>
    <row r="1189" spans="1:9" x14ac:dyDescent="0.2">
      <c r="A1189" s="6">
        <v>36130</v>
      </c>
      <c r="B1189">
        <v>1190.05</v>
      </c>
      <c r="C1189">
        <v>16.2</v>
      </c>
      <c r="D1189">
        <v>37.71</v>
      </c>
      <c r="E1189">
        <v>163.9</v>
      </c>
      <c r="F1189">
        <v>4.6500000000000004</v>
      </c>
      <c r="G1189" s="4">
        <f t="shared" si="84"/>
        <v>31.557942190400421</v>
      </c>
      <c r="H1189" s="8">
        <f>D1189/D1177-1</f>
        <v>-5.060422960725075E-2</v>
      </c>
      <c r="I1189" t="str">
        <f>IF(Earnings_Growth&lt;0,"This year there might have been a recession as earnings growth was "&amp;H1189," This was likely a good year as earnings growth was positive at " &amp;H1189)</f>
        <v>This year there might have been a recession as earnings growth was -0.0506042296072508</v>
      </c>
    </row>
    <row r="1190" spans="1:9" hidden="1" x14ac:dyDescent="0.2">
      <c r="A1190" s="6">
        <v>36161</v>
      </c>
      <c r="B1190">
        <v>1248.77</v>
      </c>
      <c r="C1190">
        <v>16.28</v>
      </c>
      <c r="D1190">
        <v>37.93</v>
      </c>
      <c r="E1190">
        <v>164.3</v>
      </c>
      <c r="F1190">
        <v>4.72</v>
      </c>
      <c r="G1190" s="4">
        <f t="shared" ref="G1190:G1253" si="89">SP500_Price/Earnings</f>
        <v>32.923016082256787</v>
      </c>
    </row>
    <row r="1191" spans="1:9" hidden="1" x14ac:dyDescent="0.2">
      <c r="A1191" s="6">
        <v>36192</v>
      </c>
      <c r="B1191">
        <v>1246.58</v>
      </c>
      <c r="C1191">
        <v>16.37</v>
      </c>
      <c r="D1191">
        <v>38.159999999999997</v>
      </c>
      <c r="E1191">
        <v>164.5</v>
      </c>
      <c r="F1191">
        <v>5</v>
      </c>
      <c r="G1191" s="4">
        <f t="shared" si="89"/>
        <v>32.667190775681341</v>
      </c>
      <c r="H1191" s="8">
        <f t="shared" ref="H1191" si="90">D1191/D1179-1</f>
        <v>-3.6363636363636487E-2</v>
      </c>
    </row>
    <row r="1192" spans="1:9" hidden="1" x14ac:dyDescent="0.2">
      <c r="A1192" s="6">
        <v>36220</v>
      </c>
      <c r="B1192">
        <v>1281.6600000000001</v>
      </c>
      <c r="C1192">
        <v>16.45</v>
      </c>
      <c r="D1192">
        <v>38.380000000000003</v>
      </c>
      <c r="E1192">
        <v>165</v>
      </c>
      <c r="F1192">
        <v>5.23</v>
      </c>
      <c r="G1192" s="4">
        <f t="shared" si="89"/>
        <v>33.39395518499218</v>
      </c>
    </row>
    <row r="1193" spans="1:9" hidden="1" x14ac:dyDescent="0.2">
      <c r="A1193" s="6">
        <v>36251</v>
      </c>
      <c r="B1193">
        <v>1334.76</v>
      </c>
      <c r="C1193">
        <v>16.45</v>
      </c>
      <c r="D1193">
        <v>39.26</v>
      </c>
      <c r="E1193">
        <v>166.2</v>
      </c>
      <c r="F1193">
        <v>5.18</v>
      </c>
      <c r="G1193" s="4">
        <f t="shared" si="89"/>
        <v>33.997962302598069</v>
      </c>
    </row>
    <row r="1194" spans="1:9" hidden="1" x14ac:dyDescent="0.2">
      <c r="A1194" s="6">
        <v>36281</v>
      </c>
      <c r="B1194">
        <v>1332.07</v>
      </c>
      <c r="C1194">
        <v>16.45</v>
      </c>
      <c r="D1194">
        <v>40.14</v>
      </c>
      <c r="E1194">
        <v>166.2</v>
      </c>
      <c r="F1194">
        <v>5.54</v>
      </c>
      <c r="G1194" s="4">
        <f t="shared" si="89"/>
        <v>33.185600398604883</v>
      </c>
    </row>
    <row r="1195" spans="1:9" hidden="1" x14ac:dyDescent="0.2">
      <c r="A1195" s="6">
        <v>36312</v>
      </c>
      <c r="B1195">
        <v>1322.55</v>
      </c>
      <c r="C1195">
        <v>16.45</v>
      </c>
      <c r="D1195">
        <v>41.02</v>
      </c>
      <c r="E1195">
        <v>166.2</v>
      </c>
      <c r="F1195">
        <v>5.9</v>
      </c>
      <c r="G1195" s="4">
        <f t="shared" si="89"/>
        <v>32.241589468551922</v>
      </c>
    </row>
    <row r="1196" spans="1:9" hidden="1" x14ac:dyDescent="0.2">
      <c r="A1196" s="6">
        <v>36342</v>
      </c>
      <c r="B1196">
        <v>1380.99</v>
      </c>
      <c r="C1196">
        <v>16.510000000000002</v>
      </c>
      <c r="D1196">
        <v>42</v>
      </c>
      <c r="E1196">
        <v>166.7</v>
      </c>
      <c r="F1196">
        <v>5.79</v>
      </c>
      <c r="G1196" s="4">
        <f t="shared" si="89"/>
        <v>32.880714285714284</v>
      </c>
    </row>
    <row r="1197" spans="1:9" hidden="1" x14ac:dyDescent="0.2">
      <c r="A1197" s="6">
        <v>36373</v>
      </c>
      <c r="B1197">
        <v>1327.49</v>
      </c>
      <c r="C1197">
        <v>16.579999999999998</v>
      </c>
      <c r="D1197">
        <v>42.98</v>
      </c>
      <c r="E1197">
        <v>167.1</v>
      </c>
      <c r="F1197">
        <v>5.94</v>
      </c>
      <c r="G1197" s="4">
        <f t="shared" si="89"/>
        <v>30.886226151698466</v>
      </c>
    </row>
    <row r="1198" spans="1:9" hidden="1" x14ac:dyDescent="0.2">
      <c r="A1198" s="6">
        <v>36404</v>
      </c>
      <c r="B1198">
        <v>1318.17</v>
      </c>
      <c r="C1198">
        <v>16.64</v>
      </c>
      <c r="D1198">
        <v>43.96</v>
      </c>
      <c r="E1198">
        <v>167.9</v>
      </c>
      <c r="F1198">
        <v>5.92</v>
      </c>
      <c r="G1198" s="4">
        <f t="shared" si="89"/>
        <v>29.985668789808919</v>
      </c>
    </row>
    <row r="1199" spans="1:9" hidden="1" x14ac:dyDescent="0.2">
      <c r="A1199" s="6">
        <v>36434</v>
      </c>
      <c r="B1199">
        <v>1300.01</v>
      </c>
      <c r="C1199">
        <v>16.66</v>
      </c>
      <c r="D1199">
        <v>45.36</v>
      </c>
      <c r="E1199">
        <v>168.2</v>
      </c>
      <c r="F1199">
        <v>6.11</v>
      </c>
      <c r="G1199" s="4">
        <f t="shared" si="89"/>
        <v>28.659832451499117</v>
      </c>
    </row>
    <row r="1200" spans="1:9" hidden="1" x14ac:dyDescent="0.2">
      <c r="A1200" s="6">
        <v>36465</v>
      </c>
      <c r="B1200">
        <v>1391</v>
      </c>
      <c r="C1200">
        <v>16.670000000000002</v>
      </c>
      <c r="D1200">
        <v>46.77</v>
      </c>
      <c r="E1200">
        <v>168.3</v>
      </c>
      <c r="F1200">
        <v>6.03</v>
      </c>
      <c r="G1200" s="4">
        <f t="shared" si="89"/>
        <v>29.7412871498824</v>
      </c>
    </row>
    <row r="1201" spans="1:9" x14ac:dyDescent="0.2">
      <c r="A1201" s="6">
        <v>36495</v>
      </c>
      <c r="B1201">
        <v>1428.68</v>
      </c>
      <c r="C1201">
        <v>16.690000000000001</v>
      </c>
      <c r="D1201">
        <v>48.17</v>
      </c>
      <c r="E1201">
        <v>168.3</v>
      </c>
      <c r="F1201">
        <v>6.28</v>
      </c>
      <c r="G1201" s="4">
        <f t="shared" si="89"/>
        <v>29.659123936059789</v>
      </c>
      <c r="H1201" s="8">
        <f>D1201/D1189-1</f>
        <v>0.27738000530363305</v>
      </c>
      <c r="I1201" t="str">
        <f>IF(Earnings_Growth&lt;0,"This year there might have been a recession as earnings growth was "&amp;H1201," This was likely a good year as earnings growth was positive at " &amp;H1201)</f>
        <v xml:space="preserve"> This was likely a good year as earnings growth was positive at 0.277380005303633</v>
      </c>
    </row>
    <row r="1202" spans="1:9" hidden="1" x14ac:dyDescent="0.2">
      <c r="A1202" s="6">
        <v>36526</v>
      </c>
      <c r="B1202">
        <v>1425.59</v>
      </c>
      <c r="C1202">
        <v>16.71</v>
      </c>
      <c r="D1202">
        <v>49.1</v>
      </c>
      <c r="E1202">
        <v>168.8</v>
      </c>
      <c r="F1202">
        <v>6.66</v>
      </c>
      <c r="G1202" s="4">
        <f t="shared" si="89"/>
        <v>29.034419551934825</v>
      </c>
    </row>
    <row r="1203" spans="1:9" hidden="1" x14ac:dyDescent="0.2">
      <c r="A1203" s="6">
        <v>36557</v>
      </c>
      <c r="B1203">
        <v>1388.87</v>
      </c>
      <c r="C1203">
        <v>16.739999999999998</v>
      </c>
      <c r="D1203">
        <v>50.02</v>
      </c>
      <c r="E1203">
        <v>169.8</v>
      </c>
      <c r="F1203">
        <v>6.52</v>
      </c>
      <c r="G1203" s="4">
        <f t="shared" si="89"/>
        <v>27.766293482606955</v>
      </c>
    </row>
    <row r="1204" spans="1:9" hidden="1" x14ac:dyDescent="0.2">
      <c r="A1204" s="6">
        <v>36586</v>
      </c>
      <c r="B1204">
        <v>1442.21</v>
      </c>
      <c r="C1204">
        <v>16.760000000000002</v>
      </c>
      <c r="D1204">
        <v>50.95</v>
      </c>
      <c r="E1204">
        <v>171.2</v>
      </c>
      <c r="F1204">
        <v>6.26</v>
      </c>
      <c r="G1204" s="4">
        <f t="shared" si="89"/>
        <v>28.306378802747791</v>
      </c>
    </row>
    <row r="1205" spans="1:9" hidden="1" x14ac:dyDescent="0.2">
      <c r="A1205" s="6">
        <v>36617</v>
      </c>
      <c r="B1205">
        <v>1461.36</v>
      </c>
      <c r="C1205">
        <v>16.739999999999998</v>
      </c>
      <c r="D1205">
        <v>51.27</v>
      </c>
      <c r="E1205">
        <v>171.3</v>
      </c>
      <c r="F1205">
        <v>5.99</v>
      </c>
      <c r="G1205" s="4">
        <f t="shared" si="89"/>
        <v>28.503218256290225</v>
      </c>
    </row>
    <row r="1206" spans="1:9" hidden="1" x14ac:dyDescent="0.2">
      <c r="A1206" s="6">
        <v>36647</v>
      </c>
      <c r="B1206">
        <v>1418.48</v>
      </c>
      <c r="C1206">
        <v>16.72</v>
      </c>
      <c r="D1206">
        <v>51.6</v>
      </c>
      <c r="E1206">
        <v>171.5</v>
      </c>
      <c r="F1206">
        <v>6.44</v>
      </c>
      <c r="G1206" s="4">
        <f t="shared" si="89"/>
        <v>27.489922480620155</v>
      </c>
    </row>
    <row r="1207" spans="1:9" hidden="1" x14ac:dyDescent="0.2">
      <c r="A1207" s="6">
        <v>36678</v>
      </c>
      <c r="B1207">
        <v>1461.96</v>
      </c>
      <c r="C1207">
        <v>16.7</v>
      </c>
      <c r="D1207">
        <v>51.92</v>
      </c>
      <c r="E1207">
        <v>172.4</v>
      </c>
      <c r="F1207">
        <v>6.1</v>
      </c>
      <c r="G1207" s="4">
        <f t="shared" si="89"/>
        <v>28.157935285053927</v>
      </c>
    </row>
    <row r="1208" spans="1:9" hidden="1" x14ac:dyDescent="0.2">
      <c r="A1208" s="6">
        <v>36708</v>
      </c>
      <c r="B1208">
        <v>1473</v>
      </c>
      <c r="C1208">
        <v>16.579999999999998</v>
      </c>
      <c r="D1208">
        <v>52.51</v>
      </c>
      <c r="E1208">
        <v>172.8</v>
      </c>
      <c r="F1208">
        <v>6.05</v>
      </c>
      <c r="G1208" s="4">
        <f t="shared" si="89"/>
        <v>28.051799657208154</v>
      </c>
    </row>
    <row r="1209" spans="1:9" hidden="1" x14ac:dyDescent="0.2">
      <c r="A1209" s="6">
        <v>36739</v>
      </c>
      <c r="B1209">
        <v>1485.46</v>
      </c>
      <c r="C1209">
        <v>16.47</v>
      </c>
      <c r="D1209">
        <v>53.11</v>
      </c>
      <c r="E1209">
        <v>172.8</v>
      </c>
      <c r="F1209">
        <v>5.83</v>
      </c>
      <c r="G1209" s="4">
        <f t="shared" si="89"/>
        <v>27.96949726981736</v>
      </c>
    </row>
    <row r="1210" spans="1:9" hidden="1" x14ac:dyDescent="0.2">
      <c r="A1210" s="6">
        <v>36770</v>
      </c>
      <c r="B1210">
        <v>1468.05</v>
      </c>
      <c r="C1210">
        <v>16.350000000000001</v>
      </c>
      <c r="D1210">
        <v>53.7</v>
      </c>
      <c r="E1210">
        <v>173.7</v>
      </c>
      <c r="F1210">
        <v>5.8</v>
      </c>
      <c r="G1210" s="4">
        <f t="shared" si="89"/>
        <v>27.337988826815639</v>
      </c>
      <c r="H1210" s="8">
        <f t="shared" ref="H1210" si="91">D1210/D1198-1</f>
        <v>0.22156505914467695</v>
      </c>
    </row>
    <row r="1211" spans="1:9" hidden="1" x14ac:dyDescent="0.2">
      <c r="A1211" s="6">
        <v>36800</v>
      </c>
      <c r="B1211">
        <v>1390.14</v>
      </c>
      <c r="C1211">
        <v>16.32</v>
      </c>
      <c r="D1211">
        <v>52.47</v>
      </c>
      <c r="E1211">
        <v>174</v>
      </c>
      <c r="F1211">
        <v>5.74</v>
      </c>
      <c r="G1211" s="4">
        <f t="shared" si="89"/>
        <v>26.493996569468269</v>
      </c>
    </row>
    <row r="1212" spans="1:9" hidden="1" x14ac:dyDescent="0.2">
      <c r="A1212" s="6">
        <v>36831</v>
      </c>
      <c r="B1212">
        <v>1378.04</v>
      </c>
      <c r="C1212">
        <v>16.3</v>
      </c>
      <c r="D1212">
        <v>51.23</v>
      </c>
      <c r="E1212">
        <v>174.1</v>
      </c>
      <c r="F1212">
        <v>5.72</v>
      </c>
      <c r="G1212" s="4">
        <f t="shared" si="89"/>
        <v>26.899082568807341</v>
      </c>
    </row>
    <row r="1213" spans="1:9" x14ac:dyDescent="0.2">
      <c r="A1213" s="6">
        <v>36861</v>
      </c>
      <c r="B1213">
        <v>1330.93</v>
      </c>
      <c r="C1213">
        <v>16.27</v>
      </c>
      <c r="D1213">
        <v>50</v>
      </c>
      <c r="E1213">
        <v>174</v>
      </c>
      <c r="F1213">
        <v>5.24</v>
      </c>
      <c r="G1213" s="4">
        <f t="shared" si="89"/>
        <v>26.618600000000001</v>
      </c>
      <c r="H1213" s="8">
        <f>D1213/D1201-1</f>
        <v>3.7990450487855432E-2</v>
      </c>
      <c r="I1213" t="str">
        <f>IF(Earnings_Growth&lt;0,"This year there might have been a recession as earnings growth was "&amp;H1213," This was likely a good year as earnings growth was positive at " &amp;H1213)</f>
        <v xml:space="preserve"> This was likely a good year as earnings growth was positive at 0.0379904504878554</v>
      </c>
    </row>
    <row r="1214" spans="1:9" hidden="1" x14ac:dyDescent="0.2">
      <c r="A1214" s="6">
        <v>36892</v>
      </c>
      <c r="B1214">
        <v>1335.63</v>
      </c>
      <c r="C1214">
        <v>16.170000000000002</v>
      </c>
      <c r="D1214">
        <v>48.48</v>
      </c>
      <c r="E1214">
        <v>175.1</v>
      </c>
      <c r="F1214">
        <v>5.16</v>
      </c>
      <c r="G1214" s="4">
        <f t="shared" si="89"/>
        <v>27.550123762376241</v>
      </c>
    </row>
    <row r="1215" spans="1:9" hidden="1" x14ac:dyDescent="0.2">
      <c r="A1215" s="6">
        <v>36923</v>
      </c>
      <c r="B1215">
        <v>1305.75</v>
      </c>
      <c r="C1215">
        <v>16.07</v>
      </c>
      <c r="D1215">
        <v>46.96</v>
      </c>
      <c r="E1215">
        <v>175.8</v>
      </c>
      <c r="F1215">
        <v>5.0999999999999996</v>
      </c>
      <c r="G1215" s="4">
        <f t="shared" si="89"/>
        <v>27.805579216354342</v>
      </c>
    </row>
    <row r="1216" spans="1:9" hidden="1" x14ac:dyDescent="0.2">
      <c r="A1216" s="6">
        <v>36951</v>
      </c>
      <c r="B1216">
        <v>1185.8499999999999</v>
      </c>
      <c r="C1216">
        <v>15.97</v>
      </c>
      <c r="D1216">
        <v>45.44</v>
      </c>
      <c r="E1216">
        <v>176.2</v>
      </c>
      <c r="F1216">
        <v>4.8899999999999997</v>
      </c>
      <c r="G1216" s="4">
        <f t="shared" si="89"/>
        <v>26.097051056338028</v>
      </c>
    </row>
    <row r="1217" spans="1:9" hidden="1" x14ac:dyDescent="0.2">
      <c r="A1217" s="6">
        <v>36982</v>
      </c>
      <c r="B1217">
        <v>1189.8399999999999</v>
      </c>
      <c r="C1217">
        <v>15.88</v>
      </c>
      <c r="D1217">
        <v>42.56</v>
      </c>
      <c r="E1217">
        <v>176.9</v>
      </c>
      <c r="F1217">
        <v>5.14</v>
      </c>
      <c r="G1217" s="4">
        <f t="shared" si="89"/>
        <v>27.95676691729323</v>
      </c>
    </row>
    <row r="1218" spans="1:9" hidden="1" x14ac:dyDescent="0.2">
      <c r="A1218" s="6">
        <v>37012</v>
      </c>
      <c r="B1218">
        <v>1270.3699999999999</v>
      </c>
      <c r="C1218">
        <v>15.78</v>
      </c>
      <c r="D1218">
        <v>39.67</v>
      </c>
      <c r="E1218">
        <v>177.7</v>
      </c>
      <c r="F1218">
        <v>5.39</v>
      </c>
      <c r="G1218" s="4">
        <f t="shared" si="89"/>
        <v>32.023443408116961</v>
      </c>
    </row>
    <row r="1219" spans="1:9" hidden="1" x14ac:dyDescent="0.2">
      <c r="A1219" s="6">
        <v>37043</v>
      </c>
      <c r="B1219">
        <v>1238.71</v>
      </c>
      <c r="C1219">
        <v>15.69</v>
      </c>
      <c r="D1219">
        <v>36.79</v>
      </c>
      <c r="E1219">
        <v>178</v>
      </c>
      <c r="F1219">
        <v>5.28</v>
      </c>
      <c r="G1219" s="4">
        <f t="shared" si="89"/>
        <v>33.669747213916828</v>
      </c>
    </row>
    <row r="1220" spans="1:9" hidden="1" x14ac:dyDescent="0.2">
      <c r="A1220" s="6">
        <v>37073</v>
      </c>
      <c r="B1220">
        <v>1204.45</v>
      </c>
      <c r="C1220">
        <v>15.71</v>
      </c>
      <c r="D1220">
        <v>33.96</v>
      </c>
      <c r="E1220">
        <v>177.5</v>
      </c>
      <c r="F1220">
        <v>5.24</v>
      </c>
      <c r="G1220" s="4">
        <f t="shared" si="89"/>
        <v>35.466725559481745</v>
      </c>
    </row>
    <row r="1221" spans="1:9" hidden="1" x14ac:dyDescent="0.2">
      <c r="A1221" s="6">
        <v>37104</v>
      </c>
      <c r="B1221">
        <v>1178.5</v>
      </c>
      <c r="C1221">
        <v>15.72</v>
      </c>
      <c r="D1221">
        <v>31.14</v>
      </c>
      <c r="E1221">
        <v>177.5</v>
      </c>
      <c r="F1221">
        <v>4.97</v>
      </c>
      <c r="G1221" s="4">
        <f t="shared" si="89"/>
        <v>37.845215157353884</v>
      </c>
    </row>
    <row r="1222" spans="1:9" hidden="1" x14ac:dyDescent="0.2">
      <c r="A1222" s="6">
        <v>37135</v>
      </c>
      <c r="B1222">
        <v>1044.6400000000001</v>
      </c>
      <c r="C1222">
        <v>15.74</v>
      </c>
      <c r="D1222">
        <v>28.31</v>
      </c>
      <c r="E1222">
        <v>178.3</v>
      </c>
      <c r="F1222">
        <v>4.7300000000000004</v>
      </c>
      <c r="G1222" s="4">
        <f t="shared" si="89"/>
        <v>36.900035323207355</v>
      </c>
      <c r="H1222" s="8">
        <f t="shared" ref="H1222" si="92">D1222/D1210-1</f>
        <v>-0.4728119180633148</v>
      </c>
    </row>
    <row r="1223" spans="1:9" hidden="1" x14ac:dyDescent="0.2">
      <c r="A1223" s="6">
        <v>37165</v>
      </c>
      <c r="B1223">
        <v>1076.5899999999999</v>
      </c>
      <c r="C1223">
        <v>15.74</v>
      </c>
      <c r="D1223">
        <v>27.1</v>
      </c>
      <c r="E1223">
        <v>177.7</v>
      </c>
      <c r="F1223">
        <v>4.57</v>
      </c>
      <c r="G1223" s="4">
        <f t="shared" si="89"/>
        <v>39.726568265682651</v>
      </c>
    </row>
    <row r="1224" spans="1:9" hidden="1" x14ac:dyDescent="0.2">
      <c r="A1224" s="6">
        <v>37196</v>
      </c>
      <c r="B1224">
        <v>1129.68</v>
      </c>
      <c r="C1224">
        <v>15.74</v>
      </c>
      <c r="D1224">
        <v>25.9</v>
      </c>
      <c r="E1224">
        <v>177.4</v>
      </c>
      <c r="F1224">
        <v>4.6500000000000004</v>
      </c>
      <c r="G1224" s="4">
        <f t="shared" si="89"/>
        <v>43.61698841698842</v>
      </c>
    </row>
    <row r="1225" spans="1:9" x14ac:dyDescent="0.2">
      <c r="A1225" s="6">
        <v>37226</v>
      </c>
      <c r="B1225">
        <v>1144.93</v>
      </c>
      <c r="C1225">
        <v>15.74</v>
      </c>
      <c r="D1225">
        <v>24.69</v>
      </c>
      <c r="E1225">
        <v>176.7</v>
      </c>
      <c r="F1225">
        <v>5.09</v>
      </c>
      <c r="G1225" s="4">
        <f t="shared" si="89"/>
        <v>46.37221547185095</v>
      </c>
      <c r="H1225" s="8">
        <f>D1225/D1213-1</f>
        <v>-0.50619999999999998</v>
      </c>
      <c r="I1225" t="str">
        <f>IF(Earnings_Growth&lt;0,"This year there might have been a recession as earnings growth was "&amp;H1225," This was likely a good year as earnings growth was positive at " &amp;H1225)</f>
        <v>This year there might have been a recession as earnings growth was -0.5062</v>
      </c>
    </row>
    <row r="1226" spans="1:9" hidden="1" x14ac:dyDescent="0.2">
      <c r="A1226" s="6">
        <v>37257</v>
      </c>
      <c r="B1226">
        <v>1140.21</v>
      </c>
      <c r="C1226">
        <v>15.74</v>
      </c>
      <c r="D1226">
        <v>24.69</v>
      </c>
      <c r="E1226">
        <v>177.1</v>
      </c>
      <c r="F1226">
        <v>5.04</v>
      </c>
      <c r="G1226" s="4">
        <f t="shared" si="89"/>
        <v>46.181044957472658</v>
      </c>
    </row>
    <row r="1227" spans="1:9" hidden="1" x14ac:dyDescent="0.2">
      <c r="A1227" s="6">
        <v>37288</v>
      </c>
      <c r="B1227">
        <v>1100.67</v>
      </c>
      <c r="C1227">
        <v>15.73</v>
      </c>
      <c r="D1227">
        <v>24.7</v>
      </c>
      <c r="E1227">
        <v>177.8</v>
      </c>
      <c r="F1227">
        <v>4.91</v>
      </c>
      <c r="G1227" s="4">
        <f t="shared" si="89"/>
        <v>44.561538461538468</v>
      </c>
    </row>
    <row r="1228" spans="1:9" hidden="1" x14ac:dyDescent="0.2">
      <c r="A1228" s="6">
        <v>37316</v>
      </c>
      <c r="B1228">
        <v>1153.79</v>
      </c>
      <c r="C1228">
        <v>15.73</v>
      </c>
      <c r="D1228">
        <v>24.7</v>
      </c>
      <c r="E1228">
        <v>178.8</v>
      </c>
      <c r="F1228">
        <v>5.28</v>
      </c>
      <c r="G1228" s="4">
        <f t="shared" si="89"/>
        <v>46.712145748987851</v>
      </c>
    </row>
    <row r="1229" spans="1:9" hidden="1" x14ac:dyDescent="0.2">
      <c r="A1229" s="6">
        <v>37347</v>
      </c>
      <c r="B1229">
        <v>1111.93</v>
      </c>
      <c r="C1229">
        <v>15.83</v>
      </c>
      <c r="D1229">
        <v>25.38</v>
      </c>
      <c r="E1229">
        <v>179.8</v>
      </c>
      <c r="F1229">
        <v>5.21</v>
      </c>
      <c r="G1229" s="4">
        <f t="shared" si="89"/>
        <v>43.811268715524037</v>
      </c>
    </row>
    <row r="1230" spans="1:9" hidden="1" x14ac:dyDescent="0.2">
      <c r="A1230" s="6">
        <v>37377</v>
      </c>
      <c r="B1230">
        <v>1079.25</v>
      </c>
      <c r="C1230">
        <v>15.94</v>
      </c>
      <c r="D1230">
        <v>26.06</v>
      </c>
      <c r="E1230">
        <v>179.8</v>
      </c>
      <c r="F1230">
        <v>5.16</v>
      </c>
      <c r="G1230" s="4">
        <f t="shared" si="89"/>
        <v>41.414044512663089</v>
      </c>
    </row>
    <row r="1231" spans="1:9" hidden="1" x14ac:dyDescent="0.2">
      <c r="A1231" s="6">
        <v>37408</v>
      </c>
      <c r="B1231">
        <v>1014.02</v>
      </c>
      <c r="C1231">
        <v>16.04</v>
      </c>
      <c r="D1231">
        <v>26.74</v>
      </c>
      <c r="E1231">
        <v>179.9</v>
      </c>
      <c r="F1231">
        <v>4.93</v>
      </c>
      <c r="G1231" s="4">
        <f t="shared" si="89"/>
        <v>37.921465968586389</v>
      </c>
    </row>
    <row r="1232" spans="1:9" hidden="1" x14ac:dyDescent="0.2">
      <c r="A1232" s="6">
        <v>37438</v>
      </c>
      <c r="B1232">
        <v>903.59</v>
      </c>
      <c r="C1232">
        <v>15.96</v>
      </c>
      <c r="D1232">
        <v>27.84</v>
      </c>
      <c r="E1232">
        <v>180.1</v>
      </c>
      <c r="F1232">
        <v>4.6500000000000004</v>
      </c>
      <c r="G1232" s="4">
        <f t="shared" si="89"/>
        <v>32.456537356321839</v>
      </c>
    </row>
    <row r="1233" spans="1:9" hidden="1" x14ac:dyDescent="0.2">
      <c r="A1233" s="6">
        <v>37469</v>
      </c>
      <c r="B1233">
        <v>912.55</v>
      </c>
      <c r="C1233">
        <v>15.88</v>
      </c>
      <c r="D1233">
        <v>28.94</v>
      </c>
      <c r="E1233">
        <v>180.7</v>
      </c>
      <c r="F1233">
        <v>4.26</v>
      </c>
      <c r="G1233" s="4">
        <f t="shared" si="89"/>
        <v>31.532480995162402</v>
      </c>
    </row>
    <row r="1234" spans="1:9" hidden="1" x14ac:dyDescent="0.2">
      <c r="A1234" s="6">
        <v>37500</v>
      </c>
      <c r="B1234">
        <v>867.81</v>
      </c>
      <c r="C1234">
        <v>15.8</v>
      </c>
      <c r="D1234">
        <v>30.04</v>
      </c>
      <c r="E1234">
        <v>181</v>
      </c>
      <c r="F1234">
        <v>3.87</v>
      </c>
      <c r="G1234" s="4">
        <f t="shared" si="89"/>
        <v>28.888482023968042</v>
      </c>
      <c r="H1234" s="8">
        <f t="shared" ref="H1234" si="93">D1234/D1222-1</f>
        <v>6.1109148710702943E-2</v>
      </c>
    </row>
    <row r="1235" spans="1:9" hidden="1" x14ac:dyDescent="0.2">
      <c r="A1235" s="6">
        <v>37530</v>
      </c>
      <c r="B1235">
        <v>854.63</v>
      </c>
      <c r="C1235">
        <v>15.89</v>
      </c>
      <c r="D1235">
        <v>29.22</v>
      </c>
      <c r="E1235">
        <v>181.3</v>
      </c>
      <c r="F1235">
        <v>3.94</v>
      </c>
      <c r="G1235" s="4">
        <f t="shared" si="89"/>
        <v>29.248117727583846</v>
      </c>
    </row>
    <row r="1236" spans="1:9" hidden="1" x14ac:dyDescent="0.2">
      <c r="A1236" s="6">
        <v>37561</v>
      </c>
      <c r="B1236">
        <v>909.93</v>
      </c>
      <c r="C1236">
        <v>15.98</v>
      </c>
      <c r="D1236">
        <v>28.41</v>
      </c>
      <c r="E1236">
        <v>181.3</v>
      </c>
      <c r="F1236">
        <v>4.05</v>
      </c>
      <c r="G1236" s="4">
        <f t="shared" si="89"/>
        <v>32.028511087645192</v>
      </c>
    </row>
    <row r="1237" spans="1:9" x14ac:dyDescent="0.2">
      <c r="A1237" s="6">
        <v>37591</v>
      </c>
      <c r="B1237">
        <v>899.18</v>
      </c>
      <c r="C1237">
        <v>16.07</v>
      </c>
      <c r="D1237">
        <v>27.59</v>
      </c>
      <c r="E1237">
        <v>180.9</v>
      </c>
      <c r="F1237">
        <v>4.03</v>
      </c>
      <c r="G1237" s="4">
        <f t="shared" si="89"/>
        <v>32.590793765857192</v>
      </c>
      <c r="H1237" s="8">
        <f>D1237/D1225-1</f>
        <v>0.11745646010530564</v>
      </c>
      <c r="I1237" t="str">
        <f>IF(Earnings_Growth&lt;0,"This year there might have been a recession as earnings growth was "&amp;H1237," This was likely a good year as earnings growth was positive at " &amp;H1237)</f>
        <v xml:space="preserve"> This was likely a good year as earnings growth was positive at 0.117456460105306</v>
      </c>
    </row>
    <row r="1238" spans="1:9" hidden="1" x14ac:dyDescent="0.2">
      <c r="A1238" s="6">
        <v>37622</v>
      </c>
      <c r="B1238">
        <v>895.84</v>
      </c>
      <c r="C1238">
        <v>16.12</v>
      </c>
      <c r="D1238">
        <v>28.5</v>
      </c>
      <c r="E1238">
        <v>181.7</v>
      </c>
      <c r="F1238">
        <v>4.05</v>
      </c>
      <c r="G1238" s="4">
        <f t="shared" si="89"/>
        <v>31.432982456140351</v>
      </c>
    </row>
    <row r="1239" spans="1:9" hidden="1" x14ac:dyDescent="0.2">
      <c r="A1239" s="6">
        <v>37653</v>
      </c>
      <c r="B1239">
        <v>837.03</v>
      </c>
      <c r="C1239">
        <v>16.170000000000002</v>
      </c>
      <c r="D1239">
        <v>29.41</v>
      </c>
      <c r="E1239">
        <v>183.1</v>
      </c>
      <c r="F1239">
        <v>3.9</v>
      </c>
      <c r="G1239" s="4">
        <f t="shared" si="89"/>
        <v>28.460727643658618</v>
      </c>
    </row>
    <row r="1240" spans="1:9" hidden="1" x14ac:dyDescent="0.2">
      <c r="A1240" s="6">
        <v>37681</v>
      </c>
      <c r="B1240">
        <v>846.63</v>
      </c>
      <c r="C1240">
        <v>16.22</v>
      </c>
      <c r="D1240">
        <v>30.32</v>
      </c>
      <c r="E1240">
        <v>184.2</v>
      </c>
      <c r="F1240">
        <v>3.81</v>
      </c>
      <c r="G1240" s="4">
        <f t="shared" si="89"/>
        <v>27.923153034300793</v>
      </c>
    </row>
    <row r="1241" spans="1:9" hidden="1" x14ac:dyDescent="0.2">
      <c r="A1241" s="6">
        <v>37712</v>
      </c>
      <c r="B1241">
        <v>890.03</v>
      </c>
      <c r="C1241">
        <v>16.2</v>
      </c>
      <c r="D1241">
        <v>31.73</v>
      </c>
      <c r="E1241">
        <v>183.8</v>
      </c>
      <c r="F1241">
        <v>3.96</v>
      </c>
      <c r="G1241" s="4">
        <f t="shared" si="89"/>
        <v>28.050110305704379</v>
      </c>
    </row>
    <row r="1242" spans="1:9" hidden="1" x14ac:dyDescent="0.2">
      <c r="A1242" s="6">
        <v>37742</v>
      </c>
      <c r="B1242">
        <v>935.96</v>
      </c>
      <c r="C1242">
        <v>16.190000000000001</v>
      </c>
      <c r="D1242">
        <v>33.14</v>
      </c>
      <c r="E1242">
        <v>183.5</v>
      </c>
      <c r="F1242">
        <v>3.57</v>
      </c>
      <c r="G1242" s="4">
        <f t="shared" si="89"/>
        <v>28.242607121303561</v>
      </c>
    </row>
    <row r="1243" spans="1:9" hidden="1" x14ac:dyDescent="0.2">
      <c r="A1243" s="6">
        <v>37773</v>
      </c>
      <c r="B1243">
        <v>988</v>
      </c>
      <c r="C1243">
        <v>16.170000000000002</v>
      </c>
      <c r="D1243">
        <v>34.549999999999997</v>
      </c>
      <c r="E1243">
        <v>183.7</v>
      </c>
      <c r="F1243">
        <v>3.33</v>
      </c>
      <c r="G1243" s="4">
        <f t="shared" si="89"/>
        <v>28.596237337192477</v>
      </c>
    </row>
    <row r="1244" spans="1:9" hidden="1" x14ac:dyDescent="0.2">
      <c r="A1244" s="6">
        <v>37803</v>
      </c>
      <c r="B1244">
        <v>992.54</v>
      </c>
      <c r="C1244">
        <v>16.309999999999999</v>
      </c>
      <c r="D1244">
        <v>35.89</v>
      </c>
      <c r="E1244">
        <v>183.9</v>
      </c>
      <c r="F1244">
        <v>3.98</v>
      </c>
      <c r="G1244" s="4">
        <f t="shared" si="89"/>
        <v>27.655057118974643</v>
      </c>
    </row>
    <row r="1245" spans="1:9" hidden="1" x14ac:dyDescent="0.2">
      <c r="A1245" s="6">
        <v>37834</v>
      </c>
      <c r="B1245">
        <v>989.53</v>
      </c>
      <c r="C1245">
        <v>16.45</v>
      </c>
      <c r="D1245">
        <v>37.24</v>
      </c>
      <c r="E1245">
        <v>184.6</v>
      </c>
      <c r="F1245">
        <v>4.45</v>
      </c>
      <c r="G1245" s="4">
        <f t="shared" si="89"/>
        <v>26.571697099892585</v>
      </c>
    </row>
    <row r="1246" spans="1:9" hidden="1" x14ac:dyDescent="0.2">
      <c r="A1246" s="6">
        <v>37865</v>
      </c>
      <c r="B1246">
        <v>1019.44</v>
      </c>
      <c r="C1246">
        <v>16.59</v>
      </c>
      <c r="D1246">
        <v>38.58</v>
      </c>
      <c r="E1246">
        <v>185.2</v>
      </c>
      <c r="F1246">
        <v>4.2699999999999996</v>
      </c>
      <c r="G1246" s="4">
        <f t="shared" si="89"/>
        <v>26.424053913945052</v>
      </c>
    </row>
    <row r="1247" spans="1:9" hidden="1" x14ac:dyDescent="0.2">
      <c r="A1247" s="6">
        <v>37895</v>
      </c>
      <c r="B1247">
        <v>1038.73</v>
      </c>
      <c r="C1247">
        <v>16.86</v>
      </c>
      <c r="D1247">
        <v>41.97</v>
      </c>
      <c r="E1247">
        <v>185</v>
      </c>
      <c r="F1247">
        <v>4.29</v>
      </c>
      <c r="G1247" s="4">
        <f t="shared" si="89"/>
        <v>24.749344770073865</v>
      </c>
    </row>
    <row r="1248" spans="1:9" hidden="1" x14ac:dyDescent="0.2">
      <c r="A1248" s="6">
        <v>37926</v>
      </c>
      <c r="B1248">
        <v>1049.9000000000001</v>
      </c>
      <c r="C1248">
        <v>17.12</v>
      </c>
      <c r="D1248">
        <v>45.35</v>
      </c>
      <c r="E1248">
        <v>184.5</v>
      </c>
      <c r="F1248">
        <v>4.3</v>
      </c>
      <c r="G1248" s="4">
        <f t="shared" si="89"/>
        <v>23.151047409040796</v>
      </c>
    </row>
    <row r="1249" spans="1:9" x14ac:dyDescent="0.2">
      <c r="A1249" s="6">
        <v>37956</v>
      </c>
      <c r="B1249">
        <v>1080.6400000000001</v>
      </c>
      <c r="C1249">
        <v>17.39</v>
      </c>
      <c r="D1249">
        <v>48.74</v>
      </c>
      <c r="E1249">
        <v>184.3</v>
      </c>
      <c r="F1249">
        <v>4.2699999999999996</v>
      </c>
      <c r="G1249" s="4">
        <f t="shared" si="89"/>
        <v>22.171522363561756</v>
      </c>
      <c r="H1249" s="8">
        <f>D1249/D1237-1</f>
        <v>0.76658209496194285</v>
      </c>
      <c r="I1249" t="str">
        <f>IF(Earnings_Growth&lt;0,"This year there might have been a recession as earnings growth was "&amp;H1249," This was likely a good year as earnings growth was positive at " &amp;H1249)</f>
        <v xml:space="preserve"> This was likely a good year as earnings growth was positive at 0.766582094961943</v>
      </c>
    </row>
    <row r="1250" spans="1:9" hidden="1" x14ac:dyDescent="0.2">
      <c r="A1250" s="6">
        <v>37987</v>
      </c>
      <c r="B1250">
        <v>1132.52</v>
      </c>
      <c r="C1250">
        <v>17.600000000000001</v>
      </c>
      <c r="D1250">
        <v>49.83</v>
      </c>
      <c r="E1250">
        <v>185.2</v>
      </c>
      <c r="F1250">
        <v>4.1500000000000004</v>
      </c>
      <c r="G1250" s="4">
        <f t="shared" si="89"/>
        <v>22.727674091912505</v>
      </c>
    </row>
    <row r="1251" spans="1:9" hidden="1" x14ac:dyDescent="0.2">
      <c r="A1251" s="6">
        <v>38018</v>
      </c>
      <c r="B1251">
        <v>1143.3599999999999</v>
      </c>
      <c r="C1251">
        <v>17.809999999999999</v>
      </c>
      <c r="D1251">
        <v>50.91</v>
      </c>
      <c r="E1251">
        <v>186.2</v>
      </c>
      <c r="F1251">
        <v>4.08</v>
      </c>
      <c r="G1251" s="4">
        <f t="shared" si="89"/>
        <v>22.45845609899823</v>
      </c>
    </row>
    <row r="1252" spans="1:9" hidden="1" x14ac:dyDescent="0.2">
      <c r="A1252" s="6">
        <v>38047</v>
      </c>
      <c r="B1252">
        <v>1123.98</v>
      </c>
      <c r="C1252">
        <v>18.02</v>
      </c>
      <c r="D1252">
        <v>52</v>
      </c>
      <c r="E1252">
        <v>187.4</v>
      </c>
      <c r="F1252">
        <v>3.83</v>
      </c>
      <c r="G1252" s="4">
        <f t="shared" si="89"/>
        <v>21.615000000000002</v>
      </c>
    </row>
    <row r="1253" spans="1:9" hidden="1" x14ac:dyDescent="0.2">
      <c r="A1253" s="6">
        <v>38078</v>
      </c>
      <c r="B1253">
        <v>1133.3599999999999</v>
      </c>
      <c r="C1253">
        <v>18.21</v>
      </c>
      <c r="D1253">
        <v>53.38</v>
      </c>
      <c r="E1253">
        <v>188</v>
      </c>
      <c r="F1253">
        <v>4.3499999999999996</v>
      </c>
      <c r="G1253" s="4">
        <f t="shared" si="89"/>
        <v>21.231922068190329</v>
      </c>
      <c r="H1253" s="8">
        <f t="shared" ref="H1253" si="94">D1253/D1241-1</f>
        <v>0.68231957138354882</v>
      </c>
    </row>
    <row r="1254" spans="1:9" hidden="1" x14ac:dyDescent="0.2">
      <c r="A1254" s="6">
        <v>38108</v>
      </c>
      <c r="B1254">
        <v>1102.78</v>
      </c>
      <c r="C1254">
        <v>18.41</v>
      </c>
      <c r="D1254">
        <v>54.77</v>
      </c>
      <c r="E1254">
        <v>189.1</v>
      </c>
      <c r="F1254">
        <v>4.72</v>
      </c>
      <c r="G1254" s="4">
        <f t="shared" ref="G1254:G1317" si="95">SP500_Price/Earnings</f>
        <v>20.134745298521086</v>
      </c>
    </row>
    <row r="1255" spans="1:9" hidden="1" x14ac:dyDescent="0.2">
      <c r="A1255" s="6">
        <v>38139</v>
      </c>
      <c r="B1255">
        <v>1132.76</v>
      </c>
      <c r="C1255">
        <v>18.600000000000001</v>
      </c>
      <c r="D1255">
        <v>56.15</v>
      </c>
      <c r="E1255">
        <v>189.7</v>
      </c>
      <c r="F1255">
        <v>4.7300000000000004</v>
      </c>
      <c r="G1255" s="4">
        <f t="shared" si="95"/>
        <v>20.173820124666072</v>
      </c>
    </row>
    <row r="1256" spans="1:9" hidden="1" x14ac:dyDescent="0.2">
      <c r="A1256" s="6">
        <v>38169</v>
      </c>
      <c r="B1256">
        <v>1105.8499999999999</v>
      </c>
      <c r="C1256">
        <v>18.79</v>
      </c>
      <c r="D1256">
        <v>56.69</v>
      </c>
      <c r="E1256">
        <v>189.4</v>
      </c>
      <c r="F1256">
        <v>4.5</v>
      </c>
      <c r="G1256" s="4">
        <f t="shared" si="95"/>
        <v>19.506967719174458</v>
      </c>
    </row>
    <row r="1257" spans="1:9" hidden="1" x14ac:dyDescent="0.2">
      <c r="A1257" s="6">
        <v>38200</v>
      </c>
      <c r="B1257">
        <v>1088.94</v>
      </c>
      <c r="C1257">
        <v>18.97</v>
      </c>
      <c r="D1257">
        <v>57.23</v>
      </c>
      <c r="E1257">
        <v>189.5</v>
      </c>
      <c r="F1257">
        <v>4.28</v>
      </c>
      <c r="G1257" s="4">
        <f t="shared" si="95"/>
        <v>19.027433164424256</v>
      </c>
    </row>
    <row r="1258" spans="1:9" hidden="1" x14ac:dyDescent="0.2">
      <c r="A1258" s="6">
        <v>38231</v>
      </c>
      <c r="B1258">
        <v>1117.6600000000001</v>
      </c>
      <c r="C1258">
        <v>19.16</v>
      </c>
      <c r="D1258">
        <v>57.77</v>
      </c>
      <c r="E1258">
        <v>189.9</v>
      </c>
      <c r="F1258">
        <v>4.13</v>
      </c>
      <c r="G1258" s="4">
        <f t="shared" si="95"/>
        <v>19.346719750735677</v>
      </c>
    </row>
    <row r="1259" spans="1:9" hidden="1" x14ac:dyDescent="0.2">
      <c r="A1259" s="6">
        <v>38261</v>
      </c>
      <c r="B1259">
        <v>1117.21</v>
      </c>
      <c r="C1259">
        <v>19.25</v>
      </c>
      <c r="D1259">
        <v>58.03</v>
      </c>
      <c r="E1259">
        <v>190.9</v>
      </c>
      <c r="F1259">
        <v>4.0999999999999996</v>
      </c>
      <c r="G1259" s="4">
        <f t="shared" si="95"/>
        <v>19.25228330174048</v>
      </c>
    </row>
    <row r="1260" spans="1:9" hidden="1" x14ac:dyDescent="0.2">
      <c r="A1260" s="6">
        <v>38292</v>
      </c>
      <c r="B1260">
        <v>1168.94</v>
      </c>
      <c r="C1260">
        <v>19.350000000000001</v>
      </c>
      <c r="D1260">
        <v>58.29</v>
      </c>
      <c r="E1260">
        <v>191</v>
      </c>
      <c r="F1260">
        <v>4.1900000000000004</v>
      </c>
      <c r="G1260" s="4">
        <f t="shared" si="95"/>
        <v>20.053868588094012</v>
      </c>
    </row>
    <row r="1261" spans="1:9" x14ac:dyDescent="0.2">
      <c r="A1261" s="6">
        <v>38322</v>
      </c>
      <c r="B1261">
        <v>1199.21</v>
      </c>
      <c r="C1261">
        <v>19.440000000000001</v>
      </c>
      <c r="D1261">
        <v>58.55</v>
      </c>
      <c r="E1261">
        <v>190.3</v>
      </c>
      <c r="F1261">
        <v>4.2300000000000004</v>
      </c>
      <c r="G1261" s="4">
        <f t="shared" si="95"/>
        <v>20.481810418445775</v>
      </c>
      <c r="H1261" s="8">
        <f>D1261/D1249-1</f>
        <v>0.20127205580631924</v>
      </c>
      <c r="I1261" t="str">
        <f>IF(Earnings_Growth&lt;0,"This year there might have been a recession as earnings growth was "&amp;H1261," This was likely a good year as earnings growth was positive at " &amp;H1261)</f>
        <v xml:space="preserve"> This was likely a good year as earnings growth was positive at 0.201272055806319</v>
      </c>
    </row>
    <row r="1262" spans="1:9" hidden="1" x14ac:dyDescent="0.2">
      <c r="A1262" s="6">
        <v>38353</v>
      </c>
      <c r="B1262">
        <v>1181.4100000000001</v>
      </c>
      <c r="C1262">
        <v>19.7</v>
      </c>
      <c r="D1262">
        <v>59.11</v>
      </c>
      <c r="E1262">
        <v>190.7</v>
      </c>
      <c r="F1262">
        <v>4.22</v>
      </c>
      <c r="G1262" s="4">
        <f t="shared" si="95"/>
        <v>19.986635087125698</v>
      </c>
    </row>
    <row r="1263" spans="1:9" hidden="1" x14ac:dyDescent="0.2">
      <c r="A1263" s="6">
        <v>38384</v>
      </c>
      <c r="B1263">
        <v>1199.6300000000001</v>
      </c>
      <c r="C1263">
        <v>19.97</v>
      </c>
      <c r="D1263">
        <v>59.66</v>
      </c>
      <c r="E1263">
        <v>191.8</v>
      </c>
      <c r="F1263">
        <v>4.17</v>
      </c>
      <c r="G1263" s="4">
        <f t="shared" si="95"/>
        <v>20.107777405296684</v>
      </c>
    </row>
    <row r="1264" spans="1:9" hidden="1" x14ac:dyDescent="0.2">
      <c r="A1264" s="6">
        <v>38412</v>
      </c>
      <c r="B1264">
        <v>1194.9000000000001</v>
      </c>
      <c r="C1264">
        <v>20.23</v>
      </c>
      <c r="D1264">
        <v>60.22</v>
      </c>
      <c r="E1264">
        <v>193.3</v>
      </c>
      <c r="F1264">
        <v>4.5</v>
      </c>
      <c r="G1264" s="4">
        <f t="shared" si="95"/>
        <v>19.842245101295251</v>
      </c>
    </row>
    <row r="1265" spans="1:9" hidden="1" x14ac:dyDescent="0.2">
      <c r="A1265" s="6">
        <v>38443</v>
      </c>
      <c r="B1265">
        <v>1164.43</v>
      </c>
      <c r="C1265">
        <v>20.46</v>
      </c>
      <c r="D1265">
        <v>61.23</v>
      </c>
      <c r="E1265">
        <v>194.6</v>
      </c>
      <c r="F1265">
        <v>4.34</v>
      </c>
      <c r="G1265" s="4">
        <f t="shared" si="95"/>
        <v>19.017311775273562</v>
      </c>
      <c r="H1265" s="8">
        <f t="shared" ref="H1265" si="96">D1265/D1253-1</f>
        <v>0.14705882352941169</v>
      </c>
    </row>
    <row r="1266" spans="1:9" hidden="1" x14ac:dyDescent="0.2">
      <c r="A1266" s="6">
        <v>38473</v>
      </c>
      <c r="B1266">
        <v>1178.28</v>
      </c>
      <c r="C1266">
        <v>20.7</v>
      </c>
      <c r="D1266">
        <v>62.25</v>
      </c>
      <c r="E1266">
        <v>194.4</v>
      </c>
      <c r="F1266">
        <v>4.1399999999999997</v>
      </c>
      <c r="G1266" s="4">
        <f t="shared" si="95"/>
        <v>18.928192771084337</v>
      </c>
    </row>
    <row r="1267" spans="1:9" hidden="1" x14ac:dyDescent="0.2">
      <c r="A1267" s="6">
        <v>38504</v>
      </c>
      <c r="B1267">
        <v>1202.25</v>
      </c>
      <c r="C1267">
        <v>20.93</v>
      </c>
      <c r="D1267">
        <v>63.26</v>
      </c>
      <c r="E1267">
        <v>194.5</v>
      </c>
      <c r="F1267">
        <v>4</v>
      </c>
      <c r="G1267" s="4">
        <f t="shared" si="95"/>
        <v>19.004900411002215</v>
      </c>
    </row>
    <row r="1268" spans="1:9" hidden="1" x14ac:dyDescent="0.2">
      <c r="A1268" s="6">
        <v>38534</v>
      </c>
      <c r="B1268">
        <v>1222.24</v>
      </c>
      <c r="C1268">
        <v>21.11</v>
      </c>
      <c r="D1268">
        <v>64.33</v>
      </c>
      <c r="E1268">
        <v>195.4</v>
      </c>
      <c r="F1268">
        <v>4.18</v>
      </c>
      <c r="G1268" s="4">
        <f t="shared" si="95"/>
        <v>18.999533654593503</v>
      </c>
    </row>
    <row r="1269" spans="1:9" hidden="1" x14ac:dyDescent="0.2">
      <c r="A1269" s="6">
        <v>38565</v>
      </c>
      <c r="B1269">
        <v>1224.27</v>
      </c>
      <c r="C1269">
        <v>21.29</v>
      </c>
      <c r="D1269">
        <v>65.400000000000006</v>
      </c>
      <c r="E1269">
        <v>196.4</v>
      </c>
      <c r="F1269">
        <v>4.26</v>
      </c>
      <c r="G1269" s="4">
        <f t="shared" si="95"/>
        <v>18.719724770642198</v>
      </c>
    </row>
    <row r="1270" spans="1:9" hidden="1" x14ac:dyDescent="0.2">
      <c r="A1270" s="6">
        <v>38596</v>
      </c>
      <c r="B1270">
        <v>1225.92</v>
      </c>
      <c r="C1270">
        <v>21.47</v>
      </c>
      <c r="D1270">
        <v>66.47</v>
      </c>
      <c r="E1270">
        <v>198.8</v>
      </c>
      <c r="F1270">
        <v>4.2</v>
      </c>
      <c r="G1270" s="4">
        <f t="shared" si="95"/>
        <v>18.443207462012939</v>
      </c>
    </row>
    <row r="1271" spans="1:9" hidden="1" x14ac:dyDescent="0.2">
      <c r="A1271" s="6">
        <v>38626</v>
      </c>
      <c r="B1271">
        <v>1191.96</v>
      </c>
      <c r="C1271">
        <v>21.72</v>
      </c>
      <c r="D1271">
        <v>67.59</v>
      </c>
      <c r="E1271">
        <v>199.2</v>
      </c>
      <c r="F1271">
        <v>4.46</v>
      </c>
      <c r="G1271" s="4">
        <f t="shared" si="95"/>
        <v>17.635153129161118</v>
      </c>
    </row>
    <row r="1272" spans="1:9" hidden="1" x14ac:dyDescent="0.2">
      <c r="A1272" s="6">
        <v>38657</v>
      </c>
      <c r="B1272">
        <v>1237.3699999999999</v>
      </c>
      <c r="C1272">
        <v>21.97</v>
      </c>
      <c r="D1272">
        <v>68.709999999999994</v>
      </c>
      <c r="E1272">
        <v>197.6</v>
      </c>
      <c r="F1272">
        <v>4.54</v>
      </c>
      <c r="G1272" s="4">
        <f t="shared" si="95"/>
        <v>18.008586814146412</v>
      </c>
    </row>
    <row r="1273" spans="1:9" x14ac:dyDescent="0.2">
      <c r="A1273" s="6">
        <v>38687</v>
      </c>
      <c r="B1273">
        <v>1262.07</v>
      </c>
      <c r="C1273">
        <v>22.22</v>
      </c>
      <c r="D1273">
        <v>69.83</v>
      </c>
      <c r="E1273">
        <v>196.8</v>
      </c>
      <c r="F1273">
        <v>4.47</v>
      </c>
      <c r="G1273" s="4">
        <f t="shared" si="95"/>
        <v>18.073464127165973</v>
      </c>
      <c r="H1273" s="8">
        <f>D1273/D1261-1</f>
        <v>0.19265584970111016</v>
      </c>
      <c r="I1273" t="str">
        <f>IF(Earnings_Growth&lt;0,"This year there might have been a recession as earnings growth was "&amp;H1273," This was likely a good year as earnings growth was positive at " &amp;H1273)</f>
        <v xml:space="preserve"> This was likely a good year as earnings growth was positive at 0.19265584970111</v>
      </c>
    </row>
    <row r="1274" spans="1:9" hidden="1" x14ac:dyDescent="0.2">
      <c r="A1274" s="6">
        <v>38718</v>
      </c>
      <c r="B1274">
        <v>1278.73</v>
      </c>
      <c r="C1274">
        <v>22.41</v>
      </c>
      <c r="D1274">
        <v>70.78</v>
      </c>
      <c r="E1274">
        <v>198.3</v>
      </c>
      <c r="F1274">
        <v>4.42</v>
      </c>
      <c r="G1274" s="4">
        <f t="shared" si="95"/>
        <v>18.066261655834982</v>
      </c>
    </row>
    <row r="1275" spans="1:9" hidden="1" x14ac:dyDescent="0.2">
      <c r="A1275" s="6">
        <v>38749</v>
      </c>
      <c r="B1275">
        <v>1276.6500000000001</v>
      </c>
      <c r="C1275">
        <v>22.59</v>
      </c>
      <c r="D1275">
        <v>71.72</v>
      </c>
      <c r="E1275">
        <v>198.7</v>
      </c>
      <c r="F1275">
        <v>4.57</v>
      </c>
      <c r="G1275" s="4">
        <f t="shared" si="95"/>
        <v>17.800474065811489</v>
      </c>
    </row>
    <row r="1276" spans="1:9" hidden="1" x14ac:dyDescent="0.2">
      <c r="A1276" s="6">
        <v>38777</v>
      </c>
      <c r="B1276">
        <v>1293.74</v>
      </c>
      <c r="C1276">
        <v>22.78</v>
      </c>
      <c r="D1276">
        <v>72.67</v>
      </c>
      <c r="E1276">
        <v>199.8</v>
      </c>
      <c r="F1276">
        <v>4.72</v>
      </c>
      <c r="G1276" s="4">
        <f t="shared" si="95"/>
        <v>17.802944819044999</v>
      </c>
    </row>
    <row r="1277" spans="1:9" hidden="1" x14ac:dyDescent="0.2">
      <c r="A1277" s="6">
        <v>38808</v>
      </c>
      <c r="B1277">
        <v>1302.17</v>
      </c>
      <c r="C1277">
        <v>23</v>
      </c>
      <c r="D1277">
        <v>73.28</v>
      </c>
      <c r="E1277">
        <v>201.5</v>
      </c>
      <c r="F1277">
        <v>4.99</v>
      </c>
      <c r="G1277" s="4">
        <f t="shared" si="95"/>
        <v>17.769787117903931</v>
      </c>
      <c r="H1277" s="8">
        <f t="shared" ref="H1277" si="97">D1277/D1265-1</f>
        <v>0.19679895476073828</v>
      </c>
    </row>
    <row r="1278" spans="1:9" hidden="1" x14ac:dyDescent="0.2">
      <c r="A1278" s="6">
        <v>38838</v>
      </c>
      <c r="B1278">
        <v>1290.01</v>
      </c>
      <c r="C1278">
        <v>23.22</v>
      </c>
      <c r="D1278">
        <v>73.88</v>
      </c>
      <c r="E1278">
        <v>202.5</v>
      </c>
      <c r="F1278">
        <v>5.1100000000000003</v>
      </c>
      <c r="G1278" s="4">
        <f t="shared" si="95"/>
        <v>17.460882512181918</v>
      </c>
    </row>
    <row r="1279" spans="1:9" hidden="1" x14ac:dyDescent="0.2">
      <c r="A1279" s="6">
        <v>38869</v>
      </c>
      <c r="B1279">
        <v>1253.17</v>
      </c>
      <c r="C1279">
        <v>23.44</v>
      </c>
      <c r="D1279">
        <v>74.489999999999995</v>
      </c>
      <c r="E1279">
        <v>202.9</v>
      </c>
      <c r="F1279">
        <v>5.1100000000000003</v>
      </c>
      <c r="G1279" s="4">
        <f t="shared" si="95"/>
        <v>16.82333199087126</v>
      </c>
    </row>
    <row r="1280" spans="1:9" hidden="1" x14ac:dyDescent="0.2">
      <c r="A1280" s="6">
        <v>38899</v>
      </c>
      <c r="B1280">
        <v>1260.24</v>
      </c>
      <c r="C1280">
        <v>23.66</v>
      </c>
      <c r="D1280">
        <v>75.849999999999994</v>
      </c>
      <c r="E1280">
        <v>203.5</v>
      </c>
      <c r="F1280">
        <v>5.09</v>
      </c>
      <c r="G1280" s="4">
        <f t="shared" si="95"/>
        <v>16.614897824653923</v>
      </c>
    </row>
    <row r="1281" spans="1:9" hidden="1" x14ac:dyDescent="0.2">
      <c r="A1281" s="6">
        <v>38930</v>
      </c>
      <c r="B1281">
        <v>1287.1500000000001</v>
      </c>
      <c r="C1281">
        <v>23.88</v>
      </c>
      <c r="D1281">
        <v>77.209999999999994</v>
      </c>
      <c r="E1281">
        <v>203.9</v>
      </c>
      <c r="F1281">
        <v>4.88</v>
      </c>
      <c r="G1281" s="4">
        <f t="shared" si="95"/>
        <v>16.670768035228601</v>
      </c>
    </row>
    <row r="1282" spans="1:9" hidden="1" x14ac:dyDescent="0.2">
      <c r="A1282" s="6">
        <v>38961</v>
      </c>
      <c r="B1282">
        <v>1317.74</v>
      </c>
      <c r="C1282">
        <v>24.1</v>
      </c>
      <c r="D1282">
        <v>78.569999999999993</v>
      </c>
      <c r="E1282">
        <v>202.9</v>
      </c>
      <c r="F1282">
        <v>4.72</v>
      </c>
      <c r="G1282" s="4">
        <f t="shared" si="95"/>
        <v>16.771541300750926</v>
      </c>
    </row>
    <row r="1283" spans="1:9" hidden="1" x14ac:dyDescent="0.2">
      <c r="A1283" s="6">
        <v>38991</v>
      </c>
      <c r="B1283">
        <v>1363.38</v>
      </c>
      <c r="C1283">
        <v>24.36</v>
      </c>
      <c r="D1283">
        <v>79.55</v>
      </c>
      <c r="E1283">
        <v>201.8</v>
      </c>
      <c r="F1283">
        <v>4.7300000000000004</v>
      </c>
      <c r="G1283" s="4">
        <f t="shared" si="95"/>
        <v>17.138654934003775</v>
      </c>
    </row>
    <row r="1284" spans="1:9" hidden="1" x14ac:dyDescent="0.2">
      <c r="A1284" s="6">
        <v>39022</v>
      </c>
      <c r="B1284">
        <v>1388.64</v>
      </c>
      <c r="C1284">
        <v>24.62</v>
      </c>
      <c r="D1284">
        <v>80.53</v>
      </c>
      <c r="E1284">
        <v>201.5</v>
      </c>
      <c r="F1284">
        <v>4.5999999999999996</v>
      </c>
      <c r="G1284" s="4">
        <f t="shared" si="95"/>
        <v>17.243760089407676</v>
      </c>
    </row>
    <row r="1285" spans="1:9" x14ac:dyDescent="0.2">
      <c r="A1285" s="6">
        <v>39052</v>
      </c>
      <c r="B1285">
        <v>1416.42</v>
      </c>
      <c r="C1285">
        <v>24.88</v>
      </c>
      <c r="D1285">
        <v>81.510000000000005</v>
      </c>
      <c r="E1285">
        <v>201.8</v>
      </c>
      <c r="F1285">
        <v>4.5599999999999996</v>
      </c>
      <c r="G1285" s="4">
        <f t="shared" si="95"/>
        <v>17.377254324622747</v>
      </c>
      <c r="H1285" s="8">
        <f>D1285/D1273-1</f>
        <v>0.16726335385937285</v>
      </c>
      <c r="I1285" t="str">
        <f>IF(Earnings_Growth&lt;0,"This year there might have been a recession as earnings growth was "&amp;H1285," This was likely a good year as earnings growth was positive at " &amp;H1285)</f>
        <v xml:space="preserve"> This was likely a good year as earnings growth was positive at 0.167263353859373</v>
      </c>
    </row>
    <row r="1286" spans="1:9" hidden="1" x14ac:dyDescent="0.2">
      <c r="A1286" s="6">
        <v>39083</v>
      </c>
      <c r="B1286">
        <v>1424.16</v>
      </c>
      <c r="C1286">
        <v>25.08</v>
      </c>
      <c r="D1286">
        <v>82.06</v>
      </c>
      <c r="E1286">
        <v>202.42</v>
      </c>
      <c r="F1286">
        <v>4.76</v>
      </c>
      <c r="G1286" s="4">
        <f t="shared" si="95"/>
        <v>17.355106019985378</v>
      </c>
    </row>
    <row r="1287" spans="1:9" hidden="1" x14ac:dyDescent="0.2">
      <c r="A1287" s="6">
        <v>39114</v>
      </c>
      <c r="B1287">
        <v>1444.8</v>
      </c>
      <c r="C1287">
        <v>25.29</v>
      </c>
      <c r="D1287">
        <v>82.6</v>
      </c>
      <c r="E1287">
        <v>203.5</v>
      </c>
      <c r="F1287">
        <v>4.72</v>
      </c>
      <c r="G1287" s="4">
        <f t="shared" si="95"/>
        <v>17.491525423728813</v>
      </c>
    </row>
    <row r="1288" spans="1:9" hidden="1" x14ac:dyDescent="0.2">
      <c r="A1288" s="6">
        <v>39142</v>
      </c>
      <c r="B1288">
        <v>1406.95</v>
      </c>
      <c r="C1288">
        <v>25.49</v>
      </c>
      <c r="D1288">
        <v>83.15</v>
      </c>
      <c r="E1288">
        <v>205.35</v>
      </c>
      <c r="F1288">
        <v>4.5599999999999996</v>
      </c>
      <c r="G1288" s="4">
        <f t="shared" si="95"/>
        <v>16.92062537582682</v>
      </c>
    </row>
    <row r="1289" spans="1:9" hidden="1" x14ac:dyDescent="0.2">
      <c r="A1289" s="6">
        <v>39173</v>
      </c>
      <c r="B1289">
        <v>1463.64</v>
      </c>
      <c r="C1289">
        <v>25.72</v>
      </c>
      <c r="D1289">
        <v>83.74</v>
      </c>
      <c r="E1289">
        <v>206.69</v>
      </c>
      <c r="F1289">
        <v>4.6900000000000004</v>
      </c>
      <c r="G1289" s="4">
        <f t="shared" si="95"/>
        <v>17.478385478863149</v>
      </c>
    </row>
    <row r="1290" spans="1:9" hidden="1" x14ac:dyDescent="0.2">
      <c r="A1290" s="6">
        <v>39203</v>
      </c>
      <c r="B1290">
        <v>1511.14</v>
      </c>
      <c r="C1290">
        <v>25.94</v>
      </c>
      <c r="D1290">
        <v>84.33</v>
      </c>
      <c r="E1290">
        <v>207.95</v>
      </c>
      <c r="F1290">
        <v>4.75</v>
      </c>
      <c r="G1290" s="4">
        <f t="shared" si="95"/>
        <v>17.919364401755011</v>
      </c>
    </row>
    <row r="1291" spans="1:9" hidden="1" x14ac:dyDescent="0.2">
      <c r="A1291" s="6">
        <v>39234</v>
      </c>
      <c r="B1291">
        <v>1514.19</v>
      </c>
      <c r="C1291">
        <v>26.17</v>
      </c>
      <c r="D1291">
        <v>84.92</v>
      </c>
      <c r="E1291">
        <v>208.35</v>
      </c>
      <c r="F1291">
        <v>5.0999999999999996</v>
      </c>
      <c r="G1291" s="4">
        <f t="shared" si="95"/>
        <v>17.830781912388129</v>
      </c>
    </row>
    <row r="1292" spans="1:9" hidden="1" x14ac:dyDescent="0.2">
      <c r="A1292" s="6">
        <v>39264</v>
      </c>
      <c r="B1292">
        <v>1520.71</v>
      </c>
      <c r="C1292">
        <v>26.44</v>
      </c>
      <c r="D1292">
        <v>82.81</v>
      </c>
      <c r="E1292">
        <v>208.3</v>
      </c>
      <c r="F1292">
        <v>5</v>
      </c>
      <c r="G1292" s="4">
        <f t="shared" si="95"/>
        <v>18.363844946262528</v>
      </c>
    </row>
    <row r="1293" spans="1:9" hidden="1" x14ac:dyDescent="0.2">
      <c r="A1293" s="6">
        <v>39295</v>
      </c>
      <c r="B1293">
        <v>1454.62</v>
      </c>
      <c r="C1293">
        <v>26.71</v>
      </c>
      <c r="D1293">
        <v>80.709999999999994</v>
      </c>
      <c r="E1293">
        <v>207.92</v>
      </c>
      <c r="F1293">
        <v>4.67</v>
      </c>
      <c r="G1293" s="4">
        <f t="shared" si="95"/>
        <v>18.02279767067278</v>
      </c>
    </row>
    <row r="1294" spans="1:9" hidden="1" x14ac:dyDescent="0.2">
      <c r="A1294" s="6">
        <v>39326</v>
      </c>
      <c r="B1294">
        <v>1497.12</v>
      </c>
      <c r="C1294">
        <v>26.98</v>
      </c>
      <c r="D1294">
        <v>78.599999999999994</v>
      </c>
      <c r="E1294">
        <v>208.49</v>
      </c>
      <c r="F1294">
        <v>4.5199999999999996</v>
      </c>
      <c r="G1294" s="4">
        <f t="shared" si="95"/>
        <v>19.047328244274809</v>
      </c>
    </row>
    <row r="1295" spans="1:9" hidden="1" x14ac:dyDescent="0.2">
      <c r="A1295" s="6">
        <v>39356</v>
      </c>
      <c r="B1295">
        <v>1539.66</v>
      </c>
      <c r="C1295">
        <v>27.23</v>
      </c>
      <c r="D1295">
        <v>74.459999999999994</v>
      </c>
      <c r="E1295">
        <v>208.94</v>
      </c>
      <c r="F1295">
        <v>4.53</v>
      </c>
      <c r="G1295" s="4">
        <f t="shared" si="95"/>
        <v>20.677679290894442</v>
      </c>
    </row>
    <row r="1296" spans="1:9" hidden="1" x14ac:dyDescent="0.2">
      <c r="A1296" s="6">
        <v>39387</v>
      </c>
      <c r="B1296">
        <v>1463.39</v>
      </c>
      <c r="C1296">
        <v>27.48</v>
      </c>
      <c r="D1296">
        <v>70.319999999999993</v>
      </c>
      <c r="E1296">
        <v>210.18</v>
      </c>
      <c r="F1296">
        <v>4.1500000000000004</v>
      </c>
      <c r="G1296" s="4">
        <f t="shared" si="95"/>
        <v>20.810437997724691</v>
      </c>
      <c r="H1296" s="8">
        <f t="shared" ref="H1296" si="98">D1296/D1284-1</f>
        <v>-0.12678504905004351</v>
      </c>
    </row>
    <row r="1297" spans="1:9" x14ac:dyDescent="0.2">
      <c r="A1297" s="6">
        <v>39417</v>
      </c>
      <c r="B1297">
        <v>1479.22</v>
      </c>
      <c r="C1297">
        <v>27.73</v>
      </c>
      <c r="D1297">
        <v>66.180000000000007</v>
      </c>
      <c r="E1297">
        <v>210.04</v>
      </c>
      <c r="F1297">
        <v>4.0999999999999996</v>
      </c>
      <c r="G1297" s="4">
        <f t="shared" si="95"/>
        <v>22.351465699607129</v>
      </c>
      <c r="H1297" s="8">
        <f>D1297/D1285-1</f>
        <v>-0.18807508281192487</v>
      </c>
      <c r="I1297" t="str">
        <f>IF(Earnings_Growth&lt;0,"This year there might have been a recession as earnings growth was "&amp;H1297," This was likely a good year as earnings growth was positive at " &amp;H1297)</f>
        <v>This year there might have been a recession as earnings growth was -0.188075082811925</v>
      </c>
    </row>
    <row r="1298" spans="1:9" hidden="1" x14ac:dyDescent="0.2">
      <c r="A1298" s="6">
        <v>39448</v>
      </c>
      <c r="B1298">
        <v>1378.76</v>
      </c>
      <c r="C1298">
        <v>27.92</v>
      </c>
      <c r="D1298">
        <v>64.25</v>
      </c>
      <c r="E1298">
        <v>211.08</v>
      </c>
      <c r="F1298">
        <v>3.74</v>
      </c>
      <c r="G1298" s="4">
        <f t="shared" si="95"/>
        <v>21.459299610894941</v>
      </c>
    </row>
    <row r="1299" spans="1:9" hidden="1" x14ac:dyDescent="0.2">
      <c r="A1299" s="6">
        <v>39479</v>
      </c>
      <c r="B1299">
        <v>1354.87</v>
      </c>
      <c r="C1299">
        <v>28.11</v>
      </c>
      <c r="D1299">
        <v>62.32</v>
      </c>
      <c r="E1299">
        <v>211.69</v>
      </c>
      <c r="F1299">
        <v>3.74</v>
      </c>
      <c r="G1299" s="4">
        <f t="shared" si="95"/>
        <v>21.740532734274709</v>
      </c>
    </row>
    <row r="1300" spans="1:9" hidden="1" x14ac:dyDescent="0.2">
      <c r="A1300" s="6">
        <v>39508</v>
      </c>
      <c r="B1300">
        <v>1316.94</v>
      </c>
      <c r="C1300">
        <v>28.3</v>
      </c>
      <c r="D1300">
        <v>60.39</v>
      </c>
      <c r="E1300">
        <v>213.53</v>
      </c>
      <c r="F1300">
        <v>3.51</v>
      </c>
      <c r="G1300" s="4">
        <f t="shared" si="95"/>
        <v>21.807252856433184</v>
      </c>
    </row>
    <row r="1301" spans="1:9" hidden="1" x14ac:dyDescent="0.2">
      <c r="A1301" s="6">
        <v>39539</v>
      </c>
      <c r="B1301">
        <v>1370.47</v>
      </c>
      <c r="C1301">
        <v>28.44</v>
      </c>
      <c r="D1301">
        <v>57.38</v>
      </c>
      <c r="E1301">
        <v>214.82</v>
      </c>
      <c r="F1301">
        <v>3.68</v>
      </c>
      <c r="G1301" s="4">
        <f t="shared" si="95"/>
        <v>23.8841059602649</v>
      </c>
    </row>
    <row r="1302" spans="1:9" hidden="1" x14ac:dyDescent="0.2">
      <c r="A1302" s="6">
        <v>39569</v>
      </c>
      <c r="B1302">
        <v>1403.22</v>
      </c>
      <c r="C1302">
        <v>28.57</v>
      </c>
      <c r="D1302">
        <v>54.38</v>
      </c>
      <c r="E1302">
        <v>216.63</v>
      </c>
      <c r="F1302">
        <v>3.88</v>
      </c>
      <c r="G1302" s="4">
        <f t="shared" si="95"/>
        <v>25.803972048547259</v>
      </c>
    </row>
    <row r="1303" spans="1:9" hidden="1" x14ac:dyDescent="0.2">
      <c r="A1303" s="6">
        <v>39600</v>
      </c>
      <c r="B1303">
        <v>1341.25</v>
      </c>
      <c r="C1303">
        <v>28.71</v>
      </c>
      <c r="D1303">
        <v>51.37</v>
      </c>
      <c r="E1303">
        <v>218.81</v>
      </c>
      <c r="F1303">
        <v>4.0999999999999996</v>
      </c>
      <c r="G1303" s="4">
        <f t="shared" si="95"/>
        <v>26.109597041074558</v>
      </c>
    </row>
    <row r="1304" spans="1:9" hidden="1" x14ac:dyDescent="0.2">
      <c r="A1304" s="6">
        <v>39630</v>
      </c>
      <c r="B1304">
        <v>1257.33</v>
      </c>
      <c r="C1304">
        <v>28.76</v>
      </c>
      <c r="D1304">
        <v>49.56</v>
      </c>
      <c r="E1304">
        <v>219.96</v>
      </c>
      <c r="F1304">
        <v>4.01</v>
      </c>
      <c r="G1304" s="4">
        <f t="shared" si="95"/>
        <v>25.369854721549633</v>
      </c>
    </row>
    <row r="1305" spans="1:9" hidden="1" x14ac:dyDescent="0.2">
      <c r="A1305" s="6">
        <v>39661</v>
      </c>
      <c r="B1305">
        <v>1281.47</v>
      </c>
      <c r="C1305">
        <v>28.8</v>
      </c>
      <c r="D1305">
        <v>47.76</v>
      </c>
      <c r="E1305">
        <v>219.09</v>
      </c>
      <c r="F1305">
        <v>3.89</v>
      </c>
      <c r="G1305" s="4">
        <f t="shared" si="95"/>
        <v>26.831448911222783</v>
      </c>
    </row>
    <row r="1306" spans="1:9" hidden="1" x14ac:dyDescent="0.2">
      <c r="A1306" s="6">
        <v>39692</v>
      </c>
      <c r="B1306">
        <v>1216.95</v>
      </c>
      <c r="C1306">
        <v>28.85</v>
      </c>
      <c r="D1306">
        <v>45.95</v>
      </c>
      <c r="E1306">
        <v>218.78</v>
      </c>
      <c r="F1306">
        <v>3.69</v>
      </c>
      <c r="G1306" s="4">
        <f t="shared" si="95"/>
        <v>26.484221980413491</v>
      </c>
    </row>
    <row r="1307" spans="1:9" hidden="1" x14ac:dyDescent="0.2">
      <c r="A1307" s="6">
        <v>39722</v>
      </c>
      <c r="B1307">
        <v>968.8</v>
      </c>
      <c r="C1307">
        <v>28.7</v>
      </c>
      <c r="D1307">
        <v>35.590000000000003</v>
      </c>
      <c r="E1307">
        <v>216.57</v>
      </c>
      <c r="F1307">
        <v>3.81</v>
      </c>
      <c r="G1307" s="4">
        <f t="shared" si="95"/>
        <v>27.221129530767065</v>
      </c>
    </row>
    <row r="1308" spans="1:9" hidden="1" x14ac:dyDescent="0.2">
      <c r="A1308" s="6">
        <v>39753</v>
      </c>
      <c r="B1308">
        <v>883.04</v>
      </c>
      <c r="C1308">
        <v>28.54</v>
      </c>
      <c r="D1308">
        <v>25.24</v>
      </c>
      <c r="E1308">
        <v>212.43</v>
      </c>
      <c r="F1308">
        <v>3.53</v>
      </c>
      <c r="G1308" s="4">
        <f t="shared" si="95"/>
        <v>34.985736925515056</v>
      </c>
      <c r="H1308" s="8">
        <f t="shared" ref="H1308" si="99">D1308/D1296-1</f>
        <v>-0.64106939704209331</v>
      </c>
    </row>
    <row r="1309" spans="1:9" x14ac:dyDescent="0.2">
      <c r="A1309" s="6">
        <v>39783</v>
      </c>
      <c r="B1309">
        <v>877.56</v>
      </c>
      <c r="C1309">
        <v>28.39</v>
      </c>
      <c r="D1309">
        <v>14.88</v>
      </c>
      <c r="E1309">
        <v>210.23</v>
      </c>
      <c r="F1309">
        <v>2.42</v>
      </c>
      <c r="G1309" s="4">
        <f t="shared" si="95"/>
        <v>58.975806451612897</v>
      </c>
      <c r="H1309" s="8">
        <f>D1309/D1297-1</f>
        <v>-0.77515865820489571</v>
      </c>
      <c r="I1309" t="str">
        <f>IF(Earnings_Growth&lt;0,"This year there might have been a recession as earnings growth was "&amp;H1309," This was likely a good year as earnings growth was positive at " &amp;H1309)</f>
        <v>This year there might have been a recession as earnings growth was -0.775158658204896</v>
      </c>
    </row>
    <row r="1310" spans="1:9" hidden="1" x14ac:dyDescent="0.2">
      <c r="A1310" s="6">
        <v>39814</v>
      </c>
      <c r="B1310">
        <v>865.58</v>
      </c>
      <c r="C1310">
        <v>28.01</v>
      </c>
      <c r="D1310">
        <v>12.21</v>
      </c>
      <c r="E1310">
        <v>211.14</v>
      </c>
      <c r="F1310">
        <v>2.52</v>
      </c>
      <c r="G1310" s="4">
        <f t="shared" si="95"/>
        <v>70.891072891072895</v>
      </c>
    </row>
    <row r="1311" spans="1:9" hidden="1" x14ac:dyDescent="0.2">
      <c r="A1311" s="6">
        <v>39845</v>
      </c>
      <c r="B1311">
        <v>805.23</v>
      </c>
      <c r="C1311">
        <v>27.64</v>
      </c>
      <c r="D1311">
        <v>9.5299999999999994</v>
      </c>
      <c r="E1311">
        <v>212.19</v>
      </c>
      <c r="F1311">
        <v>2.87</v>
      </c>
      <c r="G1311" s="4">
        <f t="shared" si="95"/>
        <v>84.494228751311653</v>
      </c>
    </row>
    <row r="1312" spans="1:9" hidden="1" x14ac:dyDescent="0.2">
      <c r="A1312" s="6">
        <v>39873</v>
      </c>
      <c r="B1312">
        <v>757.13</v>
      </c>
      <c r="C1312">
        <v>27.26</v>
      </c>
      <c r="D1312">
        <v>6.86</v>
      </c>
      <c r="E1312">
        <v>212.71</v>
      </c>
      <c r="F1312">
        <v>2.82</v>
      </c>
      <c r="G1312" s="4">
        <f t="shared" si="95"/>
        <v>110.36880466472303</v>
      </c>
    </row>
    <row r="1313" spans="1:9" hidden="1" x14ac:dyDescent="0.2">
      <c r="A1313" s="6">
        <v>39904</v>
      </c>
      <c r="B1313">
        <v>848.15</v>
      </c>
      <c r="C1313">
        <v>26.7</v>
      </c>
      <c r="D1313">
        <v>7.08</v>
      </c>
      <c r="E1313">
        <v>213.24</v>
      </c>
      <c r="F1313">
        <v>2.93</v>
      </c>
      <c r="G1313" s="4">
        <f t="shared" si="95"/>
        <v>119.795197740113</v>
      </c>
    </row>
    <row r="1314" spans="1:9" hidden="1" x14ac:dyDescent="0.2">
      <c r="A1314" s="6">
        <v>39934</v>
      </c>
      <c r="B1314">
        <v>902.41</v>
      </c>
      <c r="C1314">
        <v>26.15</v>
      </c>
      <c r="D1314">
        <v>7.29</v>
      </c>
      <c r="E1314">
        <v>213.86</v>
      </c>
      <c r="F1314">
        <v>3.29</v>
      </c>
      <c r="G1314" s="4">
        <f t="shared" si="95"/>
        <v>123.78737997256515</v>
      </c>
    </row>
    <row r="1315" spans="1:9" hidden="1" x14ac:dyDescent="0.2">
      <c r="A1315" s="6">
        <v>39965</v>
      </c>
      <c r="B1315">
        <v>926.12</v>
      </c>
      <c r="C1315">
        <v>25.59</v>
      </c>
      <c r="D1315">
        <v>7.51</v>
      </c>
      <c r="E1315">
        <v>215.69</v>
      </c>
      <c r="F1315">
        <v>3.72</v>
      </c>
      <c r="G1315" s="4">
        <f t="shared" si="95"/>
        <v>123.31824234354195</v>
      </c>
    </row>
    <row r="1316" spans="1:9" hidden="1" x14ac:dyDescent="0.2">
      <c r="A1316" s="6">
        <v>39995</v>
      </c>
      <c r="B1316">
        <v>935.82</v>
      </c>
      <c r="C1316">
        <v>25.03</v>
      </c>
      <c r="D1316">
        <v>9.19</v>
      </c>
      <c r="E1316">
        <v>215.35</v>
      </c>
      <c r="F1316">
        <v>3.56</v>
      </c>
      <c r="G1316" s="4">
        <f t="shared" si="95"/>
        <v>101.83025027203483</v>
      </c>
    </row>
    <row r="1317" spans="1:9" hidden="1" x14ac:dyDescent="0.2">
      <c r="A1317" s="6">
        <v>40026</v>
      </c>
      <c r="B1317">
        <v>1009.73</v>
      </c>
      <c r="C1317">
        <v>24.46</v>
      </c>
      <c r="D1317">
        <v>10.86</v>
      </c>
      <c r="E1317">
        <v>215.83</v>
      </c>
      <c r="F1317">
        <v>3.59</v>
      </c>
      <c r="G1317" s="4">
        <f t="shared" si="95"/>
        <v>92.976979742173114</v>
      </c>
    </row>
    <row r="1318" spans="1:9" hidden="1" x14ac:dyDescent="0.2">
      <c r="A1318" s="6">
        <v>40057</v>
      </c>
      <c r="B1318">
        <v>1044.55</v>
      </c>
      <c r="C1318">
        <v>23.9</v>
      </c>
      <c r="D1318">
        <v>12.54</v>
      </c>
      <c r="E1318">
        <v>215.97</v>
      </c>
      <c r="F1318">
        <v>3.4</v>
      </c>
      <c r="G1318" s="4">
        <f t="shared" ref="G1318:G1381" si="100">SP500_Price/Earnings</f>
        <v>83.297448165869227</v>
      </c>
    </row>
    <row r="1319" spans="1:9" hidden="1" x14ac:dyDescent="0.2">
      <c r="A1319" s="6">
        <v>40087</v>
      </c>
      <c r="B1319">
        <v>1067.6600000000001</v>
      </c>
      <c r="C1319">
        <v>23.4</v>
      </c>
      <c r="D1319">
        <v>25.35</v>
      </c>
      <c r="E1319">
        <v>216.18</v>
      </c>
      <c r="F1319">
        <v>3.39</v>
      </c>
      <c r="G1319" s="4">
        <f t="shared" si="100"/>
        <v>42.116765285996053</v>
      </c>
    </row>
    <row r="1320" spans="1:9" hidden="1" x14ac:dyDescent="0.2">
      <c r="A1320" s="6">
        <v>40118</v>
      </c>
      <c r="B1320">
        <v>1088.07</v>
      </c>
      <c r="C1320">
        <v>22.91</v>
      </c>
      <c r="D1320">
        <v>38.159999999999997</v>
      </c>
      <c r="E1320">
        <v>216.33</v>
      </c>
      <c r="F1320">
        <v>3.4</v>
      </c>
      <c r="G1320" s="4">
        <f t="shared" si="100"/>
        <v>28.513364779874216</v>
      </c>
      <c r="H1320" s="8">
        <f t="shared" ref="H1320" si="101">D1320/D1308-1</f>
        <v>0.51188589540412033</v>
      </c>
    </row>
    <row r="1321" spans="1:9" x14ac:dyDescent="0.2">
      <c r="A1321" s="6">
        <v>40148</v>
      </c>
      <c r="B1321">
        <v>1110.3800000000001</v>
      </c>
      <c r="C1321">
        <v>22.41</v>
      </c>
      <c r="D1321">
        <v>50.97</v>
      </c>
      <c r="E1321">
        <v>215.95</v>
      </c>
      <c r="F1321">
        <v>3.59</v>
      </c>
      <c r="G1321" s="4">
        <f t="shared" si="100"/>
        <v>21.784971551893275</v>
      </c>
      <c r="H1321" s="8">
        <f>D1321/D1309-1</f>
        <v>2.4254032258064515</v>
      </c>
      <c r="I1321" t="str">
        <f>IF(Earnings_Growth&lt;0,"This year there might have been a recession as earnings growth was "&amp;H1321," This was likely a good year as earnings growth was positive at " &amp;H1321)</f>
        <v xml:space="preserve"> This was likely a good year as earnings growth was positive at 2.42540322580645</v>
      </c>
    </row>
    <row r="1322" spans="1:9" hidden="1" x14ac:dyDescent="0.2">
      <c r="A1322" s="6">
        <v>40179</v>
      </c>
      <c r="B1322">
        <v>1123.58</v>
      </c>
      <c r="C1322">
        <v>22.24</v>
      </c>
      <c r="D1322">
        <v>54.29</v>
      </c>
      <c r="E1322">
        <v>216.69</v>
      </c>
      <c r="F1322">
        <v>3.73</v>
      </c>
      <c r="G1322" s="4">
        <f t="shared" si="100"/>
        <v>20.695892429545037</v>
      </c>
    </row>
    <row r="1323" spans="1:9" hidden="1" x14ac:dyDescent="0.2">
      <c r="A1323" s="6">
        <v>40210</v>
      </c>
      <c r="B1323">
        <v>1089.1600000000001</v>
      </c>
      <c r="C1323">
        <v>22.07</v>
      </c>
      <c r="D1323">
        <v>57.61</v>
      </c>
      <c r="E1323">
        <v>216.74</v>
      </c>
      <c r="F1323">
        <v>3.69</v>
      </c>
      <c r="G1323" s="4">
        <f t="shared" si="100"/>
        <v>18.905745530289881</v>
      </c>
    </row>
    <row r="1324" spans="1:9" hidden="1" x14ac:dyDescent="0.2">
      <c r="A1324" s="6">
        <v>40238</v>
      </c>
      <c r="B1324">
        <v>1152.05</v>
      </c>
      <c r="C1324">
        <v>21.9</v>
      </c>
      <c r="D1324">
        <v>60.93</v>
      </c>
      <c r="E1324">
        <v>217.63</v>
      </c>
      <c r="F1324">
        <v>3.73</v>
      </c>
      <c r="G1324" s="4">
        <f t="shared" si="100"/>
        <v>18.907763006729034</v>
      </c>
    </row>
    <row r="1325" spans="1:9" hidden="1" x14ac:dyDescent="0.2">
      <c r="A1325" s="6">
        <v>40269</v>
      </c>
      <c r="B1325">
        <v>1197.32</v>
      </c>
      <c r="C1325">
        <v>21.95</v>
      </c>
      <c r="D1325">
        <v>62.99</v>
      </c>
      <c r="E1325">
        <v>218.01</v>
      </c>
      <c r="F1325">
        <v>3.85</v>
      </c>
      <c r="G1325" s="4">
        <f t="shared" si="100"/>
        <v>19.00809652325766</v>
      </c>
    </row>
    <row r="1326" spans="1:9" hidden="1" x14ac:dyDescent="0.2">
      <c r="A1326" s="6">
        <v>40299</v>
      </c>
      <c r="B1326">
        <v>1125.06</v>
      </c>
      <c r="C1326">
        <v>21.99</v>
      </c>
      <c r="D1326">
        <v>65.040000000000006</v>
      </c>
      <c r="E1326">
        <v>218.18</v>
      </c>
      <c r="F1326">
        <v>3.42</v>
      </c>
      <c r="G1326" s="4">
        <f t="shared" si="100"/>
        <v>17.297970479704794</v>
      </c>
    </row>
    <row r="1327" spans="1:9" hidden="1" x14ac:dyDescent="0.2">
      <c r="A1327" s="6">
        <v>40330</v>
      </c>
      <c r="B1327">
        <v>1083.3599999999999</v>
      </c>
      <c r="C1327">
        <v>22.04</v>
      </c>
      <c r="D1327">
        <v>67.099999999999994</v>
      </c>
      <c r="E1327">
        <v>217.97</v>
      </c>
      <c r="F1327">
        <v>3.2</v>
      </c>
      <c r="G1327" s="4">
        <f t="shared" si="100"/>
        <v>16.145454545454545</v>
      </c>
    </row>
    <row r="1328" spans="1:9" hidden="1" x14ac:dyDescent="0.2">
      <c r="A1328" s="6">
        <v>40360</v>
      </c>
      <c r="B1328">
        <v>1079.8</v>
      </c>
      <c r="C1328">
        <v>22.14</v>
      </c>
      <c r="D1328">
        <v>68.69</v>
      </c>
      <c r="E1328">
        <v>218.01</v>
      </c>
      <c r="F1328">
        <v>3.01</v>
      </c>
      <c r="G1328" s="4">
        <f t="shared" si="100"/>
        <v>15.71990100451303</v>
      </c>
    </row>
    <row r="1329" spans="1:8" hidden="1" x14ac:dyDescent="0.2">
      <c r="A1329" s="6">
        <v>40391</v>
      </c>
      <c r="B1329">
        <v>1087.28</v>
      </c>
      <c r="C1329">
        <v>22.25</v>
      </c>
      <c r="D1329">
        <v>70.27</v>
      </c>
      <c r="E1329">
        <v>218.31</v>
      </c>
      <c r="F1329">
        <v>2.7</v>
      </c>
      <c r="G1329" s="4">
        <f t="shared" si="100"/>
        <v>15.472890280347233</v>
      </c>
    </row>
    <row r="1330" spans="1:8" hidden="1" x14ac:dyDescent="0.2">
      <c r="A1330" s="6">
        <v>40422</v>
      </c>
      <c r="B1330">
        <v>1122.08</v>
      </c>
      <c r="C1330">
        <v>22.35</v>
      </c>
      <c r="D1330">
        <v>71.86</v>
      </c>
      <c r="E1330">
        <v>218.44</v>
      </c>
      <c r="F1330">
        <v>2.65</v>
      </c>
      <c r="G1330" s="4">
        <f t="shared" si="100"/>
        <v>15.614806568327301</v>
      </c>
    </row>
    <row r="1331" spans="1:8" hidden="1" x14ac:dyDescent="0.2">
      <c r="A1331" s="6">
        <v>40452</v>
      </c>
      <c r="B1331">
        <v>1171.58</v>
      </c>
      <c r="C1331">
        <v>22.48</v>
      </c>
      <c r="D1331">
        <v>73.69</v>
      </c>
      <c r="E1331">
        <v>218.71</v>
      </c>
      <c r="F1331">
        <v>2.54</v>
      </c>
      <c r="G1331" s="4">
        <f t="shared" si="100"/>
        <v>15.89876509702809</v>
      </c>
    </row>
    <row r="1332" spans="1:8" hidden="1" x14ac:dyDescent="0.2">
      <c r="A1332" s="6">
        <v>40483</v>
      </c>
      <c r="B1332">
        <v>1198.8900000000001</v>
      </c>
      <c r="C1332">
        <v>22.6</v>
      </c>
      <c r="D1332">
        <v>75.52</v>
      </c>
      <c r="E1332">
        <v>218.8</v>
      </c>
      <c r="F1332">
        <v>2.76</v>
      </c>
      <c r="G1332" s="4">
        <f t="shared" si="100"/>
        <v>15.875132415254239</v>
      </c>
    </row>
    <row r="1333" spans="1:8" x14ac:dyDescent="0.2">
      <c r="A1333" s="6">
        <v>40513</v>
      </c>
      <c r="B1333">
        <v>1241.53</v>
      </c>
      <c r="C1333">
        <v>22.73</v>
      </c>
      <c r="D1333">
        <v>77.349999999999994</v>
      </c>
      <c r="E1333">
        <v>219.18</v>
      </c>
      <c r="F1333">
        <v>3.29</v>
      </c>
      <c r="G1333" s="4">
        <f t="shared" si="100"/>
        <v>16.050808015513898</v>
      </c>
      <c r="H1333" s="8"/>
    </row>
    <row r="1334" spans="1:8" hidden="1" x14ac:dyDescent="0.2">
      <c r="A1334" s="6">
        <v>40544</v>
      </c>
      <c r="B1334">
        <v>1282.6199999999999</v>
      </c>
      <c r="C1334">
        <v>22.96</v>
      </c>
      <c r="D1334">
        <v>78.67</v>
      </c>
      <c r="E1334">
        <v>220.22</v>
      </c>
      <c r="F1334">
        <v>3.39</v>
      </c>
      <c r="G1334" s="4">
        <f t="shared" si="100"/>
        <v>16.303800686411591</v>
      </c>
    </row>
    <row r="1335" spans="1:8" hidden="1" x14ac:dyDescent="0.2">
      <c r="A1335" s="6">
        <v>40575</v>
      </c>
      <c r="B1335">
        <v>1321.12</v>
      </c>
      <c r="C1335">
        <v>23.2</v>
      </c>
      <c r="D1335">
        <v>79.989999999999995</v>
      </c>
      <c r="E1335">
        <v>221.31</v>
      </c>
      <c r="F1335">
        <v>3.58</v>
      </c>
      <c r="G1335" s="4">
        <f t="shared" si="100"/>
        <v>16.516064508063508</v>
      </c>
    </row>
    <row r="1336" spans="1:8" hidden="1" x14ac:dyDescent="0.2">
      <c r="A1336" s="6">
        <v>40603</v>
      </c>
      <c r="B1336">
        <v>1304.49</v>
      </c>
      <c r="C1336">
        <v>23.43</v>
      </c>
      <c r="D1336">
        <v>81.31</v>
      </c>
      <c r="E1336">
        <v>223.47</v>
      </c>
      <c r="F1336">
        <v>3.41</v>
      </c>
      <c r="G1336" s="4">
        <f t="shared" si="100"/>
        <v>16.043414094207353</v>
      </c>
    </row>
    <row r="1337" spans="1:8" hidden="1" x14ac:dyDescent="0.2">
      <c r="A1337" s="6">
        <v>40634</v>
      </c>
      <c r="B1337">
        <v>1331.51</v>
      </c>
      <c r="C1337">
        <v>23.73</v>
      </c>
      <c r="D1337">
        <v>82.16</v>
      </c>
      <c r="E1337">
        <v>224.91</v>
      </c>
      <c r="F1337">
        <v>3.46</v>
      </c>
      <c r="G1337" s="4">
        <f t="shared" si="100"/>
        <v>16.206304771178189</v>
      </c>
    </row>
    <row r="1338" spans="1:8" hidden="1" x14ac:dyDescent="0.2">
      <c r="A1338" s="6">
        <v>40664</v>
      </c>
      <c r="B1338">
        <v>1338.31</v>
      </c>
      <c r="C1338">
        <v>24.04</v>
      </c>
      <c r="D1338">
        <v>83.02</v>
      </c>
      <c r="E1338">
        <v>225.96</v>
      </c>
      <c r="F1338">
        <v>3.17</v>
      </c>
      <c r="G1338" s="4">
        <f t="shared" si="100"/>
        <v>16.120332450012047</v>
      </c>
    </row>
    <row r="1339" spans="1:8" hidden="1" x14ac:dyDescent="0.2">
      <c r="A1339" s="6">
        <v>40695</v>
      </c>
      <c r="B1339">
        <v>1287.29</v>
      </c>
      <c r="C1339">
        <v>24.34</v>
      </c>
      <c r="D1339">
        <v>83.87</v>
      </c>
      <c r="E1339">
        <v>225.72</v>
      </c>
      <c r="F1339">
        <v>3</v>
      </c>
      <c r="G1339" s="4">
        <f t="shared" si="100"/>
        <v>15.348634791939906</v>
      </c>
      <c r="H1339" s="8">
        <f t="shared" ref="H1339" si="102">D1339/D1327-1</f>
        <v>0.24992548435171402</v>
      </c>
    </row>
    <row r="1340" spans="1:8" hidden="1" x14ac:dyDescent="0.2">
      <c r="A1340" s="6">
        <v>40725</v>
      </c>
      <c r="B1340">
        <v>1325.19</v>
      </c>
      <c r="C1340">
        <v>24.62</v>
      </c>
      <c r="D1340">
        <v>84.91</v>
      </c>
      <c r="E1340">
        <v>225.92</v>
      </c>
      <c r="F1340">
        <v>3</v>
      </c>
      <c r="G1340" s="4">
        <f t="shared" si="100"/>
        <v>15.606995642444943</v>
      </c>
    </row>
    <row r="1341" spans="1:8" hidden="1" x14ac:dyDescent="0.2">
      <c r="A1341" s="6">
        <v>40756</v>
      </c>
      <c r="B1341">
        <v>1185.31</v>
      </c>
      <c r="C1341">
        <v>24.9</v>
      </c>
      <c r="D1341">
        <v>85.94</v>
      </c>
      <c r="E1341">
        <v>226.54</v>
      </c>
      <c r="F1341">
        <v>2.2999999999999998</v>
      </c>
      <c r="G1341" s="4">
        <f t="shared" si="100"/>
        <v>13.792296951361415</v>
      </c>
    </row>
    <row r="1342" spans="1:8" hidden="1" x14ac:dyDescent="0.2">
      <c r="A1342" s="6">
        <v>40787</v>
      </c>
      <c r="B1342">
        <v>1173.8800000000001</v>
      </c>
      <c r="C1342">
        <v>25.18</v>
      </c>
      <c r="D1342">
        <v>86.98</v>
      </c>
      <c r="E1342">
        <v>226.89</v>
      </c>
      <c r="F1342">
        <v>1.98</v>
      </c>
      <c r="G1342" s="4">
        <f t="shared" si="100"/>
        <v>13.495976086456658</v>
      </c>
    </row>
    <row r="1343" spans="1:8" hidden="1" x14ac:dyDescent="0.2">
      <c r="A1343" s="6">
        <v>40817</v>
      </c>
      <c r="B1343">
        <v>1207.22</v>
      </c>
      <c r="C1343">
        <v>25.6</v>
      </c>
      <c r="D1343">
        <v>86.97</v>
      </c>
      <c r="E1343">
        <v>226.42</v>
      </c>
      <c r="F1343">
        <v>2.15</v>
      </c>
      <c r="G1343" s="4">
        <f t="shared" si="100"/>
        <v>13.880878463838105</v>
      </c>
    </row>
    <row r="1344" spans="1:8" hidden="1" x14ac:dyDescent="0.2">
      <c r="A1344" s="6">
        <v>40848</v>
      </c>
      <c r="B1344">
        <v>1226.42</v>
      </c>
      <c r="C1344">
        <v>26.01</v>
      </c>
      <c r="D1344">
        <v>86.96</v>
      </c>
      <c r="E1344">
        <v>226.23</v>
      </c>
      <c r="F1344">
        <v>2.0099999999999998</v>
      </c>
      <c r="G1344" s="4">
        <f t="shared" si="100"/>
        <v>14.103265869365227</v>
      </c>
    </row>
    <row r="1345" spans="1:8" x14ac:dyDescent="0.2">
      <c r="A1345" s="6">
        <v>40878</v>
      </c>
      <c r="B1345">
        <v>1243.32</v>
      </c>
      <c r="C1345">
        <v>26.43</v>
      </c>
      <c r="D1345">
        <v>86.95</v>
      </c>
      <c r="E1345">
        <v>225.67</v>
      </c>
      <c r="F1345">
        <v>1.98</v>
      </c>
      <c r="G1345" s="4">
        <f t="shared" si="100"/>
        <v>14.299252443933295</v>
      </c>
      <c r="H1345" s="8"/>
    </row>
    <row r="1346" spans="1:8" hidden="1" x14ac:dyDescent="0.2">
      <c r="A1346" s="6">
        <v>40909</v>
      </c>
      <c r="B1346">
        <v>1300.58</v>
      </c>
      <c r="C1346">
        <v>26.74</v>
      </c>
      <c r="D1346">
        <v>87.48</v>
      </c>
      <c r="E1346">
        <v>226.66</v>
      </c>
      <c r="F1346">
        <v>1.97</v>
      </c>
      <c r="G1346" s="4">
        <f t="shared" si="100"/>
        <v>14.867169638774575</v>
      </c>
    </row>
    <row r="1347" spans="1:8" hidden="1" x14ac:dyDescent="0.2">
      <c r="A1347" s="6">
        <v>40940</v>
      </c>
      <c r="B1347">
        <v>1352.49</v>
      </c>
      <c r="C1347">
        <v>27.04</v>
      </c>
      <c r="D1347">
        <v>88.01</v>
      </c>
      <c r="E1347">
        <v>227.66</v>
      </c>
      <c r="F1347">
        <v>1.97</v>
      </c>
      <c r="G1347" s="4">
        <f t="shared" si="100"/>
        <v>15.367458243381433</v>
      </c>
    </row>
    <row r="1348" spans="1:8" hidden="1" x14ac:dyDescent="0.2">
      <c r="A1348" s="6">
        <v>40969</v>
      </c>
      <c r="B1348">
        <v>1389.24</v>
      </c>
      <c r="C1348">
        <v>27.35</v>
      </c>
      <c r="D1348">
        <v>88.54</v>
      </c>
      <c r="E1348">
        <v>229.39</v>
      </c>
      <c r="F1348">
        <v>2.17</v>
      </c>
      <c r="G1348" s="4">
        <f t="shared" si="100"/>
        <v>15.69053535125367</v>
      </c>
    </row>
    <row r="1349" spans="1:8" hidden="1" x14ac:dyDescent="0.2">
      <c r="A1349" s="6">
        <v>41000</v>
      </c>
      <c r="B1349">
        <v>1386.43</v>
      </c>
      <c r="C1349">
        <v>27.67</v>
      </c>
      <c r="D1349">
        <v>88.33</v>
      </c>
      <c r="E1349">
        <v>230.09</v>
      </c>
      <c r="F1349">
        <v>2.0499999999999998</v>
      </c>
      <c r="G1349" s="4">
        <f t="shared" si="100"/>
        <v>15.696026265142082</v>
      </c>
    </row>
    <row r="1350" spans="1:8" hidden="1" x14ac:dyDescent="0.2">
      <c r="A1350" s="6">
        <v>41030</v>
      </c>
      <c r="B1350">
        <v>1341.27</v>
      </c>
      <c r="C1350">
        <v>28</v>
      </c>
      <c r="D1350">
        <v>88.13</v>
      </c>
      <c r="E1350">
        <v>229.81</v>
      </c>
      <c r="F1350">
        <v>1.8</v>
      </c>
      <c r="G1350" s="4">
        <f t="shared" si="100"/>
        <v>15.219221604447975</v>
      </c>
    </row>
    <row r="1351" spans="1:8" hidden="1" x14ac:dyDescent="0.2">
      <c r="A1351" s="6">
        <v>41061</v>
      </c>
      <c r="B1351">
        <v>1323.48</v>
      </c>
      <c r="C1351">
        <v>28.32</v>
      </c>
      <c r="D1351">
        <v>87.92</v>
      </c>
      <c r="E1351">
        <v>229.48</v>
      </c>
      <c r="F1351">
        <v>1.62</v>
      </c>
      <c r="G1351" s="4">
        <f t="shared" si="100"/>
        <v>15.053230209281164</v>
      </c>
      <c r="H1351" s="8">
        <f t="shared" ref="H1351" si="103">D1351/D1339-1</f>
        <v>4.8289018719446686E-2</v>
      </c>
    </row>
    <row r="1352" spans="1:8" hidden="1" x14ac:dyDescent="0.2">
      <c r="A1352" s="6">
        <v>41091</v>
      </c>
      <c r="B1352">
        <v>1359.78</v>
      </c>
      <c r="C1352">
        <v>28.74</v>
      </c>
      <c r="D1352">
        <v>87.45</v>
      </c>
      <c r="E1352">
        <v>229.1</v>
      </c>
      <c r="F1352">
        <v>1.53</v>
      </c>
      <c r="G1352" s="4">
        <f t="shared" si="100"/>
        <v>15.549228130360206</v>
      </c>
    </row>
    <row r="1353" spans="1:8" hidden="1" x14ac:dyDescent="0.2">
      <c r="A1353" s="6">
        <v>41122</v>
      </c>
      <c r="B1353">
        <v>1403.45</v>
      </c>
      <c r="C1353">
        <v>29.17</v>
      </c>
      <c r="D1353">
        <v>86.97</v>
      </c>
      <c r="E1353">
        <v>230.38</v>
      </c>
      <c r="F1353">
        <v>1.68</v>
      </c>
      <c r="G1353" s="4">
        <f t="shared" si="100"/>
        <v>16.137173738070601</v>
      </c>
    </row>
    <row r="1354" spans="1:8" hidden="1" x14ac:dyDescent="0.2">
      <c r="A1354" s="6">
        <v>41153</v>
      </c>
      <c r="B1354">
        <v>1443.42</v>
      </c>
      <c r="C1354">
        <v>29.59</v>
      </c>
      <c r="D1354">
        <v>86.5</v>
      </c>
      <c r="E1354">
        <v>231.41</v>
      </c>
      <c r="F1354">
        <v>1.72</v>
      </c>
      <c r="G1354" s="4">
        <f t="shared" si="100"/>
        <v>16.68693641618497</v>
      </c>
    </row>
    <row r="1355" spans="1:8" hidden="1" x14ac:dyDescent="0.2">
      <c r="A1355" s="6">
        <v>41183</v>
      </c>
      <c r="B1355">
        <v>1437.82</v>
      </c>
      <c r="C1355">
        <v>30.14</v>
      </c>
      <c r="D1355">
        <v>86.5</v>
      </c>
      <c r="E1355">
        <v>231.32</v>
      </c>
      <c r="F1355">
        <v>1.75</v>
      </c>
      <c r="G1355" s="4">
        <f t="shared" si="100"/>
        <v>16.622196531791907</v>
      </c>
    </row>
    <row r="1356" spans="1:8" hidden="1" x14ac:dyDescent="0.2">
      <c r="A1356" s="6">
        <v>41214</v>
      </c>
      <c r="B1356">
        <v>1394.51</v>
      </c>
      <c r="C1356">
        <v>30.7</v>
      </c>
      <c r="D1356">
        <v>86.51</v>
      </c>
      <c r="E1356">
        <v>230.22</v>
      </c>
      <c r="F1356">
        <v>1.65</v>
      </c>
      <c r="G1356" s="4">
        <f t="shared" si="100"/>
        <v>16.119639348052246</v>
      </c>
    </row>
    <row r="1357" spans="1:8" x14ac:dyDescent="0.2">
      <c r="A1357" s="6">
        <v>41244</v>
      </c>
      <c r="B1357">
        <v>1422.29</v>
      </c>
      <c r="C1357">
        <v>31.25</v>
      </c>
      <c r="D1357">
        <v>86.51</v>
      </c>
      <c r="E1357">
        <v>229.6</v>
      </c>
      <c r="F1357">
        <v>1.72</v>
      </c>
      <c r="G1357" s="4">
        <f t="shared" si="100"/>
        <v>16.440758293838861</v>
      </c>
      <c r="H1357" s="8"/>
    </row>
    <row r="1358" spans="1:8" hidden="1" x14ac:dyDescent="0.2">
      <c r="A1358" s="6">
        <v>41275</v>
      </c>
      <c r="B1358">
        <v>1480.4</v>
      </c>
      <c r="C1358">
        <v>31.54</v>
      </c>
      <c r="D1358">
        <v>86.91</v>
      </c>
      <c r="E1358">
        <v>230.28</v>
      </c>
      <c r="F1358">
        <v>1.91</v>
      </c>
      <c r="G1358" s="4">
        <f t="shared" si="100"/>
        <v>17.033713036474516</v>
      </c>
    </row>
    <row r="1359" spans="1:8" hidden="1" x14ac:dyDescent="0.2">
      <c r="A1359" s="6">
        <v>41306</v>
      </c>
      <c r="B1359">
        <v>1512.31</v>
      </c>
      <c r="C1359">
        <v>31.82</v>
      </c>
      <c r="D1359">
        <v>87.3</v>
      </c>
      <c r="E1359">
        <v>232.17</v>
      </c>
      <c r="F1359">
        <v>1.98</v>
      </c>
      <c r="G1359" s="4">
        <f t="shared" si="100"/>
        <v>17.323138602520046</v>
      </c>
    </row>
    <row r="1360" spans="1:8" hidden="1" x14ac:dyDescent="0.2">
      <c r="A1360" s="6">
        <v>41334</v>
      </c>
      <c r="B1360">
        <v>1550.83</v>
      </c>
      <c r="C1360">
        <v>32.11</v>
      </c>
      <c r="D1360">
        <v>87.7</v>
      </c>
      <c r="E1360">
        <v>232.77</v>
      </c>
      <c r="F1360">
        <v>1.96</v>
      </c>
      <c r="G1360" s="4">
        <f t="shared" si="100"/>
        <v>17.683352337514251</v>
      </c>
    </row>
    <row r="1361" spans="1:8" hidden="1" x14ac:dyDescent="0.2">
      <c r="A1361" s="6">
        <v>41365</v>
      </c>
      <c r="B1361">
        <v>1570.7</v>
      </c>
      <c r="C1361">
        <v>32.5</v>
      </c>
      <c r="D1361">
        <v>88.78</v>
      </c>
      <c r="E1361">
        <v>232.53</v>
      </c>
      <c r="F1361">
        <v>1.76</v>
      </c>
      <c r="G1361" s="4">
        <f t="shared" si="100"/>
        <v>17.692047758504167</v>
      </c>
    </row>
    <row r="1362" spans="1:8" hidden="1" x14ac:dyDescent="0.2">
      <c r="A1362" s="6">
        <v>41395</v>
      </c>
      <c r="B1362">
        <v>1639.84</v>
      </c>
      <c r="C1362">
        <v>32.880000000000003</v>
      </c>
      <c r="D1362">
        <v>89.87</v>
      </c>
      <c r="E1362">
        <v>232.94</v>
      </c>
      <c r="F1362">
        <v>1.93</v>
      </c>
      <c r="G1362" s="4">
        <f t="shared" si="100"/>
        <v>18.246800934683431</v>
      </c>
    </row>
    <row r="1363" spans="1:8" hidden="1" x14ac:dyDescent="0.2">
      <c r="A1363" s="6">
        <v>41426</v>
      </c>
      <c r="B1363">
        <v>1618.77</v>
      </c>
      <c r="C1363">
        <v>33.270000000000003</v>
      </c>
      <c r="D1363">
        <v>90.95</v>
      </c>
      <c r="E1363">
        <v>233.5</v>
      </c>
      <c r="F1363">
        <v>2.2999999999999998</v>
      </c>
      <c r="G1363" s="4">
        <f t="shared" si="100"/>
        <v>17.798460692688291</v>
      </c>
      <c r="H1363" s="8">
        <f t="shared" ref="H1363" si="104">D1363/D1351-1</f>
        <v>3.4463148316651537E-2</v>
      </c>
    </row>
    <row r="1364" spans="1:8" hidden="1" x14ac:dyDescent="0.2">
      <c r="A1364" s="6">
        <v>41456</v>
      </c>
      <c r="B1364">
        <v>1668.68</v>
      </c>
      <c r="C1364">
        <v>33.65</v>
      </c>
      <c r="D1364">
        <v>92.09</v>
      </c>
      <c r="E1364">
        <v>233.6</v>
      </c>
      <c r="F1364">
        <v>2.58</v>
      </c>
      <c r="G1364" s="4">
        <f t="shared" si="100"/>
        <v>18.120099902269519</v>
      </c>
    </row>
    <row r="1365" spans="1:8" hidden="1" x14ac:dyDescent="0.2">
      <c r="A1365" s="6">
        <v>41487</v>
      </c>
      <c r="B1365">
        <v>1670.09</v>
      </c>
      <c r="C1365">
        <v>34.020000000000003</v>
      </c>
      <c r="D1365">
        <v>93.23</v>
      </c>
      <c r="E1365">
        <v>233.88</v>
      </c>
      <c r="F1365">
        <v>2.74</v>
      </c>
      <c r="G1365" s="4">
        <f t="shared" si="100"/>
        <v>17.913654403089133</v>
      </c>
    </row>
    <row r="1366" spans="1:8" hidden="1" x14ac:dyDescent="0.2">
      <c r="A1366" s="6">
        <v>41518</v>
      </c>
      <c r="B1366">
        <v>1687.17</v>
      </c>
      <c r="C1366">
        <v>34.4</v>
      </c>
      <c r="D1366">
        <v>94.37</v>
      </c>
      <c r="E1366">
        <v>234.15</v>
      </c>
      <c r="F1366">
        <v>2.81</v>
      </c>
      <c r="G1366" s="4">
        <f t="shared" si="100"/>
        <v>17.878245205043974</v>
      </c>
    </row>
    <row r="1367" spans="1:8" hidden="1" x14ac:dyDescent="0.2">
      <c r="A1367" s="6">
        <v>41548</v>
      </c>
      <c r="B1367">
        <v>1720.03</v>
      </c>
      <c r="C1367">
        <v>34.6</v>
      </c>
      <c r="D1367">
        <v>96.31</v>
      </c>
      <c r="E1367">
        <v>233.55</v>
      </c>
      <c r="F1367">
        <v>2.62</v>
      </c>
      <c r="G1367" s="4">
        <f t="shared" si="100"/>
        <v>17.859308483023568</v>
      </c>
    </row>
    <row r="1368" spans="1:8" hidden="1" x14ac:dyDescent="0.2">
      <c r="A1368" s="6">
        <v>41579</v>
      </c>
      <c r="B1368">
        <v>1783.54</v>
      </c>
      <c r="C1368">
        <v>34.79</v>
      </c>
      <c r="D1368">
        <v>98.26</v>
      </c>
      <c r="E1368">
        <v>233.07</v>
      </c>
      <c r="F1368">
        <v>2.72</v>
      </c>
      <c r="G1368" s="4">
        <f t="shared" si="100"/>
        <v>18.151231426826786</v>
      </c>
    </row>
    <row r="1369" spans="1:8" x14ac:dyDescent="0.2">
      <c r="A1369" s="6">
        <v>41609</v>
      </c>
      <c r="B1369">
        <v>1807.78</v>
      </c>
      <c r="C1369">
        <v>34.99</v>
      </c>
      <c r="D1369">
        <v>100.2</v>
      </c>
      <c r="E1369">
        <v>233.05</v>
      </c>
      <c r="F1369">
        <v>2.9</v>
      </c>
      <c r="G1369" s="4">
        <f t="shared" si="100"/>
        <v>18.041716566866267</v>
      </c>
      <c r="H1369" s="8"/>
    </row>
    <row r="1370" spans="1:8" hidden="1" x14ac:dyDescent="0.2">
      <c r="A1370" s="6">
        <v>41640</v>
      </c>
      <c r="B1370">
        <v>1822.36</v>
      </c>
      <c r="C1370">
        <v>35.4</v>
      </c>
      <c r="D1370">
        <v>100.42</v>
      </c>
      <c r="E1370">
        <v>233.92</v>
      </c>
      <c r="F1370">
        <v>2.86</v>
      </c>
      <c r="G1370" s="4">
        <f t="shared" si="100"/>
        <v>18.147380999800834</v>
      </c>
    </row>
    <row r="1371" spans="1:8" hidden="1" x14ac:dyDescent="0.2">
      <c r="A1371" s="6">
        <v>41671</v>
      </c>
      <c r="B1371">
        <v>1817.04</v>
      </c>
      <c r="C1371">
        <v>35.82</v>
      </c>
      <c r="D1371">
        <v>100.63</v>
      </c>
      <c r="E1371">
        <v>234.78</v>
      </c>
      <c r="F1371">
        <v>2.71</v>
      </c>
      <c r="G1371" s="4">
        <f t="shared" si="100"/>
        <v>18.05664314816655</v>
      </c>
    </row>
    <row r="1372" spans="1:8" hidden="1" x14ac:dyDescent="0.2">
      <c r="A1372" s="6">
        <v>41699</v>
      </c>
      <c r="B1372">
        <v>1863.52</v>
      </c>
      <c r="C1372">
        <v>36.229999999999997</v>
      </c>
      <c r="D1372">
        <v>100.85</v>
      </c>
      <c r="E1372">
        <v>236.29</v>
      </c>
      <c r="F1372">
        <v>2.72</v>
      </c>
      <c r="G1372" s="4">
        <f t="shared" si="100"/>
        <v>18.478135845314824</v>
      </c>
    </row>
    <row r="1373" spans="1:8" hidden="1" x14ac:dyDescent="0.2">
      <c r="A1373" s="6">
        <v>41730</v>
      </c>
      <c r="B1373">
        <v>1864.26</v>
      </c>
      <c r="C1373">
        <v>36.61</v>
      </c>
      <c r="D1373">
        <v>101.61</v>
      </c>
      <c r="E1373">
        <v>237.07</v>
      </c>
      <c r="F1373">
        <v>2.71</v>
      </c>
      <c r="G1373" s="4">
        <f t="shared" si="100"/>
        <v>18.347209920283436</v>
      </c>
    </row>
    <row r="1374" spans="1:8" hidden="1" x14ac:dyDescent="0.2">
      <c r="A1374" s="6">
        <v>41760</v>
      </c>
      <c r="B1374">
        <v>1889.77</v>
      </c>
      <c r="C1374">
        <v>37</v>
      </c>
      <c r="D1374">
        <v>102.36</v>
      </c>
      <c r="E1374">
        <v>237.9</v>
      </c>
      <c r="F1374">
        <v>2.56</v>
      </c>
      <c r="G1374" s="4">
        <f t="shared" si="100"/>
        <v>18.461996873778819</v>
      </c>
    </row>
    <row r="1375" spans="1:8" hidden="1" x14ac:dyDescent="0.2">
      <c r="A1375" s="6">
        <v>41791</v>
      </c>
      <c r="B1375">
        <v>1947.09</v>
      </c>
      <c r="C1375">
        <v>37.380000000000003</v>
      </c>
      <c r="D1375">
        <v>103.12</v>
      </c>
      <c r="E1375">
        <v>238.34</v>
      </c>
      <c r="F1375">
        <v>2.6</v>
      </c>
      <c r="G1375" s="4">
        <f t="shared" si="100"/>
        <v>18.881788207913111</v>
      </c>
    </row>
    <row r="1376" spans="1:8" hidden="1" x14ac:dyDescent="0.2">
      <c r="A1376" s="6">
        <v>41821</v>
      </c>
      <c r="B1376">
        <v>1973.1</v>
      </c>
      <c r="C1376">
        <v>37.75</v>
      </c>
      <c r="D1376">
        <v>104.07</v>
      </c>
      <c r="E1376">
        <v>238.25</v>
      </c>
      <c r="F1376">
        <v>2.54</v>
      </c>
      <c r="G1376" s="4">
        <f t="shared" si="100"/>
        <v>18.959354280772558</v>
      </c>
    </row>
    <row r="1377" spans="1:8" hidden="1" x14ac:dyDescent="0.2">
      <c r="A1377" s="6">
        <v>41852</v>
      </c>
      <c r="B1377">
        <v>1961.53</v>
      </c>
      <c r="C1377">
        <v>38.119999999999997</v>
      </c>
      <c r="D1377">
        <v>105.01</v>
      </c>
      <c r="E1377">
        <v>237.85</v>
      </c>
      <c r="F1377">
        <v>2.42</v>
      </c>
      <c r="G1377" s="4">
        <f t="shared" si="100"/>
        <v>18.679459099133414</v>
      </c>
    </row>
    <row r="1378" spans="1:8" hidden="1" x14ac:dyDescent="0.2">
      <c r="A1378" s="6">
        <v>41883</v>
      </c>
      <c r="B1378">
        <v>1993.23</v>
      </c>
      <c r="C1378">
        <v>38.49</v>
      </c>
      <c r="D1378">
        <v>105.96</v>
      </c>
      <c r="E1378">
        <v>238.03</v>
      </c>
      <c r="F1378">
        <v>2.5299999999999998</v>
      </c>
      <c r="G1378" s="4">
        <f t="shared" si="100"/>
        <v>18.811155152887885</v>
      </c>
    </row>
    <row r="1379" spans="1:8" hidden="1" x14ac:dyDescent="0.2">
      <c r="A1379" s="6">
        <v>41913</v>
      </c>
      <c r="B1379">
        <v>1937.27</v>
      </c>
      <c r="C1379">
        <v>38.81</v>
      </c>
      <c r="D1379">
        <v>104.74</v>
      </c>
      <c r="E1379">
        <v>237.43</v>
      </c>
      <c r="F1379">
        <v>2.2999999999999998</v>
      </c>
      <c r="G1379" s="4">
        <f t="shared" si="100"/>
        <v>18.495990070651136</v>
      </c>
    </row>
    <row r="1380" spans="1:8" hidden="1" x14ac:dyDescent="0.2">
      <c r="A1380" s="6">
        <v>41944</v>
      </c>
      <c r="B1380">
        <v>2044.57</v>
      </c>
      <c r="C1380">
        <v>39.119999999999997</v>
      </c>
      <c r="D1380">
        <v>103.53</v>
      </c>
      <c r="E1380">
        <v>236.15</v>
      </c>
      <c r="F1380">
        <v>2.33</v>
      </c>
      <c r="G1380" s="4">
        <f t="shared" si="100"/>
        <v>19.748575292185841</v>
      </c>
    </row>
    <row r="1381" spans="1:8" x14ac:dyDescent="0.2">
      <c r="A1381" s="6">
        <v>41974</v>
      </c>
      <c r="B1381">
        <v>2054.27</v>
      </c>
      <c r="C1381">
        <v>39.44</v>
      </c>
      <c r="D1381">
        <v>102.31</v>
      </c>
      <c r="E1381">
        <v>234.81</v>
      </c>
      <c r="F1381">
        <v>2.21</v>
      </c>
      <c r="G1381" s="4">
        <f t="shared" si="100"/>
        <v>20.078877920046917</v>
      </c>
      <c r="H1381" s="8"/>
    </row>
    <row r="1382" spans="1:8" hidden="1" x14ac:dyDescent="0.2">
      <c r="A1382" s="6">
        <v>42005</v>
      </c>
      <c r="B1382">
        <v>2028.18</v>
      </c>
      <c r="C1382">
        <v>39.9</v>
      </c>
      <c r="D1382">
        <v>101.29</v>
      </c>
      <c r="E1382">
        <v>233.71</v>
      </c>
      <c r="F1382">
        <v>1.88</v>
      </c>
      <c r="G1382" s="4">
        <f t="shared" ref="G1382:G1393" si="105">SP500_Price/Earnings</f>
        <v>20.023496890117485</v>
      </c>
      <c r="H1382" s="8">
        <f t="shared" ref="H1382" si="106">D1382/D1370-1</f>
        <v>8.6636128261303735E-3</v>
      </c>
    </row>
    <row r="1383" spans="1:8" hidden="1" x14ac:dyDescent="0.2">
      <c r="A1383" s="6">
        <v>42036</v>
      </c>
      <c r="B1383">
        <v>2082.1999999999998</v>
      </c>
      <c r="C1383">
        <v>40.35</v>
      </c>
      <c r="D1383">
        <v>100.27</v>
      </c>
      <c r="E1383">
        <v>234.72</v>
      </c>
      <c r="F1383">
        <v>1.98</v>
      </c>
      <c r="G1383" s="4">
        <f t="shared" si="105"/>
        <v>20.765931983644158</v>
      </c>
    </row>
    <row r="1384" spans="1:8" hidden="1" x14ac:dyDescent="0.2">
      <c r="A1384" s="6">
        <v>42064</v>
      </c>
      <c r="B1384">
        <v>2079.9899999999998</v>
      </c>
      <c r="C1384">
        <v>40.81</v>
      </c>
      <c r="D1384">
        <v>99.25</v>
      </c>
      <c r="E1384">
        <v>236.12</v>
      </c>
      <c r="F1384">
        <v>2.04</v>
      </c>
      <c r="G1384" s="4">
        <f t="shared" si="105"/>
        <v>20.957078085642316</v>
      </c>
    </row>
    <row r="1385" spans="1:8" hidden="1" x14ac:dyDescent="0.2">
      <c r="A1385" s="6">
        <v>42095</v>
      </c>
      <c r="B1385">
        <v>2094.86</v>
      </c>
      <c r="C1385">
        <v>41.12</v>
      </c>
      <c r="D1385">
        <v>97.8</v>
      </c>
      <c r="E1385">
        <v>236.6</v>
      </c>
      <c r="F1385">
        <v>1.94</v>
      </c>
      <c r="G1385" s="4">
        <f t="shared" si="105"/>
        <v>21.419836400817999</v>
      </c>
    </row>
    <row r="1386" spans="1:8" hidden="1" x14ac:dyDescent="0.2">
      <c r="A1386" s="6">
        <v>42125</v>
      </c>
      <c r="B1386">
        <v>2111.94</v>
      </c>
      <c r="C1386">
        <v>41.43</v>
      </c>
      <c r="D1386">
        <v>96.36</v>
      </c>
      <c r="E1386">
        <v>237.81</v>
      </c>
      <c r="F1386">
        <v>2.2000000000000002</v>
      </c>
      <c r="G1386" s="4">
        <f t="shared" si="105"/>
        <v>21.917185554171855</v>
      </c>
    </row>
    <row r="1387" spans="1:8" hidden="1" x14ac:dyDescent="0.2">
      <c r="A1387" s="6">
        <v>42156</v>
      </c>
      <c r="B1387">
        <v>2099.29</v>
      </c>
      <c r="C1387">
        <v>41.74</v>
      </c>
      <c r="D1387">
        <v>94.91</v>
      </c>
      <c r="E1387">
        <v>238.64</v>
      </c>
      <c r="F1387">
        <v>2.36</v>
      </c>
      <c r="G1387" s="4">
        <f t="shared" si="105"/>
        <v>22.118744073332632</v>
      </c>
    </row>
    <row r="1388" spans="1:8" hidden="1" x14ac:dyDescent="0.2">
      <c r="A1388" s="6">
        <v>42186</v>
      </c>
      <c r="B1388">
        <v>2094.14</v>
      </c>
      <c r="C1388">
        <v>42</v>
      </c>
      <c r="D1388">
        <v>93.49</v>
      </c>
      <c r="E1388">
        <v>238.65</v>
      </c>
      <c r="F1388">
        <v>2.3199999999999998</v>
      </c>
      <c r="G1388" s="4">
        <f t="shared" si="105"/>
        <v>22.399614932078297</v>
      </c>
    </row>
    <row r="1389" spans="1:8" hidden="1" x14ac:dyDescent="0.2">
      <c r="A1389" s="6">
        <v>42217</v>
      </c>
      <c r="B1389">
        <v>2039.87</v>
      </c>
      <c r="C1389">
        <v>42.25</v>
      </c>
      <c r="D1389">
        <v>92.08</v>
      </c>
      <c r="E1389">
        <v>238.32</v>
      </c>
      <c r="F1389">
        <v>2.17</v>
      </c>
      <c r="G1389" s="4">
        <f t="shared" si="105"/>
        <v>22.153236316246741</v>
      </c>
    </row>
    <row r="1390" spans="1:8" hidden="1" x14ac:dyDescent="0.2">
      <c r="A1390" s="6">
        <v>42248</v>
      </c>
      <c r="B1390">
        <v>1944.41</v>
      </c>
      <c r="C1390">
        <v>42.51</v>
      </c>
      <c r="D1390">
        <v>90.66</v>
      </c>
      <c r="E1390">
        <v>237.94</v>
      </c>
      <c r="F1390">
        <v>2.17</v>
      </c>
      <c r="G1390" s="4">
        <f t="shared" si="105"/>
        <v>21.447275534965808</v>
      </c>
    </row>
    <row r="1391" spans="1:8" hidden="1" x14ac:dyDescent="0.2">
      <c r="A1391" s="6">
        <v>42278</v>
      </c>
      <c r="B1391">
        <v>2024.81</v>
      </c>
      <c r="C1391">
        <v>42.8</v>
      </c>
      <c r="D1391">
        <v>89.28</v>
      </c>
      <c r="E1391">
        <v>237.84</v>
      </c>
      <c r="F1391">
        <v>2.0699999999999998</v>
      </c>
      <c r="G1391" s="4">
        <f t="shared" si="105"/>
        <v>22.679323476702507</v>
      </c>
    </row>
    <row r="1392" spans="1:8" hidden="1" x14ac:dyDescent="0.2">
      <c r="A1392" s="6">
        <v>42309</v>
      </c>
      <c r="B1392">
        <v>2080.62</v>
      </c>
      <c r="C1392">
        <v>43.1</v>
      </c>
      <c r="D1392">
        <v>87.91</v>
      </c>
      <c r="E1392">
        <v>237.34</v>
      </c>
      <c r="F1392">
        <v>2.2599999999999998</v>
      </c>
      <c r="G1392" s="4">
        <f t="shared" si="105"/>
        <v>23.667614605846889</v>
      </c>
    </row>
    <row r="1393" spans="1:8" x14ac:dyDescent="0.2">
      <c r="A1393" s="6">
        <v>42339</v>
      </c>
      <c r="B1393">
        <v>2054.08</v>
      </c>
      <c r="C1393">
        <v>43.39</v>
      </c>
      <c r="D1393">
        <v>86.53</v>
      </c>
      <c r="E1393">
        <v>236.53</v>
      </c>
      <c r="F1393">
        <v>2.2400000000000002</v>
      </c>
      <c r="G1393" s="4">
        <f t="shared" si="105"/>
        <v>23.738356639315843</v>
      </c>
      <c r="H1393" s="8"/>
    </row>
    <row r="1394" spans="1:8" hidden="1" x14ac:dyDescent="0.2">
      <c r="A1394" s="7" t="s">
        <v>9</v>
      </c>
      <c r="B1394" s="3">
        <f t="shared" ref="B1394:G1394" si="107">MAX(B2:B1393)</f>
        <v>2111.94</v>
      </c>
      <c r="C1394" s="3">
        <f t="shared" si="107"/>
        <v>43.39</v>
      </c>
      <c r="D1394" s="3">
        <f t="shared" si="107"/>
        <v>105.96</v>
      </c>
      <c r="E1394" s="3">
        <f t="shared" si="107"/>
        <v>238.65</v>
      </c>
      <c r="F1394" s="3">
        <f t="shared" si="107"/>
        <v>15.32</v>
      </c>
      <c r="G1394" s="5">
        <f t="shared" si="107"/>
        <v>123.78737997256515</v>
      </c>
    </row>
    <row r="1395" spans="1:8" hidden="1" x14ac:dyDescent="0.2">
      <c r="A1395" s="7" t="s">
        <v>10</v>
      </c>
      <c r="B1395" s="3">
        <f t="shared" ref="B1395:G1395" si="108">MIN(B2:B1393)</f>
        <v>4.7699999999999996</v>
      </c>
      <c r="C1395" s="3">
        <f t="shared" si="108"/>
        <v>0.22</v>
      </c>
      <c r="D1395" s="3">
        <f t="shared" si="108"/>
        <v>0.28999999999999998</v>
      </c>
      <c r="E1395" s="3">
        <f t="shared" si="108"/>
        <v>7.52</v>
      </c>
      <c r="F1395" s="3">
        <f t="shared" si="108"/>
        <v>1.53</v>
      </c>
      <c r="G1395" s="5">
        <f t="shared" si="108"/>
        <v>5.3125</v>
      </c>
    </row>
    <row r="1396" spans="1:8" hidden="1" x14ac:dyDescent="0.2">
      <c r="A1396" s="7" t="s">
        <v>13</v>
      </c>
      <c r="B1396" s="3"/>
      <c r="C1396" s="3"/>
      <c r="D1396" s="3"/>
      <c r="E1396" s="3"/>
      <c r="F1396" s="3"/>
      <c r="G1396" s="5">
        <f>AVERAGE(Price_Earnings_Ratio)</f>
        <v>15.781017755655361</v>
      </c>
    </row>
  </sheetData>
  <autoFilter ref="A1:F1396">
    <filterColumn colId="0">
      <filters>
        <dateGroupItem year="2015" month="12" dateTimeGrouping="month"/>
        <dateGroupItem year="2014" month="12" dateTimeGrouping="month"/>
        <dateGroupItem year="2013" month="12" dateTimeGrouping="month"/>
        <dateGroupItem year="2012" month="12" dateTimeGrouping="month"/>
        <dateGroupItem year="2011" month="12" dateTimeGrouping="month"/>
        <dateGroupItem year="2010" month="12" dateTimeGrouping="month"/>
        <dateGroupItem year="2009" month="12" dateTimeGrouping="month"/>
        <dateGroupItem year="2008" month="12" dateTimeGrouping="month"/>
        <dateGroupItem year="2007" month="12" dateTimeGrouping="month"/>
        <dateGroupItem year="2006" month="12" dateTimeGrouping="month"/>
        <dateGroupItem year="2005" month="12" dateTimeGrouping="month"/>
        <dateGroupItem year="2004" month="12" dateTimeGrouping="month"/>
        <dateGroupItem year="2003" month="12" dateTimeGrouping="month"/>
        <dateGroupItem year="2002" month="12" dateTimeGrouping="month"/>
        <dateGroupItem year="2001" month="12" dateTimeGrouping="month"/>
        <dateGroupItem year="2000" month="12" dateTimeGrouping="month"/>
        <dateGroupItem year="1999" month="12" dateTimeGrouping="month"/>
        <dateGroupItem year="1998" month="12" dateTimeGrouping="month"/>
        <dateGroupItem year="1997" month="12" dateTimeGrouping="month"/>
        <dateGroupItem year="1996" month="12" dateTimeGrouping="month"/>
        <dateGroupItem year="1995" month="12" dateTimeGrouping="month"/>
        <dateGroupItem year="1994" month="12" dateTimeGrouping="month"/>
        <dateGroupItem year="1993" month="12" dateTimeGrouping="month"/>
        <dateGroupItem year="1992" month="12" dateTimeGrouping="month"/>
        <dateGroupItem year="1991" month="12" dateTimeGrouping="month"/>
        <dateGroupItem year="1990" month="12" dateTimeGrouping="month"/>
        <dateGroupItem year="1989" month="12" dateTimeGrouping="month"/>
        <dateGroupItem year="1988" month="12" dateTimeGrouping="month"/>
        <dateGroupItem year="1987" month="12" dateTimeGrouping="month"/>
        <dateGroupItem year="1986" month="12" dateTimeGrouping="month"/>
        <dateGroupItem year="1985" month="12" dateTimeGrouping="month"/>
        <dateGroupItem year="1984" month="12" dateTimeGrouping="month"/>
        <dateGroupItem year="1983" month="12" dateTimeGrouping="month"/>
        <dateGroupItem year="1982" month="12" dateTimeGrouping="month"/>
        <dateGroupItem year="1981" month="12" dateTimeGrouping="month"/>
        <dateGroupItem year="1980" month="12" dateTimeGrouping="month"/>
        <dateGroupItem year="1979" month="12" dateTimeGrouping="month"/>
        <dateGroupItem year="1978" month="12" dateTimeGrouping="month"/>
        <dateGroupItem year="1977" month="12" dateTimeGrouping="month"/>
        <dateGroupItem year="1976" month="12" dateTimeGrouping="month"/>
        <dateGroupItem year="1975" month="12" dateTimeGrouping="month"/>
        <dateGroupItem year="1974" month="12" dateTimeGrouping="month"/>
        <dateGroupItem year="1973" month="12" dateTimeGrouping="month"/>
        <dateGroupItem year="1972" month="12" dateTimeGrouping="month"/>
        <dateGroupItem year="1971" month="12" dateTimeGrouping="month"/>
        <dateGroupItem year="1970" month="12" dateTimeGrouping="month"/>
        <dateGroupItem year="1969" month="12" dateTimeGrouping="month"/>
        <dateGroupItem year="1968" month="12" dateTimeGrouping="month"/>
        <dateGroupItem year="1967" month="12" dateTimeGrouping="month"/>
        <dateGroupItem year="1966" month="12" dateTimeGrouping="month"/>
        <dateGroupItem year="1965" month="12" dateTimeGrouping="month"/>
        <dateGroupItem year="1964" month="12" dateTimeGrouping="month"/>
        <dateGroupItem year="1963" month="12" dateTimeGrouping="month"/>
        <dateGroupItem year="1962" month="12" dateTimeGrouping="month"/>
        <dateGroupItem year="1961" month="12" dateTimeGrouping="month"/>
        <dateGroupItem year="1960" month="12" dateTimeGrouping="month"/>
        <dateGroupItem year="1959" month="12" dateTimeGrouping="month"/>
        <dateGroupItem year="1958" month="12" dateTimeGrouping="month"/>
        <dateGroupItem year="1957" month="12" dateTimeGrouping="month"/>
        <dateGroupItem year="1956" month="12" dateTimeGrouping="month"/>
        <dateGroupItem year="1955" month="12" dateTimeGrouping="month"/>
        <dateGroupItem year="1954" month="12" dateTimeGrouping="month"/>
        <dateGroupItem year="1953" month="12" dateTimeGrouping="month"/>
        <dateGroupItem year="1952" month="12" dateTimeGrouping="month"/>
        <dateGroupItem year="1951" month="12" dateTimeGrouping="month"/>
        <dateGroupItem year="1950" month="12" dateTimeGrouping="month"/>
        <dateGroupItem year="1949" month="12" dateTimeGrouping="month"/>
        <dateGroupItem year="1948" month="12" dateTimeGrouping="month"/>
        <dateGroupItem year="1947" month="12" dateTimeGrouping="month"/>
        <dateGroupItem year="1946" month="12" dateTimeGrouping="month"/>
        <dateGroupItem year="1945" month="12" dateTimeGrouping="month"/>
        <dateGroupItem year="1944" month="12" dateTimeGrouping="month"/>
        <dateGroupItem year="1943" month="12" dateTimeGrouping="month"/>
        <dateGroupItem year="1942" month="12" dateTimeGrouping="month"/>
        <dateGroupItem year="1941" month="12" dateTimeGrouping="month"/>
        <dateGroupItem year="1940" month="12" dateTimeGrouping="month"/>
        <dateGroupItem year="1939" month="12" dateTimeGrouping="month"/>
        <dateGroupItem year="1938" month="12" dateTimeGrouping="month"/>
        <dateGroupItem year="1937" month="12" dateTimeGrouping="month"/>
        <dateGroupItem year="1936" month="12" dateTimeGrouping="month"/>
        <dateGroupItem year="1935" month="12" dateTimeGrouping="month"/>
        <dateGroupItem year="1934" month="12" dateTimeGrouping="month"/>
        <dateGroupItem year="1933" month="12" dateTimeGrouping="month"/>
        <dateGroupItem year="1932" month="12" dateTimeGrouping="month"/>
        <dateGroupItem year="1931" month="12" dateTimeGrouping="month"/>
        <dateGroupItem year="1930" month="12" dateTimeGrouping="month"/>
        <dateGroupItem year="1929" month="12" dateTimeGrouping="month"/>
        <dateGroupItem year="1928" month="12" dateTimeGrouping="month"/>
        <dateGroupItem year="1927" month="12" dateTimeGrouping="month"/>
        <dateGroupItem year="1926" month="12" dateTimeGrouping="month"/>
        <dateGroupItem year="1925" month="12" dateTimeGrouping="month"/>
        <dateGroupItem year="1924" month="12" dateTimeGrouping="month"/>
        <dateGroupItem year="1923" month="12" dateTimeGrouping="month"/>
        <dateGroupItem year="1922" month="12" dateTimeGrouping="month"/>
        <dateGroupItem year="1921" month="12" dateTimeGrouping="month"/>
        <dateGroupItem year="1920" month="12" dateTimeGrouping="month"/>
        <dateGroupItem year="1919" month="12" dateTimeGrouping="month"/>
        <dateGroupItem year="1918" month="12" dateTimeGrouping="month"/>
        <dateGroupItem year="1917" month="12" dateTimeGrouping="month"/>
        <dateGroupItem year="1916" month="12" dateTimeGrouping="month"/>
        <dateGroupItem year="1915" month="12" dateTimeGrouping="month"/>
        <dateGroupItem year="1914" month="12" dateTimeGrouping="month"/>
        <dateGroupItem year="1913" month="12" dateTimeGrouping="month"/>
        <dateGroupItem year="1912" month="12" dateTimeGrouping="month"/>
        <dateGroupItem year="1911" month="12" dateTimeGrouping="month"/>
        <dateGroupItem year="1910" month="12" dateTimeGrouping="month"/>
        <dateGroupItem year="1909" month="12" dateTimeGrouping="month"/>
        <dateGroupItem year="1908" month="12" dateTimeGrouping="month"/>
        <dateGroupItem year="1907" month="12" dateTimeGrouping="month"/>
        <dateGroupItem year="1906" month="12" dateTimeGrouping="month"/>
        <dateGroupItem year="1905" month="12" dateTimeGrouping="month"/>
        <dateGroupItem year="1904" month="12" dateTimeGrouping="month"/>
        <dateGroupItem year="1903" month="12" dateTimeGrouping="month"/>
        <dateGroupItem year="1902" month="12" dateTimeGrouping="month"/>
        <dateGroupItem year="1901" month="12" dateTimeGrouping="month"/>
        <dateGroupItem year="1900" month="12" dateTimeGrouping="month"/>
      </filters>
    </filterColumn>
  </autoFilter>
  <pageMargins left="0.7" right="0.7" top="0.75" bottom="0.75" header="0.3" footer="0.3"/>
  <pageSetup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enableFormatConditionsCalculation="0">
    <tabColor rgb="FF00B050"/>
  </sheetPr>
  <dimension ref="A1:I1396"/>
  <sheetViews>
    <sheetView workbookViewId="0">
      <pane xSplit="1" ySplit="1" topLeftCell="B13" activePane="bottomRight" state="frozen"/>
      <selection activeCell="T397" sqref="T397"/>
      <selection pane="topRight" activeCell="T397" sqref="T397"/>
      <selection pane="bottomLeft" activeCell="T397" sqref="T397"/>
      <selection pane="bottomRight" activeCell="D13" sqref="D13"/>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 min="7" max="7" width="17.6640625" style="4" bestFit="1" customWidth="1"/>
    <col min="8" max="8" width="15.1640625" bestFit="1" customWidth="1"/>
    <col min="9" max="9" width="80" customWidth="1"/>
  </cols>
  <sheetData>
    <row r="1" spans="1:9" s="3" customFormat="1" ht="108" customHeight="1" x14ac:dyDescent="0.2">
      <c r="A1" s="7" t="s">
        <v>3</v>
      </c>
      <c r="B1" s="3" t="s">
        <v>6</v>
      </c>
      <c r="C1" s="3" t="s">
        <v>4</v>
      </c>
      <c r="D1" s="3" t="s">
        <v>5</v>
      </c>
      <c r="E1" s="3" t="s">
        <v>7</v>
      </c>
      <c r="F1" s="3" t="s">
        <v>8</v>
      </c>
      <c r="G1" s="5" t="s">
        <v>12</v>
      </c>
      <c r="H1" s="3" t="s">
        <v>14</v>
      </c>
      <c r="I1" s="9" t="s">
        <v>15</v>
      </c>
    </row>
    <row r="2" spans="1:9" hidden="1" x14ac:dyDescent="0.2">
      <c r="A2" s="6">
        <v>1</v>
      </c>
      <c r="B2">
        <v>6.1</v>
      </c>
      <c r="C2">
        <v>0.22</v>
      </c>
      <c r="D2">
        <v>0.48</v>
      </c>
      <c r="E2">
        <v>7.9</v>
      </c>
      <c r="F2">
        <v>3.15</v>
      </c>
      <c r="G2" s="4">
        <f t="shared" ref="G2:G37" si="0">SP500_Price/Earnings</f>
        <v>12.708333333333334</v>
      </c>
    </row>
    <row r="3" spans="1:9" hidden="1" x14ac:dyDescent="0.2">
      <c r="A3" s="6">
        <v>32</v>
      </c>
      <c r="B3">
        <v>6.21</v>
      </c>
      <c r="C3">
        <v>0.23</v>
      </c>
      <c r="D3">
        <v>0.48</v>
      </c>
      <c r="E3">
        <v>7.99</v>
      </c>
      <c r="F3">
        <v>3.15</v>
      </c>
      <c r="G3" s="4">
        <f t="shared" si="0"/>
        <v>12.9375</v>
      </c>
    </row>
    <row r="4" spans="1:9" hidden="1" x14ac:dyDescent="0.2">
      <c r="A4" s="6">
        <v>61</v>
      </c>
      <c r="B4">
        <v>6.26</v>
      </c>
      <c r="C4">
        <v>0.23</v>
      </c>
      <c r="D4">
        <v>0.48</v>
      </c>
      <c r="E4">
        <v>7.99</v>
      </c>
      <c r="F4">
        <v>3.14</v>
      </c>
      <c r="G4" s="4">
        <f t="shared" si="0"/>
        <v>13.041666666666666</v>
      </c>
    </row>
    <row r="5" spans="1:9" hidden="1" x14ac:dyDescent="0.2">
      <c r="A5" s="6">
        <v>92</v>
      </c>
      <c r="B5">
        <v>6.34</v>
      </c>
      <c r="C5">
        <v>0.24</v>
      </c>
      <c r="D5">
        <v>0.48</v>
      </c>
      <c r="E5">
        <v>7.99</v>
      </c>
      <c r="F5">
        <v>3.14</v>
      </c>
      <c r="G5" s="4">
        <f t="shared" si="0"/>
        <v>13.208333333333334</v>
      </c>
    </row>
    <row r="6" spans="1:9" hidden="1" x14ac:dyDescent="0.2">
      <c r="A6" s="6">
        <v>122</v>
      </c>
      <c r="B6">
        <v>6.04</v>
      </c>
      <c r="C6">
        <v>0.25</v>
      </c>
      <c r="D6">
        <v>0.48</v>
      </c>
      <c r="E6">
        <v>7.8</v>
      </c>
      <c r="F6">
        <v>3.13</v>
      </c>
      <c r="G6" s="4">
        <f t="shared" si="0"/>
        <v>12.583333333333334</v>
      </c>
    </row>
    <row r="7" spans="1:9" hidden="1" x14ac:dyDescent="0.2">
      <c r="A7" s="6">
        <v>153</v>
      </c>
      <c r="B7">
        <v>5.86</v>
      </c>
      <c r="C7">
        <v>0.26</v>
      </c>
      <c r="D7">
        <v>0.48</v>
      </c>
      <c r="E7">
        <v>7.71</v>
      </c>
      <c r="F7">
        <v>3.13</v>
      </c>
      <c r="G7" s="4">
        <f t="shared" si="0"/>
        <v>12.208333333333334</v>
      </c>
    </row>
    <row r="8" spans="1:9" hidden="1" x14ac:dyDescent="0.2">
      <c r="A8" s="6">
        <v>183</v>
      </c>
      <c r="B8">
        <v>5.86</v>
      </c>
      <c r="C8">
        <v>0.26</v>
      </c>
      <c r="D8">
        <v>0.48</v>
      </c>
      <c r="E8">
        <v>7.8</v>
      </c>
      <c r="F8">
        <v>3.13</v>
      </c>
      <c r="G8" s="4">
        <f t="shared" si="0"/>
        <v>12.208333333333334</v>
      </c>
    </row>
    <row r="9" spans="1:9" hidden="1" x14ac:dyDescent="0.2">
      <c r="A9" s="6">
        <v>214</v>
      </c>
      <c r="B9">
        <v>5.94</v>
      </c>
      <c r="C9">
        <v>0.27</v>
      </c>
      <c r="D9">
        <v>0.48</v>
      </c>
      <c r="E9">
        <v>7.71</v>
      </c>
      <c r="F9">
        <v>3.12</v>
      </c>
      <c r="G9" s="4">
        <f t="shared" si="0"/>
        <v>12.375000000000002</v>
      </c>
    </row>
    <row r="10" spans="1:9" hidden="1" x14ac:dyDescent="0.2">
      <c r="A10" s="6">
        <v>245</v>
      </c>
      <c r="B10">
        <v>5.8</v>
      </c>
      <c r="C10">
        <v>0.28000000000000003</v>
      </c>
      <c r="D10">
        <v>0.48</v>
      </c>
      <c r="E10">
        <v>7.8</v>
      </c>
      <c r="F10">
        <v>3.12</v>
      </c>
      <c r="G10" s="4">
        <f t="shared" si="0"/>
        <v>12.083333333333334</v>
      </c>
    </row>
    <row r="11" spans="1:9" hidden="1" x14ac:dyDescent="0.2">
      <c r="A11" s="6">
        <v>275</v>
      </c>
      <c r="B11">
        <v>6.01</v>
      </c>
      <c r="C11">
        <v>0.28000000000000003</v>
      </c>
      <c r="D11">
        <v>0.48</v>
      </c>
      <c r="E11">
        <v>7.71</v>
      </c>
      <c r="F11">
        <v>3.11</v>
      </c>
      <c r="G11" s="4">
        <f t="shared" si="0"/>
        <v>12.520833333333334</v>
      </c>
    </row>
    <row r="12" spans="1:9" hidden="1" x14ac:dyDescent="0.2">
      <c r="A12" s="6">
        <v>306</v>
      </c>
      <c r="B12">
        <v>6.48</v>
      </c>
      <c r="C12">
        <v>0.28999999999999998</v>
      </c>
      <c r="D12">
        <v>0.48</v>
      </c>
      <c r="E12">
        <v>7.71</v>
      </c>
      <c r="F12">
        <v>3.11</v>
      </c>
      <c r="G12" s="4">
        <f t="shared" si="0"/>
        <v>13.500000000000002</v>
      </c>
    </row>
    <row r="13" spans="1:9" x14ac:dyDescent="0.2">
      <c r="A13" s="6">
        <v>336</v>
      </c>
      <c r="B13">
        <v>6.87</v>
      </c>
      <c r="C13">
        <v>0.3</v>
      </c>
      <c r="D13">
        <v>0.48</v>
      </c>
      <c r="E13">
        <v>7.61</v>
      </c>
      <c r="F13">
        <v>3.1</v>
      </c>
      <c r="G13" s="4">
        <f t="shared" si="0"/>
        <v>14.3125</v>
      </c>
    </row>
    <row r="14" spans="1:9" hidden="1" x14ac:dyDescent="0.2">
      <c r="A14" s="6">
        <v>367</v>
      </c>
      <c r="B14">
        <v>7.07</v>
      </c>
      <c r="C14">
        <v>0.3</v>
      </c>
      <c r="D14">
        <v>0.48</v>
      </c>
      <c r="E14">
        <v>7.71</v>
      </c>
      <c r="F14">
        <v>3.1</v>
      </c>
      <c r="G14" s="4">
        <f t="shared" si="0"/>
        <v>14.729166666666668</v>
      </c>
    </row>
    <row r="15" spans="1:9" hidden="1" x14ac:dyDescent="0.2">
      <c r="A15" s="6">
        <v>398</v>
      </c>
      <c r="B15">
        <v>7.25</v>
      </c>
      <c r="C15">
        <v>0.3</v>
      </c>
      <c r="D15">
        <v>0.48</v>
      </c>
      <c r="E15">
        <v>7.61</v>
      </c>
      <c r="F15">
        <v>3.11</v>
      </c>
      <c r="G15" s="4">
        <f t="shared" si="0"/>
        <v>15.104166666666668</v>
      </c>
    </row>
    <row r="16" spans="1:9" hidden="1" x14ac:dyDescent="0.2">
      <c r="A16" s="6">
        <v>426</v>
      </c>
      <c r="B16">
        <v>7.51</v>
      </c>
      <c r="C16">
        <v>0.3</v>
      </c>
      <c r="D16">
        <v>0.48</v>
      </c>
      <c r="E16">
        <v>7.61</v>
      </c>
      <c r="F16">
        <v>3.11</v>
      </c>
      <c r="G16" s="4">
        <f t="shared" si="0"/>
        <v>15.645833333333334</v>
      </c>
    </row>
    <row r="17" spans="1:9" hidden="1" x14ac:dyDescent="0.2">
      <c r="A17" s="6">
        <v>457</v>
      </c>
      <c r="B17">
        <v>8.14</v>
      </c>
      <c r="C17">
        <v>0.31</v>
      </c>
      <c r="D17">
        <v>0.49</v>
      </c>
      <c r="E17">
        <v>7.52</v>
      </c>
      <c r="F17">
        <v>3.12</v>
      </c>
      <c r="G17" s="4">
        <f t="shared" si="0"/>
        <v>16.612244897959187</v>
      </c>
    </row>
    <row r="18" spans="1:9" hidden="1" x14ac:dyDescent="0.2">
      <c r="A18" s="6">
        <v>487</v>
      </c>
      <c r="B18">
        <v>7.73</v>
      </c>
      <c r="C18">
        <v>0.31</v>
      </c>
      <c r="D18">
        <v>0.49</v>
      </c>
      <c r="E18">
        <v>7.52</v>
      </c>
      <c r="F18">
        <v>3.13</v>
      </c>
      <c r="G18" s="4">
        <f t="shared" si="0"/>
        <v>15.775510204081634</v>
      </c>
    </row>
    <row r="19" spans="1:9" hidden="1" x14ac:dyDescent="0.2">
      <c r="A19" s="6">
        <v>518</v>
      </c>
      <c r="B19">
        <v>8.5</v>
      </c>
      <c r="C19">
        <v>0.31</v>
      </c>
      <c r="D19">
        <v>0.49</v>
      </c>
      <c r="E19">
        <v>7.52</v>
      </c>
      <c r="F19">
        <v>3.13</v>
      </c>
      <c r="G19" s="4">
        <f t="shared" si="0"/>
        <v>17.346938775510203</v>
      </c>
    </row>
    <row r="20" spans="1:9" hidden="1" x14ac:dyDescent="0.2">
      <c r="A20" s="6">
        <v>548</v>
      </c>
      <c r="B20">
        <v>7.93</v>
      </c>
      <c r="C20">
        <v>0.31</v>
      </c>
      <c r="D20">
        <v>0.49</v>
      </c>
      <c r="E20">
        <v>7.61</v>
      </c>
      <c r="F20">
        <v>3.14</v>
      </c>
      <c r="G20" s="4">
        <f t="shared" si="0"/>
        <v>16.183673469387756</v>
      </c>
    </row>
    <row r="21" spans="1:9" hidden="1" x14ac:dyDescent="0.2">
      <c r="A21" s="6">
        <v>579</v>
      </c>
      <c r="B21">
        <v>8.0399999999999991</v>
      </c>
      <c r="C21">
        <v>0.31</v>
      </c>
      <c r="D21">
        <v>0.49</v>
      </c>
      <c r="E21">
        <v>7.71</v>
      </c>
      <c r="F21">
        <v>3.15</v>
      </c>
      <c r="G21" s="4">
        <f t="shared" si="0"/>
        <v>16.408163265306122</v>
      </c>
    </row>
    <row r="22" spans="1:9" hidden="1" x14ac:dyDescent="0.2">
      <c r="A22" s="6">
        <v>610</v>
      </c>
      <c r="B22">
        <v>8</v>
      </c>
      <c r="C22">
        <v>0.32</v>
      </c>
      <c r="D22">
        <v>0.49</v>
      </c>
      <c r="E22">
        <v>7.8</v>
      </c>
      <c r="F22">
        <v>3.15</v>
      </c>
      <c r="G22" s="4">
        <f t="shared" si="0"/>
        <v>16.326530612244898</v>
      </c>
    </row>
    <row r="23" spans="1:9" hidden="1" x14ac:dyDescent="0.2">
      <c r="A23" s="6">
        <v>640</v>
      </c>
      <c r="B23">
        <v>7.91</v>
      </c>
      <c r="C23">
        <v>0.32</v>
      </c>
      <c r="D23">
        <v>0.5</v>
      </c>
      <c r="E23">
        <v>7.8</v>
      </c>
      <c r="F23">
        <v>3.16</v>
      </c>
      <c r="G23" s="4">
        <f t="shared" si="0"/>
        <v>15.82</v>
      </c>
    </row>
    <row r="24" spans="1:9" hidden="1" x14ac:dyDescent="0.2">
      <c r="A24" s="6">
        <v>671</v>
      </c>
      <c r="B24">
        <v>8.08</v>
      </c>
      <c r="C24">
        <v>0.32</v>
      </c>
      <c r="D24">
        <v>0.5</v>
      </c>
      <c r="E24">
        <v>7.9</v>
      </c>
      <c r="F24">
        <v>3.17</v>
      </c>
      <c r="G24" s="4">
        <f t="shared" si="0"/>
        <v>16.16</v>
      </c>
    </row>
    <row r="25" spans="1:9" x14ac:dyDescent="0.2">
      <c r="A25" s="6">
        <v>701</v>
      </c>
      <c r="B25">
        <v>7.95</v>
      </c>
      <c r="C25">
        <v>0.32</v>
      </c>
      <c r="D25">
        <v>0.5</v>
      </c>
      <c r="E25">
        <v>7.99</v>
      </c>
      <c r="F25">
        <v>3.17</v>
      </c>
      <c r="G25" s="4">
        <f t="shared" si="0"/>
        <v>15.9</v>
      </c>
      <c r="H25" s="8">
        <f>D25/D13-1</f>
        <v>4.1666666666666741E-2</v>
      </c>
      <c r="I25" t="str">
        <f>IF(Earnings_Growth&lt;0,"This year there might have been a recession as earnings growth was "&amp;ROUND(H25*100,0)&amp;"%"," This was likely a good year as earnings growth was positive at "&amp;ROUND(H25*100,0)&amp;"%")</f>
        <v xml:space="preserve"> This was likely a good year as earnings growth was positive at 4%</v>
      </c>
    </row>
    <row r="26" spans="1:9" hidden="1" x14ac:dyDescent="0.2">
      <c r="A26" s="6">
        <v>732</v>
      </c>
      <c r="B26">
        <v>8.1199999999999992</v>
      </c>
      <c r="C26">
        <v>0.32</v>
      </c>
      <c r="D26">
        <v>0.51</v>
      </c>
      <c r="E26">
        <v>7.9</v>
      </c>
      <c r="F26">
        <v>3.18</v>
      </c>
      <c r="G26" s="4">
        <f t="shared" si="0"/>
        <v>15.921568627450979</v>
      </c>
    </row>
    <row r="27" spans="1:9" hidden="1" x14ac:dyDescent="0.2">
      <c r="A27" s="6">
        <v>763</v>
      </c>
      <c r="B27">
        <v>8.19</v>
      </c>
      <c r="C27">
        <v>0.32</v>
      </c>
      <c r="D27">
        <v>0.52</v>
      </c>
      <c r="E27">
        <v>7.9</v>
      </c>
      <c r="F27">
        <v>3.19</v>
      </c>
      <c r="G27" s="4">
        <f t="shared" si="0"/>
        <v>15.749999999999998</v>
      </c>
    </row>
    <row r="28" spans="1:9" hidden="1" x14ac:dyDescent="0.2">
      <c r="A28" s="6">
        <v>791</v>
      </c>
      <c r="B28">
        <v>8.1999999999999993</v>
      </c>
      <c r="C28">
        <v>0.32</v>
      </c>
      <c r="D28">
        <v>0.53</v>
      </c>
      <c r="E28">
        <v>7.9</v>
      </c>
      <c r="F28">
        <v>3.2</v>
      </c>
      <c r="G28" s="4">
        <f t="shared" si="0"/>
        <v>15.471698113207545</v>
      </c>
    </row>
    <row r="29" spans="1:9" hidden="1" x14ac:dyDescent="0.2">
      <c r="A29" s="6">
        <v>822</v>
      </c>
      <c r="B29">
        <v>8.48</v>
      </c>
      <c r="C29">
        <v>0.32</v>
      </c>
      <c r="D29">
        <v>0.54</v>
      </c>
      <c r="E29">
        <v>7.99</v>
      </c>
      <c r="F29">
        <v>3.21</v>
      </c>
      <c r="G29" s="4">
        <f t="shared" si="0"/>
        <v>15.703703703703704</v>
      </c>
    </row>
    <row r="30" spans="1:9" hidden="1" x14ac:dyDescent="0.2">
      <c r="A30" s="6">
        <v>852</v>
      </c>
      <c r="B30">
        <v>8.4600000000000009</v>
      </c>
      <c r="C30">
        <v>0.32</v>
      </c>
      <c r="D30">
        <v>0.55000000000000004</v>
      </c>
      <c r="E30">
        <v>8.09</v>
      </c>
      <c r="F30">
        <v>3.22</v>
      </c>
      <c r="G30" s="4">
        <f t="shared" si="0"/>
        <v>15.381818181818183</v>
      </c>
    </row>
    <row r="31" spans="1:9" hidden="1" x14ac:dyDescent="0.2">
      <c r="A31" s="6">
        <v>883</v>
      </c>
      <c r="B31">
        <v>8.41</v>
      </c>
      <c r="C31">
        <v>0.33</v>
      </c>
      <c r="D31">
        <v>0.56000000000000005</v>
      </c>
      <c r="E31">
        <v>8.18</v>
      </c>
      <c r="F31">
        <v>3.23</v>
      </c>
      <c r="G31" s="4">
        <f t="shared" si="0"/>
        <v>15.017857142857142</v>
      </c>
    </row>
    <row r="32" spans="1:9" hidden="1" x14ac:dyDescent="0.2">
      <c r="A32" s="6">
        <v>913</v>
      </c>
      <c r="B32">
        <v>8.6</v>
      </c>
      <c r="C32">
        <v>0.33</v>
      </c>
      <c r="D32">
        <v>0.57999999999999996</v>
      </c>
      <c r="E32">
        <v>8.18</v>
      </c>
      <c r="F32">
        <v>3.24</v>
      </c>
      <c r="G32" s="4">
        <f t="shared" si="0"/>
        <v>14.827586206896552</v>
      </c>
    </row>
    <row r="33" spans="1:9" hidden="1" x14ac:dyDescent="0.2">
      <c r="A33" s="6">
        <v>944</v>
      </c>
      <c r="B33">
        <v>8.83</v>
      </c>
      <c r="C33">
        <v>0.33</v>
      </c>
      <c r="D33">
        <v>0.59</v>
      </c>
      <c r="E33">
        <v>8.09</v>
      </c>
      <c r="F33">
        <v>3.25</v>
      </c>
      <c r="G33" s="4">
        <f t="shared" si="0"/>
        <v>14.966101694915254</v>
      </c>
    </row>
    <row r="34" spans="1:9" hidden="1" x14ac:dyDescent="0.2">
      <c r="A34" s="6">
        <v>975</v>
      </c>
      <c r="B34">
        <v>8.85</v>
      </c>
      <c r="C34">
        <v>0.33</v>
      </c>
      <c r="D34">
        <v>0.6</v>
      </c>
      <c r="E34">
        <v>8.18</v>
      </c>
      <c r="F34">
        <v>3.26</v>
      </c>
      <c r="G34" s="4">
        <f t="shared" si="0"/>
        <v>14.75</v>
      </c>
    </row>
    <row r="35" spans="1:9" hidden="1" x14ac:dyDescent="0.2">
      <c r="A35" s="6">
        <v>1005</v>
      </c>
      <c r="B35">
        <v>8.57</v>
      </c>
      <c r="C35">
        <v>0.33</v>
      </c>
      <c r="D35">
        <v>0.61</v>
      </c>
      <c r="E35">
        <v>8.75</v>
      </c>
      <c r="F35">
        <v>3.27</v>
      </c>
      <c r="G35" s="4">
        <f t="shared" si="0"/>
        <v>14.049180327868854</v>
      </c>
    </row>
    <row r="36" spans="1:9" hidden="1" x14ac:dyDescent="0.2">
      <c r="A36" s="6">
        <v>1036</v>
      </c>
      <c r="B36">
        <v>8.24</v>
      </c>
      <c r="C36">
        <v>0.33</v>
      </c>
      <c r="D36">
        <v>0.62</v>
      </c>
      <c r="E36">
        <v>8.4700000000000006</v>
      </c>
      <c r="F36">
        <v>3.28</v>
      </c>
      <c r="G36" s="4">
        <f t="shared" si="0"/>
        <v>13.290322580645162</v>
      </c>
    </row>
    <row r="37" spans="1:9" x14ac:dyDescent="0.2">
      <c r="A37" s="6">
        <v>1066</v>
      </c>
      <c r="B37">
        <v>8.0500000000000007</v>
      </c>
      <c r="C37">
        <v>0.33</v>
      </c>
      <c r="D37">
        <v>0.63</v>
      </c>
      <c r="E37">
        <v>8.56</v>
      </c>
      <c r="F37">
        <v>3.29</v>
      </c>
      <c r="G37" s="4">
        <f t="shared" si="0"/>
        <v>12.777777777777779</v>
      </c>
      <c r="H37" s="8">
        <f>D37/D25-1</f>
        <v>0.26</v>
      </c>
      <c r="I37" t="str">
        <f>IF(Earnings_Growth&lt;0,"This year there might have been a recession as earnings growth was "&amp;ROUND(H37*100,0)&amp;"%"," This was likely a good year as earnings growth was positive at "&amp;ROUND(H37*100,0)&amp;"%")</f>
        <v xml:space="preserve"> This was likely a good year as earnings growth was positive at 26%</v>
      </c>
    </row>
    <row r="38" spans="1:9" hidden="1" x14ac:dyDescent="0.2">
      <c r="A38" s="6">
        <v>1097</v>
      </c>
      <c r="B38">
        <v>8.4600000000000009</v>
      </c>
      <c r="C38">
        <v>0.33</v>
      </c>
      <c r="D38">
        <v>0.62</v>
      </c>
      <c r="E38">
        <v>8.66</v>
      </c>
      <c r="F38">
        <v>3.3</v>
      </c>
      <c r="G38" s="4">
        <f t="shared" ref="G38:G101" si="1">SP500_Price/Earnings</f>
        <v>13.645161290322582</v>
      </c>
    </row>
    <row r="39" spans="1:9" hidden="1" x14ac:dyDescent="0.2">
      <c r="A39" s="6">
        <v>1128</v>
      </c>
      <c r="B39">
        <v>8.41</v>
      </c>
      <c r="C39">
        <v>0.33</v>
      </c>
      <c r="D39">
        <v>0.61</v>
      </c>
      <c r="E39">
        <v>8.66</v>
      </c>
      <c r="F39">
        <v>3.31</v>
      </c>
      <c r="G39" s="4">
        <f t="shared" si="1"/>
        <v>13.78688524590164</v>
      </c>
    </row>
    <row r="40" spans="1:9" hidden="1" x14ac:dyDescent="0.2">
      <c r="A40" s="6">
        <v>1156</v>
      </c>
      <c r="B40">
        <v>8.08</v>
      </c>
      <c r="C40">
        <v>0.34</v>
      </c>
      <c r="D40">
        <v>0.6</v>
      </c>
      <c r="E40">
        <v>8.3699999999999992</v>
      </c>
      <c r="F40">
        <v>3.32</v>
      </c>
      <c r="G40" s="4">
        <f t="shared" si="1"/>
        <v>13.466666666666667</v>
      </c>
    </row>
    <row r="41" spans="1:9" hidden="1" x14ac:dyDescent="0.2">
      <c r="A41" s="6">
        <v>1187</v>
      </c>
      <c r="B41">
        <v>7.75</v>
      </c>
      <c r="C41">
        <v>0.34</v>
      </c>
      <c r="D41">
        <v>0.6</v>
      </c>
      <c r="E41">
        <v>8.3699999999999992</v>
      </c>
      <c r="F41">
        <v>3.33</v>
      </c>
      <c r="G41" s="4">
        <f t="shared" si="1"/>
        <v>12.916666666666668</v>
      </c>
    </row>
    <row r="42" spans="1:9" hidden="1" x14ac:dyDescent="0.2">
      <c r="A42" s="6">
        <v>1217</v>
      </c>
      <c r="B42">
        <v>7.6</v>
      </c>
      <c r="C42">
        <v>0.34</v>
      </c>
      <c r="D42">
        <v>0.59</v>
      </c>
      <c r="E42">
        <v>8.18</v>
      </c>
      <c r="F42">
        <v>3.33</v>
      </c>
      <c r="G42" s="4">
        <f t="shared" si="1"/>
        <v>12.881355932203389</v>
      </c>
    </row>
    <row r="43" spans="1:9" hidden="1" x14ac:dyDescent="0.2">
      <c r="A43" s="6">
        <v>1248</v>
      </c>
      <c r="B43">
        <v>7.18</v>
      </c>
      <c r="C43">
        <v>0.34</v>
      </c>
      <c r="D43">
        <v>0.57999999999999996</v>
      </c>
      <c r="E43">
        <v>8.18</v>
      </c>
      <c r="F43">
        <v>3.34</v>
      </c>
      <c r="G43" s="4">
        <f t="shared" si="1"/>
        <v>12.379310344827587</v>
      </c>
    </row>
    <row r="44" spans="1:9" hidden="1" x14ac:dyDescent="0.2">
      <c r="A44" s="6">
        <v>1278</v>
      </c>
      <c r="B44">
        <v>6.85</v>
      </c>
      <c r="C44">
        <v>0.34</v>
      </c>
      <c r="D44">
        <v>0.56999999999999995</v>
      </c>
      <c r="E44">
        <v>8.18</v>
      </c>
      <c r="F44">
        <v>3.35</v>
      </c>
      <c r="G44" s="4">
        <f t="shared" si="1"/>
        <v>12.017543859649123</v>
      </c>
    </row>
    <row r="45" spans="1:9" hidden="1" x14ac:dyDescent="0.2">
      <c r="A45" s="6">
        <v>1309</v>
      </c>
      <c r="B45">
        <v>6.63</v>
      </c>
      <c r="C45">
        <v>0.34</v>
      </c>
      <c r="D45">
        <v>0.56000000000000005</v>
      </c>
      <c r="E45">
        <v>8.18</v>
      </c>
      <c r="F45">
        <v>3.36</v>
      </c>
      <c r="G45" s="4">
        <f t="shared" si="1"/>
        <v>11.839285714285714</v>
      </c>
    </row>
    <row r="46" spans="1:9" hidden="1" x14ac:dyDescent="0.2">
      <c r="A46" s="6">
        <v>1340</v>
      </c>
      <c r="B46">
        <v>6.47</v>
      </c>
      <c r="C46">
        <v>0.34</v>
      </c>
      <c r="D46">
        <v>0.56000000000000005</v>
      </c>
      <c r="E46">
        <v>8.2799999999999994</v>
      </c>
      <c r="F46">
        <v>3.37</v>
      </c>
      <c r="G46" s="4">
        <f t="shared" si="1"/>
        <v>11.553571428571427</v>
      </c>
    </row>
    <row r="47" spans="1:9" hidden="1" x14ac:dyDescent="0.2">
      <c r="A47" s="6">
        <v>1370</v>
      </c>
      <c r="B47">
        <v>6.26</v>
      </c>
      <c r="C47">
        <v>0.35</v>
      </c>
      <c r="D47">
        <v>0.55000000000000004</v>
      </c>
      <c r="E47">
        <v>8.18</v>
      </c>
      <c r="F47">
        <v>3.37</v>
      </c>
      <c r="G47" s="4">
        <f t="shared" si="1"/>
        <v>11.381818181818181</v>
      </c>
    </row>
    <row r="48" spans="1:9" hidden="1" x14ac:dyDescent="0.2">
      <c r="A48" s="6">
        <v>1401</v>
      </c>
      <c r="B48">
        <v>6.28</v>
      </c>
      <c r="C48">
        <v>0.35</v>
      </c>
      <c r="D48">
        <v>0.54</v>
      </c>
      <c r="E48">
        <v>8.09</v>
      </c>
      <c r="F48">
        <v>3.38</v>
      </c>
      <c r="G48" s="4">
        <f t="shared" si="1"/>
        <v>11.62962962962963</v>
      </c>
    </row>
    <row r="49" spans="1:9" x14ac:dyDescent="0.2">
      <c r="A49" s="6">
        <v>1431</v>
      </c>
      <c r="B49">
        <v>6.57</v>
      </c>
      <c r="C49">
        <v>0.35</v>
      </c>
      <c r="D49">
        <v>0.53</v>
      </c>
      <c r="E49">
        <v>8.09</v>
      </c>
      <c r="F49">
        <v>3.39</v>
      </c>
      <c r="G49" s="4">
        <f t="shared" si="1"/>
        <v>12.39622641509434</v>
      </c>
      <c r="H49" s="8">
        <f>D49/D37-1</f>
        <v>-0.15873015873015872</v>
      </c>
      <c r="I49" t="str">
        <f>IF(Earnings_Growth&lt;0,"This year there might have been a recession as earnings growth was "&amp;ROUND(H49*100,0)&amp;"%"," This was likely a good year as earnings growth was positive at "&amp;ROUND(H49*100,0)&amp;"%")</f>
        <v>This year there might have been a recession as earnings growth was -16%</v>
      </c>
    </row>
    <row r="50" spans="1:9" hidden="1" x14ac:dyDescent="0.2">
      <c r="A50" s="6">
        <v>1462</v>
      </c>
      <c r="B50">
        <v>6.68</v>
      </c>
      <c r="C50">
        <v>0.35</v>
      </c>
      <c r="D50">
        <v>0.53</v>
      </c>
      <c r="E50">
        <v>8.2799999999999994</v>
      </c>
      <c r="F50">
        <v>3.4</v>
      </c>
      <c r="G50" s="4">
        <f t="shared" si="1"/>
        <v>12.603773584905658</v>
      </c>
    </row>
    <row r="51" spans="1:9" hidden="1" x14ac:dyDescent="0.2">
      <c r="A51" s="6">
        <v>1493</v>
      </c>
      <c r="B51">
        <v>6.5</v>
      </c>
      <c r="C51">
        <v>0.34</v>
      </c>
      <c r="D51">
        <v>0.52</v>
      </c>
      <c r="E51">
        <v>8.4700000000000006</v>
      </c>
      <c r="F51">
        <v>3.41</v>
      </c>
      <c r="G51" s="4">
        <f t="shared" si="1"/>
        <v>12.5</v>
      </c>
    </row>
    <row r="52" spans="1:9" hidden="1" x14ac:dyDescent="0.2">
      <c r="A52" s="6">
        <v>1522</v>
      </c>
      <c r="B52">
        <v>6.48</v>
      </c>
      <c r="C52">
        <v>0.34</v>
      </c>
      <c r="D52">
        <v>0.52</v>
      </c>
      <c r="E52">
        <v>8.3699999999999992</v>
      </c>
      <c r="F52">
        <v>3.41</v>
      </c>
      <c r="G52" s="4">
        <f t="shared" si="1"/>
        <v>12.461538461538462</v>
      </c>
    </row>
    <row r="53" spans="1:9" hidden="1" x14ac:dyDescent="0.2">
      <c r="A53" s="6">
        <v>1553</v>
      </c>
      <c r="B53">
        <v>6.64</v>
      </c>
      <c r="C53">
        <v>0.34</v>
      </c>
      <c r="D53">
        <v>0.52</v>
      </c>
      <c r="E53">
        <v>8.2799999999999994</v>
      </c>
      <c r="F53">
        <v>3.42</v>
      </c>
      <c r="G53" s="4">
        <f t="shared" si="1"/>
        <v>12.769230769230768</v>
      </c>
    </row>
    <row r="54" spans="1:9" hidden="1" x14ac:dyDescent="0.2">
      <c r="A54" s="6">
        <v>1583</v>
      </c>
      <c r="B54">
        <v>6.5</v>
      </c>
      <c r="C54">
        <v>0.33</v>
      </c>
      <c r="D54">
        <v>0.51</v>
      </c>
      <c r="E54">
        <v>8.09</v>
      </c>
      <c r="F54">
        <v>3.43</v>
      </c>
      <c r="G54" s="4">
        <f t="shared" si="1"/>
        <v>12.745098039215685</v>
      </c>
    </row>
    <row r="55" spans="1:9" hidden="1" x14ac:dyDescent="0.2">
      <c r="A55" s="6">
        <v>1614</v>
      </c>
      <c r="B55">
        <v>6.51</v>
      </c>
      <c r="C55">
        <v>0.33</v>
      </c>
      <c r="D55">
        <v>0.51</v>
      </c>
      <c r="E55">
        <v>8.09</v>
      </c>
      <c r="F55">
        <v>3.43</v>
      </c>
      <c r="G55" s="4">
        <f t="shared" si="1"/>
        <v>12.76470588235294</v>
      </c>
    </row>
    <row r="56" spans="1:9" hidden="1" x14ac:dyDescent="0.2">
      <c r="A56" s="6">
        <v>1644</v>
      </c>
      <c r="B56">
        <v>6.78</v>
      </c>
      <c r="C56">
        <v>0.33</v>
      </c>
      <c r="D56">
        <v>0.51</v>
      </c>
      <c r="E56">
        <v>8.09</v>
      </c>
      <c r="F56">
        <v>3.44</v>
      </c>
      <c r="G56" s="4">
        <f t="shared" si="1"/>
        <v>13.294117647058824</v>
      </c>
    </row>
    <row r="57" spans="1:9" hidden="1" x14ac:dyDescent="0.2">
      <c r="A57" s="6">
        <v>1675</v>
      </c>
      <c r="B57">
        <v>7.01</v>
      </c>
      <c r="C57">
        <v>0.32</v>
      </c>
      <c r="D57">
        <v>0.5</v>
      </c>
      <c r="E57">
        <v>8.18</v>
      </c>
      <c r="F57">
        <v>3.45</v>
      </c>
      <c r="G57" s="4">
        <f t="shared" si="1"/>
        <v>14.02</v>
      </c>
    </row>
    <row r="58" spans="1:9" hidden="1" x14ac:dyDescent="0.2">
      <c r="A58" s="6">
        <v>1706</v>
      </c>
      <c r="B58">
        <v>7.32</v>
      </c>
      <c r="C58">
        <v>0.32</v>
      </c>
      <c r="D58">
        <v>0.5</v>
      </c>
      <c r="E58">
        <v>8.2799999999999994</v>
      </c>
      <c r="F58">
        <v>3.45</v>
      </c>
      <c r="G58" s="4">
        <f t="shared" si="1"/>
        <v>14.64</v>
      </c>
    </row>
    <row r="59" spans="1:9" hidden="1" x14ac:dyDescent="0.2">
      <c r="A59" s="6">
        <v>1736</v>
      </c>
      <c r="B59">
        <v>7.75</v>
      </c>
      <c r="C59">
        <v>0.32</v>
      </c>
      <c r="D59">
        <v>0.5</v>
      </c>
      <c r="E59">
        <v>8.2799999999999994</v>
      </c>
      <c r="F59">
        <v>3.46</v>
      </c>
      <c r="G59" s="4">
        <f t="shared" si="1"/>
        <v>15.5</v>
      </c>
    </row>
    <row r="60" spans="1:9" hidden="1" x14ac:dyDescent="0.2">
      <c r="A60" s="6">
        <v>1767</v>
      </c>
      <c r="B60">
        <v>8.17</v>
      </c>
      <c r="C60">
        <v>0.31</v>
      </c>
      <c r="D60">
        <v>0.49</v>
      </c>
      <c r="E60">
        <v>8.4700000000000006</v>
      </c>
      <c r="F60">
        <v>3.47</v>
      </c>
      <c r="G60" s="4">
        <f t="shared" si="1"/>
        <v>16.673469387755102</v>
      </c>
    </row>
    <row r="61" spans="1:9" x14ac:dyDescent="0.2">
      <c r="A61" s="6">
        <v>1797</v>
      </c>
      <c r="B61">
        <v>8.25</v>
      </c>
      <c r="C61">
        <v>0.31</v>
      </c>
      <c r="D61">
        <v>0.49</v>
      </c>
      <c r="E61">
        <v>8.4700000000000006</v>
      </c>
      <c r="F61">
        <v>3.47</v>
      </c>
      <c r="G61" s="4">
        <f t="shared" si="1"/>
        <v>16.836734693877553</v>
      </c>
      <c r="H61" s="8">
        <f>D61/D49-1</f>
        <v>-7.5471698113207641E-2</v>
      </c>
      <c r="I61" t="str">
        <f>IF(Earnings_Growth&lt;0,"This year there might have been a recession as earnings growth was "&amp;ROUND(H61*100,0)&amp;"%"," This was likely a good year as earnings growth was positive at "&amp;ROUND(H61*100,0)&amp;"%")</f>
        <v>This year there might have been a recession as earnings growth was -8%</v>
      </c>
    </row>
    <row r="62" spans="1:9" hidden="1" x14ac:dyDescent="0.2">
      <c r="A62" s="6">
        <v>1828</v>
      </c>
      <c r="B62">
        <v>8.43</v>
      </c>
      <c r="C62">
        <v>0.31</v>
      </c>
      <c r="D62">
        <v>0.51</v>
      </c>
      <c r="E62">
        <v>8.4700000000000006</v>
      </c>
      <c r="F62">
        <v>3.48</v>
      </c>
      <c r="G62" s="4">
        <f t="shared" si="1"/>
        <v>16.52941176470588</v>
      </c>
    </row>
    <row r="63" spans="1:9" hidden="1" x14ac:dyDescent="0.2">
      <c r="A63" s="6">
        <v>1859</v>
      </c>
      <c r="B63">
        <v>8.8000000000000007</v>
      </c>
      <c r="C63">
        <v>0.31</v>
      </c>
      <c r="D63">
        <v>0.52</v>
      </c>
      <c r="E63">
        <v>8.4700000000000006</v>
      </c>
      <c r="F63">
        <v>3.48</v>
      </c>
      <c r="G63" s="4">
        <f t="shared" si="1"/>
        <v>16.923076923076923</v>
      </c>
    </row>
    <row r="64" spans="1:9" hidden="1" x14ac:dyDescent="0.2">
      <c r="A64" s="6">
        <v>1887</v>
      </c>
      <c r="B64">
        <v>9.0500000000000007</v>
      </c>
      <c r="C64">
        <v>0.32</v>
      </c>
      <c r="D64">
        <v>0.54</v>
      </c>
      <c r="E64">
        <v>8.3699999999999992</v>
      </c>
      <c r="F64">
        <v>3.47</v>
      </c>
      <c r="G64" s="4">
        <f t="shared" si="1"/>
        <v>16.75925925925926</v>
      </c>
    </row>
    <row r="65" spans="1:9" hidden="1" x14ac:dyDescent="0.2">
      <c r="A65" s="6">
        <v>1918</v>
      </c>
      <c r="B65">
        <v>8.94</v>
      </c>
      <c r="C65">
        <v>0.32</v>
      </c>
      <c r="D65">
        <v>0.55000000000000004</v>
      </c>
      <c r="E65">
        <v>8.3699999999999992</v>
      </c>
      <c r="F65">
        <v>3.47</v>
      </c>
      <c r="G65" s="4">
        <f t="shared" si="1"/>
        <v>16.254545454545454</v>
      </c>
    </row>
    <row r="66" spans="1:9" hidden="1" x14ac:dyDescent="0.2">
      <c r="A66" s="6">
        <v>1948</v>
      </c>
      <c r="B66">
        <v>8.5</v>
      </c>
      <c r="C66">
        <v>0.32</v>
      </c>
      <c r="D66">
        <v>0.56000000000000005</v>
      </c>
      <c r="E66">
        <v>8.2799999999999994</v>
      </c>
      <c r="F66">
        <v>3.46</v>
      </c>
      <c r="G66" s="4">
        <f t="shared" si="1"/>
        <v>15.178571428571427</v>
      </c>
    </row>
    <row r="67" spans="1:9" hidden="1" x14ac:dyDescent="0.2">
      <c r="A67" s="6">
        <v>1979</v>
      </c>
      <c r="B67">
        <v>8.6</v>
      </c>
      <c r="C67">
        <v>0.32</v>
      </c>
      <c r="D67">
        <v>0.57999999999999996</v>
      </c>
      <c r="E67">
        <v>8.2799999999999994</v>
      </c>
      <c r="F67">
        <v>3.46</v>
      </c>
      <c r="G67" s="4">
        <f t="shared" si="1"/>
        <v>14.827586206896552</v>
      </c>
    </row>
    <row r="68" spans="1:9" hidden="1" x14ac:dyDescent="0.2">
      <c r="A68" s="6">
        <v>2009</v>
      </c>
      <c r="B68">
        <v>8.8699999999999992</v>
      </c>
      <c r="C68">
        <v>0.32</v>
      </c>
      <c r="D68">
        <v>0.59</v>
      </c>
      <c r="E68">
        <v>8.2799999999999994</v>
      </c>
      <c r="F68">
        <v>3.46</v>
      </c>
      <c r="G68" s="4">
        <f t="shared" si="1"/>
        <v>15.033898305084746</v>
      </c>
    </row>
    <row r="69" spans="1:9" hidden="1" x14ac:dyDescent="0.2">
      <c r="A69" s="6">
        <v>2040</v>
      </c>
      <c r="B69">
        <v>9.1999999999999993</v>
      </c>
      <c r="C69">
        <v>0.32</v>
      </c>
      <c r="D69">
        <v>0.61</v>
      </c>
      <c r="E69">
        <v>8.3699999999999992</v>
      </c>
      <c r="F69">
        <v>3.45</v>
      </c>
      <c r="G69" s="4">
        <f t="shared" si="1"/>
        <v>15.081967213114753</v>
      </c>
    </row>
    <row r="70" spans="1:9" hidden="1" x14ac:dyDescent="0.2">
      <c r="A70" s="6">
        <v>2071</v>
      </c>
      <c r="B70">
        <v>9.23</v>
      </c>
      <c r="C70">
        <v>0.33</v>
      </c>
      <c r="D70">
        <v>0.63</v>
      </c>
      <c r="E70">
        <v>8.2799999999999994</v>
      </c>
      <c r="F70">
        <v>3.45</v>
      </c>
      <c r="G70" s="4">
        <f t="shared" si="1"/>
        <v>14.650793650793652</v>
      </c>
    </row>
    <row r="71" spans="1:9" hidden="1" x14ac:dyDescent="0.2">
      <c r="A71" s="6">
        <v>2101</v>
      </c>
      <c r="B71">
        <v>9.36</v>
      </c>
      <c r="C71">
        <v>0.33</v>
      </c>
      <c r="D71">
        <v>0.64</v>
      </c>
      <c r="E71">
        <v>8.2799999999999994</v>
      </c>
      <c r="F71">
        <v>3.44</v>
      </c>
      <c r="G71" s="4">
        <f t="shared" si="1"/>
        <v>14.624999999999998</v>
      </c>
    </row>
    <row r="72" spans="1:9" hidden="1" x14ac:dyDescent="0.2">
      <c r="A72" s="6">
        <v>2132</v>
      </c>
      <c r="B72">
        <v>9.31</v>
      </c>
      <c r="C72">
        <v>0.33</v>
      </c>
      <c r="D72">
        <v>0.66</v>
      </c>
      <c r="E72">
        <v>8.3699999999999992</v>
      </c>
      <c r="F72">
        <v>3.44</v>
      </c>
      <c r="G72" s="4">
        <f t="shared" si="1"/>
        <v>14.106060606060606</v>
      </c>
    </row>
    <row r="73" spans="1:9" x14ac:dyDescent="0.2">
      <c r="A73" s="6">
        <v>2162</v>
      </c>
      <c r="B73">
        <v>9.5399999999999991</v>
      </c>
      <c r="C73">
        <v>0.33</v>
      </c>
      <c r="D73">
        <v>0.67</v>
      </c>
      <c r="E73">
        <v>8.4700000000000006</v>
      </c>
      <c r="F73">
        <v>3.43</v>
      </c>
      <c r="G73" s="4">
        <f t="shared" si="1"/>
        <v>14.238805970149251</v>
      </c>
      <c r="H73" s="8">
        <f>D73/D61-1</f>
        <v>0.36734693877551039</v>
      </c>
      <c r="I73" t="str">
        <f>IF(Earnings_Growth&lt;0,"This year there might have been a recession as earnings growth was "&amp;ROUND(H73*100,0)&amp;"%"," This was likely a good year as earnings growth was positive at "&amp;ROUND(H73*100,0)&amp;"%")</f>
        <v xml:space="preserve"> This was likely a good year as earnings growth was positive at 37%</v>
      </c>
    </row>
    <row r="74" spans="1:9" hidden="1" x14ac:dyDescent="0.2">
      <c r="A74" s="6">
        <v>2193</v>
      </c>
      <c r="B74">
        <v>9.8699999999999992</v>
      </c>
      <c r="C74">
        <v>0.34</v>
      </c>
      <c r="D74">
        <v>0.68</v>
      </c>
      <c r="E74">
        <v>8.4700000000000006</v>
      </c>
      <c r="F74">
        <v>3.43</v>
      </c>
      <c r="G74" s="4">
        <f t="shared" si="1"/>
        <v>14.514705882352938</v>
      </c>
    </row>
    <row r="75" spans="1:9" hidden="1" x14ac:dyDescent="0.2">
      <c r="A75" s="6">
        <v>2224</v>
      </c>
      <c r="B75">
        <v>9.8000000000000007</v>
      </c>
      <c r="C75">
        <v>0.34</v>
      </c>
      <c r="D75">
        <v>0.69</v>
      </c>
      <c r="E75">
        <v>8.4700000000000006</v>
      </c>
      <c r="F75">
        <v>3.45</v>
      </c>
      <c r="G75" s="4">
        <f t="shared" si="1"/>
        <v>14.20289855072464</v>
      </c>
    </row>
    <row r="76" spans="1:9" hidden="1" x14ac:dyDescent="0.2">
      <c r="A76" s="6">
        <v>2252</v>
      </c>
      <c r="B76">
        <v>9.56</v>
      </c>
      <c r="C76">
        <v>0.35</v>
      </c>
      <c r="D76">
        <v>0.69</v>
      </c>
      <c r="E76">
        <v>8.4700000000000006</v>
      </c>
      <c r="F76">
        <v>3.47</v>
      </c>
      <c r="G76" s="4">
        <f t="shared" si="1"/>
        <v>13.855072463768117</v>
      </c>
    </row>
    <row r="77" spans="1:9" hidden="1" x14ac:dyDescent="0.2">
      <c r="A77" s="6">
        <v>2283</v>
      </c>
      <c r="B77">
        <v>9.43</v>
      </c>
      <c r="C77">
        <v>0.35</v>
      </c>
      <c r="D77">
        <v>0.7</v>
      </c>
      <c r="E77">
        <v>8.4700000000000006</v>
      </c>
      <c r="F77">
        <v>3.49</v>
      </c>
      <c r="G77" s="4">
        <f t="shared" si="1"/>
        <v>13.471428571428572</v>
      </c>
    </row>
    <row r="78" spans="1:9" hidden="1" x14ac:dyDescent="0.2">
      <c r="A78" s="6">
        <v>2313</v>
      </c>
      <c r="B78">
        <v>9.18</v>
      </c>
      <c r="C78">
        <v>0.36</v>
      </c>
      <c r="D78">
        <v>0.71</v>
      </c>
      <c r="E78">
        <v>8.56</v>
      </c>
      <c r="F78">
        <v>3.51</v>
      </c>
      <c r="G78" s="4">
        <f t="shared" si="1"/>
        <v>12.929577464788732</v>
      </c>
    </row>
    <row r="79" spans="1:9" hidden="1" x14ac:dyDescent="0.2">
      <c r="A79" s="6">
        <v>2344</v>
      </c>
      <c r="B79">
        <v>9.3000000000000007</v>
      </c>
      <c r="C79">
        <v>0.36</v>
      </c>
      <c r="D79">
        <v>0.71</v>
      </c>
      <c r="E79">
        <v>8.56</v>
      </c>
      <c r="F79">
        <v>3.53</v>
      </c>
      <c r="G79" s="4">
        <f t="shared" si="1"/>
        <v>13.098591549295776</v>
      </c>
    </row>
    <row r="80" spans="1:9" hidden="1" x14ac:dyDescent="0.2">
      <c r="A80" s="6">
        <v>2374</v>
      </c>
      <c r="B80">
        <v>9.06</v>
      </c>
      <c r="C80">
        <v>0.37</v>
      </c>
      <c r="D80">
        <v>0.72</v>
      </c>
      <c r="E80">
        <v>8.2799999999999994</v>
      </c>
      <c r="F80">
        <v>3.55</v>
      </c>
      <c r="G80" s="4">
        <f t="shared" si="1"/>
        <v>12.583333333333334</v>
      </c>
    </row>
    <row r="81" spans="1:9" hidden="1" x14ac:dyDescent="0.2">
      <c r="A81" s="6">
        <v>2405</v>
      </c>
      <c r="B81">
        <v>9.73</v>
      </c>
      <c r="C81">
        <v>0.38</v>
      </c>
      <c r="D81">
        <v>0.73</v>
      </c>
      <c r="E81">
        <v>8.4700000000000006</v>
      </c>
      <c r="F81">
        <v>3.57</v>
      </c>
      <c r="G81" s="4">
        <f t="shared" si="1"/>
        <v>13.328767123287673</v>
      </c>
    </row>
    <row r="82" spans="1:9" hidden="1" x14ac:dyDescent="0.2">
      <c r="A82" s="6">
        <v>2436</v>
      </c>
      <c r="B82">
        <v>10.029999999999999</v>
      </c>
      <c r="C82">
        <v>0.38</v>
      </c>
      <c r="D82">
        <v>0.74</v>
      </c>
      <c r="E82">
        <v>8.56</v>
      </c>
      <c r="F82">
        <v>3.59</v>
      </c>
      <c r="G82" s="4">
        <f t="shared" si="1"/>
        <v>13.554054054054053</v>
      </c>
    </row>
    <row r="83" spans="1:9" hidden="1" x14ac:dyDescent="0.2">
      <c r="A83" s="6">
        <v>2466</v>
      </c>
      <c r="B83">
        <v>9.73</v>
      </c>
      <c r="C83">
        <v>0.39</v>
      </c>
      <c r="D83">
        <v>0.74</v>
      </c>
      <c r="E83">
        <v>8.75</v>
      </c>
      <c r="F83">
        <v>3.61</v>
      </c>
      <c r="G83" s="4">
        <f t="shared" si="1"/>
        <v>13.148648648648649</v>
      </c>
    </row>
    <row r="84" spans="1:9" hidden="1" x14ac:dyDescent="0.2">
      <c r="A84" s="6">
        <v>2497</v>
      </c>
      <c r="B84">
        <v>9.93</v>
      </c>
      <c r="C84">
        <v>0.39</v>
      </c>
      <c r="D84">
        <v>0.75</v>
      </c>
      <c r="E84">
        <v>8.85</v>
      </c>
      <c r="F84">
        <v>3.63</v>
      </c>
      <c r="G84" s="4">
        <f t="shared" si="1"/>
        <v>13.24</v>
      </c>
    </row>
    <row r="85" spans="1:9" x14ac:dyDescent="0.2">
      <c r="A85" s="6">
        <v>2527</v>
      </c>
      <c r="B85">
        <v>9.84</v>
      </c>
      <c r="C85">
        <v>0.4</v>
      </c>
      <c r="D85">
        <v>0.76</v>
      </c>
      <c r="E85">
        <v>8.94</v>
      </c>
      <c r="F85">
        <v>3.65</v>
      </c>
      <c r="G85" s="4">
        <f t="shared" si="1"/>
        <v>12.947368421052632</v>
      </c>
      <c r="H85" s="8">
        <f>D85/D73-1</f>
        <v>0.13432835820895517</v>
      </c>
      <c r="I85" t="str">
        <f>IF(Earnings_Growth&lt;0,"This year there might have been a recession as earnings growth was "&amp;ROUND(H85*100,0)&amp;"%"," This was likely a good year as earnings growth was positive at "&amp;ROUND(H85*100,0)&amp;"%")</f>
        <v xml:space="preserve"> This was likely a good year as earnings growth was positive at 13%</v>
      </c>
    </row>
    <row r="86" spans="1:9" hidden="1" x14ac:dyDescent="0.2">
      <c r="A86" s="6">
        <v>2558</v>
      </c>
      <c r="B86">
        <v>9.56</v>
      </c>
      <c r="C86">
        <v>0.4</v>
      </c>
      <c r="D86">
        <v>0.75</v>
      </c>
      <c r="E86">
        <v>8.85</v>
      </c>
      <c r="F86">
        <v>3.67</v>
      </c>
      <c r="G86" s="4">
        <f t="shared" si="1"/>
        <v>12.746666666666668</v>
      </c>
    </row>
    <row r="87" spans="1:9" hidden="1" x14ac:dyDescent="0.2">
      <c r="A87" s="6">
        <v>2589</v>
      </c>
      <c r="B87">
        <v>9.26</v>
      </c>
      <c r="C87">
        <v>0.41</v>
      </c>
      <c r="D87">
        <v>0.74</v>
      </c>
      <c r="E87">
        <v>9.0399999999999991</v>
      </c>
      <c r="F87">
        <v>3.69</v>
      </c>
      <c r="G87" s="4">
        <f t="shared" si="1"/>
        <v>12.513513513513514</v>
      </c>
    </row>
    <row r="88" spans="1:9" hidden="1" x14ac:dyDescent="0.2">
      <c r="A88" s="6">
        <v>2617</v>
      </c>
      <c r="B88">
        <v>8.35</v>
      </c>
      <c r="C88">
        <v>0.41</v>
      </c>
      <c r="D88">
        <v>0.73</v>
      </c>
      <c r="E88">
        <v>8.94</v>
      </c>
      <c r="F88">
        <v>3.7</v>
      </c>
      <c r="G88" s="4">
        <f t="shared" si="1"/>
        <v>11.438356164383562</v>
      </c>
    </row>
    <row r="89" spans="1:9" hidden="1" x14ac:dyDescent="0.2">
      <c r="A89" s="6">
        <v>2648</v>
      </c>
      <c r="B89">
        <v>8.39</v>
      </c>
      <c r="C89">
        <v>0.41</v>
      </c>
      <c r="D89">
        <v>0.73</v>
      </c>
      <c r="E89">
        <v>8.94</v>
      </c>
      <c r="F89">
        <v>3.72</v>
      </c>
      <c r="G89" s="4">
        <f t="shared" si="1"/>
        <v>11.493150684931507</v>
      </c>
    </row>
    <row r="90" spans="1:9" hidden="1" x14ac:dyDescent="0.2">
      <c r="A90" s="6">
        <v>2678</v>
      </c>
      <c r="B90">
        <v>8.1</v>
      </c>
      <c r="C90">
        <v>0.42</v>
      </c>
      <c r="D90">
        <v>0.72</v>
      </c>
      <c r="E90">
        <v>9.1300000000000008</v>
      </c>
      <c r="F90">
        <v>3.74</v>
      </c>
      <c r="G90" s="4">
        <f t="shared" si="1"/>
        <v>11.25</v>
      </c>
    </row>
    <row r="91" spans="1:9" hidden="1" x14ac:dyDescent="0.2">
      <c r="A91" s="6">
        <v>2709</v>
      </c>
      <c r="B91">
        <v>7.84</v>
      </c>
      <c r="C91">
        <v>0.42</v>
      </c>
      <c r="D91">
        <v>0.71</v>
      </c>
      <c r="E91">
        <v>9.23</v>
      </c>
      <c r="F91">
        <v>3.75</v>
      </c>
      <c r="G91" s="4">
        <f t="shared" si="1"/>
        <v>11.04225352112676</v>
      </c>
    </row>
    <row r="92" spans="1:9" hidden="1" x14ac:dyDescent="0.2">
      <c r="A92" s="6">
        <v>2739</v>
      </c>
      <c r="B92">
        <v>8.14</v>
      </c>
      <c r="C92">
        <v>0.42</v>
      </c>
      <c r="D92">
        <v>0.7</v>
      </c>
      <c r="E92">
        <v>9.23</v>
      </c>
      <c r="F92">
        <v>3.77</v>
      </c>
      <c r="G92" s="4">
        <f t="shared" si="1"/>
        <v>11.62857142857143</v>
      </c>
    </row>
    <row r="93" spans="1:9" hidden="1" x14ac:dyDescent="0.2">
      <c r="A93" s="6">
        <v>2770</v>
      </c>
      <c r="B93">
        <v>7.53</v>
      </c>
      <c r="C93">
        <v>0.43</v>
      </c>
      <c r="D93">
        <v>0.69</v>
      </c>
      <c r="E93">
        <v>9.23</v>
      </c>
      <c r="F93">
        <v>3.79</v>
      </c>
      <c r="G93" s="4">
        <f t="shared" si="1"/>
        <v>10.913043478260871</v>
      </c>
    </row>
    <row r="94" spans="1:9" hidden="1" x14ac:dyDescent="0.2">
      <c r="A94" s="6">
        <v>2801</v>
      </c>
      <c r="B94">
        <v>7.45</v>
      </c>
      <c r="C94">
        <v>0.43</v>
      </c>
      <c r="D94">
        <v>0.69</v>
      </c>
      <c r="E94">
        <v>9.23</v>
      </c>
      <c r="F94">
        <v>3.8</v>
      </c>
      <c r="G94" s="4">
        <f t="shared" si="1"/>
        <v>10.797101449275363</v>
      </c>
    </row>
    <row r="95" spans="1:9" hidden="1" x14ac:dyDescent="0.2">
      <c r="A95" s="6">
        <v>2831</v>
      </c>
      <c r="B95">
        <v>6.64</v>
      </c>
      <c r="C95">
        <v>0.43</v>
      </c>
      <c r="D95">
        <v>0.68</v>
      </c>
      <c r="E95">
        <v>9.32</v>
      </c>
      <c r="F95">
        <v>3.82</v>
      </c>
      <c r="G95" s="4">
        <f t="shared" si="1"/>
        <v>9.7647058823529402</v>
      </c>
    </row>
    <row r="96" spans="1:9" hidden="1" x14ac:dyDescent="0.2">
      <c r="A96" s="6">
        <v>2862</v>
      </c>
      <c r="B96">
        <v>6.25</v>
      </c>
      <c r="C96">
        <v>0.44</v>
      </c>
      <c r="D96">
        <v>0.67</v>
      </c>
      <c r="E96">
        <v>8.94</v>
      </c>
      <c r="F96">
        <v>3.84</v>
      </c>
      <c r="G96" s="4">
        <f t="shared" si="1"/>
        <v>9.3283582089552226</v>
      </c>
    </row>
    <row r="97" spans="1:9" x14ac:dyDescent="0.2">
      <c r="A97" s="6">
        <v>2892</v>
      </c>
      <c r="B97">
        <v>6.57</v>
      </c>
      <c r="C97">
        <v>0.44</v>
      </c>
      <c r="D97">
        <v>0.66</v>
      </c>
      <c r="E97">
        <v>8.75</v>
      </c>
      <c r="F97">
        <v>3.85</v>
      </c>
      <c r="G97" s="4">
        <f t="shared" si="1"/>
        <v>9.954545454545455</v>
      </c>
      <c r="H97" s="8">
        <f>D97/D85-1</f>
        <v>-0.13157894736842102</v>
      </c>
      <c r="I97" t="str">
        <f>IF(Earnings_Growth&lt;0,"This year there might have been a recession as earnings growth was "&amp;ROUND(H97*100,0)&amp;"%"," This was likely a good year as earnings growth was positive at "&amp;ROUND(H97*100,0)&amp;"%")</f>
        <v>This year there might have been a recession as earnings growth was -13%</v>
      </c>
    </row>
    <row r="98" spans="1:9" hidden="1" x14ac:dyDescent="0.2">
      <c r="A98" s="6">
        <v>2923</v>
      </c>
      <c r="B98">
        <v>6.85</v>
      </c>
      <c r="C98">
        <v>0.44</v>
      </c>
      <c r="D98">
        <v>0.65</v>
      </c>
      <c r="E98">
        <v>8.66</v>
      </c>
      <c r="F98">
        <v>3.87</v>
      </c>
      <c r="G98" s="4">
        <f t="shared" si="1"/>
        <v>10.538461538461538</v>
      </c>
    </row>
    <row r="99" spans="1:9" hidden="1" x14ac:dyDescent="0.2">
      <c r="A99" s="6">
        <v>2954</v>
      </c>
      <c r="B99">
        <v>6.6</v>
      </c>
      <c r="C99">
        <v>0.43</v>
      </c>
      <c r="D99">
        <v>0.65</v>
      </c>
      <c r="E99">
        <v>8.56</v>
      </c>
      <c r="F99">
        <v>3.86</v>
      </c>
      <c r="G99" s="4">
        <f t="shared" si="1"/>
        <v>10.153846153846153</v>
      </c>
    </row>
    <row r="100" spans="1:9" hidden="1" x14ac:dyDescent="0.2">
      <c r="A100" s="6">
        <v>2983</v>
      </c>
      <c r="B100">
        <v>6.87</v>
      </c>
      <c r="C100">
        <v>0.43</v>
      </c>
      <c r="D100">
        <v>0.64</v>
      </c>
      <c r="E100">
        <v>8.56</v>
      </c>
      <c r="F100">
        <v>3.85</v>
      </c>
      <c r="G100" s="4">
        <f t="shared" si="1"/>
        <v>10.734375</v>
      </c>
    </row>
    <row r="101" spans="1:9" hidden="1" x14ac:dyDescent="0.2">
      <c r="A101" s="6">
        <v>3014</v>
      </c>
      <c r="B101">
        <v>7.24</v>
      </c>
      <c r="C101">
        <v>0.43</v>
      </c>
      <c r="D101">
        <v>0.63</v>
      </c>
      <c r="E101">
        <v>8.66</v>
      </c>
      <c r="F101">
        <v>3.84</v>
      </c>
      <c r="G101" s="4">
        <f t="shared" si="1"/>
        <v>11.492063492063492</v>
      </c>
    </row>
    <row r="102" spans="1:9" hidden="1" x14ac:dyDescent="0.2">
      <c r="A102" s="6">
        <v>3044</v>
      </c>
      <c r="B102">
        <v>7.63</v>
      </c>
      <c r="C102">
        <v>0.42</v>
      </c>
      <c r="D102">
        <v>0.63</v>
      </c>
      <c r="E102">
        <v>8.66</v>
      </c>
      <c r="F102">
        <v>3.83</v>
      </c>
      <c r="G102" s="4">
        <f t="shared" ref="G102:G165" si="2">SP500_Price/Earnings</f>
        <v>12.111111111111111</v>
      </c>
    </row>
    <row r="103" spans="1:9" hidden="1" x14ac:dyDescent="0.2">
      <c r="A103" s="6">
        <v>3075</v>
      </c>
      <c r="B103">
        <v>7.64</v>
      </c>
      <c r="C103">
        <v>0.42</v>
      </c>
      <c r="D103">
        <v>0.62</v>
      </c>
      <c r="E103">
        <v>8.66</v>
      </c>
      <c r="F103">
        <v>3.82</v>
      </c>
      <c r="G103" s="4">
        <f t="shared" si="2"/>
        <v>12.32258064516129</v>
      </c>
    </row>
    <row r="104" spans="1:9" hidden="1" x14ac:dyDescent="0.2">
      <c r="A104" s="6">
        <v>3105</v>
      </c>
      <c r="B104">
        <v>7.92</v>
      </c>
      <c r="C104">
        <v>0.42</v>
      </c>
      <c r="D104">
        <v>0.61</v>
      </c>
      <c r="E104">
        <v>8.75</v>
      </c>
      <c r="F104">
        <v>3.81</v>
      </c>
      <c r="G104" s="4">
        <f t="shared" si="2"/>
        <v>12.983606557377049</v>
      </c>
      <c r="H104" s="8">
        <f t="shared" ref="H104" si="3">D104/D92-1</f>
        <v>-0.12857142857142856</v>
      </c>
    </row>
    <row r="105" spans="1:9" hidden="1" x14ac:dyDescent="0.2">
      <c r="A105" s="6">
        <v>3136</v>
      </c>
      <c r="B105">
        <v>8.26</v>
      </c>
      <c r="C105">
        <v>0.41</v>
      </c>
      <c r="D105">
        <v>0.61</v>
      </c>
      <c r="E105">
        <v>8.75</v>
      </c>
      <c r="F105">
        <v>3.81</v>
      </c>
      <c r="G105" s="4">
        <f t="shared" si="2"/>
        <v>13.540983606557377</v>
      </c>
    </row>
    <row r="106" spans="1:9" hidden="1" x14ac:dyDescent="0.2">
      <c r="A106" s="6">
        <v>3167</v>
      </c>
      <c r="B106">
        <v>8.17</v>
      </c>
      <c r="C106">
        <v>0.41</v>
      </c>
      <c r="D106">
        <v>0.6</v>
      </c>
      <c r="E106">
        <v>8.75</v>
      </c>
      <c r="F106">
        <v>3.8</v>
      </c>
      <c r="G106" s="4">
        <f t="shared" si="2"/>
        <v>13.616666666666667</v>
      </c>
    </row>
    <row r="107" spans="1:9" hidden="1" x14ac:dyDescent="0.2">
      <c r="A107" s="6">
        <v>3197</v>
      </c>
      <c r="B107">
        <v>8.27</v>
      </c>
      <c r="C107">
        <v>0.41</v>
      </c>
      <c r="D107">
        <v>0.59</v>
      </c>
      <c r="E107">
        <v>8.85</v>
      </c>
      <c r="F107">
        <v>3.79</v>
      </c>
      <c r="G107" s="4">
        <f t="shared" si="2"/>
        <v>14.016949152542374</v>
      </c>
    </row>
    <row r="108" spans="1:9" hidden="1" x14ac:dyDescent="0.2">
      <c r="A108" s="6">
        <v>3228</v>
      </c>
      <c r="B108">
        <v>8.83</v>
      </c>
      <c r="C108">
        <v>0.4</v>
      </c>
      <c r="D108">
        <v>0.59</v>
      </c>
      <c r="E108">
        <v>8.94</v>
      </c>
      <c r="F108">
        <v>3.78</v>
      </c>
      <c r="G108" s="4">
        <f t="shared" si="2"/>
        <v>14.966101694915254</v>
      </c>
    </row>
    <row r="109" spans="1:9" x14ac:dyDescent="0.2">
      <c r="A109" s="6">
        <v>3258</v>
      </c>
      <c r="B109">
        <v>9.0299999999999994</v>
      </c>
      <c r="C109">
        <v>0.4</v>
      </c>
      <c r="D109">
        <v>0.57999999999999996</v>
      </c>
      <c r="E109">
        <v>9.0399999999999991</v>
      </c>
      <c r="F109">
        <v>3.77</v>
      </c>
      <c r="G109" s="4">
        <f t="shared" si="2"/>
        <v>15.568965517241379</v>
      </c>
      <c r="H109" s="8">
        <f>D109/D97-1</f>
        <v>-0.12121212121212133</v>
      </c>
      <c r="I109" t="str">
        <f>IF(Earnings_Growth&lt;0,"This year there might have been a recession as earnings growth was "&amp;ROUND(H109*100,0)&amp;"%"," This was likely a good year as earnings growth was positive at "&amp;ROUND(H109*100,0)&amp;"%")</f>
        <v>This year there might have been a recession as earnings growth was -12%</v>
      </c>
    </row>
    <row r="110" spans="1:9" hidden="1" x14ac:dyDescent="0.2">
      <c r="A110" s="6">
        <v>3289</v>
      </c>
      <c r="B110">
        <v>9.06</v>
      </c>
      <c r="C110">
        <v>0.4</v>
      </c>
      <c r="D110">
        <v>0.59</v>
      </c>
      <c r="E110">
        <v>8.94</v>
      </c>
      <c r="F110">
        <v>3.76</v>
      </c>
      <c r="G110" s="4">
        <f t="shared" si="2"/>
        <v>15.355932203389832</v>
      </c>
    </row>
    <row r="111" spans="1:9" hidden="1" x14ac:dyDescent="0.2">
      <c r="A111" s="6">
        <v>3320</v>
      </c>
      <c r="B111">
        <v>8.8000000000000007</v>
      </c>
      <c r="C111">
        <v>0.41</v>
      </c>
      <c r="D111">
        <v>0.61</v>
      </c>
      <c r="E111">
        <v>9.0399999999999991</v>
      </c>
      <c r="F111">
        <v>3.77</v>
      </c>
      <c r="G111" s="4">
        <f t="shared" si="2"/>
        <v>14.426229508196723</v>
      </c>
    </row>
    <row r="112" spans="1:9" hidden="1" x14ac:dyDescent="0.2">
      <c r="A112" s="6">
        <v>3348</v>
      </c>
      <c r="B112">
        <v>8.92</v>
      </c>
      <c r="C112">
        <v>0.41</v>
      </c>
      <c r="D112">
        <v>0.63</v>
      </c>
      <c r="E112">
        <v>9.0399999999999991</v>
      </c>
      <c r="F112">
        <v>3.78</v>
      </c>
      <c r="G112" s="4">
        <f t="shared" si="2"/>
        <v>14.158730158730158</v>
      </c>
    </row>
    <row r="113" spans="1:9" hidden="1" x14ac:dyDescent="0.2">
      <c r="A113" s="6">
        <v>3379</v>
      </c>
      <c r="B113">
        <v>9.32</v>
      </c>
      <c r="C113">
        <v>0.41</v>
      </c>
      <c r="D113">
        <v>0.64</v>
      </c>
      <c r="E113">
        <v>9.23</v>
      </c>
      <c r="F113">
        <v>3.8</v>
      </c>
      <c r="G113" s="4">
        <f t="shared" si="2"/>
        <v>14.5625</v>
      </c>
    </row>
    <row r="114" spans="1:9" hidden="1" x14ac:dyDescent="0.2">
      <c r="A114" s="6">
        <v>3409</v>
      </c>
      <c r="B114">
        <v>9.6300000000000008</v>
      </c>
      <c r="C114">
        <v>0.42</v>
      </c>
      <c r="D114">
        <v>0.66</v>
      </c>
      <c r="E114">
        <v>9.32</v>
      </c>
      <c r="F114">
        <v>3.81</v>
      </c>
      <c r="G114" s="4">
        <f t="shared" si="2"/>
        <v>14.590909090909092</v>
      </c>
    </row>
    <row r="115" spans="1:9" hidden="1" x14ac:dyDescent="0.2">
      <c r="A115" s="6">
        <v>3440</v>
      </c>
      <c r="B115">
        <v>9.8000000000000007</v>
      </c>
      <c r="C115">
        <v>0.42</v>
      </c>
      <c r="D115">
        <v>0.67</v>
      </c>
      <c r="E115">
        <v>9.42</v>
      </c>
      <c r="F115">
        <v>3.82</v>
      </c>
      <c r="G115" s="4">
        <f t="shared" si="2"/>
        <v>14.626865671641792</v>
      </c>
    </row>
    <row r="116" spans="1:9" hidden="1" x14ac:dyDescent="0.2">
      <c r="A116" s="6">
        <v>3470</v>
      </c>
      <c r="B116">
        <v>9.94</v>
      </c>
      <c r="C116">
        <v>0.42</v>
      </c>
      <c r="D116">
        <v>0.69</v>
      </c>
      <c r="E116">
        <v>9.42</v>
      </c>
      <c r="F116">
        <v>3.83</v>
      </c>
      <c r="G116" s="4">
        <f t="shared" si="2"/>
        <v>14.405797101449275</v>
      </c>
      <c r="H116" s="8">
        <f t="shared" ref="H116" si="4">D116/D104-1</f>
        <v>0.13114754098360648</v>
      </c>
    </row>
    <row r="117" spans="1:9" hidden="1" x14ac:dyDescent="0.2">
      <c r="A117" s="6">
        <v>3501</v>
      </c>
      <c r="B117">
        <v>10.18</v>
      </c>
      <c r="C117">
        <v>0.43</v>
      </c>
      <c r="D117">
        <v>0.7</v>
      </c>
      <c r="E117">
        <v>9.51</v>
      </c>
      <c r="F117">
        <v>3.85</v>
      </c>
      <c r="G117" s="4">
        <f t="shared" si="2"/>
        <v>14.542857142857143</v>
      </c>
    </row>
    <row r="118" spans="1:9" hidden="1" x14ac:dyDescent="0.2">
      <c r="A118" s="6">
        <v>3532</v>
      </c>
      <c r="B118">
        <v>10.19</v>
      </c>
      <c r="C118">
        <v>0.43</v>
      </c>
      <c r="D118">
        <v>0.71</v>
      </c>
      <c r="E118">
        <v>9.61</v>
      </c>
      <c r="F118">
        <v>3.86</v>
      </c>
      <c r="G118" s="4">
        <f t="shared" si="2"/>
        <v>14.352112676056338</v>
      </c>
    </row>
    <row r="119" spans="1:9" hidden="1" x14ac:dyDescent="0.2">
      <c r="A119" s="6">
        <v>3562</v>
      </c>
      <c r="B119">
        <v>10.23</v>
      </c>
      <c r="C119">
        <v>0.43</v>
      </c>
      <c r="D119">
        <v>0.73</v>
      </c>
      <c r="E119">
        <v>9.8000000000000007</v>
      </c>
      <c r="F119">
        <v>3.87</v>
      </c>
      <c r="G119" s="4">
        <f t="shared" si="2"/>
        <v>14.013698630136988</v>
      </c>
    </row>
    <row r="120" spans="1:9" hidden="1" x14ac:dyDescent="0.2">
      <c r="A120" s="6">
        <v>3593</v>
      </c>
      <c r="B120">
        <v>10.18</v>
      </c>
      <c r="C120">
        <v>0.44</v>
      </c>
      <c r="D120">
        <v>0.74</v>
      </c>
      <c r="E120">
        <v>9.9</v>
      </c>
      <c r="F120">
        <v>3.88</v>
      </c>
      <c r="G120" s="4">
        <f t="shared" si="2"/>
        <v>13.756756756756756</v>
      </c>
    </row>
    <row r="121" spans="1:9" x14ac:dyDescent="0.2">
      <c r="A121" s="6">
        <v>3623</v>
      </c>
      <c r="B121">
        <v>10.3</v>
      </c>
      <c r="C121">
        <v>0.44</v>
      </c>
      <c r="D121">
        <v>0.76</v>
      </c>
      <c r="E121">
        <v>9.99</v>
      </c>
      <c r="F121">
        <v>3.9</v>
      </c>
      <c r="G121" s="4">
        <f t="shared" si="2"/>
        <v>13.55263157894737</v>
      </c>
      <c r="H121" s="8">
        <f>D121/D109-1</f>
        <v>0.31034482758620707</v>
      </c>
      <c r="I121" t="str">
        <f>IF(Earnings_Growth&lt;0,"This year there might have been a recession as earnings growth was "&amp;ROUND(H121*100,0)&amp;"%"," This was likely a good year as earnings growth was positive at "&amp;ROUND(H121*100,0)&amp;"%")</f>
        <v xml:space="preserve"> This was likely a good year as earnings growth was positive at 31%</v>
      </c>
    </row>
    <row r="122" spans="1:9" hidden="1" x14ac:dyDescent="0.2">
      <c r="A122" s="6">
        <v>3654</v>
      </c>
      <c r="B122">
        <v>10.08</v>
      </c>
      <c r="C122">
        <v>0.44</v>
      </c>
      <c r="D122">
        <v>0.76</v>
      </c>
      <c r="E122">
        <v>9.9</v>
      </c>
      <c r="F122">
        <v>3.91</v>
      </c>
      <c r="G122" s="4">
        <f t="shared" si="2"/>
        <v>13.263157894736842</v>
      </c>
    </row>
    <row r="123" spans="1:9" hidden="1" x14ac:dyDescent="0.2">
      <c r="A123" s="6">
        <v>3685</v>
      </c>
      <c r="B123">
        <v>9.7200000000000006</v>
      </c>
      <c r="C123">
        <v>0.45</v>
      </c>
      <c r="D123">
        <v>0.76</v>
      </c>
      <c r="E123">
        <v>9.9</v>
      </c>
      <c r="F123">
        <v>3.92</v>
      </c>
      <c r="G123" s="4">
        <f t="shared" si="2"/>
        <v>12.789473684210527</v>
      </c>
    </row>
    <row r="124" spans="1:9" hidden="1" x14ac:dyDescent="0.2">
      <c r="A124" s="6">
        <v>3713</v>
      </c>
      <c r="B124">
        <v>9.9600000000000009</v>
      </c>
      <c r="C124">
        <v>0.45</v>
      </c>
      <c r="D124">
        <v>0.75</v>
      </c>
      <c r="E124">
        <v>10.09</v>
      </c>
      <c r="F124">
        <v>3.92</v>
      </c>
      <c r="G124" s="4">
        <f t="shared" si="2"/>
        <v>13.280000000000001</v>
      </c>
    </row>
    <row r="125" spans="1:9" hidden="1" x14ac:dyDescent="0.2">
      <c r="A125" s="6">
        <v>3744</v>
      </c>
      <c r="B125">
        <v>9.7200000000000006</v>
      </c>
      <c r="C125">
        <v>0.45</v>
      </c>
      <c r="D125">
        <v>0.75</v>
      </c>
      <c r="E125">
        <v>10.18</v>
      </c>
      <c r="F125">
        <v>3.93</v>
      </c>
      <c r="G125" s="4">
        <f t="shared" si="2"/>
        <v>12.96</v>
      </c>
    </row>
    <row r="126" spans="1:9" hidden="1" x14ac:dyDescent="0.2">
      <c r="A126" s="6">
        <v>3774</v>
      </c>
      <c r="B126">
        <v>9.56</v>
      </c>
      <c r="C126">
        <v>0.45</v>
      </c>
      <c r="D126">
        <v>0.75</v>
      </c>
      <c r="E126">
        <v>9.99</v>
      </c>
      <c r="F126">
        <v>3.93</v>
      </c>
      <c r="G126" s="4">
        <f t="shared" si="2"/>
        <v>12.746666666666668</v>
      </c>
    </row>
    <row r="127" spans="1:9" hidden="1" x14ac:dyDescent="0.2">
      <c r="A127" s="6">
        <v>3805</v>
      </c>
      <c r="B127">
        <v>9.1</v>
      </c>
      <c r="C127">
        <v>0.46</v>
      </c>
      <c r="D127">
        <v>0.74</v>
      </c>
      <c r="E127">
        <v>9.9</v>
      </c>
      <c r="F127">
        <v>3.94</v>
      </c>
      <c r="G127" s="4">
        <f t="shared" si="2"/>
        <v>12.297297297297296</v>
      </c>
    </row>
    <row r="128" spans="1:9" hidden="1" x14ac:dyDescent="0.2">
      <c r="A128" s="6">
        <v>3835</v>
      </c>
      <c r="B128">
        <v>8.64</v>
      </c>
      <c r="C128">
        <v>0.46</v>
      </c>
      <c r="D128">
        <v>0.74</v>
      </c>
      <c r="E128">
        <v>9.9</v>
      </c>
      <c r="F128">
        <v>3.95</v>
      </c>
      <c r="G128" s="4">
        <f t="shared" si="2"/>
        <v>11.675675675675677</v>
      </c>
    </row>
    <row r="129" spans="1:9" hidden="1" x14ac:dyDescent="0.2">
      <c r="A129" s="6">
        <v>3866</v>
      </c>
      <c r="B129">
        <v>8.85</v>
      </c>
      <c r="C129">
        <v>0.46</v>
      </c>
      <c r="D129">
        <v>0.74</v>
      </c>
      <c r="E129">
        <v>9.8000000000000007</v>
      </c>
      <c r="F129">
        <v>3.95</v>
      </c>
      <c r="G129" s="4">
        <f t="shared" si="2"/>
        <v>11.95945945945946</v>
      </c>
    </row>
    <row r="130" spans="1:9" hidden="1" x14ac:dyDescent="0.2">
      <c r="A130" s="6">
        <v>3897</v>
      </c>
      <c r="B130">
        <v>8.91</v>
      </c>
      <c r="C130">
        <v>0.46</v>
      </c>
      <c r="D130">
        <v>0.74</v>
      </c>
      <c r="E130">
        <v>9.6999999999999993</v>
      </c>
      <c r="F130">
        <v>3.96</v>
      </c>
      <c r="G130" s="4">
        <f t="shared" si="2"/>
        <v>12.04054054054054</v>
      </c>
    </row>
    <row r="131" spans="1:9" hidden="1" x14ac:dyDescent="0.2">
      <c r="A131" s="6">
        <v>3927</v>
      </c>
      <c r="B131">
        <v>9.32</v>
      </c>
      <c r="C131">
        <v>0.47</v>
      </c>
      <c r="D131">
        <v>0.73</v>
      </c>
      <c r="E131">
        <v>9.42</v>
      </c>
      <c r="F131">
        <v>3.96</v>
      </c>
      <c r="G131" s="4">
        <f t="shared" si="2"/>
        <v>12.767123287671234</v>
      </c>
    </row>
    <row r="132" spans="1:9" hidden="1" x14ac:dyDescent="0.2">
      <c r="A132" s="6">
        <v>3958</v>
      </c>
      <c r="B132">
        <v>9.31</v>
      </c>
      <c r="C132">
        <v>0.47</v>
      </c>
      <c r="D132">
        <v>0.73</v>
      </c>
      <c r="E132">
        <v>9.23</v>
      </c>
      <c r="F132">
        <v>3.97</v>
      </c>
      <c r="G132" s="4">
        <f t="shared" si="2"/>
        <v>12.753424657534248</v>
      </c>
    </row>
    <row r="133" spans="1:9" x14ac:dyDescent="0.2">
      <c r="A133" s="6">
        <v>3988</v>
      </c>
      <c r="B133">
        <v>9.0500000000000007</v>
      </c>
      <c r="C133">
        <v>0.47</v>
      </c>
      <c r="D133">
        <v>0.73</v>
      </c>
      <c r="E133">
        <v>9.23</v>
      </c>
      <c r="F133">
        <v>3.97</v>
      </c>
      <c r="G133" s="4">
        <f t="shared" si="2"/>
        <v>12.397260273972604</v>
      </c>
      <c r="H133" s="8">
        <f>D133/D121-1</f>
        <v>-3.9473684210526327E-2</v>
      </c>
      <c r="I133" t="str">
        <f>IF(Earnings_Growth&lt;0,"This year there might have been a recession as earnings growth was "&amp;ROUND(H133*100,0)&amp;"%"," This was likely a good year as earnings growth was positive at "&amp;ROUND(H133*100,0)&amp;"%")</f>
        <v>This year there might have been a recession as earnings growth was -4%</v>
      </c>
    </row>
    <row r="134" spans="1:9" hidden="1" x14ac:dyDescent="0.2">
      <c r="A134" s="6">
        <v>4019</v>
      </c>
      <c r="B134">
        <v>9.27</v>
      </c>
      <c r="C134">
        <v>0.47</v>
      </c>
      <c r="D134">
        <v>0.72</v>
      </c>
      <c r="E134">
        <v>9.23</v>
      </c>
      <c r="F134">
        <v>3.98</v>
      </c>
      <c r="G134" s="4">
        <f t="shared" si="2"/>
        <v>12.875</v>
      </c>
    </row>
    <row r="135" spans="1:9" hidden="1" x14ac:dyDescent="0.2">
      <c r="A135" s="6">
        <v>4050</v>
      </c>
      <c r="B135">
        <v>9.43</v>
      </c>
      <c r="C135">
        <v>0.47</v>
      </c>
      <c r="D135">
        <v>0.71</v>
      </c>
      <c r="E135">
        <v>8.94</v>
      </c>
      <c r="F135">
        <v>3.98</v>
      </c>
      <c r="G135" s="4">
        <f t="shared" si="2"/>
        <v>13.28169014084507</v>
      </c>
      <c r="H135" s="8">
        <f t="shared" ref="H135" si="5">D135/D123-1</f>
        <v>-6.578947368421062E-2</v>
      </c>
    </row>
    <row r="136" spans="1:9" hidden="1" x14ac:dyDescent="0.2">
      <c r="A136" s="6">
        <v>4078</v>
      </c>
      <c r="B136">
        <v>9.32</v>
      </c>
      <c r="C136">
        <v>0.47</v>
      </c>
      <c r="D136">
        <v>0.69</v>
      </c>
      <c r="E136">
        <v>9.0399999999999991</v>
      </c>
      <c r="F136">
        <v>3.98</v>
      </c>
      <c r="G136" s="4">
        <f t="shared" si="2"/>
        <v>13.507246376811596</v>
      </c>
    </row>
    <row r="137" spans="1:9" hidden="1" x14ac:dyDescent="0.2">
      <c r="A137" s="6">
        <v>4109</v>
      </c>
      <c r="B137">
        <v>9.2799999999999994</v>
      </c>
      <c r="C137">
        <v>0.47</v>
      </c>
      <c r="D137">
        <v>0.68</v>
      </c>
      <c r="E137">
        <v>8.75</v>
      </c>
      <c r="F137">
        <v>3.99</v>
      </c>
      <c r="G137" s="4">
        <f t="shared" si="2"/>
        <v>13.647058823529409</v>
      </c>
    </row>
    <row r="138" spans="1:9" hidden="1" x14ac:dyDescent="0.2">
      <c r="A138" s="6">
        <v>4139</v>
      </c>
      <c r="B138">
        <v>9.48</v>
      </c>
      <c r="C138">
        <v>0.47</v>
      </c>
      <c r="D138">
        <v>0.67</v>
      </c>
      <c r="E138">
        <v>8.75</v>
      </c>
      <c r="F138">
        <v>3.99</v>
      </c>
      <c r="G138" s="4">
        <f t="shared" si="2"/>
        <v>14.149253731343283</v>
      </c>
    </row>
    <row r="139" spans="1:9" hidden="1" x14ac:dyDescent="0.2">
      <c r="A139" s="6">
        <v>4170</v>
      </c>
      <c r="B139">
        <v>9.67</v>
      </c>
      <c r="C139">
        <v>0.47</v>
      </c>
      <c r="D139">
        <v>0.66</v>
      </c>
      <c r="E139">
        <v>8.75</v>
      </c>
      <c r="F139">
        <v>3.99</v>
      </c>
      <c r="G139" s="4">
        <f t="shared" si="2"/>
        <v>14.65151515151515</v>
      </c>
    </row>
    <row r="140" spans="1:9" hidden="1" x14ac:dyDescent="0.2">
      <c r="A140" s="6">
        <v>4200</v>
      </c>
      <c r="B140">
        <v>9.6300000000000008</v>
      </c>
      <c r="C140">
        <v>0.47</v>
      </c>
      <c r="D140">
        <v>0.65</v>
      </c>
      <c r="E140">
        <v>8.85</v>
      </c>
      <c r="F140">
        <v>4</v>
      </c>
      <c r="G140" s="4">
        <f t="shared" si="2"/>
        <v>14.815384615384616</v>
      </c>
    </row>
    <row r="141" spans="1:9" hidden="1" x14ac:dyDescent="0.2">
      <c r="A141" s="6">
        <v>4231</v>
      </c>
      <c r="B141">
        <v>9.17</v>
      </c>
      <c r="C141">
        <v>0.47</v>
      </c>
      <c r="D141">
        <v>0.64</v>
      </c>
      <c r="E141">
        <v>9.1300000000000008</v>
      </c>
      <c r="F141">
        <v>4</v>
      </c>
      <c r="G141" s="4">
        <f t="shared" si="2"/>
        <v>14.328125</v>
      </c>
    </row>
    <row r="142" spans="1:9" hidden="1" x14ac:dyDescent="0.2">
      <c r="A142" s="6">
        <v>4262</v>
      </c>
      <c r="B142">
        <v>8.67</v>
      </c>
      <c r="C142">
        <v>0.47</v>
      </c>
      <c r="D142">
        <v>0.63</v>
      </c>
      <c r="E142">
        <v>9.23</v>
      </c>
      <c r="F142">
        <v>4</v>
      </c>
      <c r="G142" s="4">
        <f t="shared" si="2"/>
        <v>13.761904761904761</v>
      </c>
    </row>
    <row r="143" spans="1:9" hidden="1" x14ac:dyDescent="0.2">
      <c r="A143" s="6">
        <v>4292</v>
      </c>
      <c r="B143">
        <v>8.7200000000000006</v>
      </c>
      <c r="C143">
        <v>0.47</v>
      </c>
      <c r="D143">
        <v>0.61</v>
      </c>
      <c r="E143">
        <v>9.23</v>
      </c>
      <c r="F143">
        <v>4</v>
      </c>
      <c r="G143" s="4">
        <f t="shared" si="2"/>
        <v>14.295081967213116</v>
      </c>
    </row>
    <row r="144" spans="1:9" hidden="1" x14ac:dyDescent="0.2">
      <c r="A144" s="6">
        <v>4323</v>
      </c>
      <c r="B144">
        <v>9.07</v>
      </c>
      <c r="C144">
        <v>0.47</v>
      </c>
      <c r="D144">
        <v>0.6</v>
      </c>
      <c r="E144">
        <v>9.1300000000000008</v>
      </c>
      <c r="F144">
        <v>4</v>
      </c>
      <c r="G144" s="4">
        <f t="shared" si="2"/>
        <v>15.116666666666667</v>
      </c>
    </row>
    <row r="145" spans="1:9" x14ac:dyDescent="0.2">
      <c r="A145" s="6">
        <v>4353</v>
      </c>
      <c r="B145">
        <v>9.11</v>
      </c>
      <c r="C145">
        <v>0.47</v>
      </c>
      <c r="D145">
        <v>0.59</v>
      </c>
      <c r="E145">
        <v>9.0399999999999991</v>
      </c>
      <c r="F145">
        <v>4.01</v>
      </c>
      <c r="G145" s="4">
        <f t="shared" si="2"/>
        <v>15.440677966101696</v>
      </c>
      <c r="H145" s="8">
        <f>D145/D133-1</f>
        <v>-0.19178082191780821</v>
      </c>
      <c r="I145" t="str">
        <f>IF(Earnings_Growth&lt;0,"This year there might have been a recession as earnings growth was "&amp;ROUND(H145*100,0)&amp;"%"," This was likely a good year as earnings growth was positive at "&amp;ROUND(H145*100,0)&amp;"%")</f>
        <v>This year there might have been a recession as earnings growth was -19%</v>
      </c>
    </row>
    <row r="146" spans="1:9" hidden="1" x14ac:dyDescent="0.2">
      <c r="A146" s="6">
        <v>4384</v>
      </c>
      <c r="B146">
        <v>9.1199999999999992</v>
      </c>
      <c r="C146">
        <v>0.47</v>
      </c>
      <c r="D146">
        <v>0.6</v>
      </c>
      <c r="E146">
        <v>9.1300000000000008</v>
      </c>
      <c r="F146">
        <v>4.01</v>
      </c>
      <c r="G146" s="4">
        <f t="shared" si="2"/>
        <v>15.2</v>
      </c>
    </row>
    <row r="147" spans="1:9" hidden="1" x14ac:dyDescent="0.2">
      <c r="A147" s="6">
        <v>4415</v>
      </c>
      <c r="B147">
        <v>9.0399999999999991</v>
      </c>
      <c r="C147">
        <v>0.47</v>
      </c>
      <c r="D147">
        <v>0.61</v>
      </c>
      <c r="E147">
        <v>9.23</v>
      </c>
      <c r="F147">
        <v>4.05</v>
      </c>
      <c r="G147" s="4">
        <f t="shared" si="2"/>
        <v>14.81967213114754</v>
      </c>
      <c r="H147" s="8">
        <f t="shared" ref="H147" si="6">D147/D135-1</f>
        <v>-0.14084507042253513</v>
      </c>
    </row>
    <row r="148" spans="1:9" hidden="1" x14ac:dyDescent="0.2">
      <c r="A148" s="6">
        <v>4444</v>
      </c>
      <c r="B148">
        <v>9.3000000000000007</v>
      </c>
      <c r="C148">
        <v>0.47</v>
      </c>
      <c r="D148">
        <v>0.62</v>
      </c>
      <c r="E148">
        <v>9.42</v>
      </c>
      <c r="F148">
        <v>4.08</v>
      </c>
      <c r="G148" s="4">
        <f t="shared" si="2"/>
        <v>15.000000000000002</v>
      </c>
    </row>
    <row r="149" spans="1:9" hidden="1" x14ac:dyDescent="0.2">
      <c r="A149" s="6">
        <v>4475</v>
      </c>
      <c r="B149">
        <v>9.59</v>
      </c>
      <c r="C149">
        <v>0.47</v>
      </c>
      <c r="D149">
        <v>0.63</v>
      </c>
      <c r="E149">
        <v>9.6999999999999993</v>
      </c>
      <c r="F149">
        <v>4.12</v>
      </c>
      <c r="G149" s="4">
        <f t="shared" si="2"/>
        <v>15.222222222222221</v>
      </c>
    </row>
    <row r="150" spans="1:9" hidden="1" x14ac:dyDescent="0.2">
      <c r="A150" s="6">
        <v>4505</v>
      </c>
      <c r="B150">
        <v>9.58</v>
      </c>
      <c r="C150">
        <v>0.47</v>
      </c>
      <c r="D150">
        <v>0.64</v>
      </c>
      <c r="E150">
        <v>9.6999999999999993</v>
      </c>
      <c r="F150">
        <v>4.16</v>
      </c>
      <c r="G150" s="4">
        <f t="shared" si="2"/>
        <v>14.96875</v>
      </c>
    </row>
    <row r="151" spans="1:9" hidden="1" x14ac:dyDescent="0.2">
      <c r="A151" s="6">
        <v>4536</v>
      </c>
      <c r="B151">
        <v>9.58</v>
      </c>
      <c r="C151">
        <v>0.47</v>
      </c>
      <c r="D151">
        <v>0.65</v>
      </c>
      <c r="E151">
        <v>9.61</v>
      </c>
      <c r="F151">
        <v>4.1900000000000004</v>
      </c>
      <c r="G151" s="4">
        <f t="shared" si="2"/>
        <v>14.738461538461538</v>
      </c>
    </row>
    <row r="152" spans="1:9" hidden="1" x14ac:dyDescent="0.2">
      <c r="A152" s="6">
        <v>4566</v>
      </c>
      <c r="B152">
        <v>9.59</v>
      </c>
      <c r="C152">
        <v>0.48</v>
      </c>
      <c r="D152">
        <v>0.65</v>
      </c>
      <c r="E152">
        <v>9.61</v>
      </c>
      <c r="F152">
        <v>4.2300000000000004</v>
      </c>
      <c r="G152" s="4">
        <f t="shared" si="2"/>
        <v>14.753846153846153</v>
      </c>
    </row>
    <row r="153" spans="1:9" hidden="1" x14ac:dyDescent="0.2">
      <c r="A153" s="6">
        <v>4597</v>
      </c>
      <c r="B153">
        <v>9.81</v>
      </c>
      <c r="C153">
        <v>0.48</v>
      </c>
      <c r="D153">
        <v>0.66</v>
      </c>
      <c r="E153">
        <v>9.6999999999999993</v>
      </c>
      <c r="F153">
        <v>4.2699999999999996</v>
      </c>
      <c r="G153" s="4">
        <f t="shared" si="2"/>
        <v>14.863636363636363</v>
      </c>
    </row>
    <row r="154" spans="1:9" hidden="1" x14ac:dyDescent="0.2">
      <c r="A154" s="6">
        <v>4628</v>
      </c>
      <c r="B154">
        <v>9.86</v>
      </c>
      <c r="C154">
        <v>0.48</v>
      </c>
      <c r="D154">
        <v>0.67</v>
      </c>
      <c r="E154">
        <v>9.8000000000000007</v>
      </c>
      <c r="F154">
        <v>4.3</v>
      </c>
      <c r="G154" s="4">
        <f t="shared" si="2"/>
        <v>14.71641791044776</v>
      </c>
    </row>
    <row r="155" spans="1:9" hidden="1" x14ac:dyDescent="0.2">
      <c r="A155" s="6">
        <v>4658</v>
      </c>
      <c r="B155">
        <v>9.84</v>
      </c>
      <c r="C155">
        <v>0.48</v>
      </c>
      <c r="D155">
        <v>0.68</v>
      </c>
      <c r="E155">
        <v>9.8000000000000007</v>
      </c>
      <c r="F155">
        <v>4.34</v>
      </c>
      <c r="G155" s="4">
        <f t="shared" si="2"/>
        <v>14.470588235294116</v>
      </c>
    </row>
    <row r="156" spans="1:9" hidden="1" x14ac:dyDescent="0.2">
      <c r="A156" s="6">
        <v>4689</v>
      </c>
      <c r="B156">
        <v>9.73</v>
      </c>
      <c r="C156">
        <v>0.48</v>
      </c>
      <c r="D156">
        <v>0.69</v>
      </c>
      <c r="E156">
        <v>9.8000000000000007</v>
      </c>
      <c r="F156">
        <v>4.38</v>
      </c>
      <c r="G156" s="4">
        <f t="shared" si="2"/>
        <v>14.10144927536232</v>
      </c>
    </row>
    <row r="157" spans="1:9" x14ac:dyDescent="0.2">
      <c r="A157" s="6">
        <v>4719</v>
      </c>
      <c r="B157">
        <v>9.3800000000000008</v>
      </c>
      <c r="C157">
        <v>0.48</v>
      </c>
      <c r="D157">
        <v>0.7</v>
      </c>
      <c r="E157">
        <v>9.6999999999999993</v>
      </c>
      <c r="F157">
        <v>4.41</v>
      </c>
      <c r="G157" s="4">
        <f t="shared" si="2"/>
        <v>13.400000000000002</v>
      </c>
      <c r="H157" s="8">
        <f>D157/D145-1</f>
        <v>0.18644067796610164</v>
      </c>
      <c r="I157" t="str">
        <f>IF(Earnings_Growth&lt;0,"This year there might have been a recession as earnings growth was "&amp;ROUND(H157*100,0)&amp;"%"," This was likely a good year as earnings growth was positive at "&amp;ROUND(H157*100,0)&amp;"%")</f>
        <v xml:space="preserve"> This was likely a good year as earnings growth was positive at 19%</v>
      </c>
    </row>
    <row r="158" spans="1:9" hidden="1" x14ac:dyDescent="0.2">
      <c r="A158" s="6">
        <v>4750</v>
      </c>
      <c r="B158">
        <v>9.3000000000000007</v>
      </c>
      <c r="C158">
        <v>0.48</v>
      </c>
      <c r="D158">
        <v>0.69</v>
      </c>
      <c r="E158">
        <v>9.8000000000000007</v>
      </c>
      <c r="F158">
        <v>4.45</v>
      </c>
      <c r="G158" s="4">
        <f t="shared" si="2"/>
        <v>13.478260869565219</v>
      </c>
    </row>
    <row r="159" spans="1:9" hidden="1" x14ac:dyDescent="0.2">
      <c r="A159" s="6">
        <v>4781</v>
      </c>
      <c r="B159">
        <v>8.9700000000000006</v>
      </c>
      <c r="C159">
        <v>0.48</v>
      </c>
      <c r="D159">
        <v>0.69</v>
      </c>
      <c r="E159">
        <v>9.8000000000000007</v>
      </c>
      <c r="F159">
        <v>4.43</v>
      </c>
      <c r="G159" s="4">
        <f t="shared" si="2"/>
        <v>13.000000000000002</v>
      </c>
      <c r="H159" s="8">
        <f t="shared" ref="H159" si="7">D159/D147-1</f>
        <v>0.13114754098360648</v>
      </c>
    </row>
    <row r="160" spans="1:9" hidden="1" x14ac:dyDescent="0.2">
      <c r="A160" s="6">
        <v>4809</v>
      </c>
      <c r="B160">
        <v>8.8000000000000007</v>
      </c>
      <c r="C160">
        <v>0.48</v>
      </c>
      <c r="D160">
        <v>0.68</v>
      </c>
      <c r="E160">
        <v>9.8000000000000007</v>
      </c>
      <c r="F160">
        <v>4.4000000000000004</v>
      </c>
      <c r="G160" s="4">
        <f t="shared" si="2"/>
        <v>12.941176470588236</v>
      </c>
    </row>
    <row r="161" spans="1:9" hidden="1" x14ac:dyDescent="0.2">
      <c r="A161" s="6">
        <v>4840</v>
      </c>
      <c r="B161">
        <v>8.7899999999999991</v>
      </c>
      <c r="C161">
        <v>0.48</v>
      </c>
      <c r="D161">
        <v>0.68</v>
      </c>
      <c r="E161">
        <v>9.8000000000000007</v>
      </c>
      <c r="F161">
        <v>4.38</v>
      </c>
      <c r="G161" s="4">
        <f t="shared" si="2"/>
        <v>12.926470588235292</v>
      </c>
    </row>
    <row r="162" spans="1:9" hidden="1" x14ac:dyDescent="0.2">
      <c r="A162" s="6">
        <v>4870</v>
      </c>
      <c r="B162">
        <v>8.5500000000000007</v>
      </c>
      <c r="C162">
        <v>0.48</v>
      </c>
      <c r="D162">
        <v>0.67</v>
      </c>
      <c r="E162">
        <v>9.6999999999999993</v>
      </c>
      <c r="F162">
        <v>4.3499999999999996</v>
      </c>
      <c r="G162" s="4">
        <f t="shared" si="2"/>
        <v>12.761194029850747</v>
      </c>
    </row>
    <row r="163" spans="1:9" hidden="1" x14ac:dyDescent="0.2">
      <c r="A163" s="6">
        <v>4901</v>
      </c>
      <c r="B163">
        <v>8.1199999999999992</v>
      </c>
      <c r="C163">
        <v>0.48</v>
      </c>
      <c r="D163">
        <v>0.67</v>
      </c>
      <c r="E163">
        <v>9.8000000000000007</v>
      </c>
      <c r="F163">
        <v>4.33</v>
      </c>
      <c r="G163" s="4">
        <f t="shared" si="2"/>
        <v>12.119402985074625</v>
      </c>
    </row>
    <row r="164" spans="1:9" hidden="1" x14ac:dyDescent="0.2">
      <c r="A164" s="6">
        <v>4931</v>
      </c>
      <c r="B164">
        <v>8.23</v>
      </c>
      <c r="C164">
        <v>0.48</v>
      </c>
      <c r="D164">
        <v>0.66</v>
      </c>
      <c r="E164">
        <v>9.9</v>
      </c>
      <c r="F164">
        <v>4.3</v>
      </c>
      <c r="G164" s="4">
        <f t="shared" si="2"/>
        <v>12.469696969696971</v>
      </c>
    </row>
    <row r="165" spans="1:9" hidden="1" x14ac:dyDescent="0.2">
      <c r="A165" s="6">
        <v>4962</v>
      </c>
      <c r="B165">
        <v>8.4499999999999993</v>
      </c>
      <c r="C165">
        <v>0.48</v>
      </c>
      <c r="D165">
        <v>0.65</v>
      </c>
      <c r="E165">
        <v>9.9</v>
      </c>
      <c r="F165">
        <v>4.28</v>
      </c>
      <c r="G165" s="4">
        <f t="shared" si="2"/>
        <v>12.999999999999998</v>
      </c>
    </row>
    <row r="166" spans="1:9" hidden="1" x14ac:dyDescent="0.2">
      <c r="A166" s="6">
        <v>4993</v>
      </c>
      <c r="B166">
        <v>8.5299999999999994</v>
      </c>
      <c r="C166">
        <v>0.48</v>
      </c>
      <c r="D166">
        <v>0.65</v>
      </c>
      <c r="E166">
        <v>10</v>
      </c>
      <c r="F166">
        <v>4.26</v>
      </c>
      <c r="G166" s="4">
        <f t="shared" ref="G166:G229" si="8">SP500_Price/Earnings</f>
        <v>13.123076923076921</v>
      </c>
    </row>
    <row r="167" spans="1:9" hidden="1" x14ac:dyDescent="0.2">
      <c r="A167" s="6">
        <v>5023</v>
      </c>
      <c r="B167">
        <v>8.26</v>
      </c>
      <c r="C167">
        <v>0.48</v>
      </c>
      <c r="D167">
        <v>0.64</v>
      </c>
      <c r="E167">
        <v>10</v>
      </c>
      <c r="F167">
        <v>4.2300000000000004</v>
      </c>
      <c r="G167" s="4">
        <f t="shared" si="8"/>
        <v>12.90625</v>
      </c>
    </row>
    <row r="168" spans="1:9" hidden="1" x14ac:dyDescent="0.2">
      <c r="A168" s="6">
        <v>5054</v>
      </c>
      <c r="B168">
        <v>8.0500000000000007</v>
      </c>
      <c r="C168">
        <v>0.48</v>
      </c>
      <c r="D168">
        <v>0.64</v>
      </c>
      <c r="E168">
        <v>10.1</v>
      </c>
      <c r="F168">
        <v>4.21</v>
      </c>
      <c r="G168" s="4">
        <f t="shared" si="8"/>
        <v>12.578125</v>
      </c>
    </row>
    <row r="169" spans="1:9" x14ac:dyDescent="0.2">
      <c r="A169" s="6">
        <v>5084</v>
      </c>
      <c r="B169">
        <v>8.0399999999999991</v>
      </c>
      <c r="C169">
        <v>0.48</v>
      </c>
      <c r="D169">
        <v>0.63</v>
      </c>
      <c r="E169">
        <v>10</v>
      </c>
      <c r="F169">
        <v>4.18</v>
      </c>
      <c r="G169" s="4">
        <f t="shared" si="8"/>
        <v>12.761904761904761</v>
      </c>
      <c r="H169" s="8">
        <f>D169/D157-1</f>
        <v>-9.9999999999999978E-2</v>
      </c>
      <c r="I169" t="str">
        <f>IF(Earnings_Growth&lt;0,"This year there might have been a recession as earnings growth was "&amp;ROUND(H169*100,0)&amp;"%"," This was likely a good year as earnings growth was positive at "&amp;ROUND(H169*100,0)&amp;"%")</f>
        <v>This year there might have been a recession as earnings growth was -10%</v>
      </c>
    </row>
    <row r="170" spans="1:9" hidden="1" x14ac:dyDescent="0.2">
      <c r="A170" s="6">
        <v>5115</v>
      </c>
      <c r="B170">
        <v>8.3699999999999992</v>
      </c>
      <c r="C170">
        <v>0.47</v>
      </c>
      <c r="D170">
        <v>0.62</v>
      </c>
      <c r="E170">
        <v>10</v>
      </c>
      <c r="F170">
        <v>4.16</v>
      </c>
      <c r="G170" s="4">
        <f t="shared" si="8"/>
        <v>13.499999999999998</v>
      </c>
    </row>
    <row r="171" spans="1:9" hidden="1" x14ac:dyDescent="0.2">
      <c r="A171" s="6">
        <v>5146</v>
      </c>
      <c r="B171">
        <v>8.48</v>
      </c>
      <c r="C171">
        <v>0.47</v>
      </c>
      <c r="D171">
        <v>0.61</v>
      </c>
      <c r="E171">
        <v>9.9</v>
      </c>
      <c r="F171">
        <v>4.17</v>
      </c>
      <c r="G171" s="4">
        <f t="shared" si="8"/>
        <v>13.901639344262296</v>
      </c>
    </row>
    <row r="172" spans="1:9" hidden="1" x14ac:dyDescent="0.2">
      <c r="A172" s="6">
        <v>5174</v>
      </c>
      <c r="B172">
        <v>8.32</v>
      </c>
      <c r="C172">
        <v>0.47</v>
      </c>
      <c r="D172">
        <v>0.6</v>
      </c>
      <c r="E172">
        <v>9.9</v>
      </c>
      <c r="F172">
        <v>4.17</v>
      </c>
      <c r="G172" s="4">
        <f t="shared" si="8"/>
        <v>13.866666666666667</v>
      </c>
    </row>
    <row r="173" spans="1:9" hidden="1" x14ac:dyDescent="0.2">
      <c r="A173" s="6">
        <v>5205</v>
      </c>
      <c r="B173">
        <v>8.1199999999999992</v>
      </c>
      <c r="C173">
        <v>0.46</v>
      </c>
      <c r="D173">
        <v>0.59</v>
      </c>
      <c r="E173">
        <v>9.8000000000000007</v>
      </c>
      <c r="F173">
        <v>4.18</v>
      </c>
      <c r="G173" s="4">
        <f t="shared" si="8"/>
        <v>13.762711864406779</v>
      </c>
    </row>
    <row r="174" spans="1:9" hidden="1" x14ac:dyDescent="0.2">
      <c r="A174" s="6">
        <v>5235</v>
      </c>
      <c r="B174">
        <v>8.17</v>
      </c>
      <c r="C174">
        <v>0.46</v>
      </c>
      <c r="D174">
        <v>0.57999999999999996</v>
      </c>
      <c r="E174">
        <v>9.9</v>
      </c>
      <c r="F174">
        <v>4.1900000000000004</v>
      </c>
      <c r="G174" s="4">
        <f t="shared" si="8"/>
        <v>14.086206896551724</v>
      </c>
    </row>
    <row r="175" spans="1:9" hidden="1" x14ac:dyDescent="0.2">
      <c r="A175" s="6">
        <v>5266</v>
      </c>
      <c r="B175">
        <v>8.1300000000000008</v>
      </c>
      <c r="C175">
        <v>0.45</v>
      </c>
      <c r="D175">
        <v>0.56999999999999995</v>
      </c>
      <c r="E175">
        <v>9.9</v>
      </c>
      <c r="F175">
        <v>4.1900000000000004</v>
      </c>
      <c r="G175" s="4">
        <f t="shared" si="8"/>
        <v>14.263157894736844</v>
      </c>
    </row>
    <row r="176" spans="1:9" hidden="1" x14ac:dyDescent="0.2">
      <c r="A176" s="6">
        <v>5296</v>
      </c>
      <c r="B176">
        <v>7.68</v>
      </c>
      <c r="C176">
        <v>0.45</v>
      </c>
      <c r="D176">
        <v>0.56999999999999995</v>
      </c>
      <c r="E176">
        <v>10</v>
      </c>
      <c r="F176">
        <v>4.2</v>
      </c>
      <c r="G176" s="4">
        <f t="shared" si="8"/>
        <v>13.473684210526317</v>
      </c>
    </row>
    <row r="177" spans="1:9" hidden="1" x14ac:dyDescent="0.2">
      <c r="A177" s="6">
        <v>5327</v>
      </c>
      <c r="B177">
        <v>7.68</v>
      </c>
      <c r="C177">
        <v>0.44</v>
      </c>
      <c r="D177">
        <v>0.56000000000000005</v>
      </c>
      <c r="E177">
        <v>10.199999999999999</v>
      </c>
      <c r="F177">
        <v>4.21</v>
      </c>
      <c r="G177" s="4">
        <f t="shared" si="8"/>
        <v>13.714285714285712</v>
      </c>
    </row>
    <row r="178" spans="1:9" hidden="1" x14ac:dyDescent="0.2">
      <c r="A178" s="6">
        <v>5358</v>
      </c>
      <c r="B178">
        <v>7.68</v>
      </c>
      <c r="C178">
        <v>0.43</v>
      </c>
      <c r="D178">
        <v>0.55000000000000004</v>
      </c>
      <c r="E178">
        <v>10.199999999999999</v>
      </c>
      <c r="F178">
        <v>4.21</v>
      </c>
      <c r="G178" s="4">
        <f t="shared" si="8"/>
        <v>13.963636363636361</v>
      </c>
      <c r="H178" s="8">
        <f t="shared" ref="H178" si="9">D178/D166-1</f>
        <v>-0.15384615384615385</v>
      </c>
    </row>
    <row r="179" spans="1:9" hidden="1" x14ac:dyDescent="0.2">
      <c r="A179" s="6">
        <v>5388</v>
      </c>
      <c r="B179">
        <v>7.68</v>
      </c>
      <c r="C179">
        <v>0.43</v>
      </c>
      <c r="D179">
        <v>0.54</v>
      </c>
      <c r="E179">
        <v>10.1</v>
      </c>
      <c r="F179">
        <v>4.22</v>
      </c>
      <c r="G179" s="4">
        <f t="shared" si="8"/>
        <v>14.222222222222221</v>
      </c>
    </row>
    <row r="180" spans="1:9" hidden="1" x14ac:dyDescent="0.2">
      <c r="A180" s="6">
        <v>5419</v>
      </c>
      <c r="B180">
        <v>7.68</v>
      </c>
      <c r="C180">
        <v>0.42</v>
      </c>
      <c r="D180">
        <v>0.53</v>
      </c>
      <c r="E180">
        <v>10.199999999999999</v>
      </c>
      <c r="F180">
        <v>4.2300000000000004</v>
      </c>
      <c r="G180" s="4">
        <f t="shared" si="8"/>
        <v>14.490566037735848</v>
      </c>
    </row>
    <row r="181" spans="1:9" x14ac:dyDescent="0.2">
      <c r="A181" s="6">
        <v>5449</v>
      </c>
      <c r="B181">
        <v>7.35</v>
      </c>
      <c r="C181">
        <v>0.42</v>
      </c>
      <c r="D181">
        <v>0.52</v>
      </c>
      <c r="E181">
        <v>10.1</v>
      </c>
      <c r="F181">
        <v>4.2300000000000004</v>
      </c>
      <c r="G181" s="4">
        <f t="shared" si="8"/>
        <v>14.134615384615383</v>
      </c>
      <c r="H181" s="8">
        <f>D181/D169-1</f>
        <v>-0.17460317460317454</v>
      </c>
      <c r="I181" t="str">
        <f>IF(Earnings_Growth&lt;0,"This year there might have been a recession as earnings growth was "&amp;ROUND(H181*100,0)&amp;"%"," This was likely a good year as earnings growth was positive at "&amp;ROUND(H181*100,0)&amp;"%")</f>
        <v>This year there might have been a recession as earnings growth was -17%</v>
      </c>
    </row>
    <row r="182" spans="1:9" hidden="1" x14ac:dyDescent="0.2">
      <c r="A182" s="6">
        <v>5480</v>
      </c>
      <c r="B182">
        <v>7.48</v>
      </c>
      <c r="C182">
        <v>0.42</v>
      </c>
      <c r="D182">
        <v>0.55000000000000004</v>
      </c>
      <c r="E182">
        <v>10.1</v>
      </c>
      <c r="F182">
        <v>4.24</v>
      </c>
      <c r="G182" s="4">
        <f t="shared" si="8"/>
        <v>13.6</v>
      </c>
    </row>
    <row r="183" spans="1:9" hidden="1" x14ac:dyDescent="0.2">
      <c r="A183" s="6">
        <v>5511</v>
      </c>
      <c r="B183">
        <v>7.38</v>
      </c>
      <c r="C183">
        <v>0.42</v>
      </c>
      <c r="D183">
        <v>0.57999999999999996</v>
      </c>
      <c r="E183">
        <v>10</v>
      </c>
      <c r="F183">
        <v>4.22</v>
      </c>
      <c r="G183" s="4">
        <f t="shared" si="8"/>
        <v>12.724137931034484</v>
      </c>
    </row>
    <row r="184" spans="1:9" hidden="1" x14ac:dyDescent="0.2">
      <c r="A184" s="6">
        <v>5539</v>
      </c>
      <c r="B184">
        <v>7.57</v>
      </c>
      <c r="C184">
        <v>0.42</v>
      </c>
      <c r="D184">
        <v>0.61</v>
      </c>
      <c r="E184">
        <v>9.9</v>
      </c>
      <c r="F184">
        <v>4.21</v>
      </c>
      <c r="G184" s="4">
        <f t="shared" si="8"/>
        <v>12.409836065573771</v>
      </c>
    </row>
    <row r="185" spans="1:9" hidden="1" x14ac:dyDescent="0.2">
      <c r="A185" s="6">
        <v>5570</v>
      </c>
      <c r="B185">
        <v>8.14</v>
      </c>
      <c r="C185">
        <v>0.42</v>
      </c>
      <c r="D185">
        <v>0.64</v>
      </c>
      <c r="E185">
        <v>10</v>
      </c>
      <c r="F185">
        <v>4.1900000000000004</v>
      </c>
      <c r="G185" s="4">
        <f t="shared" si="8"/>
        <v>12.71875</v>
      </c>
    </row>
    <row r="186" spans="1:9" hidden="1" x14ac:dyDescent="0.2">
      <c r="A186" s="6">
        <v>5600</v>
      </c>
      <c r="B186">
        <v>7.95</v>
      </c>
      <c r="C186">
        <v>0.42</v>
      </c>
      <c r="D186">
        <v>0.67</v>
      </c>
      <c r="E186">
        <v>10.1</v>
      </c>
      <c r="F186">
        <v>4.18</v>
      </c>
      <c r="G186" s="4">
        <f t="shared" si="8"/>
        <v>11.865671641791044</v>
      </c>
    </row>
    <row r="187" spans="1:9" hidden="1" x14ac:dyDescent="0.2">
      <c r="A187" s="6">
        <v>5631</v>
      </c>
      <c r="B187">
        <v>8.0399999999999991</v>
      </c>
      <c r="C187">
        <v>0.42</v>
      </c>
      <c r="D187">
        <v>0.7</v>
      </c>
      <c r="E187">
        <v>10.1</v>
      </c>
      <c r="F187">
        <v>4.16</v>
      </c>
      <c r="G187" s="4">
        <f t="shared" si="8"/>
        <v>11.485714285714286</v>
      </c>
    </row>
    <row r="188" spans="1:9" hidden="1" x14ac:dyDescent="0.2">
      <c r="A188" s="6">
        <v>5661</v>
      </c>
      <c r="B188">
        <v>8.01</v>
      </c>
      <c r="C188">
        <v>0.43</v>
      </c>
      <c r="D188">
        <v>0.73</v>
      </c>
      <c r="E188">
        <v>10.1</v>
      </c>
      <c r="F188">
        <v>4.1399999999999997</v>
      </c>
      <c r="G188" s="4">
        <f t="shared" si="8"/>
        <v>10.972602739726028</v>
      </c>
    </row>
    <row r="189" spans="1:9" hidden="1" x14ac:dyDescent="0.2">
      <c r="A189" s="6">
        <v>5692</v>
      </c>
      <c r="B189">
        <v>8.35</v>
      </c>
      <c r="C189">
        <v>0.43</v>
      </c>
      <c r="D189">
        <v>0.76</v>
      </c>
      <c r="E189">
        <v>10.1</v>
      </c>
      <c r="F189">
        <v>4.13</v>
      </c>
      <c r="G189" s="4">
        <f t="shared" si="8"/>
        <v>10.986842105263158</v>
      </c>
    </row>
    <row r="190" spans="1:9" hidden="1" x14ac:dyDescent="0.2">
      <c r="A190" s="6">
        <v>5723</v>
      </c>
      <c r="B190">
        <v>8.66</v>
      </c>
      <c r="C190">
        <v>0.43</v>
      </c>
      <c r="D190">
        <v>0.79</v>
      </c>
      <c r="E190">
        <v>10.1</v>
      </c>
      <c r="F190">
        <v>4.1100000000000003</v>
      </c>
      <c r="G190" s="4">
        <f t="shared" si="8"/>
        <v>10.962025316455696</v>
      </c>
      <c r="H190" s="8">
        <f t="shared" ref="H190" si="10">D190/D178-1</f>
        <v>0.43636363636363629</v>
      </c>
    </row>
    <row r="191" spans="1:9" hidden="1" x14ac:dyDescent="0.2">
      <c r="A191" s="6">
        <v>5753</v>
      </c>
      <c r="B191">
        <v>9.14</v>
      </c>
      <c r="C191">
        <v>0.43</v>
      </c>
      <c r="D191">
        <v>0.82</v>
      </c>
      <c r="E191">
        <v>10.199999999999999</v>
      </c>
      <c r="F191">
        <v>4.0999999999999996</v>
      </c>
      <c r="G191" s="4">
        <f t="shared" si="8"/>
        <v>11.146341463414636</v>
      </c>
    </row>
    <row r="192" spans="1:9" hidden="1" x14ac:dyDescent="0.2">
      <c r="A192" s="6">
        <v>5784</v>
      </c>
      <c r="B192">
        <v>9.4600000000000009</v>
      </c>
      <c r="C192">
        <v>0.43</v>
      </c>
      <c r="D192">
        <v>0.85</v>
      </c>
      <c r="E192">
        <v>10.3</v>
      </c>
      <c r="F192">
        <v>4.08</v>
      </c>
      <c r="G192" s="4">
        <f t="shared" si="8"/>
        <v>11.129411764705884</v>
      </c>
    </row>
    <row r="193" spans="1:9" x14ac:dyDescent="0.2">
      <c r="A193" s="6">
        <v>5814</v>
      </c>
      <c r="B193">
        <v>9.48</v>
      </c>
      <c r="C193">
        <v>0.43</v>
      </c>
      <c r="D193">
        <v>0.88</v>
      </c>
      <c r="E193">
        <v>10.3</v>
      </c>
      <c r="F193">
        <v>4.07</v>
      </c>
      <c r="G193" s="4">
        <f t="shared" si="8"/>
        <v>10.772727272727273</v>
      </c>
      <c r="H193" s="8">
        <f>D193/D181-1</f>
        <v>0.69230769230769229</v>
      </c>
      <c r="I193" t="str">
        <f>IF(Earnings_Growth&lt;0,"This year there might have been a recession as earnings growth was "&amp;ROUND(H193*100,0)&amp;"%"," This was likely a good year as earnings growth was positive at "&amp;ROUND(H193*100,0)&amp;"%")</f>
        <v xml:space="preserve"> This was likely a good year as earnings growth was positive at 69%</v>
      </c>
    </row>
    <row r="194" spans="1:9" hidden="1" x14ac:dyDescent="0.2">
      <c r="A194" s="6">
        <v>5845</v>
      </c>
      <c r="B194">
        <v>9.33</v>
      </c>
      <c r="C194">
        <v>0.44</v>
      </c>
      <c r="D194">
        <v>0.93</v>
      </c>
      <c r="E194">
        <v>10.4</v>
      </c>
      <c r="F194">
        <v>4.05</v>
      </c>
      <c r="G194" s="4">
        <f t="shared" si="8"/>
        <v>10.032258064516128</v>
      </c>
    </row>
    <row r="195" spans="1:9" hidden="1" x14ac:dyDescent="0.2">
      <c r="A195" s="6">
        <v>5876</v>
      </c>
      <c r="B195">
        <v>9.1999999999999993</v>
      </c>
      <c r="C195">
        <v>0.45</v>
      </c>
      <c r="D195">
        <v>0.99</v>
      </c>
      <c r="E195">
        <v>10.4</v>
      </c>
      <c r="F195">
        <v>4.0599999999999996</v>
      </c>
      <c r="G195" s="4">
        <f t="shared" si="8"/>
        <v>9.2929292929292924</v>
      </c>
    </row>
    <row r="196" spans="1:9" hidden="1" x14ac:dyDescent="0.2">
      <c r="A196" s="6">
        <v>5905</v>
      </c>
      <c r="B196">
        <v>9.17</v>
      </c>
      <c r="C196">
        <v>0.46</v>
      </c>
      <c r="D196">
        <v>1.04</v>
      </c>
      <c r="E196">
        <v>10.5</v>
      </c>
      <c r="F196">
        <v>4.08</v>
      </c>
      <c r="G196" s="4">
        <f t="shared" si="8"/>
        <v>8.8173076923076916</v>
      </c>
    </row>
    <row r="197" spans="1:9" hidden="1" x14ac:dyDescent="0.2">
      <c r="A197" s="6">
        <v>5936</v>
      </c>
      <c r="B197">
        <v>9.07</v>
      </c>
      <c r="C197">
        <v>0.47</v>
      </c>
      <c r="D197">
        <v>1.1000000000000001</v>
      </c>
      <c r="E197">
        <v>10.6</v>
      </c>
      <c r="F197">
        <v>4.09</v>
      </c>
      <c r="G197" s="4">
        <f t="shared" si="8"/>
        <v>8.2454545454545443</v>
      </c>
    </row>
    <row r="198" spans="1:9" hidden="1" x14ac:dyDescent="0.2">
      <c r="A198" s="6">
        <v>5966</v>
      </c>
      <c r="B198">
        <v>9.27</v>
      </c>
      <c r="C198">
        <v>0.48</v>
      </c>
      <c r="D198">
        <v>1.1499999999999999</v>
      </c>
      <c r="E198">
        <v>10.7</v>
      </c>
      <c r="F198">
        <v>4.1100000000000003</v>
      </c>
      <c r="G198" s="4">
        <f t="shared" si="8"/>
        <v>8.0608695652173914</v>
      </c>
    </row>
    <row r="199" spans="1:9" hidden="1" x14ac:dyDescent="0.2">
      <c r="A199" s="6">
        <v>5997</v>
      </c>
      <c r="B199">
        <v>9.36</v>
      </c>
      <c r="C199">
        <v>0.49</v>
      </c>
      <c r="D199">
        <v>1.21</v>
      </c>
      <c r="E199">
        <v>10.8</v>
      </c>
      <c r="F199">
        <v>4.13</v>
      </c>
      <c r="G199" s="4">
        <f t="shared" si="8"/>
        <v>7.7355371900826446</v>
      </c>
    </row>
    <row r="200" spans="1:9" hidden="1" x14ac:dyDescent="0.2">
      <c r="A200" s="6">
        <v>6027</v>
      </c>
      <c r="B200">
        <v>9.23</v>
      </c>
      <c r="C200">
        <v>0.51</v>
      </c>
      <c r="D200">
        <v>1.26</v>
      </c>
      <c r="E200">
        <v>10.8</v>
      </c>
      <c r="F200">
        <v>4.1399999999999997</v>
      </c>
      <c r="G200" s="4">
        <f t="shared" si="8"/>
        <v>7.325396825396826</v>
      </c>
    </row>
    <row r="201" spans="1:9" hidden="1" x14ac:dyDescent="0.2">
      <c r="A201" s="6">
        <v>6058</v>
      </c>
      <c r="B201">
        <v>9.3000000000000007</v>
      </c>
      <c r="C201">
        <v>0.52</v>
      </c>
      <c r="D201">
        <v>1.31</v>
      </c>
      <c r="E201">
        <v>10.9</v>
      </c>
      <c r="F201">
        <v>4.16</v>
      </c>
      <c r="G201" s="4">
        <f t="shared" si="8"/>
        <v>7.0992366412213741</v>
      </c>
    </row>
    <row r="202" spans="1:9" hidden="1" x14ac:dyDescent="0.2">
      <c r="A202" s="6">
        <v>6089</v>
      </c>
      <c r="B202">
        <v>9.68</v>
      </c>
      <c r="C202">
        <v>0.53</v>
      </c>
      <c r="D202">
        <v>1.37</v>
      </c>
      <c r="E202">
        <v>11.1</v>
      </c>
      <c r="F202">
        <v>4.17</v>
      </c>
      <c r="G202" s="4">
        <f t="shared" si="8"/>
        <v>7.0656934306569337</v>
      </c>
      <c r="H202" s="8">
        <f t="shared" ref="H202" si="11">D202/D190-1</f>
        <v>0.73417721518987356</v>
      </c>
    </row>
    <row r="203" spans="1:9" hidden="1" x14ac:dyDescent="0.2">
      <c r="A203" s="6">
        <v>6119</v>
      </c>
      <c r="B203">
        <v>9.98</v>
      </c>
      <c r="C203">
        <v>0.54</v>
      </c>
      <c r="D203">
        <v>1.42</v>
      </c>
      <c r="E203">
        <v>11.3</v>
      </c>
      <c r="F203">
        <v>4.1900000000000004</v>
      </c>
      <c r="G203" s="4">
        <f t="shared" si="8"/>
        <v>7.0281690140845079</v>
      </c>
    </row>
    <row r="204" spans="1:9" hidden="1" x14ac:dyDescent="0.2">
      <c r="A204" s="6">
        <v>6150</v>
      </c>
      <c r="B204">
        <v>10.210000000000001</v>
      </c>
      <c r="C204">
        <v>0.55000000000000004</v>
      </c>
      <c r="D204">
        <v>1.48</v>
      </c>
      <c r="E204">
        <v>11.5</v>
      </c>
      <c r="F204">
        <v>4.2</v>
      </c>
      <c r="G204" s="4">
        <f t="shared" si="8"/>
        <v>6.8986486486486491</v>
      </c>
    </row>
    <row r="205" spans="1:9" x14ac:dyDescent="0.2">
      <c r="A205" s="6">
        <v>6180</v>
      </c>
      <c r="B205">
        <v>9.8000000000000007</v>
      </c>
      <c r="C205">
        <v>0.56000000000000005</v>
      </c>
      <c r="D205">
        <v>1.53</v>
      </c>
      <c r="E205">
        <v>11.6</v>
      </c>
      <c r="F205">
        <v>4.21</v>
      </c>
      <c r="G205" s="4">
        <f t="shared" si="8"/>
        <v>6.405228758169935</v>
      </c>
      <c r="H205" s="8">
        <f>D205/D193-1</f>
        <v>0.73863636363636376</v>
      </c>
      <c r="I205" t="str">
        <f>IF(Earnings_Growth&lt;0,"This year there might have been a recession as earnings growth was "&amp;ROUND(H205*100,0)&amp;"%"," This was likely a good year as earnings growth was positive at "&amp;ROUND(H205*100,0)&amp;"%")</f>
        <v xml:space="preserve"> This was likely a good year as earnings growth was positive at 74%</v>
      </c>
    </row>
    <row r="206" spans="1:9" hidden="1" x14ac:dyDescent="0.2">
      <c r="A206" s="6">
        <v>6211</v>
      </c>
      <c r="B206">
        <v>9.57</v>
      </c>
      <c r="C206">
        <v>0.56999999999999995</v>
      </c>
      <c r="D206">
        <v>1.51</v>
      </c>
      <c r="E206">
        <v>11.7</v>
      </c>
      <c r="F206">
        <v>4.2300000000000004</v>
      </c>
      <c r="G206" s="4">
        <f t="shared" si="8"/>
        <v>6.3377483443708611</v>
      </c>
    </row>
    <row r="207" spans="1:9" hidden="1" x14ac:dyDescent="0.2">
      <c r="A207" s="6">
        <v>6242</v>
      </c>
      <c r="B207">
        <v>9.0299999999999994</v>
      </c>
      <c r="C207">
        <v>0.57999999999999996</v>
      </c>
      <c r="D207">
        <v>1.49</v>
      </c>
      <c r="E207">
        <v>12</v>
      </c>
      <c r="F207">
        <v>4.26</v>
      </c>
      <c r="G207" s="4">
        <f t="shared" si="8"/>
        <v>6.0604026845637584</v>
      </c>
    </row>
    <row r="208" spans="1:9" hidden="1" x14ac:dyDescent="0.2">
      <c r="A208" s="6">
        <v>6270</v>
      </c>
      <c r="B208">
        <v>9.31</v>
      </c>
      <c r="C208">
        <v>0.59</v>
      </c>
      <c r="D208">
        <v>1.47</v>
      </c>
      <c r="E208">
        <v>12</v>
      </c>
      <c r="F208">
        <v>4.29</v>
      </c>
      <c r="G208" s="4">
        <f t="shared" si="8"/>
        <v>6.3333333333333339</v>
      </c>
    </row>
    <row r="209" spans="1:9" hidden="1" x14ac:dyDescent="0.2">
      <c r="A209" s="6">
        <v>6301</v>
      </c>
      <c r="B209">
        <v>9.17</v>
      </c>
      <c r="C209">
        <v>0.6</v>
      </c>
      <c r="D209">
        <v>1.45</v>
      </c>
      <c r="E209">
        <v>12.6</v>
      </c>
      <c r="F209">
        <v>4.32</v>
      </c>
      <c r="G209" s="4">
        <f t="shared" si="8"/>
        <v>6.3241379310344827</v>
      </c>
    </row>
    <row r="210" spans="1:9" hidden="1" x14ac:dyDescent="0.2">
      <c r="A210" s="6">
        <v>6331</v>
      </c>
      <c r="B210">
        <v>8.86</v>
      </c>
      <c r="C210">
        <v>0.61</v>
      </c>
      <c r="D210">
        <v>1.43</v>
      </c>
      <c r="E210">
        <v>12.8</v>
      </c>
      <c r="F210">
        <v>4.34</v>
      </c>
      <c r="G210" s="4">
        <f t="shared" si="8"/>
        <v>6.1958041958041958</v>
      </c>
    </row>
    <row r="211" spans="1:9" hidden="1" x14ac:dyDescent="0.2">
      <c r="A211" s="6">
        <v>6362</v>
      </c>
      <c r="B211">
        <v>9.0399999999999991</v>
      </c>
      <c r="C211">
        <v>0.63</v>
      </c>
      <c r="D211">
        <v>1.41</v>
      </c>
      <c r="E211">
        <v>13</v>
      </c>
      <c r="F211">
        <v>4.37</v>
      </c>
      <c r="G211" s="4">
        <f t="shared" si="8"/>
        <v>6.4113475177304959</v>
      </c>
    </row>
    <row r="212" spans="1:9" hidden="1" x14ac:dyDescent="0.2">
      <c r="A212" s="6">
        <v>6392</v>
      </c>
      <c r="B212">
        <v>8.7899999999999991</v>
      </c>
      <c r="C212">
        <v>0.64</v>
      </c>
      <c r="D212">
        <v>1.38</v>
      </c>
      <c r="E212">
        <v>12.8</v>
      </c>
      <c r="F212">
        <v>4.4000000000000004</v>
      </c>
      <c r="G212" s="4">
        <f t="shared" si="8"/>
        <v>6.3695652173913047</v>
      </c>
    </row>
    <row r="213" spans="1:9" hidden="1" x14ac:dyDescent="0.2">
      <c r="A213" s="6">
        <v>6423</v>
      </c>
      <c r="B213">
        <v>8.5299999999999994</v>
      </c>
      <c r="C213">
        <v>0.65</v>
      </c>
      <c r="D213">
        <v>1.36</v>
      </c>
      <c r="E213">
        <v>13</v>
      </c>
      <c r="F213">
        <v>4.43</v>
      </c>
      <c r="G213" s="4">
        <f t="shared" si="8"/>
        <v>6.2720588235294112</v>
      </c>
    </row>
    <row r="214" spans="1:9" hidden="1" x14ac:dyDescent="0.2">
      <c r="A214" s="6">
        <v>6454</v>
      </c>
      <c r="B214">
        <v>8.1199999999999992</v>
      </c>
      <c r="C214">
        <v>0.66</v>
      </c>
      <c r="D214">
        <v>1.34</v>
      </c>
      <c r="E214">
        <v>13.3</v>
      </c>
      <c r="F214">
        <v>4.46</v>
      </c>
      <c r="G214" s="4">
        <f t="shared" si="8"/>
        <v>6.0597014925373127</v>
      </c>
    </row>
    <row r="215" spans="1:9" hidden="1" x14ac:dyDescent="0.2">
      <c r="A215" s="6">
        <v>6484</v>
      </c>
      <c r="B215">
        <v>7.68</v>
      </c>
      <c r="C215">
        <v>0.67</v>
      </c>
      <c r="D215">
        <v>1.32</v>
      </c>
      <c r="E215">
        <v>13.5</v>
      </c>
      <c r="F215">
        <v>4.49</v>
      </c>
      <c r="G215" s="4">
        <f t="shared" si="8"/>
        <v>5.8181818181818175</v>
      </c>
    </row>
    <row r="216" spans="1:9" hidden="1" x14ac:dyDescent="0.2">
      <c r="A216" s="6">
        <v>6515</v>
      </c>
      <c r="B216">
        <v>7.04</v>
      </c>
      <c r="C216">
        <v>0.68</v>
      </c>
      <c r="D216">
        <v>1.3</v>
      </c>
      <c r="E216">
        <v>13.5</v>
      </c>
      <c r="F216">
        <v>4.51</v>
      </c>
      <c r="G216" s="4">
        <f t="shared" si="8"/>
        <v>5.4153846153846148</v>
      </c>
    </row>
    <row r="217" spans="1:9" x14ac:dyDescent="0.2">
      <c r="A217" s="6">
        <v>6545</v>
      </c>
      <c r="B217">
        <v>6.8</v>
      </c>
      <c r="C217">
        <v>0.69</v>
      </c>
      <c r="D217">
        <v>1.28</v>
      </c>
      <c r="E217">
        <v>13.7</v>
      </c>
      <c r="F217">
        <v>4.54</v>
      </c>
      <c r="G217" s="4">
        <f t="shared" si="8"/>
        <v>5.3125</v>
      </c>
      <c r="H217" s="8">
        <f>D217/D205-1</f>
        <v>-0.16339869281045749</v>
      </c>
      <c r="I217" t="str">
        <f>IF(Earnings_Growth&lt;0,"This year there might have been a recession as earnings growth was "&amp;ROUND(H217*100,0)&amp;"%"," This was likely a good year as earnings growth was positive at "&amp;ROUND(H217*100,0)&amp;"%")</f>
        <v>This year there might have been a recession as earnings growth was -16%</v>
      </c>
    </row>
    <row r="218" spans="1:9" hidden="1" x14ac:dyDescent="0.2">
      <c r="A218" s="6">
        <v>6576</v>
      </c>
      <c r="B218">
        <v>7.21</v>
      </c>
      <c r="C218">
        <v>0.68</v>
      </c>
      <c r="D218">
        <v>1.26</v>
      </c>
      <c r="E218">
        <v>14</v>
      </c>
      <c r="F218">
        <v>4.57</v>
      </c>
      <c r="G218" s="4">
        <f t="shared" si="8"/>
        <v>5.7222222222222223</v>
      </c>
    </row>
    <row r="219" spans="1:9" hidden="1" x14ac:dyDescent="0.2">
      <c r="A219" s="6">
        <v>6607</v>
      </c>
      <c r="B219">
        <v>7.43</v>
      </c>
      <c r="C219">
        <v>0.67</v>
      </c>
      <c r="D219">
        <v>1.23</v>
      </c>
      <c r="E219">
        <v>14.1</v>
      </c>
      <c r="F219">
        <v>4.5599999999999996</v>
      </c>
      <c r="G219" s="4">
        <f t="shared" si="8"/>
        <v>6.0406504065040645</v>
      </c>
    </row>
    <row r="220" spans="1:9" hidden="1" x14ac:dyDescent="0.2">
      <c r="A220" s="6">
        <v>6635</v>
      </c>
      <c r="B220">
        <v>7.28</v>
      </c>
      <c r="C220">
        <v>0.66</v>
      </c>
      <c r="D220">
        <v>1.21</v>
      </c>
      <c r="E220">
        <v>14</v>
      </c>
      <c r="F220">
        <v>4.5599999999999996</v>
      </c>
      <c r="G220" s="4">
        <f t="shared" si="8"/>
        <v>6.0165289256198351</v>
      </c>
    </row>
    <row r="221" spans="1:9" hidden="1" x14ac:dyDescent="0.2">
      <c r="A221" s="6">
        <v>6666</v>
      </c>
      <c r="B221">
        <v>7.21</v>
      </c>
      <c r="C221">
        <v>0.65</v>
      </c>
      <c r="D221">
        <v>1.18</v>
      </c>
      <c r="E221">
        <v>14.2</v>
      </c>
      <c r="F221">
        <v>4.55</v>
      </c>
      <c r="G221" s="4">
        <f t="shared" si="8"/>
        <v>6.1101694915254239</v>
      </c>
      <c r="H221" s="8">
        <f t="shared" ref="H221" si="12">D221/D209-1</f>
        <v>-0.18620689655172418</v>
      </c>
    </row>
    <row r="222" spans="1:9" hidden="1" x14ac:dyDescent="0.2">
      <c r="A222" s="6">
        <v>6696</v>
      </c>
      <c r="B222">
        <v>7.44</v>
      </c>
      <c r="C222">
        <v>0.64</v>
      </c>
      <c r="D222">
        <v>1.1599999999999999</v>
      </c>
      <c r="E222">
        <v>14.5</v>
      </c>
      <c r="F222">
        <v>4.55</v>
      </c>
      <c r="G222" s="4">
        <f t="shared" si="8"/>
        <v>6.4137931034482767</v>
      </c>
    </row>
    <row r="223" spans="1:9" hidden="1" x14ac:dyDescent="0.2">
      <c r="A223" s="6">
        <v>6727</v>
      </c>
      <c r="B223">
        <v>7.45</v>
      </c>
      <c r="C223">
        <v>0.63</v>
      </c>
      <c r="D223">
        <v>1.1399999999999999</v>
      </c>
      <c r="E223">
        <v>14.7</v>
      </c>
      <c r="F223">
        <v>4.54</v>
      </c>
      <c r="G223" s="4">
        <f t="shared" si="8"/>
        <v>6.5350877192982466</v>
      </c>
    </row>
    <row r="224" spans="1:9" hidden="1" x14ac:dyDescent="0.2">
      <c r="A224" s="6">
        <v>6757</v>
      </c>
      <c r="B224">
        <v>7.51</v>
      </c>
      <c r="C224">
        <v>0.62</v>
      </c>
      <c r="D224">
        <v>1.1100000000000001</v>
      </c>
      <c r="E224">
        <v>15.1</v>
      </c>
      <c r="F224">
        <v>4.54</v>
      </c>
      <c r="G224" s="4">
        <f t="shared" si="8"/>
        <v>6.7657657657657646</v>
      </c>
    </row>
    <row r="225" spans="1:9" hidden="1" x14ac:dyDescent="0.2">
      <c r="A225" s="6">
        <v>6788</v>
      </c>
      <c r="B225">
        <v>7.58</v>
      </c>
      <c r="C225">
        <v>0.61</v>
      </c>
      <c r="D225">
        <v>1.0900000000000001</v>
      </c>
      <c r="E225">
        <v>15.4</v>
      </c>
      <c r="F225">
        <v>4.53</v>
      </c>
      <c r="G225" s="4">
        <f t="shared" si="8"/>
        <v>6.9541284403669721</v>
      </c>
    </row>
    <row r="226" spans="1:9" hidden="1" x14ac:dyDescent="0.2">
      <c r="A226" s="6">
        <v>6819</v>
      </c>
      <c r="B226">
        <v>7.54</v>
      </c>
      <c r="C226">
        <v>0.6</v>
      </c>
      <c r="D226">
        <v>1.06</v>
      </c>
      <c r="E226">
        <v>15.7</v>
      </c>
      <c r="F226">
        <v>4.5199999999999996</v>
      </c>
      <c r="G226" s="4">
        <f t="shared" si="8"/>
        <v>7.1132075471698109</v>
      </c>
    </row>
    <row r="227" spans="1:9" hidden="1" x14ac:dyDescent="0.2">
      <c r="A227" s="6">
        <v>6849</v>
      </c>
      <c r="B227">
        <v>7.86</v>
      </c>
      <c r="C227">
        <v>0.59</v>
      </c>
      <c r="D227">
        <v>1.04</v>
      </c>
      <c r="E227">
        <v>16</v>
      </c>
      <c r="F227">
        <v>4.5199999999999996</v>
      </c>
      <c r="G227" s="4">
        <f t="shared" si="8"/>
        <v>7.5576923076923075</v>
      </c>
    </row>
    <row r="228" spans="1:9" hidden="1" x14ac:dyDescent="0.2">
      <c r="A228" s="6">
        <v>6880</v>
      </c>
      <c r="B228">
        <v>8.06</v>
      </c>
      <c r="C228">
        <v>0.57999999999999996</v>
      </c>
      <c r="D228">
        <v>1.01</v>
      </c>
      <c r="E228">
        <v>16.3</v>
      </c>
      <c r="F228">
        <v>4.51</v>
      </c>
      <c r="G228" s="4">
        <f t="shared" si="8"/>
        <v>7.9801980198019802</v>
      </c>
    </row>
    <row r="229" spans="1:9" x14ac:dyDescent="0.2">
      <c r="A229" s="6">
        <v>6910</v>
      </c>
      <c r="B229">
        <v>7.9</v>
      </c>
      <c r="C229">
        <v>0.56999999999999995</v>
      </c>
      <c r="D229">
        <v>0.99</v>
      </c>
      <c r="E229">
        <v>16.5</v>
      </c>
      <c r="F229">
        <v>4.51</v>
      </c>
      <c r="G229" s="4">
        <f t="shared" si="8"/>
        <v>7.9797979797979801</v>
      </c>
      <c r="H229" s="8">
        <f>D229/D217-1</f>
        <v>-0.2265625</v>
      </c>
      <c r="I229" t="str">
        <f>IF(Earnings_Growth&lt;0,"This year there might have been a recession as earnings growth was "&amp;ROUND(H229*100,0)&amp;"%"," This was likely a good year as earnings growth was positive at "&amp;ROUND(H229*100,0)&amp;"%")</f>
        <v>This year there might have been a recession as earnings growth was -23%</v>
      </c>
    </row>
    <row r="230" spans="1:9" hidden="1" x14ac:dyDescent="0.2">
      <c r="A230" s="6">
        <v>6941</v>
      </c>
      <c r="B230">
        <v>7.85</v>
      </c>
      <c r="C230">
        <v>0.56999999999999995</v>
      </c>
      <c r="D230">
        <v>0.98</v>
      </c>
      <c r="E230">
        <v>16.5</v>
      </c>
      <c r="F230">
        <v>4.5</v>
      </c>
      <c r="G230" s="4">
        <f t="shared" ref="G230:G293" si="13">SP500_Price/Earnings</f>
        <v>8.0102040816326525</v>
      </c>
    </row>
    <row r="231" spans="1:9" hidden="1" x14ac:dyDescent="0.2">
      <c r="A231" s="6">
        <v>6972</v>
      </c>
      <c r="B231">
        <v>7.88</v>
      </c>
      <c r="C231">
        <v>0.56000000000000005</v>
      </c>
      <c r="D231">
        <v>0.98</v>
      </c>
      <c r="E231">
        <v>16.2</v>
      </c>
      <c r="F231">
        <v>4.54</v>
      </c>
      <c r="G231" s="4">
        <f t="shared" si="13"/>
        <v>8.0408163265306118</v>
      </c>
    </row>
    <row r="232" spans="1:9" hidden="1" x14ac:dyDescent="0.2">
      <c r="A232" s="6">
        <v>7000</v>
      </c>
      <c r="B232">
        <v>8.1199999999999992</v>
      </c>
      <c r="C232">
        <v>0.56000000000000005</v>
      </c>
      <c r="D232">
        <v>0.97</v>
      </c>
      <c r="E232">
        <v>16.399999999999999</v>
      </c>
      <c r="F232">
        <v>4.58</v>
      </c>
      <c r="G232" s="4">
        <f t="shared" si="13"/>
        <v>8.3711340206185554</v>
      </c>
    </row>
    <row r="233" spans="1:9" hidden="1" x14ac:dyDescent="0.2">
      <c r="A233" s="6">
        <v>7031</v>
      </c>
      <c r="B233">
        <v>8.39</v>
      </c>
      <c r="C233">
        <v>0.56000000000000005</v>
      </c>
      <c r="D233">
        <v>0.97</v>
      </c>
      <c r="E233">
        <v>16.7</v>
      </c>
      <c r="F233">
        <v>4.62</v>
      </c>
      <c r="G233" s="4">
        <f t="shared" si="13"/>
        <v>8.6494845360824755</v>
      </c>
      <c r="H233" s="8">
        <f t="shared" ref="H233" si="14">D233/D221-1</f>
        <v>-0.17796610169491522</v>
      </c>
    </row>
    <row r="234" spans="1:9" hidden="1" x14ac:dyDescent="0.2">
      <c r="A234" s="6">
        <v>7061</v>
      </c>
      <c r="B234">
        <v>8.9700000000000006</v>
      </c>
      <c r="C234">
        <v>0.55000000000000004</v>
      </c>
      <c r="D234">
        <v>0.96</v>
      </c>
      <c r="E234">
        <v>16.899999999999999</v>
      </c>
      <c r="F234">
        <v>4.66</v>
      </c>
      <c r="G234" s="4">
        <f t="shared" si="13"/>
        <v>9.3437500000000018</v>
      </c>
    </row>
    <row r="235" spans="1:9" hidden="1" x14ac:dyDescent="0.2">
      <c r="A235" s="6">
        <v>7092</v>
      </c>
      <c r="B235">
        <v>9.2100000000000009</v>
      </c>
      <c r="C235">
        <v>0.55000000000000004</v>
      </c>
      <c r="D235">
        <v>0.96</v>
      </c>
      <c r="E235">
        <v>16.899999999999999</v>
      </c>
      <c r="F235">
        <v>4.7</v>
      </c>
      <c r="G235" s="4">
        <f t="shared" si="13"/>
        <v>9.5937500000000018</v>
      </c>
    </row>
    <row r="236" spans="1:9" hidden="1" x14ac:dyDescent="0.2">
      <c r="A236" s="6">
        <v>7122</v>
      </c>
      <c r="B236">
        <v>9.51</v>
      </c>
      <c r="C236">
        <v>0.55000000000000004</v>
      </c>
      <c r="D236">
        <v>0.95</v>
      </c>
      <c r="E236">
        <v>17.399999999999999</v>
      </c>
      <c r="F236">
        <v>4.7300000000000004</v>
      </c>
      <c r="G236" s="4">
        <f t="shared" si="13"/>
        <v>10.010526315789473</v>
      </c>
    </row>
    <row r="237" spans="1:9" hidden="1" x14ac:dyDescent="0.2">
      <c r="A237" s="6">
        <v>7153</v>
      </c>
      <c r="B237">
        <v>8.8699999999999992</v>
      </c>
      <c r="C237">
        <v>0.54</v>
      </c>
      <c r="D237">
        <v>0.95</v>
      </c>
      <c r="E237">
        <v>17.7</v>
      </c>
      <c r="F237">
        <v>4.7699999999999996</v>
      </c>
      <c r="G237" s="4">
        <f t="shared" si="13"/>
        <v>9.3368421052631572</v>
      </c>
    </row>
    <row r="238" spans="1:9" hidden="1" x14ac:dyDescent="0.2">
      <c r="A238" s="6">
        <v>7184</v>
      </c>
      <c r="B238">
        <v>9.01</v>
      </c>
      <c r="C238">
        <v>0.54</v>
      </c>
      <c r="D238">
        <v>0.94</v>
      </c>
      <c r="E238">
        <v>17.8</v>
      </c>
      <c r="F238">
        <v>4.8099999999999996</v>
      </c>
      <c r="G238" s="4">
        <f t="shared" si="13"/>
        <v>9.585106382978724</v>
      </c>
    </row>
    <row r="239" spans="1:9" hidden="1" x14ac:dyDescent="0.2">
      <c r="A239" s="6">
        <v>7214</v>
      </c>
      <c r="B239">
        <v>9.4700000000000006</v>
      </c>
      <c r="C239">
        <v>0.54</v>
      </c>
      <c r="D239">
        <v>0.94</v>
      </c>
      <c r="E239">
        <v>18.100000000000001</v>
      </c>
      <c r="F239">
        <v>4.8499999999999996</v>
      </c>
      <c r="G239" s="4">
        <f t="shared" si="13"/>
        <v>10.074468085106384</v>
      </c>
    </row>
    <row r="240" spans="1:9" hidden="1" x14ac:dyDescent="0.2">
      <c r="A240" s="6">
        <v>7245</v>
      </c>
      <c r="B240">
        <v>9.19</v>
      </c>
      <c r="C240">
        <v>0.53</v>
      </c>
      <c r="D240">
        <v>0.94</v>
      </c>
      <c r="E240">
        <v>18.5</v>
      </c>
      <c r="F240">
        <v>4.8899999999999997</v>
      </c>
      <c r="G240" s="4">
        <f t="shared" si="13"/>
        <v>9.7765957446808507</v>
      </c>
    </row>
    <row r="241" spans="1:9" x14ac:dyDescent="0.2">
      <c r="A241" s="6">
        <v>7275</v>
      </c>
      <c r="B241">
        <v>8.92</v>
      </c>
      <c r="C241">
        <v>0.53</v>
      </c>
      <c r="D241">
        <v>0.93</v>
      </c>
      <c r="E241">
        <v>18.899999999999999</v>
      </c>
      <c r="F241">
        <v>4.93</v>
      </c>
      <c r="G241" s="4">
        <f t="shared" si="13"/>
        <v>9.5913978494623642</v>
      </c>
      <c r="H241" s="8">
        <f>D241/D229-1</f>
        <v>-6.0606060606060552E-2</v>
      </c>
      <c r="I241" t="str">
        <f>IF(Earnings_Growth&lt;0,"This year there might have been a recession as earnings growth was "&amp;ROUND(H241*100,0)&amp;"%"," This was likely a good year as earnings growth was positive at "&amp;ROUND(H241*100,0)&amp;"%")</f>
        <v>This year there might have been a recession as earnings growth was -6%</v>
      </c>
    </row>
    <row r="242" spans="1:9" hidden="1" x14ac:dyDescent="0.2">
      <c r="A242" s="6">
        <v>7306</v>
      </c>
      <c r="B242">
        <v>8.83</v>
      </c>
      <c r="C242">
        <v>0.53</v>
      </c>
      <c r="D242">
        <v>0.92</v>
      </c>
      <c r="E242">
        <v>19.3</v>
      </c>
      <c r="F242">
        <v>4.97</v>
      </c>
      <c r="G242" s="4">
        <f t="shared" si="13"/>
        <v>9.5978260869565215</v>
      </c>
    </row>
    <row r="243" spans="1:9" hidden="1" x14ac:dyDescent="0.2">
      <c r="A243" s="6">
        <v>7337</v>
      </c>
      <c r="B243">
        <v>8.1</v>
      </c>
      <c r="C243">
        <v>0.53</v>
      </c>
      <c r="D243">
        <v>0.91</v>
      </c>
      <c r="E243">
        <v>19.5</v>
      </c>
      <c r="F243">
        <v>4.9800000000000004</v>
      </c>
      <c r="G243" s="4">
        <f t="shared" si="13"/>
        <v>8.9010989010988997</v>
      </c>
    </row>
    <row r="244" spans="1:9" hidden="1" x14ac:dyDescent="0.2">
      <c r="A244" s="6">
        <v>7366</v>
      </c>
      <c r="B244">
        <v>8.67</v>
      </c>
      <c r="C244">
        <v>0.53</v>
      </c>
      <c r="D244">
        <v>0.9</v>
      </c>
      <c r="E244">
        <v>19.7</v>
      </c>
      <c r="F244">
        <v>4.99</v>
      </c>
      <c r="G244" s="4">
        <f t="shared" si="13"/>
        <v>9.6333333333333329</v>
      </c>
    </row>
    <row r="245" spans="1:9" hidden="1" x14ac:dyDescent="0.2">
      <c r="A245" s="6">
        <v>7397</v>
      </c>
      <c r="B245">
        <v>8.6</v>
      </c>
      <c r="C245">
        <v>0.52</v>
      </c>
      <c r="D245">
        <v>0.89</v>
      </c>
      <c r="E245">
        <v>20.3</v>
      </c>
      <c r="F245">
        <v>5</v>
      </c>
      <c r="G245" s="4">
        <f t="shared" si="13"/>
        <v>9.6629213483146064</v>
      </c>
      <c r="H245" s="8">
        <f t="shared" ref="H245" si="15">D245/D233-1</f>
        <v>-8.247422680412364E-2</v>
      </c>
    </row>
    <row r="246" spans="1:9" hidden="1" x14ac:dyDescent="0.2">
      <c r="A246" s="6">
        <v>7427</v>
      </c>
      <c r="B246">
        <v>8.06</v>
      </c>
      <c r="C246">
        <v>0.52</v>
      </c>
      <c r="D246">
        <v>0.88</v>
      </c>
      <c r="E246">
        <v>20.6</v>
      </c>
      <c r="F246">
        <v>5.01</v>
      </c>
      <c r="G246" s="4">
        <f t="shared" si="13"/>
        <v>9.1590909090909101</v>
      </c>
    </row>
    <row r="247" spans="1:9" hidden="1" x14ac:dyDescent="0.2">
      <c r="A247" s="6">
        <v>7458</v>
      </c>
      <c r="B247">
        <v>7.92</v>
      </c>
      <c r="C247">
        <v>0.52</v>
      </c>
      <c r="D247">
        <v>0.86</v>
      </c>
      <c r="E247">
        <v>20.9</v>
      </c>
      <c r="F247">
        <v>5.0199999999999996</v>
      </c>
      <c r="G247" s="4">
        <f t="shared" si="13"/>
        <v>9.2093023255813957</v>
      </c>
    </row>
    <row r="248" spans="1:9" hidden="1" x14ac:dyDescent="0.2">
      <c r="A248" s="6">
        <v>7488</v>
      </c>
      <c r="B248">
        <v>7.91</v>
      </c>
      <c r="C248">
        <v>0.52</v>
      </c>
      <c r="D248">
        <v>0.85</v>
      </c>
      <c r="E248">
        <v>20.8</v>
      </c>
      <c r="F248">
        <v>5.03</v>
      </c>
      <c r="G248" s="4">
        <f t="shared" si="13"/>
        <v>9.3058823529411772</v>
      </c>
    </row>
    <row r="249" spans="1:9" hidden="1" x14ac:dyDescent="0.2">
      <c r="A249" s="6">
        <v>7519</v>
      </c>
      <c r="B249">
        <v>7.6</v>
      </c>
      <c r="C249">
        <v>0.52</v>
      </c>
      <c r="D249">
        <v>0.84</v>
      </c>
      <c r="E249">
        <v>20.3</v>
      </c>
      <c r="F249">
        <v>5.04</v>
      </c>
      <c r="G249" s="4">
        <f t="shared" si="13"/>
        <v>9.0476190476190474</v>
      </c>
    </row>
    <row r="250" spans="1:9" hidden="1" x14ac:dyDescent="0.2">
      <c r="A250" s="6">
        <v>7550</v>
      </c>
      <c r="B250">
        <v>7.87</v>
      </c>
      <c r="C250">
        <v>0.52</v>
      </c>
      <c r="D250">
        <v>0.83</v>
      </c>
      <c r="E250">
        <v>20</v>
      </c>
      <c r="F250">
        <v>5.05</v>
      </c>
      <c r="G250" s="4">
        <f t="shared" si="13"/>
        <v>9.4819277108433742</v>
      </c>
    </row>
    <row r="251" spans="1:9" hidden="1" x14ac:dyDescent="0.2">
      <c r="A251" s="6">
        <v>7580</v>
      </c>
      <c r="B251">
        <v>7.88</v>
      </c>
      <c r="C251">
        <v>0.51</v>
      </c>
      <c r="D251">
        <v>0.82</v>
      </c>
      <c r="E251">
        <v>19.899999999999999</v>
      </c>
      <c r="F251">
        <v>5.0599999999999996</v>
      </c>
      <c r="G251" s="4">
        <f t="shared" si="13"/>
        <v>9.6097560975609753</v>
      </c>
    </row>
    <row r="252" spans="1:9" hidden="1" x14ac:dyDescent="0.2">
      <c r="A252" s="6">
        <v>7611</v>
      </c>
      <c r="B252">
        <v>7.48</v>
      </c>
      <c r="C252">
        <v>0.51</v>
      </c>
      <c r="D252">
        <v>0.81</v>
      </c>
      <c r="E252">
        <v>19.8</v>
      </c>
      <c r="F252">
        <v>5.07</v>
      </c>
      <c r="G252" s="4">
        <f t="shared" si="13"/>
        <v>9.2345679012345681</v>
      </c>
    </row>
    <row r="253" spans="1:9" x14ac:dyDescent="0.2">
      <c r="A253" s="6">
        <v>7641</v>
      </c>
      <c r="B253">
        <v>6.81</v>
      </c>
      <c r="C253">
        <v>0.51</v>
      </c>
      <c r="D253">
        <v>0.8</v>
      </c>
      <c r="E253">
        <v>19.399999999999999</v>
      </c>
      <c r="F253">
        <v>5.08</v>
      </c>
      <c r="G253" s="4">
        <f t="shared" si="13"/>
        <v>8.5124999999999993</v>
      </c>
      <c r="H253" s="8">
        <f>D253/D241-1</f>
        <v>-0.13978494623655913</v>
      </c>
      <c r="I253" t="str">
        <f>IF(Earnings_Growth&lt;0,"This year there might have been a recession as earnings growth was "&amp;ROUND(H253*100,0)&amp;"%"," This was likely a good year as earnings growth was positive at "&amp;ROUND(H253*100,0)&amp;"%")</f>
        <v>This year there might have been a recession as earnings growth was -14%</v>
      </c>
    </row>
    <row r="254" spans="1:9" hidden="1" x14ac:dyDescent="0.2">
      <c r="A254" s="6">
        <v>7672</v>
      </c>
      <c r="B254">
        <v>7.11</v>
      </c>
      <c r="C254">
        <v>0.51</v>
      </c>
      <c r="D254">
        <v>0.76</v>
      </c>
      <c r="E254">
        <v>19</v>
      </c>
      <c r="F254">
        <v>5.09</v>
      </c>
      <c r="G254" s="4">
        <f t="shared" si="13"/>
        <v>9.3552631578947363</v>
      </c>
    </row>
    <row r="255" spans="1:9" hidden="1" x14ac:dyDescent="0.2">
      <c r="A255" s="6">
        <v>7703</v>
      </c>
      <c r="B255">
        <v>7.06</v>
      </c>
      <c r="C255">
        <v>0.5</v>
      </c>
      <c r="D255">
        <v>0.71</v>
      </c>
      <c r="E255">
        <v>18.399999999999999</v>
      </c>
      <c r="F255">
        <v>5.0199999999999996</v>
      </c>
      <c r="G255" s="4">
        <f t="shared" si="13"/>
        <v>9.943661971830986</v>
      </c>
    </row>
    <row r="256" spans="1:9" hidden="1" x14ac:dyDescent="0.2">
      <c r="A256" s="6">
        <v>7731</v>
      </c>
      <c r="B256">
        <v>6.88</v>
      </c>
      <c r="C256">
        <v>0.5</v>
      </c>
      <c r="D256">
        <v>0.67</v>
      </c>
      <c r="E256">
        <v>18.3</v>
      </c>
      <c r="F256">
        <v>4.96</v>
      </c>
      <c r="G256" s="4">
        <f t="shared" si="13"/>
        <v>10.26865671641791</v>
      </c>
    </row>
    <row r="257" spans="1:9" hidden="1" x14ac:dyDescent="0.2">
      <c r="A257" s="6">
        <v>7762</v>
      </c>
      <c r="B257">
        <v>6.91</v>
      </c>
      <c r="C257">
        <v>0.49</v>
      </c>
      <c r="D257">
        <v>0.63</v>
      </c>
      <c r="E257">
        <v>18.100000000000001</v>
      </c>
      <c r="F257">
        <v>4.8899999999999997</v>
      </c>
      <c r="G257" s="4">
        <f t="shared" si="13"/>
        <v>10.968253968253968</v>
      </c>
    </row>
    <row r="258" spans="1:9" hidden="1" x14ac:dyDescent="0.2">
      <c r="A258" s="6">
        <v>7792</v>
      </c>
      <c r="B258">
        <v>7.12</v>
      </c>
      <c r="C258">
        <v>0.49</v>
      </c>
      <c r="D258">
        <v>0.59</v>
      </c>
      <c r="E258">
        <v>17.7</v>
      </c>
      <c r="F258">
        <v>4.83</v>
      </c>
      <c r="G258" s="4">
        <f t="shared" si="13"/>
        <v>12.067796610169493</v>
      </c>
    </row>
    <row r="259" spans="1:9" hidden="1" x14ac:dyDescent="0.2">
      <c r="A259" s="6">
        <v>7823</v>
      </c>
      <c r="B259">
        <v>6.55</v>
      </c>
      <c r="C259">
        <v>0.48</v>
      </c>
      <c r="D259">
        <v>0.55000000000000004</v>
      </c>
      <c r="E259">
        <v>17.600000000000001</v>
      </c>
      <c r="F259">
        <v>4.76</v>
      </c>
      <c r="G259" s="4">
        <f t="shared" si="13"/>
        <v>11.909090909090908</v>
      </c>
    </row>
    <row r="260" spans="1:9" hidden="1" x14ac:dyDescent="0.2">
      <c r="A260" s="6">
        <v>7853</v>
      </c>
      <c r="B260">
        <v>6.53</v>
      </c>
      <c r="C260">
        <v>0.48</v>
      </c>
      <c r="D260">
        <v>0.5</v>
      </c>
      <c r="E260">
        <v>17.7</v>
      </c>
      <c r="F260">
        <v>4.7</v>
      </c>
      <c r="G260" s="4">
        <f t="shared" si="13"/>
        <v>13.06</v>
      </c>
    </row>
    <row r="261" spans="1:9" hidden="1" x14ac:dyDescent="0.2">
      <c r="A261" s="6">
        <v>7884</v>
      </c>
      <c r="B261">
        <v>6.45</v>
      </c>
      <c r="C261">
        <v>0.48</v>
      </c>
      <c r="D261">
        <v>0.46</v>
      </c>
      <c r="E261">
        <v>17.7</v>
      </c>
      <c r="F261">
        <v>4.63</v>
      </c>
      <c r="G261" s="4">
        <f t="shared" si="13"/>
        <v>14.021739130434783</v>
      </c>
    </row>
    <row r="262" spans="1:9" hidden="1" x14ac:dyDescent="0.2">
      <c r="A262" s="6">
        <v>7915</v>
      </c>
      <c r="B262">
        <v>6.61</v>
      </c>
      <c r="C262">
        <v>0.47</v>
      </c>
      <c r="D262">
        <v>0.42</v>
      </c>
      <c r="E262">
        <v>17.5</v>
      </c>
      <c r="F262">
        <v>4.5599999999999996</v>
      </c>
      <c r="G262" s="4">
        <f t="shared" si="13"/>
        <v>15.738095238095239</v>
      </c>
    </row>
    <row r="263" spans="1:9" hidden="1" x14ac:dyDescent="0.2">
      <c r="A263" s="6">
        <v>7945</v>
      </c>
      <c r="B263">
        <v>6.7</v>
      </c>
      <c r="C263">
        <v>0.47</v>
      </c>
      <c r="D263">
        <v>0.38</v>
      </c>
      <c r="E263">
        <v>17.5</v>
      </c>
      <c r="F263">
        <v>4.5</v>
      </c>
      <c r="G263" s="4">
        <f t="shared" si="13"/>
        <v>17.631578947368421</v>
      </c>
    </row>
    <row r="264" spans="1:9" hidden="1" x14ac:dyDescent="0.2">
      <c r="A264" s="6">
        <v>7976</v>
      </c>
      <c r="B264">
        <v>7.06</v>
      </c>
      <c r="C264">
        <v>0.46</v>
      </c>
      <c r="D264">
        <v>0.33</v>
      </c>
      <c r="E264">
        <v>17.399999999999999</v>
      </c>
      <c r="F264">
        <v>4.43</v>
      </c>
      <c r="G264" s="4">
        <f t="shared" si="13"/>
        <v>21.393939393939391</v>
      </c>
      <c r="H264" s="8">
        <f t="shared" ref="H264" si="16">D264/D252-1</f>
        <v>-0.59259259259259256</v>
      </c>
    </row>
    <row r="265" spans="1:9" x14ac:dyDescent="0.2">
      <c r="A265" s="6">
        <v>8006</v>
      </c>
      <c r="B265">
        <v>7.31</v>
      </c>
      <c r="C265">
        <v>0.46</v>
      </c>
      <c r="D265">
        <v>0.28999999999999998</v>
      </c>
      <c r="E265">
        <v>17.3</v>
      </c>
      <c r="F265">
        <v>4.37</v>
      </c>
      <c r="G265" s="4">
        <f t="shared" si="13"/>
        <v>25.206896551724139</v>
      </c>
      <c r="H265" s="8">
        <f>D265/D253-1</f>
        <v>-0.63750000000000007</v>
      </c>
      <c r="I265" t="str">
        <f>IF(Earnings_Growth&lt;0,"This year there might have been a recession as earnings growth was "&amp;ROUND(H265*100,0)&amp;"%"," This was likely a good year as earnings growth was positive at "&amp;ROUND(H265*100,0)&amp;"%")</f>
        <v>This year there might have been a recession as earnings growth was -64%</v>
      </c>
    </row>
    <row r="266" spans="1:9" hidden="1" x14ac:dyDescent="0.2">
      <c r="A266" s="6">
        <v>8037</v>
      </c>
      <c r="B266">
        <v>7.3</v>
      </c>
      <c r="C266">
        <v>0.46</v>
      </c>
      <c r="D266">
        <v>0.32</v>
      </c>
      <c r="E266">
        <v>16.899999999999999</v>
      </c>
      <c r="F266">
        <v>4.3</v>
      </c>
      <c r="G266" s="4">
        <f t="shared" si="13"/>
        <v>22.8125</v>
      </c>
    </row>
    <row r="267" spans="1:9" hidden="1" x14ac:dyDescent="0.2">
      <c r="A267" s="6">
        <v>8068</v>
      </c>
      <c r="B267">
        <v>7.46</v>
      </c>
      <c r="C267">
        <v>0.47</v>
      </c>
      <c r="D267">
        <v>0.36</v>
      </c>
      <c r="E267">
        <v>16.899999999999999</v>
      </c>
      <c r="F267">
        <v>4.3</v>
      </c>
      <c r="G267" s="4">
        <f t="shared" si="13"/>
        <v>20.722222222222221</v>
      </c>
    </row>
    <row r="268" spans="1:9" hidden="1" x14ac:dyDescent="0.2">
      <c r="A268" s="6">
        <v>8096</v>
      </c>
      <c r="B268">
        <v>7.74</v>
      </c>
      <c r="C268">
        <v>0.47</v>
      </c>
      <c r="D268">
        <v>0.39</v>
      </c>
      <c r="E268">
        <v>16.7</v>
      </c>
      <c r="F268">
        <v>4.3099999999999996</v>
      </c>
      <c r="G268" s="4">
        <f t="shared" si="13"/>
        <v>19.846153846153847</v>
      </c>
    </row>
    <row r="269" spans="1:9" hidden="1" x14ac:dyDescent="0.2">
      <c r="A269" s="6">
        <v>8127</v>
      </c>
      <c r="B269">
        <v>8.2100000000000009</v>
      </c>
      <c r="C269">
        <v>0.48</v>
      </c>
      <c r="D269">
        <v>0.42</v>
      </c>
      <c r="E269">
        <v>16.7</v>
      </c>
      <c r="F269">
        <v>4.3099999999999996</v>
      </c>
      <c r="G269" s="4">
        <f t="shared" si="13"/>
        <v>19.547619047619051</v>
      </c>
    </row>
    <row r="270" spans="1:9" hidden="1" x14ac:dyDescent="0.2">
      <c r="A270" s="6">
        <v>8157</v>
      </c>
      <c r="B270">
        <v>8.5299999999999994</v>
      </c>
      <c r="C270">
        <v>0.48</v>
      </c>
      <c r="D270">
        <v>0.46</v>
      </c>
      <c r="E270">
        <v>16.7</v>
      </c>
      <c r="F270">
        <v>4.32</v>
      </c>
      <c r="G270" s="4">
        <f t="shared" si="13"/>
        <v>18.543478260869563</v>
      </c>
    </row>
    <row r="271" spans="1:9" hidden="1" x14ac:dyDescent="0.2">
      <c r="A271" s="6">
        <v>8188</v>
      </c>
      <c r="B271">
        <v>8.4499999999999993</v>
      </c>
      <c r="C271">
        <v>0.48</v>
      </c>
      <c r="D271">
        <v>0.49</v>
      </c>
      <c r="E271">
        <v>16.7</v>
      </c>
      <c r="F271">
        <v>4.33</v>
      </c>
      <c r="G271" s="4">
        <f t="shared" si="13"/>
        <v>17.244897959183671</v>
      </c>
    </row>
    <row r="272" spans="1:9" hidden="1" x14ac:dyDescent="0.2">
      <c r="A272" s="6">
        <v>8218</v>
      </c>
      <c r="B272">
        <v>8.51</v>
      </c>
      <c r="C272">
        <v>0.49</v>
      </c>
      <c r="D272">
        <v>0.52</v>
      </c>
      <c r="E272">
        <v>16.8</v>
      </c>
      <c r="F272">
        <v>4.33</v>
      </c>
      <c r="G272" s="4">
        <f t="shared" si="13"/>
        <v>16.365384615384613</v>
      </c>
    </row>
    <row r="273" spans="1:9" hidden="1" x14ac:dyDescent="0.2">
      <c r="A273" s="6">
        <v>8249</v>
      </c>
      <c r="B273">
        <v>8.83</v>
      </c>
      <c r="C273">
        <v>0.49</v>
      </c>
      <c r="D273">
        <v>0.56000000000000005</v>
      </c>
      <c r="E273">
        <v>16.600000000000001</v>
      </c>
      <c r="F273">
        <v>4.33</v>
      </c>
      <c r="G273" s="4">
        <f t="shared" si="13"/>
        <v>15.767857142857142</v>
      </c>
    </row>
    <row r="274" spans="1:9" hidden="1" x14ac:dyDescent="0.2">
      <c r="A274" s="6">
        <v>8280</v>
      </c>
      <c r="B274">
        <v>9.06</v>
      </c>
      <c r="C274">
        <v>0.5</v>
      </c>
      <c r="D274">
        <v>0.59</v>
      </c>
      <c r="E274">
        <v>16.600000000000001</v>
      </c>
      <c r="F274">
        <v>4.34</v>
      </c>
      <c r="G274" s="4">
        <f t="shared" si="13"/>
        <v>15.355932203389832</v>
      </c>
    </row>
    <row r="275" spans="1:9" hidden="1" x14ac:dyDescent="0.2">
      <c r="A275" s="6">
        <v>8310</v>
      </c>
      <c r="B275">
        <v>9.26</v>
      </c>
      <c r="C275">
        <v>0.5</v>
      </c>
      <c r="D275">
        <v>0.62</v>
      </c>
      <c r="E275">
        <v>16.7</v>
      </c>
      <c r="F275">
        <v>4.34</v>
      </c>
      <c r="G275" s="4">
        <f t="shared" si="13"/>
        <v>14.935483870967742</v>
      </c>
    </row>
    <row r="276" spans="1:9" hidden="1" x14ac:dyDescent="0.2">
      <c r="A276" s="6">
        <v>8341</v>
      </c>
      <c r="B276">
        <v>8.8000000000000007</v>
      </c>
      <c r="C276">
        <v>0.51</v>
      </c>
      <c r="D276">
        <v>0.66</v>
      </c>
      <c r="E276">
        <v>16.8</v>
      </c>
      <c r="F276">
        <v>4.3499999999999996</v>
      </c>
      <c r="G276" s="4">
        <f t="shared" si="13"/>
        <v>13.333333333333334</v>
      </c>
      <c r="H276" s="8">
        <f t="shared" ref="H276" si="17">D276/D264-1</f>
        <v>1</v>
      </c>
    </row>
    <row r="277" spans="1:9" x14ac:dyDescent="0.2">
      <c r="A277" s="6">
        <v>8371</v>
      </c>
      <c r="B277">
        <v>8.7799999999999994</v>
      </c>
      <c r="C277">
        <v>0.51</v>
      </c>
      <c r="D277">
        <v>0.69</v>
      </c>
      <c r="E277">
        <v>16.899999999999999</v>
      </c>
      <c r="F277">
        <v>4.3499999999999996</v>
      </c>
      <c r="G277" s="4">
        <f t="shared" si="13"/>
        <v>12.72463768115942</v>
      </c>
      <c r="H277" s="8">
        <f>D277/D265-1</f>
        <v>1.3793103448275863</v>
      </c>
      <c r="I277" t="str">
        <f>IF(Earnings_Growth&lt;0,"This year there might have been a recession as earnings growth was "&amp;ROUND(H277*100,0)&amp;"%"," This was likely a good year as earnings growth was positive at "&amp;ROUND(H277*100,0)&amp;"%")</f>
        <v xml:space="preserve"> This was likely a good year as earnings growth was positive at 138%</v>
      </c>
    </row>
    <row r="278" spans="1:9" hidden="1" x14ac:dyDescent="0.2">
      <c r="A278" s="6">
        <v>8402</v>
      </c>
      <c r="B278">
        <v>8.9</v>
      </c>
      <c r="C278">
        <v>0.51</v>
      </c>
      <c r="D278">
        <v>0.71</v>
      </c>
      <c r="E278">
        <v>16.8</v>
      </c>
      <c r="F278">
        <v>4.3600000000000003</v>
      </c>
      <c r="G278" s="4">
        <f t="shared" si="13"/>
        <v>12.535211267605636</v>
      </c>
    </row>
    <row r="279" spans="1:9" hidden="1" x14ac:dyDescent="0.2">
      <c r="A279" s="6">
        <v>8433</v>
      </c>
      <c r="B279">
        <v>9.2799999999999994</v>
      </c>
      <c r="C279">
        <v>0.51</v>
      </c>
      <c r="D279">
        <v>0.74</v>
      </c>
      <c r="E279">
        <v>16.8</v>
      </c>
      <c r="F279">
        <v>4.33</v>
      </c>
      <c r="G279" s="4">
        <f t="shared" si="13"/>
        <v>12.54054054054054</v>
      </c>
    </row>
    <row r="280" spans="1:9" hidden="1" x14ac:dyDescent="0.2">
      <c r="A280" s="6">
        <v>8461</v>
      </c>
      <c r="B280">
        <v>9.43</v>
      </c>
      <c r="C280">
        <v>0.52</v>
      </c>
      <c r="D280">
        <v>0.76</v>
      </c>
      <c r="E280">
        <v>16.8</v>
      </c>
      <c r="F280">
        <v>4.3099999999999996</v>
      </c>
      <c r="G280" s="4">
        <f t="shared" si="13"/>
        <v>12.407894736842104</v>
      </c>
    </row>
    <row r="281" spans="1:9" hidden="1" x14ac:dyDescent="0.2">
      <c r="A281" s="6">
        <v>8492</v>
      </c>
      <c r="B281">
        <v>9.1</v>
      </c>
      <c r="C281">
        <v>0.52</v>
      </c>
      <c r="D281">
        <v>0.79</v>
      </c>
      <c r="E281">
        <v>16.899999999999999</v>
      </c>
      <c r="F281">
        <v>4.29</v>
      </c>
      <c r="G281" s="4">
        <f t="shared" si="13"/>
        <v>11.518987341772151</v>
      </c>
    </row>
    <row r="282" spans="1:9" hidden="1" x14ac:dyDescent="0.2">
      <c r="A282" s="6">
        <v>8522</v>
      </c>
      <c r="B282">
        <v>8.67</v>
      </c>
      <c r="C282">
        <v>0.52</v>
      </c>
      <c r="D282">
        <v>0.81</v>
      </c>
      <c r="E282">
        <v>16.899999999999999</v>
      </c>
      <c r="F282">
        <v>4.26</v>
      </c>
      <c r="G282" s="4">
        <f t="shared" si="13"/>
        <v>10.703703703703702</v>
      </c>
    </row>
    <row r="283" spans="1:9" hidden="1" x14ac:dyDescent="0.2">
      <c r="A283" s="6">
        <v>8553</v>
      </c>
      <c r="B283">
        <v>8.34</v>
      </c>
      <c r="C283">
        <v>0.52</v>
      </c>
      <c r="D283">
        <v>0.83</v>
      </c>
      <c r="E283">
        <v>17</v>
      </c>
      <c r="F283">
        <v>4.2300000000000004</v>
      </c>
      <c r="G283" s="4">
        <f t="shared" si="13"/>
        <v>10.048192771084338</v>
      </c>
    </row>
    <row r="284" spans="1:9" hidden="1" x14ac:dyDescent="0.2">
      <c r="A284" s="6">
        <v>8583</v>
      </c>
      <c r="B284">
        <v>8.06</v>
      </c>
      <c r="C284">
        <v>0.52</v>
      </c>
      <c r="D284">
        <v>0.86</v>
      </c>
      <c r="E284">
        <v>17.2</v>
      </c>
      <c r="F284">
        <v>4.21</v>
      </c>
      <c r="G284" s="4">
        <f t="shared" si="13"/>
        <v>9.3720930232558146</v>
      </c>
    </row>
    <row r="285" spans="1:9" hidden="1" x14ac:dyDescent="0.2">
      <c r="A285" s="6">
        <v>8614</v>
      </c>
      <c r="B285">
        <v>8.1</v>
      </c>
      <c r="C285">
        <v>0.52</v>
      </c>
      <c r="D285">
        <v>0.88</v>
      </c>
      <c r="E285">
        <v>17.100000000000001</v>
      </c>
      <c r="F285">
        <v>4.18</v>
      </c>
      <c r="G285" s="4">
        <f t="shared" si="13"/>
        <v>9.2045454545454533</v>
      </c>
    </row>
    <row r="286" spans="1:9" hidden="1" x14ac:dyDescent="0.2">
      <c r="A286" s="6">
        <v>8645</v>
      </c>
      <c r="B286">
        <v>8.15</v>
      </c>
      <c r="C286">
        <v>0.53</v>
      </c>
      <c r="D286">
        <v>0.91</v>
      </c>
      <c r="E286">
        <v>17.2</v>
      </c>
      <c r="F286">
        <v>4.16</v>
      </c>
      <c r="G286" s="4">
        <f t="shared" si="13"/>
        <v>8.9560439560439562</v>
      </c>
    </row>
    <row r="287" spans="1:9" hidden="1" x14ac:dyDescent="0.2">
      <c r="A287" s="6">
        <v>8675</v>
      </c>
      <c r="B287">
        <v>8.0299999999999994</v>
      </c>
      <c r="C287">
        <v>0.53</v>
      </c>
      <c r="D287">
        <v>0.93</v>
      </c>
      <c r="E287">
        <v>17.3</v>
      </c>
      <c r="F287">
        <v>4.13</v>
      </c>
      <c r="G287" s="4">
        <f t="shared" si="13"/>
        <v>8.6344086021505362</v>
      </c>
    </row>
    <row r="288" spans="1:9" hidden="1" x14ac:dyDescent="0.2">
      <c r="A288" s="6">
        <v>8706</v>
      </c>
      <c r="B288">
        <v>8.27</v>
      </c>
      <c r="C288">
        <v>0.53</v>
      </c>
      <c r="D288">
        <v>0.96</v>
      </c>
      <c r="E288">
        <v>17.3</v>
      </c>
      <c r="F288">
        <v>4.1100000000000003</v>
      </c>
      <c r="G288" s="4">
        <f t="shared" si="13"/>
        <v>8.6145833333333339</v>
      </c>
      <c r="H288" s="8">
        <f t="shared" ref="H288" si="18">D288/D276-1</f>
        <v>0.45454545454545436</v>
      </c>
    </row>
    <row r="289" spans="1:9" x14ac:dyDescent="0.2">
      <c r="A289" s="6">
        <v>8736</v>
      </c>
      <c r="B289">
        <v>8.5500000000000007</v>
      </c>
      <c r="C289">
        <v>0.53</v>
      </c>
      <c r="D289">
        <v>0.98</v>
      </c>
      <c r="E289">
        <v>17.3</v>
      </c>
      <c r="F289">
        <v>4.08</v>
      </c>
      <c r="G289" s="4">
        <f t="shared" si="13"/>
        <v>8.7244897959183678</v>
      </c>
      <c r="H289" s="8">
        <f>D289/D277-1</f>
        <v>0.42028985507246386</v>
      </c>
      <c r="I289" t="str">
        <f>IF(Earnings_Growth&lt;0,"This year there might have been a recession as earnings growth was "&amp;ROUND(H289*100,0)&amp;"%"," This was likely a good year as earnings growth was positive at "&amp;ROUND(H289*100,0)&amp;"%")</f>
        <v xml:space="preserve"> This was likely a good year as earnings growth was positive at 42%</v>
      </c>
    </row>
    <row r="290" spans="1:9" hidden="1" x14ac:dyDescent="0.2">
      <c r="A290" s="6">
        <v>8767</v>
      </c>
      <c r="B290">
        <v>8.83</v>
      </c>
      <c r="C290">
        <v>0.53</v>
      </c>
      <c r="D290">
        <v>0.98</v>
      </c>
      <c r="E290">
        <v>17.3</v>
      </c>
      <c r="F290">
        <v>4.0599999999999996</v>
      </c>
      <c r="G290" s="4">
        <f t="shared" si="13"/>
        <v>9.0102040816326525</v>
      </c>
    </row>
    <row r="291" spans="1:9" hidden="1" x14ac:dyDescent="0.2">
      <c r="A291" s="6">
        <v>8798</v>
      </c>
      <c r="B291">
        <v>8.8699999999999992</v>
      </c>
      <c r="C291">
        <v>0.53</v>
      </c>
      <c r="D291">
        <v>0.97</v>
      </c>
      <c r="E291">
        <v>17.2</v>
      </c>
      <c r="F291">
        <v>4.04</v>
      </c>
      <c r="G291" s="4">
        <f t="shared" si="13"/>
        <v>9.144329896907216</v>
      </c>
    </row>
    <row r="292" spans="1:9" hidden="1" x14ac:dyDescent="0.2">
      <c r="A292" s="6">
        <v>8827</v>
      </c>
      <c r="B292">
        <v>8.6999999999999993</v>
      </c>
      <c r="C292">
        <v>0.54</v>
      </c>
      <c r="D292">
        <v>0.97</v>
      </c>
      <c r="E292">
        <v>17.100000000000001</v>
      </c>
      <c r="F292">
        <v>4.03</v>
      </c>
      <c r="G292" s="4">
        <f t="shared" si="13"/>
        <v>8.9690721649484537</v>
      </c>
    </row>
    <row r="293" spans="1:9" hidden="1" x14ac:dyDescent="0.2">
      <c r="A293" s="6">
        <v>8858</v>
      </c>
      <c r="B293">
        <v>8.5</v>
      </c>
      <c r="C293">
        <v>0.54</v>
      </c>
      <c r="D293">
        <v>0.96</v>
      </c>
      <c r="E293">
        <v>17</v>
      </c>
      <c r="F293">
        <v>4.01</v>
      </c>
      <c r="G293" s="4">
        <f t="shared" si="13"/>
        <v>8.8541666666666679</v>
      </c>
    </row>
    <row r="294" spans="1:9" hidden="1" x14ac:dyDescent="0.2">
      <c r="A294" s="6">
        <v>8888</v>
      </c>
      <c r="B294">
        <v>8.4700000000000006</v>
      </c>
      <c r="C294">
        <v>0.54</v>
      </c>
      <c r="D294">
        <v>0.96</v>
      </c>
      <c r="E294">
        <v>17</v>
      </c>
      <c r="F294">
        <v>3.99</v>
      </c>
      <c r="G294" s="4">
        <f t="shared" ref="G294:G357" si="19">SP500_Price/Earnings</f>
        <v>8.8229166666666679</v>
      </c>
    </row>
    <row r="295" spans="1:9" hidden="1" x14ac:dyDescent="0.2">
      <c r="A295" s="6">
        <v>8919</v>
      </c>
      <c r="B295">
        <v>8.6300000000000008</v>
      </c>
      <c r="C295">
        <v>0.54</v>
      </c>
      <c r="D295">
        <v>0.95</v>
      </c>
      <c r="E295">
        <v>17</v>
      </c>
      <c r="F295">
        <v>3.98</v>
      </c>
      <c r="G295" s="4">
        <f t="shared" si="19"/>
        <v>9.0842105263157915</v>
      </c>
    </row>
    <row r="296" spans="1:9" hidden="1" x14ac:dyDescent="0.2">
      <c r="A296" s="6">
        <v>8949</v>
      </c>
      <c r="B296">
        <v>9.0299999999999994</v>
      </c>
      <c r="C296">
        <v>0.54</v>
      </c>
      <c r="D296">
        <v>0.95</v>
      </c>
      <c r="E296">
        <v>17.100000000000001</v>
      </c>
      <c r="F296">
        <v>3.96</v>
      </c>
      <c r="G296" s="4">
        <f t="shared" si="19"/>
        <v>9.5052631578947366</v>
      </c>
    </row>
    <row r="297" spans="1:9" hidden="1" x14ac:dyDescent="0.2">
      <c r="A297" s="6">
        <v>8980</v>
      </c>
      <c r="B297">
        <v>9.34</v>
      </c>
      <c r="C297">
        <v>0.54</v>
      </c>
      <c r="D297">
        <v>0.95</v>
      </c>
      <c r="E297">
        <v>17</v>
      </c>
      <c r="F297">
        <v>3.94</v>
      </c>
      <c r="G297" s="4">
        <f t="shared" si="19"/>
        <v>9.8315789473684205</v>
      </c>
    </row>
    <row r="298" spans="1:9" hidden="1" x14ac:dyDescent="0.2">
      <c r="A298" s="6">
        <v>9011</v>
      </c>
      <c r="B298">
        <v>9.25</v>
      </c>
      <c r="C298">
        <v>0.55000000000000004</v>
      </c>
      <c r="D298">
        <v>0.94</v>
      </c>
      <c r="E298">
        <v>17.100000000000001</v>
      </c>
      <c r="F298">
        <v>3.93</v>
      </c>
      <c r="G298" s="4">
        <f t="shared" si="19"/>
        <v>9.8404255319148941</v>
      </c>
    </row>
    <row r="299" spans="1:9" hidden="1" x14ac:dyDescent="0.2">
      <c r="A299" s="6">
        <v>9041</v>
      </c>
      <c r="B299">
        <v>9.1300000000000008</v>
      </c>
      <c r="C299">
        <v>0.55000000000000004</v>
      </c>
      <c r="D299">
        <v>0.94</v>
      </c>
      <c r="E299">
        <v>17.2</v>
      </c>
      <c r="F299">
        <v>3.91</v>
      </c>
      <c r="G299" s="4">
        <f t="shared" si="19"/>
        <v>9.712765957446809</v>
      </c>
    </row>
    <row r="300" spans="1:9" hidden="1" x14ac:dyDescent="0.2">
      <c r="A300" s="6">
        <v>9072</v>
      </c>
      <c r="B300">
        <v>9.64</v>
      </c>
      <c r="C300">
        <v>0.55000000000000004</v>
      </c>
      <c r="D300">
        <v>0.93</v>
      </c>
      <c r="E300">
        <v>17.2</v>
      </c>
      <c r="F300">
        <v>3.89</v>
      </c>
      <c r="G300" s="4">
        <f t="shared" si="19"/>
        <v>10.365591397849462</v>
      </c>
    </row>
    <row r="301" spans="1:9" x14ac:dyDescent="0.2">
      <c r="A301" s="6">
        <v>9102</v>
      </c>
      <c r="B301">
        <v>10.16</v>
      </c>
      <c r="C301">
        <v>0.55000000000000004</v>
      </c>
      <c r="D301">
        <v>0.93</v>
      </c>
      <c r="E301">
        <v>17.3</v>
      </c>
      <c r="F301">
        <v>3.88</v>
      </c>
      <c r="G301" s="4">
        <f t="shared" si="19"/>
        <v>10.924731182795698</v>
      </c>
      <c r="H301" s="8">
        <f>D301/D289-1</f>
        <v>-5.1020408163265252E-2</v>
      </c>
      <c r="I301" t="str">
        <f>IF(Earnings_Growth&lt;0,"This year there might have been a recession as earnings growth was "&amp;ROUND(H301*100,0)&amp;"%"," This was likely a good year as earnings growth was positive at "&amp;ROUND(H301*100,0)&amp;"%")</f>
        <v>This year there might have been a recession as earnings growth was -5%</v>
      </c>
    </row>
    <row r="302" spans="1:9" hidden="1" x14ac:dyDescent="0.2">
      <c r="A302" s="6">
        <v>9133</v>
      </c>
      <c r="B302">
        <v>10.58</v>
      </c>
      <c r="C302">
        <v>0.55000000000000004</v>
      </c>
      <c r="D302">
        <v>0.96</v>
      </c>
      <c r="E302">
        <v>17.3</v>
      </c>
      <c r="F302">
        <v>3.86</v>
      </c>
      <c r="G302" s="4">
        <f t="shared" si="19"/>
        <v>11.020833333333334</v>
      </c>
    </row>
    <row r="303" spans="1:9" hidden="1" x14ac:dyDescent="0.2">
      <c r="A303" s="6">
        <v>9164</v>
      </c>
      <c r="B303">
        <v>10.67</v>
      </c>
      <c r="C303">
        <v>0.56000000000000005</v>
      </c>
      <c r="D303">
        <v>0.98</v>
      </c>
      <c r="E303">
        <v>17.2</v>
      </c>
      <c r="F303">
        <v>3.85</v>
      </c>
      <c r="G303" s="4">
        <f t="shared" si="19"/>
        <v>10.887755102040817</v>
      </c>
    </row>
    <row r="304" spans="1:9" hidden="1" x14ac:dyDescent="0.2">
      <c r="A304" s="6">
        <v>9192</v>
      </c>
      <c r="B304">
        <v>10.39</v>
      </c>
      <c r="C304">
        <v>0.56000000000000005</v>
      </c>
      <c r="D304">
        <v>1.01</v>
      </c>
      <c r="E304">
        <v>17.3</v>
      </c>
      <c r="F304">
        <v>3.83</v>
      </c>
      <c r="G304" s="4">
        <f t="shared" si="19"/>
        <v>10.287128712871288</v>
      </c>
    </row>
    <row r="305" spans="1:9" hidden="1" x14ac:dyDescent="0.2">
      <c r="A305" s="6">
        <v>9223</v>
      </c>
      <c r="B305">
        <v>10.28</v>
      </c>
      <c r="C305">
        <v>0.56999999999999995</v>
      </c>
      <c r="D305">
        <v>1.04</v>
      </c>
      <c r="E305">
        <v>17.2</v>
      </c>
      <c r="F305">
        <v>3.81</v>
      </c>
      <c r="G305" s="4">
        <f t="shared" si="19"/>
        <v>9.8846153846153832</v>
      </c>
    </row>
    <row r="306" spans="1:9" hidden="1" x14ac:dyDescent="0.2">
      <c r="A306" s="6">
        <v>9253</v>
      </c>
      <c r="B306">
        <v>10.61</v>
      </c>
      <c r="C306">
        <v>0.56999999999999995</v>
      </c>
      <c r="D306">
        <v>1.06</v>
      </c>
      <c r="E306">
        <v>17.3</v>
      </c>
      <c r="F306">
        <v>3.8</v>
      </c>
      <c r="G306" s="4">
        <f t="shared" si="19"/>
        <v>10.009433962264151</v>
      </c>
    </row>
    <row r="307" spans="1:9" hidden="1" x14ac:dyDescent="0.2">
      <c r="A307" s="6">
        <v>9284</v>
      </c>
      <c r="B307">
        <v>10.8</v>
      </c>
      <c r="C307">
        <v>0.56999999999999995</v>
      </c>
      <c r="D307">
        <v>1.0900000000000001</v>
      </c>
      <c r="E307">
        <v>17.5</v>
      </c>
      <c r="F307">
        <v>3.79</v>
      </c>
      <c r="G307" s="4">
        <f t="shared" si="19"/>
        <v>9.9082568807339442</v>
      </c>
      <c r="H307" s="8">
        <f t="shared" ref="H307" si="20">D307/D295-1</f>
        <v>0.14736842105263182</v>
      </c>
    </row>
    <row r="308" spans="1:9" hidden="1" x14ac:dyDescent="0.2">
      <c r="A308" s="6">
        <v>9314</v>
      </c>
      <c r="B308">
        <v>11.1</v>
      </c>
      <c r="C308">
        <v>0.57999999999999996</v>
      </c>
      <c r="D308">
        <v>1.1200000000000001</v>
      </c>
      <c r="E308">
        <v>17.7</v>
      </c>
      <c r="F308">
        <v>3.77</v>
      </c>
      <c r="G308" s="4">
        <f t="shared" si="19"/>
        <v>9.9107142857142847</v>
      </c>
    </row>
    <row r="309" spans="1:9" hidden="1" x14ac:dyDescent="0.2">
      <c r="A309" s="6">
        <v>9345</v>
      </c>
      <c r="B309">
        <v>11.25</v>
      </c>
      <c r="C309">
        <v>0.57999999999999996</v>
      </c>
      <c r="D309">
        <v>1.1399999999999999</v>
      </c>
      <c r="E309">
        <v>17.7</v>
      </c>
      <c r="F309">
        <v>3.76</v>
      </c>
      <c r="G309" s="4">
        <f t="shared" si="19"/>
        <v>9.8684210526315805</v>
      </c>
    </row>
    <row r="310" spans="1:9" hidden="1" x14ac:dyDescent="0.2">
      <c r="A310" s="6">
        <v>9376</v>
      </c>
      <c r="B310">
        <v>11.51</v>
      </c>
      <c r="C310">
        <v>0.59</v>
      </c>
      <c r="D310">
        <v>1.17</v>
      </c>
      <c r="E310">
        <v>17.7</v>
      </c>
      <c r="F310">
        <v>3.74</v>
      </c>
      <c r="G310" s="4">
        <f t="shared" si="19"/>
        <v>9.8376068376068382</v>
      </c>
    </row>
    <row r="311" spans="1:9" hidden="1" x14ac:dyDescent="0.2">
      <c r="A311" s="6">
        <v>9406</v>
      </c>
      <c r="B311">
        <v>11.89</v>
      </c>
      <c r="C311">
        <v>0.59</v>
      </c>
      <c r="D311">
        <v>1.2</v>
      </c>
      <c r="E311">
        <v>17.7</v>
      </c>
      <c r="F311">
        <v>3.73</v>
      </c>
      <c r="G311" s="4">
        <f t="shared" si="19"/>
        <v>9.908333333333335</v>
      </c>
    </row>
    <row r="312" spans="1:9" hidden="1" x14ac:dyDescent="0.2">
      <c r="A312" s="6">
        <v>9437</v>
      </c>
      <c r="B312">
        <v>12.26</v>
      </c>
      <c r="C312">
        <v>0.6</v>
      </c>
      <c r="D312">
        <v>1.22</v>
      </c>
      <c r="E312">
        <v>18</v>
      </c>
      <c r="F312">
        <v>3.71</v>
      </c>
      <c r="G312" s="4">
        <f t="shared" si="19"/>
        <v>10.049180327868852</v>
      </c>
    </row>
    <row r="313" spans="1:9" x14ac:dyDescent="0.2">
      <c r="A313" s="6">
        <v>9467</v>
      </c>
      <c r="B313">
        <v>12.46</v>
      </c>
      <c r="C313">
        <v>0.6</v>
      </c>
      <c r="D313">
        <v>1.25</v>
      </c>
      <c r="E313">
        <v>17.899999999999999</v>
      </c>
      <c r="F313">
        <v>3.7</v>
      </c>
      <c r="G313" s="4">
        <f t="shared" si="19"/>
        <v>9.968</v>
      </c>
      <c r="H313" s="8">
        <f>D313/D301-1</f>
        <v>0.34408602150537626</v>
      </c>
      <c r="I313" t="str">
        <f>IF(Earnings_Growth&lt;0,"This year there might have been a recession as earnings growth was "&amp;ROUND(H313*100,0)&amp;"%"," This was likely a good year as earnings growth was positive at "&amp;ROUND(H313*100,0)&amp;"%")</f>
        <v xml:space="preserve"> This was likely a good year as earnings growth was positive at 34%</v>
      </c>
    </row>
    <row r="314" spans="1:9" hidden="1" x14ac:dyDescent="0.2">
      <c r="A314" s="6">
        <v>9498</v>
      </c>
      <c r="B314">
        <v>12.65</v>
      </c>
      <c r="C314">
        <v>0.61</v>
      </c>
      <c r="D314">
        <v>1.25</v>
      </c>
      <c r="E314">
        <v>17.899999999999999</v>
      </c>
      <c r="F314">
        <v>3.68</v>
      </c>
      <c r="G314" s="4">
        <f t="shared" si="19"/>
        <v>10.120000000000001</v>
      </c>
    </row>
    <row r="315" spans="1:9" hidden="1" x14ac:dyDescent="0.2">
      <c r="A315" s="6">
        <v>9529</v>
      </c>
      <c r="B315">
        <v>12.67</v>
      </c>
      <c r="C315">
        <v>0.61</v>
      </c>
      <c r="D315">
        <v>1.25</v>
      </c>
      <c r="E315">
        <v>17.899999999999999</v>
      </c>
      <c r="F315">
        <v>3.65</v>
      </c>
      <c r="G315" s="4">
        <f t="shared" si="19"/>
        <v>10.135999999999999</v>
      </c>
    </row>
    <row r="316" spans="1:9" hidden="1" x14ac:dyDescent="0.2">
      <c r="A316" s="6">
        <v>9557</v>
      </c>
      <c r="B316">
        <v>11.81</v>
      </c>
      <c r="C316">
        <v>0.62</v>
      </c>
      <c r="D316">
        <v>1.25</v>
      </c>
      <c r="E316">
        <v>17.8</v>
      </c>
      <c r="F316">
        <v>3.62</v>
      </c>
      <c r="G316" s="4">
        <f t="shared" si="19"/>
        <v>9.4480000000000004</v>
      </c>
    </row>
    <row r="317" spans="1:9" hidden="1" x14ac:dyDescent="0.2">
      <c r="A317" s="6">
        <v>9588</v>
      </c>
      <c r="B317">
        <v>11.48</v>
      </c>
      <c r="C317">
        <v>0.63</v>
      </c>
      <c r="D317">
        <v>1.25</v>
      </c>
      <c r="E317">
        <v>17.899999999999999</v>
      </c>
      <c r="F317">
        <v>3.6</v>
      </c>
      <c r="G317" s="4">
        <f t="shared" si="19"/>
        <v>9.1840000000000011</v>
      </c>
    </row>
    <row r="318" spans="1:9" hidden="1" x14ac:dyDescent="0.2">
      <c r="A318" s="6">
        <v>9618</v>
      </c>
      <c r="B318">
        <v>11.56</v>
      </c>
      <c r="C318">
        <v>0.64</v>
      </c>
      <c r="D318">
        <v>1.25</v>
      </c>
      <c r="E318">
        <v>17.8</v>
      </c>
      <c r="F318">
        <v>3.57</v>
      </c>
      <c r="G318" s="4">
        <f t="shared" si="19"/>
        <v>9.2480000000000011</v>
      </c>
    </row>
    <row r="319" spans="1:9" hidden="1" x14ac:dyDescent="0.2">
      <c r="A319" s="6">
        <v>9649</v>
      </c>
      <c r="B319">
        <v>12.11</v>
      </c>
      <c r="C319">
        <v>0.65</v>
      </c>
      <c r="D319">
        <v>1.25</v>
      </c>
      <c r="E319">
        <v>17.7</v>
      </c>
      <c r="F319">
        <v>3.54</v>
      </c>
      <c r="G319" s="4">
        <f t="shared" si="19"/>
        <v>9.6879999999999988</v>
      </c>
      <c r="H319" s="8">
        <f t="shared" ref="H319" si="21">D319/D307-1</f>
        <v>0.14678899082568808</v>
      </c>
    </row>
    <row r="320" spans="1:9" hidden="1" x14ac:dyDescent="0.2">
      <c r="A320" s="6">
        <v>9679</v>
      </c>
      <c r="B320">
        <v>12.62</v>
      </c>
      <c r="C320">
        <v>0.65</v>
      </c>
      <c r="D320">
        <v>1.24</v>
      </c>
      <c r="E320">
        <v>17.5</v>
      </c>
      <c r="F320">
        <v>3.51</v>
      </c>
      <c r="G320" s="4">
        <f t="shared" si="19"/>
        <v>10.17741935483871</v>
      </c>
    </row>
    <row r="321" spans="1:9" hidden="1" x14ac:dyDescent="0.2">
      <c r="A321" s="6">
        <v>9710</v>
      </c>
      <c r="B321">
        <v>13.12</v>
      </c>
      <c r="C321">
        <v>0.66</v>
      </c>
      <c r="D321">
        <v>1.24</v>
      </c>
      <c r="E321">
        <v>17.399999999999999</v>
      </c>
      <c r="F321">
        <v>3.48</v>
      </c>
      <c r="G321" s="4">
        <f t="shared" si="19"/>
        <v>10.580645161290322</v>
      </c>
    </row>
    <row r="322" spans="1:9" hidden="1" x14ac:dyDescent="0.2">
      <c r="A322" s="6">
        <v>9741</v>
      </c>
      <c r="B322">
        <v>13.32</v>
      </c>
      <c r="C322">
        <v>0.67</v>
      </c>
      <c r="D322">
        <v>1.24</v>
      </c>
      <c r="E322">
        <v>17.5</v>
      </c>
      <c r="F322">
        <v>3.45</v>
      </c>
      <c r="G322" s="4">
        <f t="shared" si="19"/>
        <v>10.741935483870968</v>
      </c>
    </row>
    <row r="323" spans="1:9" hidden="1" x14ac:dyDescent="0.2">
      <c r="A323" s="6">
        <v>9771</v>
      </c>
      <c r="B323">
        <v>13.02</v>
      </c>
      <c r="C323">
        <v>0.68</v>
      </c>
      <c r="D323">
        <v>1.24</v>
      </c>
      <c r="E323">
        <v>17.600000000000001</v>
      </c>
      <c r="F323">
        <v>3.42</v>
      </c>
      <c r="G323" s="4">
        <f t="shared" si="19"/>
        <v>10.5</v>
      </c>
    </row>
    <row r="324" spans="1:9" hidden="1" x14ac:dyDescent="0.2">
      <c r="A324" s="6">
        <v>9802</v>
      </c>
      <c r="B324">
        <v>13.19</v>
      </c>
      <c r="C324">
        <v>0.68</v>
      </c>
      <c r="D324">
        <v>1.24</v>
      </c>
      <c r="E324">
        <v>17.7</v>
      </c>
      <c r="F324">
        <v>3.4</v>
      </c>
      <c r="G324" s="4">
        <f t="shared" si="19"/>
        <v>10.637096774193548</v>
      </c>
    </row>
    <row r="325" spans="1:9" x14ac:dyDescent="0.2">
      <c r="A325" s="6">
        <v>9832</v>
      </c>
      <c r="B325">
        <v>13.49</v>
      </c>
      <c r="C325">
        <v>0.69</v>
      </c>
      <c r="D325">
        <v>1.24</v>
      </c>
      <c r="E325">
        <v>17.7</v>
      </c>
      <c r="F325">
        <v>3.37</v>
      </c>
      <c r="G325" s="4">
        <f t="shared" si="19"/>
        <v>10.879032258064516</v>
      </c>
      <c r="H325" s="8">
        <f>D325/D313-1</f>
        <v>-8.0000000000000071E-3</v>
      </c>
      <c r="I325" t="str">
        <f>IF(Earnings_Growth&lt;0,"This year there might have been a recession as earnings growth was "&amp;ROUND(H325*100,0)&amp;"%"," This was likely a good year as earnings growth was positive at "&amp;ROUND(H325*100,0)&amp;"%")</f>
        <v>This year there might have been a recession as earnings growth was -1%</v>
      </c>
    </row>
    <row r="326" spans="1:9" hidden="1" x14ac:dyDescent="0.2">
      <c r="A326" s="6">
        <v>9863</v>
      </c>
      <c r="B326">
        <v>13.4</v>
      </c>
      <c r="C326">
        <v>0.7</v>
      </c>
      <c r="D326">
        <v>1.23</v>
      </c>
      <c r="E326">
        <v>17.5</v>
      </c>
      <c r="F326">
        <v>3.34</v>
      </c>
      <c r="G326" s="4">
        <f t="shared" si="19"/>
        <v>10.894308943089431</v>
      </c>
    </row>
    <row r="327" spans="1:9" hidden="1" x14ac:dyDescent="0.2">
      <c r="A327" s="6">
        <v>9894</v>
      </c>
      <c r="B327">
        <v>13.66</v>
      </c>
      <c r="C327">
        <v>0.7</v>
      </c>
      <c r="D327">
        <v>1.22</v>
      </c>
      <c r="E327">
        <v>17.399999999999999</v>
      </c>
      <c r="F327">
        <v>3.34</v>
      </c>
      <c r="G327" s="4">
        <f t="shared" si="19"/>
        <v>11.196721311475411</v>
      </c>
    </row>
    <row r="328" spans="1:9" hidden="1" x14ac:dyDescent="0.2">
      <c r="A328" s="6">
        <v>9922</v>
      </c>
      <c r="B328">
        <v>13.87</v>
      </c>
      <c r="C328">
        <v>0.71</v>
      </c>
      <c r="D328">
        <v>1.21</v>
      </c>
      <c r="E328">
        <v>17.3</v>
      </c>
      <c r="F328">
        <v>3.34</v>
      </c>
      <c r="G328" s="4">
        <f t="shared" si="19"/>
        <v>11.462809917355372</v>
      </c>
    </row>
    <row r="329" spans="1:9" hidden="1" x14ac:dyDescent="0.2">
      <c r="A329" s="6">
        <v>9953</v>
      </c>
      <c r="B329">
        <v>14.21</v>
      </c>
      <c r="C329">
        <v>0.72</v>
      </c>
      <c r="D329">
        <v>1.2</v>
      </c>
      <c r="E329">
        <v>17.3</v>
      </c>
      <c r="F329">
        <v>3.34</v>
      </c>
      <c r="G329" s="4">
        <f t="shared" si="19"/>
        <v>11.841666666666669</v>
      </c>
    </row>
    <row r="330" spans="1:9" hidden="1" x14ac:dyDescent="0.2">
      <c r="A330" s="6">
        <v>9983</v>
      </c>
      <c r="B330">
        <v>14.7</v>
      </c>
      <c r="C330">
        <v>0.72</v>
      </c>
      <c r="D330">
        <v>1.19</v>
      </c>
      <c r="E330">
        <v>17.399999999999999</v>
      </c>
      <c r="F330">
        <v>3.34</v>
      </c>
      <c r="G330" s="4">
        <f t="shared" si="19"/>
        <v>12.352941176470589</v>
      </c>
    </row>
    <row r="331" spans="1:9" hidden="1" x14ac:dyDescent="0.2">
      <c r="A331" s="6">
        <v>10014</v>
      </c>
      <c r="B331">
        <v>14.89</v>
      </c>
      <c r="C331">
        <v>0.73</v>
      </c>
      <c r="D331">
        <v>1.18</v>
      </c>
      <c r="E331">
        <v>17.600000000000001</v>
      </c>
      <c r="F331">
        <v>3.34</v>
      </c>
      <c r="G331" s="4">
        <f t="shared" si="19"/>
        <v>12.618644067796611</v>
      </c>
      <c r="H331" s="8">
        <f t="shared" ref="H331" si="22">D331/D319-1</f>
        <v>-5.600000000000005E-2</v>
      </c>
    </row>
    <row r="332" spans="1:9" hidden="1" x14ac:dyDescent="0.2">
      <c r="A332" s="6">
        <v>10044</v>
      </c>
      <c r="B332">
        <v>15.22</v>
      </c>
      <c r="C332">
        <v>0.74</v>
      </c>
      <c r="D332">
        <v>1.1599999999999999</v>
      </c>
      <c r="E332">
        <v>17.3</v>
      </c>
      <c r="F332">
        <v>3.33</v>
      </c>
      <c r="G332" s="4">
        <f t="shared" si="19"/>
        <v>13.120689655172415</v>
      </c>
    </row>
    <row r="333" spans="1:9" hidden="1" x14ac:dyDescent="0.2">
      <c r="A333" s="6">
        <v>10075</v>
      </c>
      <c r="B333">
        <v>16.03</v>
      </c>
      <c r="C333">
        <v>0.74</v>
      </c>
      <c r="D333">
        <v>1.1499999999999999</v>
      </c>
      <c r="E333">
        <v>17.2</v>
      </c>
      <c r="F333">
        <v>3.33</v>
      </c>
      <c r="G333" s="4">
        <f t="shared" si="19"/>
        <v>13.93913043478261</v>
      </c>
    </row>
    <row r="334" spans="1:9" hidden="1" x14ac:dyDescent="0.2">
      <c r="A334" s="6">
        <v>10106</v>
      </c>
      <c r="B334">
        <v>16.940000000000001</v>
      </c>
      <c r="C334">
        <v>0.75</v>
      </c>
      <c r="D334">
        <v>1.1399999999999999</v>
      </c>
      <c r="E334">
        <v>17.3</v>
      </c>
      <c r="F334">
        <v>3.33</v>
      </c>
      <c r="G334" s="4">
        <f t="shared" si="19"/>
        <v>14.859649122807021</v>
      </c>
    </row>
    <row r="335" spans="1:9" hidden="1" x14ac:dyDescent="0.2">
      <c r="A335" s="6">
        <v>10136</v>
      </c>
      <c r="B335">
        <v>16.68</v>
      </c>
      <c r="C335">
        <v>0.76</v>
      </c>
      <c r="D335">
        <v>1.1299999999999999</v>
      </c>
      <c r="E335">
        <v>17.399999999999999</v>
      </c>
      <c r="F335">
        <v>3.33</v>
      </c>
      <c r="G335" s="4">
        <f t="shared" si="19"/>
        <v>14.761061946902656</v>
      </c>
    </row>
    <row r="336" spans="1:9" hidden="1" x14ac:dyDescent="0.2">
      <c r="A336" s="6">
        <v>10167</v>
      </c>
      <c r="B336">
        <v>17.059999999999999</v>
      </c>
      <c r="C336">
        <v>0.76</v>
      </c>
      <c r="D336">
        <v>1.1200000000000001</v>
      </c>
      <c r="E336">
        <v>17.3</v>
      </c>
      <c r="F336">
        <v>3.33</v>
      </c>
      <c r="G336" s="4">
        <f t="shared" si="19"/>
        <v>15.232142857142854</v>
      </c>
    </row>
    <row r="337" spans="1:9" x14ac:dyDescent="0.2">
      <c r="A337" s="6">
        <v>10197</v>
      </c>
      <c r="B337">
        <v>17.46</v>
      </c>
      <c r="C337">
        <v>0.77</v>
      </c>
      <c r="D337">
        <v>1.1100000000000001</v>
      </c>
      <c r="E337">
        <v>17.3</v>
      </c>
      <c r="F337">
        <v>3.33</v>
      </c>
      <c r="G337" s="4">
        <f t="shared" si="19"/>
        <v>15.72972972972973</v>
      </c>
      <c r="H337" s="8">
        <f>D337/D325-1</f>
        <v>-0.10483870967741926</v>
      </c>
      <c r="I337" t="str">
        <f>IF(Earnings_Growth&lt;0,"This year there might have been a recession as earnings growth was "&amp;ROUND(H337*100,0)&amp;"%"," This was likely a good year as earnings growth was positive at "&amp;ROUND(H337*100,0)&amp;"%")</f>
        <v>This year there might have been a recession as earnings growth was -10%</v>
      </c>
    </row>
    <row r="338" spans="1:9" hidden="1" x14ac:dyDescent="0.2">
      <c r="A338" s="6">
        <v>10228</v>
      </c>
      <c r="B338">
        <v>17.53</v>
      </c>
      <c r="C338">
        <v>0.78</v>
      </c>
      <c r="D338">
        <v>1.1299999999999999</v>
      </c>
      <c r="E338">
        <v>17.3</v>
      </c>
      <c r="F338">
        <v>3.33</v>
      </c>
      <c r="G338" s="4">
        <f t="shared" si="19"/>
        <v>15.513274336283189</v>
      </c>
    </row>
    <row r="339" spans="1:9" hidden="1" x14ac:dyDescent="0.2">
      <c r="A339" s="6">
        <v>10259</v>
      </c>
      <c r="B339">
        <v>17.32</v>
      </c>
      <c r="C339">
        <v>0.78</v>
      </c>
      <c r="D339">
        <v>1.1599999999999999</v>
      </c>
      <c r="E339">
        <v>17.100000000000001</v>
      </c>
      <c r="F339">
        <v>3.35</v>
      </c>
      <c r="G339" s="4">
        <f t="shared" si="19"/>
        <v>14.931034482758623</v>
      </c>
    </row>
    <row r="340" spans="1:9" hidden="1" x14ac:dyDescent="0.2">
      <c r="A340" s="6">
        <v>10288</v>
      </c>
      <c r="B340">
        <v>18.25</v>
      </c>
      <c r="C340">
        <v>0.79</v>
      </c>
      <c r="D340">
        <v>1.18</v>
      </c>
      <c r="E340">
        <v>17.100000000000001</v>
      </c>
      <c r="F340">
        <v>3.38</v>
      </c>
      <c r="G340" s="4">
        <f t="shared" si="19"/>
        <v>15.466101694915254</v>
      </c>
    </row>
    <row r="341" spans="1:9" hidden="1" x14ac:dyDescent="0.2">
      <c r="A341" s="6">
        <v>10319</v>
      </c>
      <c r="B341">
        <v>19.399999999999999</v>
      </c>
      <c r="C341">
        <v>0.8</v>
      </c>
      <c r="D341">
        <v>1.2</v>
      </c>
      <c r="E341">
        <v>17.100000000000001</v>
      </c>
      <c r="F341">
        <v>3.4</v>
      </c>
      <c r="G341" s="4">
        <f t="shared" si="19"/>
        <v>16.166666666666668</v>
      </c>
    </row>
    <row r="342" spans="1:9" hidden="1" x14ac:dyDescent="0.2">
      <c r="A342" s="6">
        <v>10349</v>
      </c>
      <c r="B342">
        <v>20</v>
      </c>
      <c r="C342">
        <v>0.8</v>
      </c>
      <c r="D342">
        <v>1.22</v>
      </c>
      <c r="E342">
        <v>17.2</v>
      </c>
      <c r="F342">
        <v>3.42</v>
      </c>
      <c r="G342" s="4">
        <f t="shared" si="19"/>
        <v>16.393442622950818</v>
      </c>
    </row>
    <row r="343" spans="1:9" hidden="1" x14ac:dyDescent="0.2">
      <c r="A343" s="6">
        <v>10380</v>
      </c>
      <c r="B343">
        <v>19.02</v>
      </c>
      <c r="C343">
        <v>0.81</v>
      </c>
      <c r="D343">
        <v>1.25</v>
      </c>
      <c r="E343">
        <v>17.100000000000001</v>
      </c>
      <c r="F343">
        <v>3.44</v>
      </c>
      <c r="G343" s="4">
        <f t="shared" si="19"/>
        <v>15.215999999999999</v>
      </c>
    </row>
    <row r="344" spans="1:9" hidden="1" x14ac:dyDescent="0.2">
      <c r="A344" s="6">
        <v>10410</v>
      </c>
      <c r="B344">
        <v>19.16</v>
      </c>
      <c r="C344">
        <v>0.82</v>
      </c>
      <c r="D344">
        <v>1.27</v>
      </c>
      <c r="E344">
        <v>17.100000000000001</v>
      </c>
      <c r="F344">
        <v>3.46</v>
      </c>
      <c r="G344" s="4">
        <f t="shared" si="19"/>
        <v>15.086614173228346</v>
      </c>
    </row>
    <row r="345" spans="1:9" hidden="1" x14ac:dyDescent="0.2">
      <c r="A345" s="6">
        <v>10441</v>
      </c>
      <c r="B345">
        <v>19.78</v>
      </c>
      <c r="C345">
        <v>0.82</v>
      </c>
      <c r="D345">
        <v>1.29</v>
      </c>
      <c r="E345">
        <v>17.100000000000001</v>
      </c>
      <c r="F345">
        <v>3.49</v>
      </c>
      <c r="G345" s="4">
        <f t="shared" si="19"/>
        <v>15.333333333333334</v>
      </c>
    </row>
    <row r="346" spans="1:9" hidden="1" x14ac:dyDescent="0.2">
      <c r="A346" s="6">
        <v>10472</v>
      </c>
      <c r="B346">
        <v>21.17</v>
      </c>
      <c r="C346">
        <v>0.83</v>
      </c>
      <c r="D346">
        <v>1.31</v>
      </c>
      <c r="E346">
        <v>17.3</v>
      </c>
      <c r="F346">
        <v>3.51</v>
      </c>
      <c r="G346" s="4">
        <f t="shared" si="19"/>
        <v>16.16030534351145</v>
      </c>
    </row>
    <row r="347" spans="1:9" hidden="1" x14ac:dyDescent="0.2">
      <c r="A347" s="6">
        <v>10502</v>
      </c>
      <c r="B347">
        <v>21.6</v>
      </c>
      <c r="C347">
        <v>0.84</v>
      </c>
      <c r="D347">
        <v>1.33</v>
      </c>
      <c r="E347">
        <v>17.2</v>
      </c>
      <c r="F347">
        <v>3.53</v>
      </c>
      <c r="G347" s="4">
        <f t="shared" si="19"/>
        <v>16.2406015037594</v>
      </c>
    </row>
    <row r="348" spans="1:9" hidden="1" x14ac:dyDescent="0.2">
      <c r="A348" s="6">
        <v>10533</v>
      </c>
      <c r="B348">
        <v>23.06</v>
      </c>
      <c r="C348">
        <v>0.84</v>
      </c>
      <c r="D348">
        <v>1.36</v>
      </c>
      <c r="E348">
        <v>17.2</v>
      </c>
      <c r="F348">
        <v>3.56</v>
      </c>
      <c r="G348" s="4">
        <f t="shared" si="19"/>
        <v>16.955882352941174</v>
      </c>
    </row>
    <row r="349" spans="1:9" x14ac:dyDescent="0.2">
      <c r="A349" s="6">
        <v>10563</v>
      </c>
      <c r="B349">
        <v>23.15</v>
      </c>
      <c r="C349">
        <v>0.85</v>
      </c>
      <c r="D349">
        <v>1.38</v>
      </c>
      <c r="E349">
        <v>17.100000000000001</v>
      </c>
      <c r="F349">
        <v>3.58</v>
      </c>
      <c r="G349" s="4">
        <f t="shared" si="19"/>
        <v>16.775362318840578</v>
      </c>
      <c r="H349" s="8">
        <f>D349/D337-1</f>
        <v>0.24324324324324298</v>
      </c>
      <c r="I349" t="str">
        <f>IF(Earnings_Growth&lt;0,"This year there might have been a recession as earnings growth was "&amp;ROUND(H349*100,0)&amp;"%"," This was likely a good year as earnings growth was positive at "&amp;ROUND(H349*100,0)&amp;"%")</f>
        <v xml:space="preserve"> This was likely a good year as earnings growth was positive at 24%</v>
      </c>
    </row>
    <row r="350" spans="1:9" hidden="1" x14ac:dyDescent="0.2">
      <c r="A350" s="6">
        <v>10594</v>
      </c>
      <c r="B350">
        <v>24.86</v>
      </c>
      <c r="C350">
        <v>0.86</v>
      </c>
      <c r="D350">
        <v>1.4</v>
      </c>
      <c r="E350">
        <v>17.100000000000001</v>
      </c>
      <c r="F350">
        <v>3.6</v>
      </c>
      <c r="G350" s="4">
        <f t="shared" si="19"/>
        <v>17.757142857142856</v>
      </c>
      <c r="H350" s="8">
        <f t="shared" ref="H350" si="23">D350/D338-1</f>
        <v>0.23893805309734506</v>
      </c>
    </row>
    <row r="351" spans="1:9" hidden="1" x14ac:dyDescent="0.2">
      <c r="A351" s="6">
        <v>10625</v>
      </c>
      <c r="B351">
        <v>24.99</v>
      </c>
      <c r="C351">
        <v>0.87</v>
      </c>
      <c r="D351">
        <v>1.42</v>
      </c>
      <c r="E351">
        <v>17.100000000000001</v>
      </c>
      <c r="F351">
        <v>3.57</v>
      </c>
      <c r="G351" s="4">
        <f t="shared" si="19"/>
        <v>17.598591549295776</v>
      </c>
    </row>
    <row r="352" spans="1:9" hidden="1" x14ac:dyDescent="0.2">
      <c r="A352" s="6">
        <v>10653</v>
      </c>
      <c r="B352">
        <v>25.43</v>
      </c>
      <c r="C352">
        <v>0.88</v>
      </c>
      <c r="D352">
        <v>1.44</v>
      </c>
      <c r="E352">
        <v>17</v>
      </c>
      <c r="F352">
        <v>3.55</v>
      </c>
      <c r="G352" s="4">
        <f t="shared" si="19"/>
        <v>17.659722222222221</v>
      </c>
    </row>
    <row r="353" spans="1:9" hidden="1" x14ac:dyDescent="0.2">
      <c r="A353" s="6">
        <v>10684</v>
      </c>
      <c r="B353">
        <v>25.28</v>
      </c>
      <c r="C353">
        <v>0.89</v>
      </c>
      <c r="D353">
        <v>1.46</v>
      </c>
      <c r="E353">
        <v>16.899999999999999</v>
      </c>
      <c r="F353">
        <v>3.52</v>
      </c>
      <c r="G353" s="4">
        <f t="shared" si="19"/>
        <v>17.315068493150687</v>
      </c>
    </row>
    <row r="354" spans="1:9" hidden="1" x14ac:dyDescent="0.2">
      <c r="A354" s="6">
        <v>10714</v>
      </c>
      <c r="B354">
        <v>25.66</v>
      </c>
      <c r="C354">
        <v>0.9</v>
      </c>
      <c r="D354">
        <v>1.48</v>
      </c>
      <c r="E354">
        <v>17</v>
      </c>
      <c r="F354">
        <v>3.5</v>
      </c>
      <c r="G354" s="4">
        <f t="shared" si="19"/>
        <v>17.337837837837839</v>
      </c>
    </row>
    <row r="355" spans="1:9" hidden="1" x14ac:dyDescent="0.2">
      <c r="A355" s="6">
        <v>10745</v>
      </c>
      <c r="B355">
        <v>26.15</v>
      </c>
      <c r="C355">
        <v>0.91</v>
      </c>
      <c r="D355">
        <v>1.5</v>
      </c>
      <c r="E355">
        <v>17.100000000000001</v>
      </c>
      <c r="F355">
        <v>3.47</v>
      </c>
      <c r="G355" s="4">
        <f t="shared" si="19"/>
        <v>17.433333333333334</v>
      </c>
    </row>
    <row r="356" spans="1:9" hidden="1" x14ac:dyDescent="0.2">
      <c r="A356" s="6">
        <v>10775</v>
      </c>
      <c r="B356">
        <v>28.48</v>
      </c>
      <c r="C356">
        <v>0.92</v>
      </c>
      <c r="D356">
        <v>1.51</v>
      </c>
      <c r="E356">
        <v>17.3</v>
      </c>
      <c r="F356">
        <v>3.45</v>
      </c>
      <c r="G356" s="4">
        <f t="shared" si="19"/>
        <v>18.860927152317881</v>
      </c>
    </row>
    <row r="357" spans="1:9" hidden="1" x14ac:dyDescent="0.2">
      <c r="A357" s="6">
        <v>10806</v>
      </c>
      <c r="B357">
        <v>30.1</v>
      </c>
      <c r="C357">
        <v>0.93</v>
      </c>
      <c r="D357">
        <v>1.53</v>
      </c>
      <c r="E357">
        <v>17.3</v>
      </c>
      <c r="F357">
        <v>3.42</v>
      </c>
      <c r="G357" s="4">
        <f t="shared" si="19"/>
        <v>19.673202614379086</v>
      </c>
    </row>
    <row r="358" spans="1:9" hidden="1" x14ac:dyDescent="0.2">
      <c r="A358" s="6">
        <v>10837</v>
      </c>
      <c r="B358">
        <v>31.3</v>
      </c>
      <c r="C358">
        <v>0.94</v>
      </c>
      <c r="D358">
        <v>1.55</v>
      </c>
      <c r="E358">
        <v>17.3</v>
      </c>
      <c r="F358">
        <v>3.39</v>
      </c>
      <c r="G358" s="4">
        <f t="shared" ref="G358:G421" si="24">SP500_Price/Earnings</f>
        <v>20.193548387096776</v>
      </c>
    </row>
    <row r="359" spans="1:9" hidden="1" x14ac:dyDescent="0.2">
      <c r="A359" s="6">
        <v>10867</v>
      </c>
      <c r="B359">
        <v>27.99</v>
      </c>
      <c r="C359">
        <v>0.95</v>
      </c>
      <c r="D359">
        <v>1.57</v>
      </c>
      <c r="E359">
        <v>17.3</v>
      </c>
      <c r="F359">
        <v>3.37</v>
      </c>
      <c r="G359" s="4">
        <f t="shared" si="24"/>
        <v>17.828025477707005</v>
      </c>
    </row>
    <row r="360" spans="1:9" hidden="1" x14ac:dyDescent="0.2">
      <c r="A360" s="6">
        <v>10898</v>
      </c>
      <c r="B360">
        <v>20.58</v>
      </c>
      <c r="C360">
        <v>0.96</v>
      </c>
      <c r="D360">
        <v>1.59</v>
      </c>
      <c r="E360">
        <v>17.3</v>
      </c>
      <c r="F360">
        <v>3.34</v>
      </c>
      <c r="G360" s="4">
        <f t="shared" si="24"/>
        <v>12.943396226415093</v>
      </c>
    </row>
    <row r="361" spans="1:9" x14ac:dyDescent="0.2">
      <c r="A361" s="6">
        <v>10928</v>
      </c>
      <c r="B361">
        <v>21.4</v>
      </c>
      <c r="C361">
        <v>0.97</v>
      </c>
      <c r="D361">
        <v>1.61</v>
      </c>
      <c r="E361">
        <v>17.2</v>
      </c>
      <c r="F361">
        <v>3.32</v>
      </c>
      <c r="G361" s="4">
        <f t="shared" si="24"/>
        <v>13.291925465838508</v>
      </c>
      <c r="H361" s="8">
        <f>D361/D349-1</f>
        <v>0.16666666666666674</v>
      </c>
      <c r="I361" t="str">
        <f>IF(Earnings_Growth&lt;0,"This year there might have been a recession as earnings growth was "&amp;ROUND(H361*100,0)&amp;"%"," This was likely a good year as earnings growth was positive at "&amp;ROUND(H361*100,0)&amp;"%")</f>
        <v xml:space="preserve"> This was likely a good year as earnings growth was positive at 17%</v>
      </c>
    </row>
    <row r="362" spans="1:9" hidden="1" x14ac:dyDescent="0.2">
      <c r="A362" s="6">
        <v>10959</v>
      </c>
      <c r="B362">
        <v>21.71</v>
      </c>
      <c r="C362">
        <v>0.97</v>
      </c>
      <c r="D362">
        <v>1.56</v>
      </c>
      <c r="E362">
        <v>17.100000000000001</v>
      </c>
      <c r="F362">
        <v>3.29</v>
      </c>
      <c r="G362" s="4">
        <f t="shared" si="24"/>
        <v>13.916666666666666</v>
      </c>
      <c r="H362" s="8">
        <f t="shared" ref="H362" si="25">D362/D350-1</f>
        <v>0.11428571428571432</v>
      </c>
    </row>
    <row r="363" spans="1:9" hidden="1" x14ac:dyDescent="0.2">
      <c r="A363" s="6">
        <v>10990</v>
      </c>
      <c r="B363">
        <v>23.07</v>
      </c>
      <c r="C363">
        <v>0.97</v>
      </c>
      <c r="D363">
        <v>1.5</v>
      </c>
      <c r="E363">
        <v>17</v>
      </c>
      <c r="F363">
        <v>3.29</v>
      </c>
      <c r="G363" s="4">
        <f t="shared" si="24"/>
        <v>15.38</v>
      </c>
    </row>
    <row r="364" spans="1:9" hidden="1" x14ac:dyDescent="0.2">
      <c r="A364" s="6">
        <v>11018</v>
      </c>
      <c r="B364">
        <v>23.94</v>
      </c>
      <c r="C364">
        <v>0.97</v>
      </c>
      <c r="D364">
        <v>1.45</v>
      </c>
      <c r="E364">
        <v>16.899999999999999</v>
      </c>
      <c r="F364">
        <v>3.3</v>
      </c>
      <c r="G364" s="4">
        <f t="shared" si="24"/>
        <v>16.510344827586209</v>
      </c>
    </row>
    <row r="365" spans="1:9" hidden="1" x14ac:dyDescent="0.2">
      <c r="A365" s="6">
        <v>11049</v>
      </c>
      <c r="B365">
        <v>25.46</v>
      </c>
      <c r="C365">
        <v>0.97</v>
      </c>
      <c r="D365">
        <v>1.4</v>
      </c>
      <c r="E365">
        <v>17</v>
      </c>
      <c r="F365">
        <v>3.3</v>
      </c>
      <c r="G365" s="4">
        <f t="shared" si="24"/>
        <v>18.185714285714287</v>
      </c>
    </row>
    <row r="366" spans="1:9" hidden="1" x14ac:dyDescent="0.2">
      <c r="A366" s="6">
        <v>11079</v>
      </c>
      <c r="B366">
        <v>23.94</v>
      </c>
      <c r="C366">
        <v>0.97</v>
      </c>
      <c r="D366">
        <v>1.34</v>
      </c>
      <c r="E366">
        <v>16.899999999999999</v>
      </c>
      <c r="F366">
        <v>3.31</v>
      </c>
      <c r="G366" s="4">
        <f t="shared" si="24"/>
        <v>17.865671641791046</v>
      </c>
    </row>
    <row r="367" spans="1:9" hidden="1" x14ac:dyDescent="0.2">
      <c r="A367" s="6">
        <v>11110</v>
      </c>
      <c r="B367">
        <v>21.52</v>
      </c>
      <c r="C367">
        <v>0.97</v>
      </c>
      <c r="D367">
        <v>1.29</v>
      </c>
      <c r="E367">
        <v>16.8</v>
      </c>
      <c r="F367">
        <v>3.31</v>
      </c>
      <c r="G367" s="4">
        <f t="shared" si="24"/>
        <v>16.682170542635657</v>
      </c>
    </row>
    <row r="368" spans="1:9" hidden="1" x14ac:dyDescent="0.2">
      <c r="A368" s="6">
        <v>11140</v>
      </c>
      <c r="B368">
        <v>21.06</v>
      </c>
      <c r="C368">
        <v>0.98</v>
      </c>
      <c r="D368">
        <v>1.24</v>
      </c>
      <c r="E368">
        <v>16.600000000000001</v>
      </c>
      <c r="F368">
        <v>3.32</v>
      </c>
      <c r="G368" s="4">
        <f t="shared" si="24"/>
        <v>16.983870967741936</v>
      </c>
    </row>
    <row r="369" spans="1:9" hidden="1" x14ac:dyDescent="0.2">
      <c r="A369" s="6">
        <v>11171</v>
      </c>
      <c r="B369">
        <v>20.79</v>
      </c>
      <c r="C369">
        <v>0.98</v>
      </c>
      <c r="D369">
        <v>1.18</v>
      </c>
      <c r="E369">
        <v>16.5</v>
      </c>
      <c r="F369">
        <v>3.32</v>
      </c>
      <c r="G369" s="4">
        <f t="shared" si="24"/>
        <v>17.618644067796609</v>
      </c>
    </row>
    <row r="370" spans="1:9" hidden="1" x14ac:dyDescent="0.2">
      <c r="A370" s="6">
        <v>11202</v>
      </c>
      <c r="B370">
        <v>20.78</v>
      </c>
      <c r="C370">
        <v>0.98</v>
      </c>
      <c r="D370">
        <v>1.1299999999999999</v>
      </c>
      <c r="E370">
        <v>16.600000000000001</v>
      </c>
      <c r="F370">
        <v>3.32</v>
      </c>
      <c r="G370" s="4">
        <f t="shared" si="24"/>
        <v>18.389380530973455</v>
      </c>
    </row>
    <row r="371" spans="1:9" hidden="1" x14ac:dyDescent="0.2">
      <c r="A371" s="6">
        <v>11232</v>
      </c>
      <c r="B371">
        <v>17.920000000000002</v>
      </c>
      <c r="C371">
        <v>0.98</v>
      </c>
      <c r="D371">
        <v>1.08</v>
      </c>
      <c r="E371">
        <v>16.5</v>
      </c>
      <c r="F371">
        <v>3.33</v>
      </c>
      <c r="G371" s="4">
        <f t="shared" si="24"/>
        <v>16.592592592592592</v>
      </c>
    </row>
    <row r="372" spans="1:9" hidden="1" x14ac:dyDescent="0.2">
      <c r="A372" s="6">
        <v>11263</v>
      </c>
      <c r="B372">
        <v>16.62</v>
      </c>
      <c r="C372">
        <v>0.98</v>
      </c>
      <c r="D372">
        <v>1.02</v>
      </c>
      <c r="E372">
        <v>16.399999999999999</v>
      </c>
      <c r="F372">
        <v>3.33</v>
      </c>
      <c r="G372" s="4">
        <f t="shared" si="24"/>
        <v>16.294117647058822</v>
      </c>
    </row>
    <row r="373" spans="1:9" x14ac:dyDescent="0.2">
      <c r="A373" s="6">
        <v>11293</v>
      </c>
      <c r="B373">
        <v>15.51</v>
      </c>
      <c r="C373">
        <v>0.98</v>
      </c>
      <c r="D373">
        <v>0.97</v>
      </c>
      <c r="E373">
        <v>16.100000000000001</v>
      </c>
      <c r="F373">
        <v>3.34</v>
      </c>
      <c r="G373" s="4">
        <f t="shared" si="24"/>
        <v>15.989690721649485</v>
      </c>
      <c r="H373" s="8">
        <f>D373/D361-1</f>
        <v>-0.39751552795031064</v>
      </c>
      <c r="I373" t="str">
        <f>IF(Earnings_Growth&lt;0,"This year there might have been a recession as earnings growth was "&amp;ROUND(H373*100,0)&amp;"%"," This was likely a good year as earnings growth was positive at "&amp;ROUND(H373*100,0)&amp;"%")</f>
        <v>This year there might have been a recession as earnings growth was -40%</v>
      </c>
    </row>
    <row r="374" spans="1:9" hidden="1" x14ac:dyDescent="0.2">
      <c r="A374" s="6">
        <v>11324</v>
      </c>
      <c r="B374">
        <v>15.98</v>
      </c>
      <c r="C374">
        <v>0.97</v>
      </c>
      <c r="D374">
        <v>0.94</v>
      </c>
      <c r="E374">
        <v>15.9</v>
      </c>
      <c r="F374">
        <v>3.34</v>
      </c>
      <c r="G374" s="4">
        <f t="shared" si="24"/>
        <v>17</v>
      </c>
      <c r="H374" s="8">
        <f t="shared" ref="H374" si="26">D374/D362-1</f>
        <v>-0.39743589743589747</v>
      </c>
    </row>
    <row r="375" spans="1:9" hidden="1" x14ac:dyDescent="0.2">
      <c r="A375" s="6">
        <v>11355</v>
      </c>
      <c r="B375">
        <v>17.2</v>
      </c>
      <c r="C375">
        <v>0.95</v>
      </c>
      <c r="D375">
        <v>0.91</v>
      </c>
      <c r="E375">
        <v>15.7</v>
      </c>
      <c r="F375">
        <v>3.37</v>
      </c>
      <c r="G375" s="4">
        <f t="shared" si="24"/>
        <v>18.901098901098898</v>
      </c>
    </row>
    <row r="376" spans="1:9" hidden="1" x14ac:dyDescent="0.2">
      <c r="A376" s="6">
        <v>11383</v>
      </c>
      <c r="B376">
        <v>17.53</v>
      </c>
      <c r="C376">
        <v>0.94</v>
      </c>
      <c r="D376">
        <v>0.88</v>
      </c>
      <c r="E376">
        <v>15.6</v>
      </c>
      <c r="F376">
        <v>3.4</v>
      </c>
      <c r="G376" s="4">
        <f t="shared" si="24"/>
        <v>19.920454545454547</v>
      </c>
    </row>
    <row r="377" spans="1:9" hidden="1" x14ac:dyDescent="0.2">
      <c r="A377" s="6">
        <v>11414</v>
      </c>
      <c r="B377">
        <v>15.86</v>
      </c>
      <c r="C377">
        <v>0.93</v>
      </c>
      <c r="D377">
        <v>0.85</v>
      </c>
      <c r="E377">
        <v>15.5</v>
      </c>
      <c r="F377">
        <v>3.42</v>
      </c>
      <c r="G377" s="4">
        <f t="shared" si="24"/>
        <v>18.658823529411766</v>
      </c>
    </row>
    <row r="378" spans="1:9" hidden="1" x14ac:dyDescent="0.2">
      <c r="A378" s="6">
        <v>11444</v>
      </c>
      <c r="B378">
        <v>14.33</v>
      </c>
      <c r="C378">
        <v>0.91</v>
      </c>
      <c r="D378">
        <v>0.82</v>
      </c>
      <c r="E378">
        <v>15.3</v>
      </c>
      <c r="F378">
        <v>3.45</v>
      </c>
      <c r="G378" s="4">
        <f t="shared" si="24"/>
        <v>17.475609756097562</v>
      </c>
    </row>
    <row r="379" spans="1:9" hidden="1" x14ac:dyDescent="0.2">
      <c r="A379" s="6">
        <v>11475</v>
      </c>
      <c r="B379">
        <v>13.87</v>
      </c>
      <c r="C379">
        <v>0.9</v>
      </c>
      <c r="D379">
        <v>0.79</v>
      </c>
      <c r="E379">
        <v>15.1</v>
      </c>
      <c r="F379">
        <v>3.48</v>
      </c>
      <c r="G379" s="4">
        <f t="shared" si="24"/>
        <v>17.556962025316455</v>
      </c>
    </row>
    <row r="380" spans="1:9" hidden="1" x14ac:dyDescent="0.2">
      <c r="A380" s="6">
        <v>11505</v>
      </c>
      <c r="B380">
        <v>14.33</v>
      </c>
      <c r="C380">
        <v>0.89</v>
      </c>
      <c r="D380">
        <v>0.76</v>
      </c>
      <c r="E380">
        <v>15.1</v>
      </c>
      <c r="F380">
        <v>3.51</v>
      </c>
      <c r="G380" s="4">
        <f t="shared" si="24"/>
        <v>18.855263157894736</v>
      </c>
    </row>
    <row r="381" spans="1:9" hidden="1" x14ac:dyDescent="0.2">
      <c r="A381" s="6">
        <v>11536</v>
      </c>
      <c r="B381">
        <v>13.9</v>
      </c>
      <c r="C381">
        <v>0.87</v>
      </c>
      <c r="D381">
        <v>0.73</v>
      </c>
      <c r="E381">
        <v>15.1</v>
      </c>
      <c r="F381">
        <v>3.54</v>
      </c>
      <c r="G381" s="4">
        <f t="shared" si="24"/>
        <v>19.041095890410961</v>
      </c>
    </row>
    <row r="382" spans="1:9" hidden="1" x14ac:dyDescent="0.2">
      <c r="A382" s="6">
        <v>11567</v>
      </c>
      <c r="B382">
        <v>11.83</v>
      </c>
      <c r="C382">
        <v>0.86</v>
      </c>
      <c r="D382">
        <v>0.7</v>
      </c>
      <c r="E382">
        <v>15</v>
      </c>
      <c r="F382">
        <v>3.57</v>
      </c>
      <c r="G382" s="4">
        <f t="shared" si="24"/>
        <v>16.900000000000002</v>
      </c>
    </row>
    <row r="383" spans="1:9" hidden="1" x14ac:dyDescent="0.2">
      <c r="A383" s="6">
        <v>11597</v>
      </c>
      <c r="B383">
        <v>10.25</v>
      </c>
      <c r="C383">
        <v>0.85</v>
      </c>
      <c r="D383">
        <v>0.67</v>
      </c>
      <c r="E383">
        <v>14.9</v>
      </c>
      <c r="F383">
        <v>3.6</v>
      </c>
      <c r="G383" s="4">
        <f t="shared" si="24"/>
        <v>15.298507462686567</v>
      </c>
    </row>
    <row r="384" spans="1:9" hidden="1" x14ac:dyDescent="0.2">
      <c r="A384" s="6">
        <v>11628</v>
      </c>
      <c r="B384">
        <v>10.39</v>
      </c>
      <c r="C384">
        <v>0.83</v>
      </c>
      <c r="D384">
        <v>0.64</v>
      </c>
      <c r="E384">
        <v>14.7</v>
      </c>
      <c r="F384">
        <v>3.62</v>
      </c>
      <c r="G384" s="4">
        <f t="shared" si="24"/>
        <v>16.234375</v>
      </c>
    </row>
    <row r="385" spans="1:9" x14ac:dyDescent="0.2">
      <c r="A385" s="6">
        <v>11658</v>
      </c>
      <c r="B385">
        <v>8.44</v>
      </c>
      <c r="C385">
        <v>0.82</v>
      </c>
      <c r="D385">
        <v>0.61</v>
      </c>
      <c r="E385">
        <v>14.6</v>
      </c>
      <c r="F385">
        <v>3.65</v>
      </c>
      <c r="G385" s="4">
        <f t="shared" si="24"/>
        <v>13.836065573770492</v>
      </c>
      <c r="H385" s="8">
        <f>D385/D373-1</f>
        <v>-0.37113402061855671</v>
      </c>
      <c r="I385" t="str">
        <f>IF(Earnings_Growth&lt;0,"This year there might have been a recession as earnings growth was "&amp;ROUND(H385*100,0)&amp;"%"," This was likely a good year as earnings growth was positive at "&amp;ROUND(H385*100,0)&amp;"%")</f>
        <v>This year there might have been a recession as earnings growth was -37%</v>
      </c>
    </row>
    <row r="386" spans="1:9" hidden="1" x14ac:dyDescent="0.2">
      <c r="A386" s="6">
        <v>11689</v>
      </c>
      <c r="B386">
        <v>8.3000000000000007</v>
      </c>
      <c r="C386">
        <v>0.79</v>
      </c>
      <c r="D386">
        <v>0.59</v>
      </c>
      <c r="E386">
        <v>14.3</v>
      </c>
      <c r="F386">
        <v>3.68</v>
      </c>
      <c r="G386" s="4">
        <f t="shared" si="24"/>
        <v>14.067796610169493</v>
      </c>
    </row>
    <row r="387" spans="1:9" hidden="1" x14ac:dyDescent="0.2">
      <c r="A387" s="6">
        <v>11720</v>
      </c>
      <c r="B387">
        <v>8.23</v>
      </c>
      <c r="C387">
        <v>0.77</v>
      </c>
      <c r="D387">
        <v>0.57999999999999996</v>
      </c>
      <c r="E387">
        <v>14.1</v>
      </c>
      <c r="F387">
        <v>3.65</v>
      </c>
      <c r="G387" s="4">
        <f t="shared" si="24"/>
        <v>14.189655172413795</v>
      </c>
    </row>
    <row r="388" spans="1:9" hidden="1" x14ac:dyDescent="0.2">
      <c r="A388" s="6">
        <v>11749</v>
      </c>
      <c r="B388">
        <v>8.26</v>
      </c>
      <c r="C388">
        <v>0.74</v>
      </c>
      <c r="D388">
        <v>0.56000000000000005</v>
      </c>
      <c r="E388">
        <v>14</v>
      </c>
      <c r="F388">
        <v>3.62</v>
      </c>
      <c r="G388" s="4">
        <f t="shared" si="24"/>
        <v>14.749999999999998</v>
      </c>
    </row>
    <row r="389" spans="1:9" hidden="1" x14ac:dyDescent="0.2">
      <c r="A389" s="6">
        <v>11780</v>
      </c>
      <c r="B389">
        <v>6.28</v>
      </c>
      <c r="C389">
        <v>0.71</v>
      </c>
      <c r="D389">
        <v>0.54</v>
      </c>
      <c r="E389">
        <v>13.9</v>
      </c>
      <c r="F389">
        <v>3.59</v>
      </c>
      <c r="G389" s="4">
        <f t="shared" si="24"/>
        <v>11.62962962962963</v>
      </c>
    </row>
    <row r="390" spans="1:9" hidden="1" x14ac:dyDescent="0.2">
      <c r="A390" s="6">
        <v>11810</v>
      </c>
      <c r="B390">
        <v>5.51</v>
      </c>
      <c r="C390">
        <v>0.69</v>
      </c>
      <c r="D390">
        <v>0.53</v>
      </c>
      <c r="E390">
        <v>13.7</v>
      </c>
      <c r="F390">
        <v>3.56</v>
      </c>
      <c r="G390" s="4">
        <f t="shared" si="24"/>
        <v>10.396226415094338</v>
      </c>
    </row>
    <row r="391" spans="1:9" hidden="1" x14ac:dyDescent="0.2">
      <c r="A391" s="6">
        <v>11841</v>
      </c>
      <c r="B391">
        <v>4.7699999999999996</v>
      </c>
      <c r="C391">
        <v>0.66</v>
      </c>
      <c r="D391">
        <v>0.51</v>
      </c>
      <c r="E391">
        <v>13.6</v>
      </c>
      <c r="F391">
        <v>3.53</v>
      </c>
      <c r="G391" s="4">
        <f t="shared" si="24"/>
        <v>9.352941176470587</v>
      </c>
    </row>
    <row r="392" spans="1:9" hidden="1" x14ac:dyDescent="0.2">
      <c r="A392" s="6">
        <v>11871</v>
      </c>
      <c r="B392">
        <v>5.01</v>
      </c>
      <c r="C392">
        <v>0.63</v>
      </c>
      <c r="D392">
        <v>0.49</v>
      </c>
      <c r="E392">
        <v>13.6</v>
      </c>
      <c r="F392">
        <v>3.5</v>
      </c>
      <c r="G392" s="4">
        <f t="shared" si="24"/>
        <v>10.224489795918368</v>
      </c>
    </row>
    <row r="393" spans="1:9" hidden="1" x14ac:dyDescent="0.2">
      <c r="A393" s="6">
        <v>11902</v>
      </c>
      <c r="B393">
        <v>7.53</v>
      </c>
      <c r="C393">
        <v>0.61</v>
      </c>
      <c r="D393">
        <v>0.48</v>
      </c>
      <c r="E393">
        <v>13.5</v>
      </c>
      <c r="F393">
        <v>3.46</v>
      </c>
      <c r="G393" s="4">
        <f t="shared" si="24"/>
        <v>15.687500000000002</v>
      </c>
      <c r="H393" s="8">
        <f t="shared" ref="H393" si="27">D393/D381-1</f>
        <v>-0.34246575342465757</v>
      </c>
    </row>
    <row r="394" spans="1:9" hidden="1" x14ac:dyDescent="0.2">
      <c r="A394" s="6">
        <v>11933</v>
      </c>
      <c r="B394">
        <v>8.26</v>
      </c>
      <c r="C394">
        <v>0.57999999999999996</v>
      </c>
      <c r="D394">
        <v>0.46</v>
      </c>
      <c r="E394">
        <v>13.4</v>
      </c>
      <c r="F394">
        <v>3.43</v>
      </c>
      <c r="G394" s="4">
        <f t="shared" si="24"/>
        <v>17.956521739130434</v>
      </c>
    </row>
    <row r="395" spans="1:9" hidden="1" x14ac:dyDescent="0.2">
      <c r="A395" s="6">
        <v>11963</v>
      </c>
      <c r="B395">
        <v>7.12</v>
      </c>
      <c r="C395">
        <v>0.55000000000000004</v>
      </c>
      <c r="D395">
        <v>0.44</v>
      </c>
      <c r="E395">
        <v>13.3</v>
      </c>
      <c r="F395">
        <v>3.4</v>
      </c>
      <c r="G395" s="4">
        <f t="shared" si="24"/>
        <v>16.181818181818183</v>
      </c>
    </row>
    <row r="396" spans="1:9" hidden="1" x14ac:dyDescent="0.2">
      <c r="A396" s="6">
        <v>11994</v>
      </c>
      <c r="B396">
        <v>7.05</v>
      </c>
      <c r="C396">
        <v>0.53</v>
      </c>
      <c r="D396">
        <v>0.43</v>
      </c>
      <c r="E396">
        <v>13.2</v>
      </c>
      <c r="F396">
        <v>3.37</v>
      </c>
      <c r="G396" s="4">
        <f t="shared" si="24"/>
        <v>16.395348837209301</v>
      </c>
    </row>
    <row r="397" spans="1:9" x14ac:dyDescent="0.2">
      <c r="A397" s="6">
        <v>12024</v>
      </c>
      <c r="B397">
        <v>6.82</v>
      </c>
      <c r="C397">
        <v>0.5</v>
      </c>
      <c r="D397">
        <v>0.41</v>
      </c>
      <c r="E397">
        <v>13.1</v>
      </c>
      <c r="F397">
        <v>3.34</v>
      </c>
      <c r="G397" s="4">
        <f t="shared" si="24"/>
        <v>16.634146341463417</v>
      </c>
      <c r="H397" s="8">
        <f>D397/D385-1</f>
        <v>-0.32786885245901642</v>
      </c>
      <c r="I397" t="str">
        <f>IF(Earnings_Growth&lt;0,"This year there might have been a recession as earnings growth was "&amp;ROUND(H397*100,0)&amp;"%"," This was likely a good year as earnings growth was positive at "&amp;ROUND(H397*100,0)&amp;"%")</f>
        <v>This year there might have been a recession as earnings growth was -33%</v>
      </c>
    </row>
    <row r="398" spans="1:9" hidden="1" x14ac:dyDescent="0.2">
      <c r="A398" s="6">
        <v>12055</v>
      </c>
      <c r="B398">
        <v>7.09</v>
      </c>
      <c r="C398">
        <v>0.49</v>
      </c>
      <c r="D398">
        <v>0.41</v>
      </c>
      <c r="E398">
        <v>12.9</v>
      </c>
      <c r="F398">
        <v>3.31</v>
      </c>
      <c r="G398" s="4">
        <f t="shared" si="24"/>
        <v>17.292682926829269</v>
      </c>
    </row>
    <row r="399" spans="1:9" hidden="1" x14ac:dyDescent="0.2">
      <c r="A399" s="6">
        <v>12086</v>
      </c>
      <c r="B399">
        <v>6.25</v>
      </c>
      <c r="C399">
        <v>0.49</v>
      </c>
      <c r="D399">
        <v>0.41</v>
      </c>
      <c r="E399">
        <v>12.7</v>
      </c>
      <c r="F399">
        <v>3.29</v>
      </c>
      <c r="G399" s="4">
        <f t="shared" si="24"/>
        <v>15.24390243902439</v>
      </c>
    </row>
    <row r="400" spans="1:9" hidden="1" x14ac:dyDescent="0.2">
      <c r="A400" s="6">
        <v>12114</v>
      </c>
      <c r="B400">
        <v>6.23</v>
      </c>
      <c r="C400">
        <v>0.48</v>
      </c>
      <c r="D400">
        <v>0.42</v>
      </c>
      <c r="E400">
        <v>12.6</v>
      </c>
      <c r="F400">
        <v>3.28</v>
      </c>
      <c r="G400" s="4">
        <f t="shared" si="24"/>
        <v>14.833333333333336</v>
      </c>
    </row>
    <row r="401" spans="1:9" hidden="1" x14ac:dyDescent="0.2">
      <c r="A401" s="6">
        <v>12145</v>
      </c>
      <c r="B401">
        <v>6.89</v>
      </c>
      <c r="C401">
        <v>0.48</v>
      </c>
      <c r="D401">
        <v>0.42</v>
      </c>
      <c r="E401">
        <v>12.6</v>
      </c>
      <c r="F401">
        <v>3.26</v>
      </c>
      <c r="G401" s="4">
        <f t="shared" si="24"/>
        <v>16.404761904761905</v>
      </c>
    </row>
    <row r="402" spans="1:9" hidden="1" x14ac:dyDescent="0.2">
      <c r="A402" s="6">
        <v>12175</v>
      </c>
      <c r="B402">
        <v>8.8699999999999992</v>
      </c>
      <c r="C402">
        <v>0.47</v>
      </c>
      <c r="D402">
        <v>0.42</v>
      </c>
      <c r="E402">
        <v>12.6</v>
      </c>
      <c r="F402">
        <v>3.25</v>
      </c>
      <c r="G402" s="4">
        <f t="shared" si="24"/>
        <v>21.119047619047617</v>
      </c>
    </row>
    <row r="403" spans="1:9" hidden="1" x14ac:dyDescent="0.2">
      <c r="A403" s="6">
        <v>12206</v>
      </c>
      <c r="B403">
        <v>10.39</v>
      </c>
      <c r="C403">
        <v>0.47</v>
      </c>
      <c r="D403">
        <v>0.42</v>
      </c>
      <c r="E403">
        <v>12.7</v>
      </c>
      <c r="F403">
        <v>3.23</v>
      </c>
      <c r="G403" s="4">
        <f t="shared" si="24"/>
        <v>24.738095238095241</v>
      </c>
    </row>
    <row r="404" spans="1:9" hidden="1" x14ac:dyDescent="0.2">
      <c r="A404" s="6">
        <v>12236</v>
      </c>
      <c r="B404">
        <v>11.23</v>
      </c>
      <c r="C404">
        <v>0.47</v>
      </c>
      <c r="D404">
        <v>0.43</v>
      </c>
      <c r="E404">
        <v>13.1</v>
      </c>
      <c r="F404">
        <v>3.21</v>
      </c>
      <c r="G404" s="4">
        <f t="shared" si="24"/>
        <v>26.116279069767444</v>
      </c>
    </row>
    <row r="405" spans="1:9" hidden="1" x14ac:dyDescent="0.2">
      <c r="A405" s="6">
        <v>12267</v>
      </c>
      <c r="B405">
        <v>10.67</v>
      </c>
      <c r="C405">
        <v>0.46</v>
      </c>
      <c r="D405">
        <v>0.43</v>
      </c>
      <c r="E405">
        <v>13.2</v>
      </c>
      <c r="F405">
        <v>3.2</v>
      </c>
      <c r="G405" s="4">
        <f t="shared" si="24"/>
        <v>24.813953488372093</v>
      </c>
      <c r="H405" s="8">
        <f t="shared" ref="H405" si="28">D405/D393-1</f>
        <v>-0.10416666666666663</v>
      </c>
    </row>
    <row r="406" spans="1:9" hidden="1" x14ac:dyDescent="0.2">
      <c r="A406" s="6">
        <v>12298</v>
      </c>
      <c r="B406">
        <v>10.58</v>
      </c>
      <c r="C406">
        <v>0.46</v>
      </c>
      <c r="D406">
        <v>0.43</v>
      </c>
      <c r="E406">
        <v>13.2</v>
      </c>
      <c r="F406">
        <v>3.18</v>
      </c>
      <c r="G406" s="4">
        <f t="shared" si="24"/>
        <v>24.604651162790699</v>
      </c>
    </row>
    <row r="407" spans="1:9" hidden="1" x14ac:dyDescent="0.2">
      <c r="A407" s="6">
        <v>12328</v>
      </c>
      <c r="B407">
        <v>9.5500000000000007</v>
      </c>
      <c r="C407">
        <v>0.45</v>
      </c>
      <c r="D407">
        <v>0.43</v>
      </c>
      <c r="E407">
        <v>13.2</v>
      </c>
      <c r="F407">
        <v>3.17</v>
      </c>
      <c r="G407" s="4">
        <f t="shared" si="24"/>
        <v>22.209302325581397</v>
      </c>
    </row>
    <row r="408" spans="1:9" hidden="1" x14ac:dyDescent="0.2">
      <c r="A408" s="6">
        <v>12359</v>
      </c>
      <c r="B408">
        <v>9.7799999999999994</v>
      </c>
      <c r="C408">
        <v>0.45</v>
      </c>
      <c r="D408">
        <v>0.44</v>
      </c>
      <c r="E408">
        <v>13.2</v>
      </c>
      <c r="F408">
        <v>3.15</v>
      </c>
      <c r="G408" s="4">
        <f t="shared" si="24"/>
        <v>22.227272727272727</v>
      </c>
    </row>
    <row r="409" spans="1:9" x14ac:dyDescent="0.2">
      <c r="A409" s="6">
        <v>12389</v>
      </c>
      <c r="B409">
        <v>9.9700000000000006</v>
      </c>
      <c r="C409">
        <v>0.44</v>
      </c>
      <c r="D409">
        <v>0.44</v>
      </c>
      <c r="E409">
        <v>13.2</v>
      </c>
      <c r="F409">
        <v>3.14</v>
      </c>
      <c r="G409" s="4">
        <f t="shared" si="24"/>
        <v>22.65909090909091</v>
      </c>
      <c r="H409" s="8">
        <f>D409/D397-1</f>
        <v>7.3170731707317138E-2</v>
      </c>
      <c r="I409" t="str">
        <f>IF(Earnings_Growth&lt;0,"This year there might have been a recession as earnings growth was "&amp;ROUND(H409*100,0)&amp;"%"," This was likely a good year as earnings growth was positive at "&amp;ROUND(H409*100,0)&amp;"%")</f>
        <v xml:space="preserve"> This was likely a good year as earnings growth was positive at 7%</v>
      </c>
    </row>
    <row r="410" spans="1:9" hidden="1" x14ac:dyDescent="0.2">
      <c r="A410" s="6">
        <v>12420</v>
      </c>
      <c r="B410">
        <v>10.54</v>
      </c>
      <c r="C410">
        <v>0.44</v>
      </c>
      <c r="D410">
        <v>0.44</v>
      </c>
      <c r="E410">
        <v>13.2</v>
      </c>
      <c r="F410">
        <v>3.12</v>
      </c>
      <c r="G410" s="4">
        <f t="shared" si="24"/>
        <v>23.954545454545453</v>
      </c>
    </row>
    <row r="411" spans="1:9" hidden="1" x14ac:dyDescent="0.2">
      <c r="A411" s="6">
        <v>12451</v>
      </c>
      <c r="B411">
        <v>11.32</v>
      </c>
      <c r="C411">
        <v>0.44</v>
      </c>
      <c r="D411">
        <v>0.45</v>
      </c>
      <c r="E411">
        <v>13.3</v>
      </c>
      <c r="F411">
        <v>3.09</v>
      </c>
      <c r="G411" s="4">
        <f t="shared" si="24"/>
        <v>25.155555555555555</v>
      </c>
    </row>
    <row r="412" spans="1:9" hidden="1" x14ac:dyDescent="0.2">
      <c r="A412" s="6">
        <v>12479</v>
      </c>
      <c r="B412">
        <v>10.74</v>
      </c>
      <c r="C412">
        <v>0.44</v>
      </c>
      <c r="D412">
        <v>0.45</v>
      </c>
      <c r="E412">
        <v>13.3</v>
      </c>
      <c r="F412">
        <v>3.06</v>
      </c>
      <c r="G412" s="4">
        <f t="shared" si="24"/>
        <v>23.866666666666667</v>
      </c>
    </row>
    <row r="413" spans="1:9" hidden="1" x14ac:dyDescent="0.2">
      <c r="A413" s="6">
        <v>12510</v>
      </c>
      <c r="B413">
        <v>10.92</v>
      </c>
      <c r="C413">
        <v>0.44</v>
      </c>
      <c r="D413">
        <v>0.46</v>
      </c>
      <c r="E413">
        <v>13.3</v>
      </c>
      <c r="F413">
        <v>3.04</v>
      </c>
      <c r="G413" s="4">
        <f t="shared" si="24"/>
        <v>23.739130434782606</v>
      </c>
    </row>
    <row r="414" spans="1:9" hidden="1" x14ac:dyDescent="0.2">
      <c r="A414" s="6">
        <v>12540</v>
      </c>
      <c r="B414">
        <v>9.81</v>
      </c>
      <c r="C414">
        <v>0.44</v>
      </c>
      <c r="D414">
        <v>0.46</v>
      </c>
      <c r="E414">
        <v>13.3</v>
      </c>
      <c r="F414">
        <v>3.01</v>
      </c>
      <c r="G414" s="4">
        <f t="shared" si="24"/>
        <v>21.326086956521738</v>
      </c>
    </row>
    <row r="415" spans="1:9" hidden="1" x14ac:dyDescent="0.2">
      <c r="A415" s="6">
        <v>12571</v>
      </c>
      <c r="B415">
        <v>9.94</v>
      </c>
      <c r="C415">
        <v>0.45</v>
      </c>
      <c r="D415">
        <v>0.47</v>
      </c>
      <c r="E415">
        <v>13.4</v>
      </c>
      <c r="F415">
        <v>2.98</v>
      </c>
      <c r="G415" s="4">
        <f t="shared" si="24"/>
        <v>21.148936170212767</v>
      </c>
    </row>
    <row r="416" spans="1:9" hidden="1" x14ac:dyDescent="0.2">
      <c r="A416" s="6">
        <v>12601</v>
      </c>
      <c r="B416">
        <v>9.4700000000000006</v>
      </c>
      <c r="C416">
        <v>0.45</v>
      </c>
      <c r="D416">
        <v>0.47</v>
      </c>
      <c r="E416">
        <v>13.4</v>
      </c>
      <c r="F416">
        <v>2.96</v>
      </c>
      <c r="G416" s="4">
        <f t="shared" si="24"/>
        <v>20.148936170212767</v>
      </c>
    </row>
    <row r="417" spans="1:9" hidden="1" x14ac:dyDescent="0.2">
      <c r="A417" s="6">
        <v>12632</v>
      </c>
      <c r="B417">
        <v>9.1</v>
      </c>
      <c r="C417">
        <v>0.45</v>
      </c>
      <c r="D417">
        <v>0.47</v>
      </c>
      <c r="E417">
        <v>13.4</v>
      </c>
      <c r="F417">
        <v>2.93</v>
      </c>
      <c r="G417" s="4">
        <f t="shared" si="24"/>
        <v>19.361702127659576</v>
      </c>
      <c r="H417" s="8">
        <f t="shared" ref="H417" si="29">D417/D405-1</f>
        <v>9.3023255813953432E-2</v>
      </c>
    </row>
    <row r="418" spans="1:9" hidden="1" x14ac:dyDescent="0.2">
      <c r="A418" s="6">
        <v>12663</v>
      </c>
      <c r="B418">
        <v>8.8800000000000008</v>
      </c>
      <c r="C418">
        <v>0.45</v>
      </c>
      <c r="D418">
        <v>0.48</v>
      </c>
      <c r="E418">
        <v>13.6</v>
      </c>
      <c r="F418">
        <v>2.9</v>
      </c>
      <c r="G418" s="4">
        <f t="shared" si="24"/>
        <v>18.500000000000004</v>
      </c>
    </row>
    <row r="419" spans="1:9" hidden="1" x14ac:dyDescent="0.2">
      <c r="A419" s="6">
        <v>12693</v>
      </c>
      <c r="B419">
        <v>8.9499999999999993</v>
      </c>
      <c r="C419">
        <v>0.45</v>
      </c>
      <c r="D419">
        <v>0.48</v>
      </c>
      <c r="E419">
        <v>13.5</v>
      </c>
      <c r="F419">
        <v>2.87</v>
      </c>
      <c r="G419" s="4">
        <f t="shared" si="24"/>
        <v>18.645833333333332</v>
      </c>
    </row>
    <row r="420" spans="1:9" hidden="1" x14ac:dyDescent="0.2">
      <c r="A420" s="6">
        <v>12724</v>
      </c>
      <c r="B420">
        <v>9.1999999999999993</v>
      </c>
      <c r="C420">
        <v>0.45</v>
      </c>
      <c r="D420">
        <v>0.49</v>
      </c>
      <c r="E420">
        <v>13.5</v>
      </c>
      <c r="F420">
        <v>2.84</v>
      </c>
      <c r="G420" s="4">
        <f t="shared" si="24"/>
        <v>18.77551020408163</v>
      </c>
    </row>
    <row r="421" spans="1:9" x14ac:dyDescent="0.2">
      <c r="A421" s="6">
        <v>12754</v>
      </c>
      <c r="B421">
        <v>9.26</v>
      </c>
      <c r="C421">
        <v>0.45</v>
      </c>
      <c r="D421">
        <v>0.49</v>
      </c>
      <c r="E421">
        <v>13.4</v>
      </c>
      <c r="F421">
        <v>2.82</v>
      </c>
      <c r="G421" s="4">
        <f t="shared" si="24"/>
        <v>18.897959183673468</v>
      </c>
      <c r="H421" s="8">
        <f>D421/D409-1</f>
        <v>0.11363636363636354</v>
      </c>
      <c r="I421" t="str">
        <f>IF(Earnings_Growth&lt;0,"This year there might have been a recession as earnings growth was "&amp;ROUND(H421*100,0)&amp;"%"," This was likely a good year as earnings growth was positive at "&amp;ROUND(H421*100,0)&amp;"%")</f>
        <v xml:space="preserve"> This was likely a good year as earnings growth was positive at 11%</v>
      </c>
    </row>
    <row r="422" spans="1:9" hidden="1" x14ac:dyDescent="0.2">
      <c r="A422" s="6">
        <v>12785</v>
      </c>
      <c r="B422">
        <v>9.26</v>
      </c>
      <c r="C422">
        <v>0.45</v>
      </c>
      <c r="D422">
        <v>0.56999999999999995</v>
      </c>
      <c r="E422">
        <v>13.6</v>
      </c>
      <c r="F422">
        <v>2.79</v>
      </c>
      <c r="G422" s="4">
        <f t="shared" ref="G422:G485" si="30">SP500_Price/Earnings</f>
        <v>16.245614035087719</v>
      </c>
    </row>
    <row r="423" spans="1:9" hidden="1" x14ac:dyDescent="0.2">
      <c r="A423" s="6">
        <v>12816</v>
      </c>
      <c r="B423">
        <v>8.98</v>
      </c>
      <c r="C423">
        <v>0.45</v>
      </c>
      <c r="D423">
        <v>0.65</v>
      </c>
      <c r="E423">
        <v>13.7</v>
      </c>
      <c r="F423">
        <v>2.78</v>
      </c>
      <c r="G423" s="4">
        <f t="shared" si="30"/>
        <v>13.815384615384616</v>
      </c>
    </row>
    <row r="424" spans="1:9" hidden="1" x14ac:dyDescent="0.2">
      <c r="A424" s="6">
        <v>12844</v>
      </c>
      <c r="B424">
        <v>8.41</v>
      </c>
      <c r="C424">
        <v>0.45</v>
      </c>
      <c r="D424">
        <v>0.73</v>
      </c>
      <c r="E424">
        <v>13.7</v>
      </c>
      <c r="F424">
        <v>2.77</v>
      </c>
      <c r="G424" s="4">
        <f t="shared" si="30"/>
        <v>11.520547945205481</v>
      </c>
    </row>
    <row r="425" spans="1:9" hidden="1" x14ac:dyDescent="0.2">
      <c r="A425" s="6">
        <v>12875</v>
      </c>
      <c r="B425">
        <v>9.0399999999999991</v>
      </c>
      <c r="C425">
        <v>0.45</v>
      </c>
      <c r="D425">
        <v>0.76</v>
      </c>
      <c r="E425">
        <v>13.8</v>
      </c>
      <c r="F425">
        <v>2.75</v>
      </c>
      <c r="G425" s="4">
        <f t="shared" si="30"/>
        <v>11.894736842105262</v>
      </c>
    </row>
    <row r="426" spans="1:9" hidden="1" x14ac:dyDescent="0.2">
      <c r="A426" s="6">
        <v>12905</v>
      </c>
      <c r="B426">
        <v>9.75</v>
      </c>
      <c r="C426">
        <v>0.44</v>
      </c>
      <c r="D426">
        <v>0.78</v>
      </c>
      <c r="E426">
        <v>13.8</v>
      </c>
      <c r="F426">
        <v>2.74</v>
      </c>
      <c r="G426" s="4">
        <f t="shared" si="30"/>
        <v>12.5</v>
      </c>
    </row>
    <row r="427" spans="1:9" hidden="1" x14ac:dyDescent="0.2">
      <c r="A427" s="6">
        <v>12936</v>
      </c>
      <c r="B427">
        <v>10.119999999999999</v>
      </c>
      <c r="C427">
        <v>0.44</v>
      </c>
      <c r="D427">
        <v>0.81</v>
      </c>
      <c r="E427">
        <v>13.7</v>
      </c>
      <c r="F427">
        <v>2.73</v>
      </c>
      <c r="G427" s="4">
        <f t="shared" si="30"/>
        <v>12.493827160493826</v>
      </c>
    </row>
    <row r="428" spans="1:9" hidden="1" x14ac:dyDescent="0.2">
      <c r="A428" s="6">
        <v>12966</v>
      </c>
      <c r="B428">
        <v>10.65</v>
      </c>
      <c r="C428">
        <v>0.44</v>
      </c>
      <c r="D428">
        <v>0.79</v>
      </c>
      <c r="E428">
        <v>13.7</v>
      </c>
      <c r="F428">
        <v>2.72</v>
      </c>
      <c r="G428" s="4">
        <f t="shared" si="30"/>
        <v>13.481012658227847</v>
      </c>
    </row>
    <row r="429" spans="1:9" hidden="1" x14ac:dyDescent="0.2">
      <c r="A429" s="6">
        <v>12997</v>
      </c>
      <c r="B429">
        <v>11.37</v>
      </c>
      <c r="C429">
        <v>0.44</v>
      </c>
      <c r="D429">
        <v>0.78</v>
      </c>
      <c r="E429">
        <v>13.7</v>
      </c>
      <c r="F429">
        <v>2.71</v>
      </c>
      <c r="G429" s="4">
        <f t="shared" si="30"/>
        <v>14.576923076923075</v>
      </c>
    </row>
    <row r="430" spans="1:9" hidden="1" x14ac:dyDescent="0.2">
      <c r="A430" s="6">
        <v>13028</v>
      </c>
      <c r="B430">
        <v>11.61</v>
      </c>
      <c r="C430">
        <v>0.44</v>
      </c>
      <c r="D430">
        <v>0.76</v>
      </c>
      <c r="E430">
        <v>13.7</v>
      </c>
      <c r="F430">
        <v>2.7</v>
      </c>
      <c r="G430" s="4">
        <f t="shared" si="30"/>
        <v>15.276315789473683</v>
      </c>
    </row>
    <row r="431" spans="1:9" hidden="1" x14ac:dyDescent="0.2">
      <c r="A431" s="6">
        <v>13058</v>
      </c>
      <c r="B431">
        <v>11.92</v>
      </c>
      <c r="C431">
        <v>0.45</v>
      </c>
      <c r="D431">
        <v>0.76</v>
      </c>
      <c r="E431">
        <v>13.7</v>
      </c>
      <c r="F431">
        <v>2.69</v>
      </c>
      <c r="G431" s="4">
        <f t="shared" si="30"/>
        <v>15.684210526315789</v>
      </c>
    </row>
    <row r="432" spans="1:9" hidden="1" x14ac:dyDescent="0.2">
      <c r="A432" s="6">
        <v>13089</v>
      </c>
      <c r="B432">
        <v>13.04</v>
      </c>
      <c r="C432">
        <v>0.46</v>
      </c>
      <c r="D432">
        <v>0.76</v>
      </c>
      <c r="E432">
        <v>13.8</v>
      </c>
      <c r="F432">
        <v>2.67</v>
      </c>
      <c r="G432" s="4">
        <f t="shared" si="30"/>
        <v>17.157894736842103</v>
      </c>
    </row>
    <row r="433" spans="1:9" x14ac:dyDescent="0.2">
      <c r="A433" s="6">
        <v>13119</v>
      </c>
      <c r="B433">
        <v>13.04</v>
      </c>
      <c r="C433">
        <v>0.47</v>
      </c>
      <c r="D433">
        <v>0.76</v>
      </c>
      <c r="E433">
        <v>13.8</v>
      </c>
      <c r="F433">
        <v>2.66</v>
      </c>
      <c r="G433" s="4">
        <f t="shared" si="30"/>
        <v>17.157894736842103</v>
      </c>
      <c r="H433" s="8">
        <f>D433/D421-1</f>
        <v>0.55102040816326525</v>
      </c>
      <c r="I433" t="str">
        <f>IF(Earnings_Growth&lt;0,"This year there might have been a recession as earnings growth was "&amp;ROUND(H433*100,0)&amp;"%"," This was likely a good year as earnings growth was positive at "&amp;ROUND(H433*100,0)&amp;"%")</f>
        <v xml:space="preserve"> This was likely a good year as earnings growth was positive at 55%</v>
      </c>
    </row>
    <row r="434" spans="1:9" hidden="1" x14ac:dyDescent="0.2">
      <c r="A434" s="6">
        <v>13150</v>
      </c>
      <c r="B434">
        <v>13.76</v>
      </c>
      <c r="C434">
        <v>0.48</v>
      </c>
      <c r="D434">
        <v>0.77</v>
      </c>
      <c r="E434">
        <v>13.8</v>
      </c>
      <c r="F434">
        <v>2.65</v>
      </c>
      <c r="G434" s="4">
        <f t="shared" si="30"/>
        <v>17.870129870129869</v>
      </c>
    </row>
    <row r="435" spans="1:9" hidden="1" x14ac:dyDescent="0.2">
      <c r="A435" s="6">
        <v>13181</v>
      </c>
      <c r="B435">
        <v>14.55</v>
      </c>
      <c r="C435">
        <v>0.49</v>
      </c>
      <c r="D435">
        <v>0.78</v>
      </c>
      <c r="E435">
        <v>13.8</v>
      </c>
      <c r="F435">
        <v>2.65</v>
      </c>
      <c r="G435" s="4">
        <f t="shared" si="30"/>
        <v>18.653846153846153</v>
      </c>
    </row>
    <row r="436" spans="1:9" hidden="1" x14ac:dyDescent="0.2">
      <c r="A436" s="6">
        <v>13210</v>
      </c>
      <c r="B436">
        <v>14.86</v>
      </c>
      <c r="C436">
        <v>0.5</v>
      </c>
      <c r="D436">
        <v>0.79</v>
      </c>
      <c r="E436">
        <v>13.7</v>
      </c>
      <c r="F436">
        <v>2.66</v>
      </c>
      <c r="G436" s="4">
        <f t="shared" si="30"/>
        <v>18.810126582278478</v>
      </c>
      <c r="H436" s="8">
        <f t="shared" ref="H436" si="31">D436/D424-1</f>
        <v>8.2191780821917915E-2</v>
      </c>
    </row>
    <row r="437" spans="1:9" hidden="1" x14ac:dyDescent="0.2">
      <c r="A437" s="6">
        <v>13241</v>
      </c>
      <c r="B437">
        <v>14.88</v>
      </c>
      <c r="C437">
        <v>0.52</v>
      </c>
      <c r="D437">
        <v>0.82</v>
      </c>
      <c r="E437">
        <v>13.7</v>
      </c>
      <c r="F437">
        <v>2.66</v>
      </c>
      <c r="G437" s="4">
        <f t="shared" si="30"/>
        <v>18.146341463414636</v>
      </c>
    </row>
    <row r="438" spans="1:9" hidden="1" x14ac:dyDescent="0.2">
      <c r="A438" s="6">
        <v>13271</v>
      </c>
      <c r="B438">
        <v>14.09</v>
      </c>
      <c r="C438">
        <v>0.53</v>
      </c>
      <c r="D438">
        <v>0.85</v>
      </c>
      <c r="E438">
        <v>13.7</v>
      </c>
      <c r="F438">
        <v>2.66</v>
      </c>
      <c r="G438" s="4">
        <f t="shared" si="30"/>
        <v>16.576470588235296</v>
      </c>
    </row>
    <row r="439" spans="1:9" hidden="1" x14ac:dyDescent="0.2">
      <c r="A439" s="6">
        <v>13302</v>
      </c>
      <c r="B439">
        <v>14.69</v>
      </c>
      <c r="C439">
        <v>0.55000000000000004</v>
      </c>
      <c r="D439">
        <v>0.88</v>
      </c>
      <c r="E439">
        <v>13.8</v>
      </c>
      <c r="F439">
        <v>2.66</v>
      </c>
      <c r="G439" s="4">
        <f t="shared" si="30"/>
        <v>16.693181818181817</v>
      </c>
    </row>
    <row r="440" spans="1:9" hidden="1" x14ac:dyDescent="0.2">
      <c r="A440" s="6">
        <v>13332</v>
      </c>
      <c r="B440">
        <v>15.56</v>
      </c>
      <c r="C440">
        <v>0.56999999999999995</v>
      </c>
      <c r="D440">
        <v>0.9</v>
      </c>
      <c r="E440">
        <v>13.9</v>
      </c>
      <c r="F440">
        <v>2.67</v>
      </c>
      <c r="G440" s="4">
        <f t="shared" si="30"/>
        <v>17.288888888888888</v>
      </c>
    </row>
    <row r="441" spans="1:9" hidden="1" x14ac:dyDescent="0.2">
      <c r="A441" s="6">
        <v>13363</v>
      </c>
      <c r="B441">
        <v>15.87</v>
      </c>
      <c r="C441">
        <v>0.59</v>
      </c>
      <c r="D441">
        <v>0.92</v>
      </c>
      <c r="E441">
        <v>14</v>
      </c>
      <c r="F441">
        <v>2.67</v>
      </c>
      <c r="G441" s="4">
        <f t="shared" si="30"/>
        <v>17.25</v>
      </c>
    </row>
    <row r="442" spans="1:9" hidden="1" x14ac:dyDescent="0.2">
      <c r="A442" s="6">
        <v>13394</v>
      </c>
      <c r="B442">
        <v>16.05</v>
      </c>
      <c r="C442">
        <v>0.61</v>
      </c>
      <c r="D442">
        <v>0.94</v>
      </c>
      <c r="E442">
        <v>14</v>
      </c>
      <c r="F442">
        <v>2.67</v>
      </c>
      <c r="G442" s="4">
        <f t="shared" si="30"/>
        <v>17.074468085106385</v>
      </c>
    </row>
    <row r="443" spans="1:9" hidden="1" x14ac:dyDescent="0.2">
      <c r="A443" s="6">
        <v>13424</v>
      </c>
      <c r="B443">
        <v>16.89</v>
      </c>
      <c r="C443">
        <v>0.65</v>
      </c>
      <c r="D443">
        <v>0.97</v>
      </c>
      <c r="E443">
        <v>14</v>
      </c>
      <c r="F443">
        <v>2.67</v>
      </c>
      <c r="G443" s="4">
        <f t="shared" si="30"/>
        <v>17.412371134020621</v>
      </c>
    </row>
    <row r="444" spans="1:9" hidden="1" x14ac:dyDescent="0.2">
      <c r="A444" s="6">
        <v>13455</v>
      </c>
      <c r="B444">
        <v>17.36</v>
      </c>
      <c r="C444">
        <v>0.68</v>
      </c>
      <c r="D444">
        <v>0.99</v>
      </c>
      <c r="E444">
        <v>14</v>
      </c>
      <c r="F444">
        <v>2.67</v>
      </c>
      <c r="G444" s="4">
        <f t="shared" si="30"/>
        <v>17.535353535353536</v>
      </c>
    </row>
    <row r="445" spans="1:9" x14ac:dyDescent="0.2">
      <c r="A445" s="6">
        <v>13485</v>
      </c>
      <c r="B445">
        <v>17.059999999999999</v>
      </c>
      <c r="C445">
        <v>0.72</v>
      </c>
      <c r="D445">
        <v>1.02</v>
      </c>
      <c r="E445">
        <v>14</v>
      </c>
      <c r="F445">
        <v>2.68</v>
      </c>
      <c r="G445" s="4">
        <f t="shared" si="30"/>
        <v>16.725490196078429</v>
      </c>
      <c r="H445" s="8">
        <f>D445/D433-1</f>
        <v>0.34210526315789469</v>
      </c>
      <c r="I445" t="str">
        <f>IF(Earnings_Growth&lt;0,"This year there might have been a recession as earnings growth was "&amp;ROUND(H445*100,0)&amp;"%"," This was likely a good year as earnings growth was positive at "&amp;ROUND(H445*100,0)&amp;"%")</f>
        <v xml:space="preserve"> This was likely a good year as earnings growth was positive at 34%</v>
      </c>
    </row>
    <row r="446" spans="1:9" hidden="1" x14ac:dyDescent="0.2">
      <c r="A446" s="6">
        <v>13516</v>
      </c>
      <c r="B446">
        <v>17.59</v>
      </c>
      <c r="C446">
        <v>0.73</v>
      </c>
      <c r="D446">
        <v>1.05</v>
      </c>
      <c r="E446">
        <v>14.1</v>
      </c>
      <c r="F446">
        <v>2.68</v>
      </c>
      <c r="G446" s="4">
        <f t="shared" si="30"/>
        <v>16.752380952380953</v>
      </c>
    </row>
    <row r="447" spans="1:9" hidden="1" x14ac:dyDescent="0.2">
      <c r="A447" s="6">
        <v>13547</v>
      </c>
      <c r="B447">
        <v>18.11</v>
      </c>
      <c r="C447">
        <v>0.74</v>
      </c>
      <c r="D447">
        <v>1.08</v>
      </c>
      <c r="E447">
        <v>14.1</v>
      </c>
      <c r="F447">
        <v>2.67</v>
      </c>
      <c r="G447" s="4">
        <f t="shared" si="30"/>
        <v>16.768518518518515</v>
      </c>
    </row>
    <row r="448" spans="1:9" hidden="1" x14ac:dyDescent="0.2">
      <c r="A448" s="6">
        <v>13575</v>
      </c>
      <c r="B448">
        <v>18.09</v>
      </c>
      <c r="C448">
        <v>0.75</v>
      </c>
      <c r="D448">
        <v>1.1100000000000001</v>
      </c>
      <c r="E448">
        <v>14.2</v>
      </c>
      <c r="F448">
        <v>2.66</v>
      </c>
      <c r="G448" s="4">
        <f t="shared" si="30"/>
        <v>16.297297297297295</v>
      </c>
      <c r="H448" s="8">
        <f t="shared" ref="H448" si="32">D448/D436-1</f>
        <v>0.40506329113924067</v>
      </c>
    </row>
    <row r="449" spans="1:9" hidden="1" x14ac:dyDescent="0.2">
      <c r="A449" s="6">
        <v>13606</v>
      </c>
      <c r="B449">
        <v>17.010000000000002</v>
      </c>
      <c r="C449">
        <v>0.78</v>
      </c>
      <c r="D449">
        <v>1.1299999999999999</v>
      </c>
      <c r="E449">
        <v>14.3</v>
      </c>
      <c r="F449">
        <v>2.65</v>
      </c>
      <c r="G449" s="4">
        <f t="shared" si="30"/>
        <v>15.053097345132747</v>
      </c>
    </row>
    <row r="450" spans="1:9" hidden="1" x14ac:dyDescent="0.2">
      <c r="A450" s="6">
        <v>13636</v>
      </c>
      <c r="B450">
        <v>16.25</v>
      </c>
      <c r="C450">
        <v>0.81</v>
      </c>
      <c r="D450">
        <v>1.1499999999999999</v>
      </c>
      <c r="E450">
        <v>14.4</v>
      </c>
      <c r="F450">
        <v>2.64</v>
      </c>
      <c r="G450" s="4">
        <f t="shared" si="30"/>
        <v>14.130434782608697</v>
      </c>
    </row>
    <row r="451" spans="1:9" hidden="1" x14ac:dyDescent="0.2">
      <c r="A451" s="6">
        <v>13667</v>
      </c>
      <c r="B451">
        <v>15.64</v>
      </c>
      <c r="C451">
        <v>0.84</v>
      </c>
      <c r="D451">
        <v>1.17</v>
      </c>
      <c r="E451">
        <v>14.4</v>
      </c>
      <c r="F451">
        <v>2.63</v>
      </c>
      <c r="G451" s="4">
        <f t="shared" si="30"/>
        <v>13.367521367521368</v>
      </c>
    </row>
    <row r="452" spans="1:9" hidden="1" x14ac:dyDescent="0.2">
      <c r="A452" s="6">
        <v>13697</v>
      </c>
      <c r="B452">
        <v>16.57</v>
      </c>
      <c r="C452">
        <v>0.82</v>
      </c>
      <c r="D452">
        <v>1.19</v>
      </c>
      <c r="E452">
        <v>14.5</v>
      </c>
      <c r="F452">
        <v>2.62</v>
      </c>
      <c r="G452" s="4">
        <f t="shared" si="30"/>
        <v>13.92436974789916</v>
      </c>
    </row>
    <row r="453" spans="1:9" hidden="1" x14ac:dyDescent="0.2">
      <c r="A453" s="6">
        <v>13728</v>
      </c>
      <c r="B453">
        <v>16.739999999999998</v>
      </c>
      <c r="C453">
        <v>0.79</v>
      </c>
      <c r="D453">
        <v>1.2</v>
      </c>
      <c r="E453">
        <v>14.5</v>
      </c>
      <c r="F453">
        <v>2.61</v>
      </c>
      <c r="G453" s="4">
        <f t="shared" si="30"/>
        <v>13.95</v>
      </c>
    </row>
    <row r="454" spans="1:9" hidden="1" x14ac:dyDescent="0.2">
      <c r="A454" s="6">
        <v>13759</v>
      </c>
      <c r="B454">
        <v>14.37</v>
      </c>
      <c r="C454">
        <v>0.77</v>
      </c>
      <c r="D454">
        <v>1.22</v>
      </c>
      <c r="E454">
        <v>14.6</v>
      </c>
      <c r="F454">
        <v>2.6</v>
      </c>
      <c r="G454" s="4">
        <f t="shared" si="30"/>
        <v>11.778688524590164</v>
      </c>
    </row>
    <row r="455" spans="1:9" hidden="1" x14ac:dyDescent="0.2">
      <c r="A455" s="6">
        <v>13789</v>
      </c>
      <c r="B455">
        <v>12.28</v>
      </c>
      <c r="C455">
        <v>0.78</v>
      </c>
      <c r="D455">
        <v>1.19</v>
      </c>
      <c r="E455">
        <v>14.6</v>
      </c>
      <c r="F455">
        <v>2.59</v>
      </c>
      <c r="G455" s="4">
        <f t="shared" si="30"/>
        <v>10.319327731092438</v>
      </c>
    </row>
    <row r="456" spans="1:9" hidden="1" x14ac:dyDescent="0.2">
      <c r="A456" s="6">
        <v>13820</v>
      </c>
      <c r="B456">
        <v>11.2</v>
      </c>
      <c r="C456">
        <v>0.79</v>
      </c>
      <c r="D456">
        <v>1.1599999999999999</v>
      </c>
      <c r="E456">
        <v>14.5</v>
      </c>
      <c r="F456">
        <v>2.58</v>
      </c>
      <c r="G456" s="4">
        <f t="shared" si="30"/>
        <v>9.6551724137931032</v>
      </c>
    </row>
    <row r="457" spans="1:9" x14ac:dyDescent="0.2">
      <c r="A457" s="6">
        <v>13850</v>
      </c>
      <c r="B457">
        <v>11.02</v>
      </c>
      <c r="C457">
        <v>0.8</v>
      </c>
      <c r="D457">
        <v>1.1299999999999999</v>
      </c>
      <c r="E457">
        <v>14.4</v>
      </c>
      <c r="F457">
        <v>2.57</v>
      </c>
      <c r="G457" s="4">
        <f t="shared" si="30"/>
        <v>9.7522123893805315</v>
      </c>
      <c r="H457" s="8">
        <f>D457/D445-1</f>
        <v>0.1078431372549018</v>
      </c>
      <c r="I457" t="str">
        <f>IF(Earnings_Growth&lt;0,"This year there might have been a recession as earnings growth was "&amp;ROUND(H457*100,0)&amp;"%"," This was likely a good year as earnings growth was positive at "&amp;ROUND(H457*100,0)&amp;"%")</f>
        <v xml:space="preserve"> This was likely a good year as earnings growth was positive at 11%</v>
      </c>
    </row>
    <row r="458" spans="1:9" hidden="1" x14ac:dyDescent="0.2">
      <c r="A458" s="6">
        <v>13881</v>
      </c>
      <c r="B458">
        <v>11.31</v>
      </c>
      <c r="C458">
        <v>0.79</v>
      </c>
      <c r="D458">
        <v>1.08</v>
      </c>
      <c r="E458">
        <v>14.2</v>
      </c>
      <c r="F458">
        <v>2.56</v>
      </c>
      <c r="G458" s="4">
        <f t="shared" si="30"/>
        <v>10.472222222222221</v>
      </c>
    </row>
    <row r="459" spans="1:9" hidden="1" x14ac:dyDescent="0.2">
      <c r="A459" s="6">
        <v>13912</v>
      </c>
      <c r="B459">
        <v>11.04</v>
      </c>
      <c r="C459">
        <v>0.79</v>
      </c>
      <c r="D459">
        <v>1.02</v>
      </c>
      <c r="E459">
        <v>14.1</v>
      </c>
      <c r="F459">
        <v>2.54</v>
      </c>
      <c r="G459" s="4">
        <f t="shared" si="30"/>
        <v>10.823529411764705</v>
      </c>
    </row>
    <row r="460" spans="1:9" hidden="1" x14ac:dyDescent="0.2">
      <c r="A460" s="6">
        <v>13940</v>
      </c>
      <c r="B460">
        <v>10.31</v>
      </c>
      <c r="C460">
        <v>0.78</v>
      </c>
      <c r="D460">
        <v>0.97</v>
      </c>
      <c r="E460">
        <v>14.1</v>
      </c>
      <c r="F460">
        <v>2.5299999999999998</v>
      </c>
      <c r="G460" s="4">
        <f t="shared" si="30"/>
        <v>10.628865979381445</v>
      </c>
      <c r="H460" s="8">
        <f t="shared" ref="H460" si="33">D460/D448-1</f>
        <v>-0.12612612612612628</v>
      </c>
    </row>
    <row r="461" spans="1:9" hidden="1" x14ac:dyDescent="0.2">
      <c r="A461" s="6">
        <v>13971</v>
      </c>
      <c r="B461">
        <v>9.89</v>
      </c>
      <c r="C461">
        <v>0.77</v>
      </c>
      <c r="D461">
        <v>0.9</v>
      </c>
      <c r="E461">
        <v>14.2</v>
      </c>
      <c r="F461">
        <v>2.5099999999999998</v>
      </c>
      <c r="G461" s="4">
        <f t="shared" si="30"/>
        <v>10.988888888888889</v>
      </c>
    </row>
    <row r="462" spans="1:9" hidden="1" x14ac:dyDescent="0.2">
      <c r="A462" s="6">
        <v>14001</v>
      </c>
      <c r="B462">
        <v>9.98</v>
      </c>
      <c r="C462">
        <v>0.75</v>
      </c>
      <c r="D462">
        <v>0.84</v>
      </c>
      <c r="E462">
        <v>14.1</v>
      </c>
      <c r="F462">
        <v>2.4900000000000002</v>
      </c>
      <c r="G462" s="4">
        <f t="shared" si="30"/>
        <v>11.880952380952381</v>
      </c>
    </row>
    <row r="463" spans="1:9" hidden="1" x14ac:dyDescent="0.2">
      <c r="A463" s="6">
        <v>14032</v>
      </c>
      <c r="B463">
        <v>10.210000000000001</v>
      </c>
      <c r="C463">
        <v>0.74</v>
      </c>
      <c r="D463">
        <v>0.77</v>
      </c>
      <c r="E463">
        <v>14.1</v>
      </c>
      <c r="F463">
        <v>2.48</v>
      </c>
      <c r="G463" s="4">
        <f t="shared" si="30"/>
        <v>13.25974025974026</v>
      </c>
    </row>
    <row r="464" spans="1:9" hidden="1" x14ac:dyDescent="0.2">
      <c r="A464" s="6">
        <v>14062</v>
      </c>
      <c r="B464">
        <v>12.24</v>
      </c>
      <c r="C464">
        <v>0.71</v>
      </c>
      <c r="D464">
        <v>0.72</v>
      </c>
      <c r="E464">
        <v>14.1</v>
      </c>
      <c r="F464">
        <v>2.46</v>
      </c>
      <c r="G464" s="4">
        <f t="shared" si="30"/>
        <v>17</v>
      </c>
    </row>
    <row r="465" spans="1:9" hidden="1" x14ac:dyDescent="0.2">
      <c r="A465" s="6">
        <v>14093</v>
      </c>
      <c r="B465">
        <v>12.31</v>
      </c>
      <c r="C465">
        <v>0.69</v>
      </c>
      <c r="D465">
        <v>0.67</v>
      </c>
      <c r="E465">
        <v>14.1</v>
      </c>
      <c r="F465">
        <v>2.44</v>
      </c>
      <c r="G465" s="4">
        <f t="shared" si="30"/>
        <v>18.373134328358208</v>
      </c>
    </row>
    <row r="466" spans="1:9" hidden="1" x14ac:dyDescent="0.2">
      <c r="A466" s="6">
        <v>14124</v>
      </c>
      <c r="B466">
        <v>11.75</v>
      </c>
      <c r="C466">
        <v>0.66</v>
      </c>
      <c r="D466">
        <v>0.62</v>
      </c>
      <c r="E466">
        <v>14.1</v>
      </c>
      <c r="F466">
        <v>2.4300000000000002</v>
      </c>
      <c r="G466" s="4">
        <f t="shared" si="30"/>
        <v>18.951612903225808</v>
      </c>
    </row>
    <row r="467" spans="1:9" hidden="1" x14ac:dyDescent="0.2">
      <c r="A467" s="6">
        <v>14154</v>
      </c>
      <c r="B467">
        <v>13.06</v>
      </c>
      <c r="C467">
        <v>0.61</v>
      </c>
      <c r="D467">
        <v>0.63</v>
      </c>
      <c r="E467">
        <v>14</v>
      </c>
      <c r="F467">
        <v>2.41</v>
      </c>
      <c r="G467" s="4">
        <f t="shared" si="30"/>
        <v>20.730158730158731</v>
      </c>
    </row>
    <row r="468" spans="1:9" hidden="1" x14ac:dyDescent="0.2">
      <c r="A468" s="6">
        <v>14185</v>
      </c>
      <c r="B468">
        <v>13.07</v>
      </c>
      <c r="C468">
        <v>0.56000000000000005</v>
      </c>
      <c r="D468">
        <v>0.63</v>
      </c>
      <c r="E468">
        <v>14</v>
      </c>
      <c r="F468">
        <v>2.39</v>
      </c>
      <c r="G468" s="4">
        <f t="shared" si="30"/>
        <v>20.746031746031747</v>
      </c>
    </row>
    <row r="469" spans="1:9" x14ac:dyDescent="0.2">
      <c r="A469" s="6">
        <v>14215</v>
      </c>
      <c r="B469">
        <v>12.69</v>
      </c>
      <c r="C469">
        <v>0.51</v>
      </c>
      <c r="D469">
        <v>0.64</v>
      </c>
      <c r="E469">
        <v>14</v>
      </c>
      <c r="F469">
        <v>2.38</v>
      </c>
      <c r="G469" s="4">
        <f t="shared" si="30"/>
        <v>19.828125</v>
      </c>
      <c r="H469" s="8">
        <f>D469/D457-1</f>
        <v>-0.43362831858407069</v>
      </c>
      <c r="I469" t="str">
        <f>IF(Earnings_Growth&lt;0,"This year there might have been a recession as earnings growth was "&amp;ROUND(H469*100,0)&amp;"%"," This was likely a good year as earnings growth was positive at "&amp;ROUND(H469*100,0)&amp;"%")</f>
        <v>This year there might have been a recession as earnings growth was -43%</v>
      </c>
    </row>
    <row r="470" spans="1:9" hidden="1" x14ac:dyDescent="0.2">
      <c r="A470" s="6">
        <v>14246</v>
      </c>
      <c r="B470">
        <v>12.5</v>
      </c>
      <c r="C470">
        <v>0.51</v>
      </c>
      <c r="D470">
        <v>0.66</v>
      </c>
      <c r="E470">
        <v>14</v>
      </c>
      <c r="F470">
        <v>2.36</v>
      </c>
      <c r="G470" s="4">
        <f t="shared" si="30"/>
        <v>18.939393939393938</v>
      </c>
    </row>
    <row r="471" spans="1:9" hidden="1" x14ac:dyDescent="0.2">
      <c r="A471" s="6">
        <v>14277</v>
      </c>
      <c r="B471">
        <v>12.4</v>
      </c>
      <c r="C471">
        <v>0.52</v>
      </c>
      <c r="D471">
        <v>0.69</v>
      </c>
      <c r="E471">
        <v>13.9</v>
      </c>
      <c r="F471">
        <v>2.35</v>
      </c>
      <c r="G471" s="4">
        <f t="shared" si="30"/>
        <v>17.971014492753625</v>
      </c>
    </row>
    <row r="472" spans="1:9" hidden="1" x14ac:dyDescent="0.2">
      <c r="A472" s="6">
        <v>14305</v>
      </c>
      <c r="B472">
        <v>12.39</v>
      </c>
      <c r="C472">
        <v>0.52</v>
      </c>
      <c r="D472">
        <v>0.71</v>
      </c>
      <c r="E472">
        <v>13.9</v>
      </c>
      <c r="F472">
        <v>2.33</v>
      </c>
      <c r="G472" s="4">
        <f t="shared" si="30"/>
        <v>17.450704225352116</v>
      </c>
    </row>
    <row r="473" spans="1:9" hidden="1" x14ac:dyDescent="0.2">
      <c r="A473" s="6">
        <v>14336</v>
      </c>
      <c r="B473">
        <v>10.83</v>
      </c>
      <c r="C473">
        <v>0.52</v>
      </c>
      <c r="D473">
        <v>0.73</v>
      </c>
      <c r="E473">
        <v>13.8</v>
      </c>
      <c r="F473">
        <v>2.3199999999999998</v>
      </c>
      <c r="G473" s="4">
        <f t="shared" si="30"/>
        <v>14.835616438356166</v>
      </c>
    </row>
    <row r="474" spans="1:9" hidden="1" x14ac:dyDescent="0.2">
      <c r="A474" s="6">
        <v>14366</v>
      </c>
      <c r="B474">
        <v>11.23</v>
      </c>
      <c r="C474">
        <v>0.53</v>
      </c>
      <c r="D474">
        <v>0.74</v>
      </c>
      <c r="E474">
        <v>13.8</v>
      </c>
      <c r="F474">
        <v>2.31</v>
      </c>
      <c r="G474" s="4">
        <f t="shared" si="30"/>
        <v>15.175675675675677</v>
      </c>
    </row>
    <row r="475" spans="1:9" hidden="1" x14ac:dyDescent="0.2">
      <c r="A475" s="6">
        <v>14397</v>
      </c>
      <c r="B475">
        <v>11.43</v>
      </c>
      <c r="C475">
        <v>0.53</v>
      </c>
      <c r="D475">
        <v>0.76</v>
      </c>
      <c r="E475">
        <v>13.8</v>
      </c>
      <c r="F475">
        <v>2.2999999999999998</v>
      </c>
      <c r="G475" s="4">
        <f t="shared" si="30"/>
        <v>15.039473684210526</v>
      </c>
    </row>
    <row r="476" spans="1:9" hidden="1" x14ac:dyDescent="0.2">
      <c r="A476" s="6">
        <v>14427</v>
      </c>
      <c r="B476">
        <v>11.71</v>
      </c>
      <c r="C476">
        <v>0.54</v>
      </c>
      <c r="D476">
        <v>0.78</v>
      </c>
      <c r="E476">
        <v>13.8</v>
      </c>
      <c r="F476">
        <v>2.29</v>
      </c>
      <c r="G476" s="4">
        <f t="shared" si="30"/>
        <v>15.012820512820513</v>
      </c>
    </row>
    <row r="477" spans="1:9" hidden="1" x14ac:dyDescent="0.2">
      <c r="A477" s="6">
        <v>14458</v>
      </c>
      <c r="B477">
        <v>11.54</v>
      </c>
      <c r="C477">
        <v>0.55000000000000004</v>
      </c>
      <c r="D477">
        <v>0.79</v>
      </c>
      <c r="E477">
        <v>13.8</v>
      </c>
      <c r="F477">
        <v>2.27</v>
      </c>
      <c r="G477" s="4">
        <f t="shared" si="30"/>
        <v>14.607594936708859</v>
      </c>
    </row>
    <row r="478" spans="1:9" hidden="1" x14ac:dyDescent="0.2">
      <c r="A478" s="6">
        <v>14489</v>
      </c>
      <c r="B478">
        <v>12.77</v>
      </c>
      <c r="C478">
        <v>0.56000000000000005</v>
      </c>
      <c r="D478">
        <v>0.81</v>
      </c>
      <c r="E478">
        <v>14.1</v>
      </c>
      <c r="F478">
        <v>2.2599999999999998</v>
      </c>
      <c r="G478" s="4">
        <f t="shared" si="30"/>
        <v>15.76543209876543</v>
      </c>
    </row>
    <row r="479" spans="1:9" hidden="1" x14ac:dyDescent="0.2">
      <c r="A479" s="6">
        <v>14519</v>
      </c>
      <c r="B479">
        <v>12.9</v>
      </c>
      <c r="C479">
        <v>0.57999999999999996</v>
      </c>
      <c r="D479">
        <v>0.84</v>
      </c>
      <c r="E479">
        <v>14</v>
      </c>
      <c r="F479">
        <v>2.25</v>
      </c>
      <c r="G479" s="4">
        <f t="shared" si="30"/>
        <v>15.357142857142858</v>
      </c>
      <c r="H479" s="8">
        <f t="shared" ref="H479" si="34">D479/D467-1</f>
        <v>0.33333333333333326</v>
      </c>
    </row>
    <row r="480" spans="1:9" hidden="1" x14ac:dyDescent="0.2">
      <c r="A480" s="6">
        <v>14550</v>
      </c>
      <c r="B480">
        <v>12.67</v>
      </c>
      <c r="C480">
        <v>0.6</v>
      </c>
      <c r="D480">
        <v>0.87</v>
      </c>
      <c r="E480">
        <v>14</v>
      </c>
      <c r="F480">
        <v>2.2400000000000002</v>
      </c>
      <c r="G480" s="4">
        <f t="shared" si="30"/>
        <v>14.563218390804598</v>
      </c>
    </row>
    <row r="481" spans="1:9" x14ac:dyDescent="0.2">
      <c r="A481" s="6">
        <v>14580</v>
      </c>
      <c r="B481">
        <v>12.37</v>
      </c>
      <c r="C481">
        <v>0.62</v>
      </c>
      <c r="D481">
        <v>0.9</v>
      </c>
      <c r="E481">
        <v>14</v>
      </c>
      <c r="F481">
        <v>2.2200000000000002</v>
      </c>
      <c r="G481" s="4">
        <f t="shared" si="30"/>
        <v>13.744444444444444</v>
      </c>
      <c r="H481" s="8">
        <f>D481/D469-1</f>
        <v>0.40625</v>
      </c>
      <c r="I481" t="str">
        <f>IF(Earnings_Growth&lt;0,"This year there might have been a recession as earnings growth was "&amp;ROUND(H481*100,0)&amp;"%"," This was likely a good year as earnings growth was positive at "&amp;ROUND(H481*100,0)&amp;"%")</f>
        <v xml:space="preserve"> This was likely a good year as earnings growth was positive at 41%</v>
      </c>
    </row>
    <row r="482" spans="1:9" hidden="1" x14ac:dyDescent="0.2">
      <c r="A482" s="6">
        <v>14611</v>
      </c>
      <c r="B482">
        <v>12.3</v>
      </c>
      <c r="C482">
        <v>0.62</v>
      </c>
      <c r="D482">
        <v>0.93</v>
      </c>
      <c r="E482">
        <v>13.9</v>
      </c>
      <c r="F482">
        <v>2.21</v>
      </c>
      <c r="G482" s="4">
        <f t="shared" si="30"/>
        <v>13.225806451612904</v>
      </c>
    </row>
    <row r="483" spans="1:9" hidden="1" x14ac:dyDescent="0.2">
      <c r="A483" s="6">
        <v>14642</v>
      </c>
      <c r="B483">
        <v>12.22</v>
      </c>
      <c r="C483">
        <v>0.63</v>
      </c>
      <c r="D483">
        <v>0.96</v>
      </c>
      <c r="E483">
        <v>14</v>
      </c>
      <c r="F483">
        <v>2.19</v>
      </c>
      <c r="G483" s="4">
        <f t="shared" si="30"/>
        <v>12.729166666666668</v>
      </c>
    </row>
    <row r="484" spans="1:9" hidden="1" x14ac:dyDescent="0.2">
      <c r="A484" s="6">
        <v>14671</v>
      </c>
      <c r="B484">
        <v>12.15</v>
      </c>
      <c r="C484">
        <v>0.63</v>
      </c>
      <c r="D484">
        <v>0.99</v>
      </c>
      <c r="E484">
        <v>14</v>
      </c>
      <c r="F484">
        <v>2.17</v>
      </c>
      <c r="G484" s="4">
        <f t="shared" si="30"/>
        <v>12.272727272727273</v>
      </c>
    </row>
    <row r="485" spans="1:9" hidden="1" x14ac:dyDescent="0.2">
      <c r="A485" s="6">
        <v>14702</v>
      </c>
      <c r="B485">
        <v>12.27</v>
      </c>
      <c r="C485">
        <v>0.64</v>
      </c>
      <c r="D485">
        <v>1.01</v>
      </c>
      <c r="E485">
        <v>14</v>
      </c>
      <c r="F485">
        <v>2.15</v>
      </c>
      <c r="G485" s="4">
        <f t="shared" si="30"/>
        <v>12.148514851485148</v>
      </c>
    </row>
    <row r="486" spans="1:9" hidden="1" x14ac:dyDescent="0.2">
      <c r="A486" s="6">
        <v>14732</v>
      </c>
      <c r="B486">
        <v>10.58</v>
      </c>
      <c r="C486">
        <v>0.64</v>
      </c>
      <c r="D486">
        <v>1.02</v>
      </c>
      <c r="E486">
        <v>14</v>
      </c>
      <c r="F486">
        <v>2.12</v>
      </c>
      <c r="G486" s="4">
        <f t="shared" ref="G486:G549" si="35">SP500_Price/Earnings</f>
        <v>10.372549019607844</v>
      </c>
    </row>
    <row r="487" spans="1:9" hidden="1" x14ac:dyDescent="0.2">
      <c r="A487" s="6">
        <v>14763</v>
      </c>
      <c r="B487">
        <v>9.67</v>
      </c>
      <c r="C487">
        <v>0.65</v>
      </c>
      <c r="D487">
        <v>1.04</v>
      </c>
      <c r="E487">
        <v>14.1</v>
      </c>
      <c r="F487">
        <v>2.1</v>
      </c>
      <c r="G487" s="4">
        <f t="shared" si="35"/>
        <v>9.2980769230769234</v>
      </c>
    </row>
    <row r="488" spans="1:9" hidden="1" x14ac:dyDescent="0.2">
      <c r="A488" s="6">
        <v>14793</v>
      </c>
      <c r="B488">
        <v>9.99</v>
      </c>
      <c r="C488">
        <v>0.66</v>
      </c>
      <c r="D488">
        <v>1.05</v>
      </c>
      <c r="E488">
        <v>14</v>
      </c>
      <c r="F488">
        <v>2.08</v>
      </c>
      <c r="G488" s="4">
        <f t="shared" si="35"/>
        <v>9.5142857142857142</v>
      </c>
    </row>
    <row r="489" spans="1:9" hidden="1" x14ac:dyDescent="0.2">
      <c r="A489" s="6">
        <v>14824</v>
      </c>
      <c r="B489">
        <v>10.199999999999999</v>
      </c>
      <c r="C489">
        <v>0.66</v>
      </c>
      <c r="D489">
        <v>1.07</v>
      </c>
      <c r="E489">
        <v>14</v>
      </c>
      <c r="F489">
        <v>2.06</v>
      </c>
      <c r="G489" s="4">
        <f t="shared" si="35"/>
        <v>9.5327102803738306</v>
      </c>
    </row>
    <row r="490" spans="1:9" hidden="1" x14ac:dyDescent="0.2">
      <c r="A490" s="6">
        <v>14855</v>
      </c>
      <c r="B490">
        <v>10.63</v>
      </c>
      <c r="C490">
        <v>0.67</v>
      </c>
      <c r="D490">
        <v>1.08</v>
      </c>
      <c r="E490">
        <v>14</v>
      </c>
      <c r="F490">
        <v>2.04</v>
      </c>
      <c r="G490" s="4">
        <f t="shared" si="35"/>
        <v>9.8425925925925934</v>
      </c>
    </row>
    <row r="491" spans="1:9" hidden="1" x14ac:dyDescent="0.2">
      <c r="A491" s="6">
        <v>14885</v>
      </c>
      <c r="B491">
        <v>10.73</v>
      </c>
      <c r="C491">
        <v>0.67</v>
      </c>
      <c r="D491">
        <v>1.07</v>
      </c>
      <c r="E491">
        <v>14</v>
      </c>
      <c r="F491">
        <v>2.02</v>
      </c>
      <c r="G491" s="4">
        <f t="shared" si="35"/>
        <v>10.028037383177569</v>
      </c>
      <c r="H491" s="8">
        <f t="shared" ref="H491" si="36">D491/D479-1</f>
        <v>0.27380952380952395</v>
      </c>
    </row>
    <row r="492" spans="1:9" hidden="1" x14ac:dyDescent="0.2">
      <c r="A492" s="6">
        <v>14916</v>
      </c>
      <c r="B492">
        <v>10.98</v>
      </c>
      <c r="C492">
        <v>0.67</v>
      </c>
      <c r="D492">
        <v>1.06</v>
      </c>
      <c r="E492">
        <v>14</v>
      </c>
      <c r="F492">
        <v>1.99</v>
      </c>
      <c r="G492" s="4">
        <f t="shared" si="35"/>
        <v>10.358490566037736</v>
      </c>
    </row>
    <row r="493" spans="1:9" x14ac:dyDescent="0.2">
      <c r="A493" s="6">
        <v>14946</v>
      </c>
      <c r="B493">
        <v>10.53</v>
      </c>
      <c r="C493">
        <v>0.67</v>
      </c>
      <c r="D493">
        <v>1.05</v>
      </c>
      <c r="E493">
        <v>14.1</v>
      </c>
      <c r="F493">
        <v>1.97</v>
      </c>
      <c r="G493" s="4">
        <f t="shared" si="35"/>
        <v>10.028571428571427</v>
      </c>
      <c r="H493" s="8">
        <f>D493/D481-1</f>
        <v>0.16666666666666674</v>
      </c>
      <c r="I493" t="str">
        <f>IF(Earnings_Growth&lt;0,"This year there might have been a recession as earnings growth was "&amp;ROUND(H493*100,0)&amp;"%"," This was likely a good year as earnings growth was positive at "&amp;ROUND(H493*100,0)&amp;"%")</f>
        <v xml:space="preserve"> This was likely a good year as earnings growth was positive at 17%</v>
      </c>
    </row>
    <row r="494" spans="1:9" hidden="1" x14ac:dyDescent="0.2">
      <c r="A494" s="6">
        <v>14977</v>
      </c>
      <c r="B494">
        <v>10.55</v>
      </c>
      <c r="C494">
        <v>0.67</v>
      </c>
      <c r="D494">
        <v>1.05</v>
      </c>
      <c r="E494">
        <v>14.1</v>
      </c>
      <c r="F494">
        <v>1.95</v>
      </c>
      <c r="G494" s="4">
        <f t="shared" si="35"/>
        <v>10.047619047619047</v>
      </c>
    </row>
    <row r="495" spans="1:9" hidden="1" x14ac:dyDescent="0.2">
      <c r="A495" s="6">
        <v>15008</v>
      </c>
      <c r="B495">
        <v>9.89</v>
      </c>
      <c r="C495">
        <v>0.68</v>
      </c>
      <c r="D495">
        <v>1.06</v>
      </c>
      <c r="E495">
        <v>14.1</v>
      </c>
      <c r="F495">
        <v>1.99</v>
      </c>
      <c r="G495" s="4">
        <f t="shared" si="35"/>
        <v>9.3301886792452837</v>
      </c>
    </row>
    <row r="496" spans="1:9" hidden="1" x14ac:dyDescent="0.2">
      <c r="A496" s="6">
        <v>15036</v>
      </c>
      <c r="B496">
        <v>9.9499999999999993</v>
      </c>
      <c r="C496">
        <v>0.68</v>
      </c>
      <c r="D496">
        <v>1.06</v>
      </c>
      <c r="E496">
        <v>14.2</v>
      </c>
      <c r="F496">
        <v>2.04</v>
      </c>
      <c r="G496" s="4">
        <f t="shared" si="35"/>
        <v>9.3867924528301874</v>
      </c>
    </row>
    <row r="497" spans="1:9" hidden="1" x14ac:dyDescent="0.2">
      <c r="A497" s="6">
        <v>15067</v>
      </c>
      <c r="B497">
        <v>9.64</v>
      </c>
      <c r="C497">
        <v>0.68</v>
      </c>
      <c r="D497">
        <v>1.07</v>
      </c>
      <c r="E497">
        <v>14.3</v>
      </c>
      <c r="F497">
        <v>2.08</v>
      </c>
      <c r="G497" s="4">
        <f t="shared" si="35"/>
        <v>9.009345794392523</v>
      </c>
    </row>
    <row r="498" spans="1:9" hidden="1" x14ac:dyDescent="0.2">
      <c r="A498" s="6">
        <v>15097</v>
      </c>
      <c r="B498">
        <v>9.43</v>
      </c>
      <c r="C498">
        <v>0.69</v>
      </c>
      <c r="D498">
        <v>1.08</v>
      </c>
      <c r="E498">
        <v>14.4</v>
      </c>
      <c r="F498">
        <v>2.12</v>
      </c>
      <c r="G498" s="4">
        <f t="shared" si="35"/>
        <v>8.731481481481481</v>
      </c>
    </row>
    <row r="499" spans="1:9" hidden="1" x14ac:dyDescent="0.2">
      <c r="A499" s="6">
        <v>15128</v>
      </c>
      <c r="B499">
        <v>9.76</v>
      </c>
      <c r="C499">
        <v>0.69</v>
      </c>
      <c r="D499">
        <v>1.0900000000000001</v>
      </c>
      <c r="E499">
        <v>14.7</v>
      </c>
      <c r="F499">
        <v>2.16</v>
      </c>
      <c r="G499" s="4">
        <f t="shared" si="35"/>
        <v>8.9541284403669721</v>
      </c>
    </row>
    <row r="500" spans="1:9" hidden="1" x14ac:dyDescent="0.2">
      <c r="A500" s="6">
        <v>15158</v>
      </c>
      <c r="B500">
        <v>10.26</v>
      </c>
      <c r="C500">
        <v>0.69</v>
      </c>
      <c r="D500">
        <v>1.1200000000000001</v>
      </c>
      <c r="E500">
        <v>14.7</v>
      </c>
      <c r="F500">
        <v>2.21</v>
      </c>
      <c r="G500" s="4">
        <f t="shared" si="35"/>
        <v>9.1607142857142847</v>
      </c>
    </row>
    <row r="501" spans="1:9" hidden="1" x14ac:dyDescent="0.2">
      <c r="A501" s="6">
        <v>15189</v>
      </c>
      <c r="B501">
        <v>10.210000000000001</v>
      </c>
      <c r="C501">
        <v>0.7</v>
      </c>
      <c r="D501">
        <v>1.1599999999999999</v>
      </c>
      <c r="E501">
        <v>14.9</v>
      </c>
      <c r="F501">
        <v>2.25</v>
      </c>
      <c r="G501" s="4">
        <f t="shared" si="35"/>
        <v>8.8017241379310356</v>
      </c>
    </row>
    <row r="502" spans="1:9" hidden="1" x14ac:dyDescent="0.2">
      <c r="A502" s="6">
        <v>15220</v>
      </c>
      <c r="B502">
        <v>10.24</v>
      </c>
      <c r="C502">
        <v>0.7</v>
      </c>
      <c r="D502">
        <v>1.19</v>
      </c>
      <c r="E502">
        <v>15.1</v>
      </c>
      <c r="F502">
        <v>2.29</v>
      </c>
      <c r="G502" s="4">
        <f t="shared" si="35"/>
        <v>8.6050420168067241</v>
      </c>
    </row>
    <row r="503" spans="1:9" hidden="1" x14ac:dyDescent="0.2">
      <c r="A503" s="6">
        <v>15250</v>
      </c>
      <c r="B503">
        <v>9.83</v>
      </c>
      <c r="C503">
        <v>0.7</v>
      </c>
      <c r="D503">
        <v>1.18</v>
      </c>
      <c r="E503">
        <v>15.3</v>
      </c>
      <c r="F503">
        <v>2.33</v>
      </c>
      <c r="G503" s="4">
        <f t="shared" si="35"/>
        <v>8.3305084745762716</v>
      </c>
      <c r="H503" s="8">
        <f t="shared" ref="H503" si="37">D503/D491-1</f>
        <v>0.10280373831775691</v>
      </c>
    </row>
    <row r="504" spans="1:9" hidden="1" x14ac:dyDescent="0.2">
      <c r="A504" s="6">
        <v>15281</v>
      </c>
      <c r="B504">
        <v>9.3699999999999992</v>
      </c>
      <c r="C504">
        <v>0.71</v>
      </c>
      <c r="D504">
        <v>1.17</v>
      </c>
      <c r="E504">
        <v>15.4</v>
      </c>
      <c r="F504">
        <v>2.38</v>
      </c>
      <c r="G504" s="4">
        <f t="shared" si="35"/>
        <v>8.0085470085470085</v>
      </c>
    </row>
    <row r="505" spans="1:9" x14ac:dyDescent="0.2">
      <c r="A505" s="6">
        <v>15311</v>
      </c>
      <c r="B505">
        <v>8.76</v>
      </c>
      <c r="C505">
        <v>0.71</v>
      </c>
      <c r="D505">
        <v>1.1599999999999999</v>
      </c>
      <c r="E505">
        <v>15.5</v>
      </c>
      <c r="F505">
        <v>2.42</v>
      </c>
      <c r="G505" s="4">
        <f t="shared" si="35"/>
        <v>7.5517241379310347</v>
      </c>
      <c r="H505" s="8">
        <f>D505/D493-1</f>
        <v>0.10476190476190461</v>
      </c>
      <c r="I505" t="str">
        <f>IF(Earnings_Growth&lt;0,"This year there might have been a recession as earnings growth was "&amp;ROUND(H505*100,0)&amp;"%"," This was likely a good year as earnings growth was positive at "&amp;ROUND(H505*100,0)&amp;"%")</f>
        <v xml:space="preserve"> This was likely a good year as earnings growth was positive at 10%</v>
      </c>
    </row>
    <row r="506" spans="1:9" hidden="1" x14ac:dyDescent="0.2">
      <c r="A506" s="6">
        <v>15342</v>
      </c>
      <c r="B506">
        <v>8.93</v>
      </c>
      <c r="C506">
        <v>0.7</v>
      </c>
      <c r="D506">
        <v>1.1200000000000001</v>
      </c>
      <c r="E506">
        <v>15.7</v>
      </c>
      <c r="F506">
        <v>2.46</v>
      </c>
      <c r="G506" s="4">
        <f t="shared" si="35"/>
        <v>7.9732142857142847</v>
      </c>
    </row>
    <row r="507" spans="1:9" hidden="1" x14ac:dyDescent="0.2">
      <c r="A507" s="6">
        <v>15373</v>
      </c>
      <c r="B507">
        <v>8.65</v>
      </c>
      <c r="C507">
        <v>0.7</v>
      </c>
      <c r="D507">
        <v>1.08</v>
      </c>
      <c r="E507">
        <v>15.8</v>
      </c>
      <c r="F507">
        <v>2.46</v>
      </c>
      <c r="G507" s="4">
        <f t="shared" si="35"/>
        <v>8.0092592592592595</v>
      </c>
    </row>
    <row r="508" spans="1:9" hidden="1" x14ac:dyDescent="0.2">
      <c r="A508" s="6">
        <v>15401</v>
      </c>
      <c r="B508">
        <v>8.18</v>
      </c>
      <c r="C508">
        <v>0.69</v>
      </c>
      <c r="D508">
        <v>1.04</v>
      </c>
      <c r="E508">
        <v>16</v>
      </c>
      <c r="F508">
        <v>2.46</v>
      </c>
      <c r="G508" s="4">
        <f t="shared" si="35"/>
        <v>7.865384615384615</v>
      </c>
    </row>
    <row r="509" spans="1:9" hidden="1" x14ac:dyDescent="0.2">
      <c r="A509" s="6">
        <v>15432</v>
      </c>
      <c r="B509">
        <v>7.84</v>
      </c>
      <c r="C509">
        <v>0.68</v>
      </c>
      <c r="D509">
        <v>1.02</v>
      </c>
      <c r="E509">
        <v>16.100000000000001</v>
      </c>
      <c r="F509">
        <v>2.46</v>
      </c>
      <c r="G509" s="4">
        <f t="shared" si="35"/>
        <v>7.6862745098039209</v>
      </c>
    </row>
    <row r="510" spans="1:9" hidden="1" x14ac:dyDescent="0.2">
      <c r="A510" s="6">
        <v>15462</v>
      </c>
      <c r="B510">
        <v>7.93</v>
      </c>
      <c r="C510">
        <v>0.67</v>
      </c>
      <c r="D510">
        <v>1</v>
      </c>
      <c r="E510">
        <v>16.3</v>
      </c>
      <c r="F510">
        <v>2.46</v>
      </c>
      <c r="G510" s="4">
        <f t="shared" si="35"/>
        <v>7.93</v>
      </c>
    </row>
    <row r="511" spans="1:9" hidden="1" x14ac:dyDescent="0.2">
      <c r="A511" s="6">
        <v>15493</v>
      </c>
      <c r="B511">
        <v>8.33</v>
      </c>
      <c r="C511">
        <v>0.66</v>
      </c>
      <c r="D511">
        <v>0.98</v>
      </c>
      <c r="E511">
        <v>16.3</v>
      </c>
      <c r="F511">
        <v>2.46</v>
      </c>
      <c r="G511" s="4">
        <f t="shared" si="35"/>
        <v>8.5</v>
      </c>
    </row>
    <row r="512" spans="1:9" hidden="1" x14ac:dyDescent="0.2">
      <c r="A512" s="6">
        <v>15523</v>
      </c>
      <c r="B512">
        <v>8.64</v>
      </c>
      <c r="C512">
        <v>0.65</v>
      </c>
      <c r="D512">
        <v>0.97</v>
      </c>
      <c r="E512">
        <v>16.399999999999999</v>
      </c>
      <c r="F512">
        <v>2.46</v>
      </c>
      <c r="G512" s="4">
        <f t="shared" si="35"/>
        <v>8.9072164948453612</v>
      </c>
    </row>
    <row r="513" spans="1:9" hidden="1" x14ac:dyDescent="0.2">
      <c r="A513" s="6">
        <v>15554</v>
      </c>
      <c r="B513">
        <v>8.59</v>
      </c>
      <c r="C513">
        <v>0.63</v>
      </c>
      <c r="D513">
        <v>0.95</v>
      </c>
      <c r="E513">
        <v>16.5</v>
      </c>
      <c r="F513">
        <v>2.4700000000000002</v>
      </c>
      <c r="G513" s="4">
        <f t="shared" si="35"/>
        <v>9.0421052631578949</v>
      </c>
    </row>
    <row r="514" spans="1:9" hidden="1" x14ac:dyDescent="0.2">
      <c r="A514" s="6">
        <v>15585</v>
      </c>
      <c r="B514">
        <v>8.68</v>
      </c>
      <c r="C514">
        <v>0.62</v>
      </c>
      <c r="D514">
        <v>0.94</v>
      </c>
      <c r="E514">
        <v>16.5</v>
      </c>
      <c r="F514">
        <v>2.4700000000000002</v>
      </c>
      <c r="G514" s="4">
        <f t="shared" si="35"/>
        <v>9.2340425531914896</v>
      </c>
    </row>
    <row r="515" spans="1:9" hidden="1" x14ac:dyDescent="0.2">
      <c r="A515" s="6">
        <v>15615</v>
      </c>
      <c r="B515">
        <v>9.32</v>
      </c>
      <c r="C515">
        <v>0.61</v>
      </c>
      <c r="D515">
        <v>0.97</v>
      </c>
      <c r="E515">
        <v>16.7</v>
      </c>
      <c r="F515">
        <v>2.4700000000000002</v>
      </c>
      <c r="G515" s="4">
        <f t="shared" si="35"/>
        <v>9.6082474226804138</v>
      </c>
    </row>
    <row r="516" spans="1:9" hidden="1" x14ac:dyDescent="0.2">
      <c r="A516" s="6">
        <v>15646</v>
      </c>
      <c r="B516">
        <v>9.4700000000000006</v>
      </c>
      <c r="C516">
        <v>0.6</v>
      </c>
      <c r="D516">
        <v>1</v>
      </c>
      <c r="E516">
        <v>16.8</v>
      </c>
      <c r="F516">
        <v>2.4700000000000002</v>
      </c>
      <c r="G516" s="4">
        <f t="shared" si="35"/>
        <v>9.4700000000000006</v>
      </c>
    </row>
    <row r="517" spans="1:9" x14ac:dyDescent="0.2">
      <c r="A517" s="6">
        <v>15676</v>
      </c>
      <c r="B517">
        <v>9.52</v>
      </c>
      <c r="C517">
        <v>0.59</v>
      </c>
      <c r="D517">
        <v>1.03</v>
      </c>
      <c r="E517">
        <v>16.899999999999999</v>
      </c>
      <c r="F517">
        <v>2.4700000000000002</v>
      </c>
      <c r="G517" s="4">
        <f t="shared" si="35"/>
        <v>9.2427184466019412</v>
      </c>
      <c r="H517" s="8">
        <f>D517/D505-1</f>
        <v>-0.11206896551724133</v>
      </c>
      <c r="I517" t="str">
        <f>IF(Earnings_Growth&lt;0,"This year there might have been a recession as earnings growth was "&amp;ROUND(H517*100,0)&amp;"%"," This was likely a good year as earnings growth was positive at "&amp;ROUND(H517*100,0)&amp;"%")</f>
        <v>This year there might have been a recession as earnings growth was -11%</v>
      </c>
    </row>
    <row r="518" spans="1:9" hidden="1" x14ac:dyDescent="0.2">
      <c r="A518" s="6">
        <v>15707</v>
      </c>
      <c r="B518">
        <v>10.09</v>
      </c>
      <c r="C518">
        <v>0.59</v>
      </c>
      <c r="D518">
        <v>1.04</v>
      </c>
      <c r="E518">
        <v>16.899999999999999</v>
      </c>
      <c r="F518">
        <v>2.4700000000000002</v>
      </c>
      <c r="G518" s="4">
        <f t="shared" si="35"/>
        <v>9.7019230769230766</v>
      </c>
    </row>
    <row r="519" spans="1:9" hidden="1" x14ac:dyDescent="0.2">
      <c r="A519" s="6">
        <v>15738</v>
      </c>
      <c r="B519">
        <v>10.69</v>
      </c>
      <c r="C519">
        <v>0.59</v>
      </c>
      <c r="D519">
        <v>1.06</v>
      </c>
      <c r="E519">
        <v>16.899999999999999</v>
      </c>
      <c r="F519">
        <v>2.4700000000000002</v>
      </c>
      <c r="G519" s="4">
        <f t="shared" si="35"/>
        <v>10.084905660377357</v>
      </c>
    </row>
    <row r="520" spans="1:9" hidden="1" x14ac:dyDescent="0.2">
      <c r="A520" s="6">
        <v>15766</v>
      </c>
      <c r="B520">
        <v>11.07</v>
      </c>
      <c r="C520">
        <v>0.59</v>
      </c>
      <c r="D520">
        <v>1.07</v>
      </c>
      <c r="E520">
        <v>17.2</v>
      </c>
      <c r="F520">
        <v>2.4700000000000002</v>
      </c>
      <c r="G520" s="4">
        <f t="shared" si="35"/>
        <v>10.345794392523365</v>
      </c>
    </row>
    <row r="521" spans="1:9" hidden="1" x14ac:dyDescent="0.2">
      <c r="A521" s="6">
        <v>15797</v>
      </c>
      <c r="B521">
        <v>11.44</v>
      </c>
      <c r="C521">
        <v>0.59</v>
      </c>
      <c r="D521">
        <v>1.08</v>
      </c>
      <c r="E521">
        <v>17.399999999999999</v>
      </c>
      <c r="F521">
        <v>2.4700000000000002</v>
      </c>
      <c r="G521" s="4">
        <f t="shared" si="35"/>
        <v>10.592592592592592</v>
      </c>
    </row>
    <row r="522" spans="1:9" hidden="1" x14ac:dyDescent="0.2">
      <c r="A522" s="6">
        <v>15827</v>
      </c>
      <c r="B522">
        <v>11.89</v>
      </c>
      <c r="C522">
        <v>0.59</v>
      </c>
      <c r="D522">
        <v>1.0900000000000001</v>
      </c>
      <c r="E522">
        <v>17.5</v>
      </c>
      <c r="F522">
        <v>2.4700000000000002</v>
      </c>
      <c r="G522" s="4">
        <f t="shared" si="35"/>
        <v>10.908256880733944</v>
      </c>
      <c r="H522" s="8">
        <f t="shared" ref="H522" si="38">D522/D510-1</f>
        <v>9.000000000000008E-2</v>
      </c>
    </row>
    <row r="523" spans="1:9" hidden="1" x14ac:dyDescent="0.2">
      <c r="A523" s="6">
        <v>15858</v>
      </c>
      <c r="B523">
        <v>12.1</v>
      </c>
      <c r="C523">
        <v>0.59</v>
      </c>
      <c r="D523">
        <v>1.1000000000000001</v>
      </c>
      <c r="E523">
        <v>17.5</v>
      </c>
      <c r="F523">
        <v>2.4700000000000002</v>
      </c>
      <c r="G523" s="4">
        <f t="shared" si="35"/>
        <v>10.999999999999998</v>
      </c>
    </row>
    <row r="524" spans="1:9" hidden="1" x14ac:dyDescent="0.2">
      <c r="A524" s="6">
        <v>15888</v>
      </c>
      <c r="B524">
        <v>12.35</v>
      </c>
      <c r="C524">
        <v>0.59</v>
      </c>
      <c r="D524">
        <v>1.0900000000000001</v>
      </c>
      <c r="E524">
        <v>17.399999999999999</v>
      </c>
      <c r="F524">
        <v>2.48</v>
      </c>
      <c r="G524" s="4">
        <f t="shared" si="35"/>
        <v>11.330275229357797</v>
      </c>
    </row>
    <row r="525" spans="1:9" hidden="1" x14ac:dyDescent="0.2">
      <c r="A525" s="6">
        <v>15919</v>
      </c>
      <c r="B525">
        <v>11.74</v>
      </c>
      <c r="C525">
        <v>0.6</v>
      </c>
      <c r="D525">
        <v>1.0900000000000001</v>
      </c>
      <c r="E525">
        <v>17.3</v>
      </c>
      <c r="F525">
        <v>2.48</v>
      </c>
      <c r="G525" s="4">
        <f t="shared" si="35"/>
        <v>10.770642201834862</v>
      </c>
    </row>
    <row r="526" spans="1:9" hidden="1" x14ac:dyDescent="0.2">
      <c r="A526" s="6">
        <v>15950</v>
      </c>
      <c r="B526">
        <v>11.99</v>
      </c>
      <c r="C526">
        <v>0.6</v>
      </c>
      <c r="D526">
        <v>1.08</v>
      </c>
      <c r="E526">
        <v>17.399999999999999</v>
      </c>
      <c r="F526">
        <v>2.48</v>
      </c>
      <c r="G526" s="4">
        <f t="shared" si="35"/>
        <v>11.101851851851851</v>
      </c>
    </row>
    <row r="527" spans="1:9" hidden="1" x14ac:dyDescent="0.2">
      <c r="A527" s="6">
        <v>15980</v>
      </c>
      <c r="B527">
        <v>11.88</v>
      </c>
      <c r="C527">
        <v>0.6</v>
      </c>
      <c r="D527">
        <v>1.03</v>
      </c>
      <c r="E527">
        <v>17.399999999999999</v>
      </c>
      <c r="F527">
        <v>2.48</v>
      </c>
      <c r="G527" s="4">
        <f t="shared" si="35"/>
        <v>11.533980582524272</v>
      </c>
    </row>
    <row r="528" spans="1:9" hidden="1" x14ac:dyDescent="0.2">
      <c r="A528" s="6">
        <v>16011</v>
      </c>
      <c r="B528">
        <v>11.33</v>
      </c>
      <c r="C528">
        <v>0.61</v>
      </c>
      <c r="D528">
        <v>0.99</v>
      </c>
      <c r="E528">
        <v>17.399999999999999</v>
      </c>
      <c r="F528">
        <v>2.48</v>
      </c>
      <c r="G528" s="4">
        <f t="shared" si="35"/>
        <v>11.444444444444445</v>
      </c>
    </row>
    <row r="529" spans="1:9" x14ac:dyDescent="0.2">
      <c r="A529" s="6">
        <v>16041</v>
      </c>
      <c r="B529">
        <v>11.48</v>
      </c>
      <c r="C529">
        <v>0.61</v>
      </c>
      <c r="D529">
        <v>0.94</v>
      </c>
      <c r="E529">
        <v>17.399999999999999</v>
      </c>
      <c r="F529">
        <v>2.48</v>
      </c>
      <c r="G529" s="4">
        <f t="shared" si="35"/>
        <v>12.212765957446809</v>
      </c>
      <c r="H529" s="8">
        <f>D529/D517-1</f>
        <v>-8.7378640776699101E-2</v>
      </c>
      <c r="I529" t="str">
        <f>IF(Earnings_Growth&lt;0,"This year there might have been a recession as earnings growth was "&amp;ROUND(H529*100,0)&amp;"%"," This was likely a good year as earnings growth was positive at "&amp;ROUND(H529*100,0)&amp;"%")</f>
        <v>This year there might have been a recession as earnings growth was -9%</v>
      </c>
    </row>
    <row r="530" spans="1:9" hidden="1" x14ac:dyDescent="0.2">
      <c r="A530" s="6">
        <v>16072</v>
      </c>
      <c r="B530">
        <v>11.85</v>
      </c>
      <c r="C530">
        <v>0.61</v>
      </c>
      <c r="D530">
        <v>0.94</v>
      </c>
      <c r="E530">
        <v>17.399999999999999</v>
      </c>
      <c r="F530">
        <v>2.48</v>
      </c>
      <c r="G530" s="4">
        <f t="shared" si="35"/>
        <v>12.606382978723405</v>
      </c>
    </row>
    <row r="531" spans="1:9" hidden="1" x14ac:dyDescent="0.2">
      <c r="A531" s="6">
        <v>16103</v>
      </c>
      <c r="B531">
        <v>11.77</v>
      </c>
      <c r="C531">
        <v>0.62</v>
      </c>
      <c r="D531">
        <v>0.93</v>
      </c>
      <c r="E531">
        <v>17.399999999999999</v>
      </c>
      <c r="F531">
        <v>2.4700000000000002</v>
      </c>
      <c r="G531" s="4">
        <f t="shared" si="35"/>
        <v>12.655913978494622</v>
      </c>
    </row>
    <row r="532" spans="1:9" hidden="1" x14ac:dyDescent="0.2">
      <c r="A532" s="6">
        <v>16132</v>
      </c>
      <c r="B532">
        <v>12.1</v>
      </c>
      <c r="C532">
        <v>0.62</v>
      </c>
      <c r="D532">
        <v>0.93</v>
      </c>
      <c r="E532">
        <v>17.399999999999999</v>
      </c>
      <c r="F532">
        <v>2.46</v>
      </c>
      <c r="G532" s="4">
        <f t="shared" si="35"/>
        <v>13.010752688172042</v>
      </c>
    </row>
    <row r="533" spans="1:9" hidden="1" x14ac:dyDescent="0.2">
      <c r="A533" s="6">
        <v>16163</v>
      </c>
      <c r="B533">
        <v>11.89</v>
      </c>
      <c r="C533">
        <v>0.62</v>
      </c>
      <c r="D533">
        <v>0.93</v>
      </c>
      <c r="E533">
        <v>17.5</v>
      </c>
      <c r="F533">
        <v>2.4500000000000002</v>
      </c>
      <c r="G533" s="4">
        <f t="shared" si="35"/>
        <v>12.78494623655914</v>
      </c>
    </row>
    <row r="534" spans="1:9" hidden="1" x14ac:dyDescent="0.2">
      <c r="A534" s="6">
        <v>16193</v>
      </c>
      <c r="B534">
        <v>12.1</v>
      </c>
      <c r="C534">
        <v>0.63</v>
      </c>
      <c r="D534">
        <v>0.92</v>
      </c>
      <c r="E534">
        <v>17.5</v>
      </c>
      <c r="F534">
        <v>2.44</v>
      </c>
      <c r="G534" s="4">
        <f t="shared" si="35"/>
        <v>13.152173913043477</v>
      </c>
      <c r="H534" s="8">
        <f t="shared" ref="H534" si="39">D534/D522-1</f>
        <v>-0.15596330275229364</v>
      </c>
    </row>
    <row r="535" spans="1:9" hidden="1" x14ac:dyDescent="0.2">
      <c r="A535" s="6">
        <v>16224</v>
      </c>
      <c r="B535">
        <v>12.67</v>
      </c>
      <c r="C535">
        <v>0.63</v>
      </c>
      <c r="D535">
        <v>0.92</v>
      </c>
      <c r="E535">
        <v>17.600000000000001</v>
      </c>
      <c r="F535">
        <v>2.4300000000000002</v>
      </c>
      <c r="G535" s="4">
        <f t="shared" si="35"/>
        <v>13.771739130434781</v>
      </c>
    </row>
    <row r="536" spans="1:9" hidden="1" x14ac:dyDescent="0.2">
      <c r="A536" s="6">
        <v>16254</v>
      </c>
      <c r="B536">
        <v>13</v>
      </c>
      <c r="C536">
        <v>0.63</v>
      </c>
      <c r="D536">
        <v>0.91</v>
      </c>
      <c r="E536">
        <v>17.7</v>
      </c>
      <c r="F536">
        <v>2.42</v>
      </c>
      <c r="G536" s="4">
        <f t="shared" si="35"/>
        <v>14.285714285714285</v>
      </c>
    </row>
    <row r="537" spans="1:9" hidden="1" x14ac:dyDescent="0.2">
      <c r="A537" s="6">
        <v>16285</v>
      </c>
      <c r="B537">
        <v>12.81</v>
      </c>
      <c r="C537">
        <v>0.64</v>
      </c>
      <c r="D537">
        <v>0.91</v>
      </c>
      <c r="E537">
        <v>17.7</v>
      </c>
      <c r="F537">
        <v>2.42</v>
      </c>
      <c r="G537" s="4">
        <f t="shared" si="35"/>
        <v>14.076923076923077</v>
      </c>
    </row>
    <row r="538" spans="1:9" hidden="1" x14ac:dyDescent="0.2">
      <c r="A538" s="6">
        <v>16316</v>
      </c>
      <c r="B538">
        <v>12.6</v>
      </c>
      <c r="C538">
        <v>0.64</v>
      </c>
      <c r="D538">
        <v>0.9</v>
      </c>
      <c r="E538">
        <v>17.7</v>
      </c>
      <c r="F538">
        <v>2.41</v>
      </c>
      <c r="G538" s="4">
        <f t="shared" si="35"/>
        <v>14</v>
      </c>
    </row>
    <row r="539" spans="1:9" hidden="1" x14ac:dyDescent="0.2">
      <c r="A539" s="6">
        <v>16346</v>
      </c>
      <c r="B539">
        <v>12.91</v>
      </c>
      <c r="C539">
        <v>0.64</v>
      </c>
      <c r="D539">
        <v>0.91</v>
      </c>
      <c r="E539">
        <v>17.7</v>
      </c>
      <c r="F539">
        <v>2.4</v>
      </c>
      <c r="G539" s="4">
        <f t="shared" si="35"/>
        <v>14.186813186813186</v>
      </c>
    </row>
    <row r="540" spans="1:9" hidden="1" x14ac:dyDescent="0.2">
      <c r="A540" s="6">
        <v>16377</v>
      </c>
      <c r="B540">
        <v>12.82</v>
      </c>
      <c r="C540">
        <v>0.64</v>
      </c>
      <c r="D540">
        <v>0.92</v>
      </c>
      <c r="E540">
        <v>17.7</v>
      </c>
      <c r="F540">
        <v>2.39</v>
      </c>
      <c r="G540" s="4">
        <f t="shared" si="35"/>
        <v>13.934782608695652</v>
      </c>
    </row>
    <row r="541" spans="1:9" x14ac:dyDescent="0.2">
      <c r="A541" s="6">
        <v>16407</v>
      </c>
      <c r="B541">
        <v>13.1</v>
      </c>
      <c r="C541">
        <v>0.64</v>
      </c>
      <c r="D541">
        <v>0.93</v>
      </c>
      <c r="E541">
        <v>17.8</v>
      </c>
      <c r="F541">
        <v>2.38</v>
      </c>
      <c r="G541" s="4">
        <f t="shared" si="35"/>
        <v>14.086021505376342</v>
      </c>
      <c r="H541" s="8">
        <f>D541/D529-1</f>
        <v>-1.0638297872340274E-2</v>
      </c>
      <c r="I541" t="str">
        <f>IF(Earnings_Growth&lt;0,"This year there might have been a recession as earnings growth was "&amp;ROUND(H541*100,0)&amp;"%"," This was likely a good year as earnings growth was positive at "&amp;ROUND(H541*100,0)&amp;"%")</f>
        <v>This year there might have been a recession as earnings growth was -1%</v>
      </c>
    </row>
    <row r="542" spans="1:9" hidden="1" x14ac:dyDescent="0.2">
      <c r="A542" s="6">
        <v>16438</v>
      </c>
      <c r="B542">
        <v>13.49</v>
      </c>
      <c r="C542">
        <v>0.64</v>
      </c>
      <c r="D542">
        <v>0.94</v>
      </c>
      <c r="E542">
        <v>17.8</v>
      </c>
      <c r="F542">
        <v>2.37</v>
      </c>
      <c r="G542" s="4">
        <f t="shared" si="35"/>
        <v>14.351063829787234</v>
      </c>
    </row>
    <row r="543" spans="1:9" hidden="1" x14ac:dyDescent="0.2">
      <c r="A543" s="6">
        <v>16469</v>
      </c>
      <c r="B543">
        <v>13.94</v>
      </c>
      <c r="C543">
        <v>0.65</v>
      </c>
      <c r="D543">
        <v>0.95</v>
      </c>
      <c r="E543">
        <v>17.8</v>
      </c>
      <c r="F543">
        <v>2.35</v>
      </c>
      <c r="G543" s="4">
        <f t="shared" si="35"/>
        <v>14.673684210526316</v>
      </c>
    </row>
    <row r="544" spans="1:9" hidden="1" x14ac:dyDescent="0.2">
      <c r="A544" s="6">
        <v>16497</v>
      </c>
      <c r="B544">
        <v>13.93</v>
      </c>
      <c r="C544">
        <v>0.65</v>
      </c>
      <c r="D544">
        <v>0.96</v>
      </c>
      <c r="E544">
        <v>17.8</v>
      </c>
      <c r="F544">
        <v>2.34</v>
      </c>
      <c r="G544" s="4">
        <f t="shared" si="35"/>
        <v>14.510416666666666</v>
      </c>
    </row>
    <row r="545" spans="1:9" hidden="1" x14ac:dyDescent="0.2">
      <c r="A545" s="6">
        <v>16528</v>
      </c>
      <c r="B545">
        <v>14.28</v>
      </c>
      <c r="C545">
        <v>0.65</v>
      </c>
      <c r="D545">
        <v>0.97</v>
      </c>
      <c r="E545">
        <v>17.8</v>
      </c>
      <c r="F545">
        <v>2.33</v>
      </c>
      <c r="G545" s="4">
        <f t="shared" si="35"/>
        <v>14.721649484536082</v>
      </c>
    </row>
    <row r="546" spans="1:9" hidden="1" x14ac:dyDescent="0.2">
      <c r="A546" s="6">
        <v>16558</v>
      </c>
      <c r="B546">
        <v>14.82</v>
      </c>
      <c r="C546">
        <v>0.65</v>
      </c>
      <c r="D546">
        <v>0.99</v>
      </c>
      <c r="E546">
        <v>17.899999999999999</v>
      </c>
      <c r="F546">
        <v>2.31</v>
      </c>
      <c r="G546" s="4">
        <f t="shared" si="35"/>
        <v>14.969696969696971</v>
      </c>
      <c r="H546" s="8">
        <f t="shared" ref="H546" si="40">D546/D534-1</f>
        <v>7.6086956521739024E-2</v>
      </c>
    </row>
    <row r="547" spans="1:9" hidden="1" x14ac:dyDescent="0.2">
      <c r="A547" s="6">
        <v>16589</v>
      </c>
      <c r="B547">
        <v>15.09</v>
      </c>
      <c r="C547">
        <v>0.65</v>
      </c>
      <c r="D547">
        <v>1</v>
      </c>
      <c r="E547">
        <v>18.100000000000001</v>
      </c>
      <c r="F547">
        <v>2.29</v>
      </c>
      <c r="G547" s="4">
        <f t="shared" si="35"/>
        <v>15.09</v>
      </c>
    </row>
    <row r="548" spans="1:9" hidden="1" x14ac:dyDescent="0.2">
      <c r="A548" s="6">
        <v>16619</v>
      </c>
      <c r="B548">
        <v>14.78</v>
      </c>
      <c r="C548">
        <v>0.65</v>
      </c>
      <c r="D548">
        <v>1</v>
      </c>
      <c r="E548">
        <v>18.100000000000001</v>
      </c>
      <c r="F548">
        <v>2.2799999999999998</v>
      </c>
      <c r="G548" s="4">
        <f t="shared" si="35"/>
        <v>14.78</v>
      </c>
    </row>
    <row r="549" spans="1:9" hidden="1" x14ac:dyDescent="0.2">
      <c r="A549" s="6">
        <v>16650</v>
      </c>
      <c r="B549">
        <v>14.83</v>
      </c>
      <c r="C549">
        <v>0.66</v>
      </c>
      <c r="D549">
        <v>0.99</v>
      </c>
      <c r="E549">
        <v>18.100000000000001</v>
      </c>
      <c r="F549">
        <v>2.27</v>
      </c>
      <c r="G549" s="4">
        <f t="shared" si="35"/>
        <v>14.979797979797979</v>
      </c>
    </row>
    <row r="550" spans="1:9" hidden="1" x14ac:dyDescent="0.2">
      <c r="A550" s="6">
        <v>16681</v>
      </c>
      <c r="B550">
        <v>15.84</v>
      </c>
      <c r="C550">
        <v>0.66</v>
      </c>
      <c r="D550">
        <v>0.99</v>
      </c>
      <c r="E550">
        <v>18.100000000000001</v>
      </c>
      <c r="F550">
        <v>2.25</v>
      </c>
      <c r="G550" s="4">
        <f t="shared" ref="G550:G613" si="41">SP500_Price/Earnings</f>
        <v>16</v>
      </c>
    </row>
    <row r="551" spans="1:9" hidden="1" x14ac:dyDescent="0.2">
      <c r="A551" s="6">
        <v>16711</v>
      </c>
      <c r="B551">
        <v>16.5</v>
      </c>
      <c r="C551">
        <v>0.66</v>
      </c>
      <c r="D551">
        <v>0.98</v>
      </c>
      <c r="E551">
        <v>18.100000000000001</v>
      </c>
      <c r="F551">
        <v>2.2400000000000002</v>
      </c>
      <c r="G551" s="4">
        <f t="shared" si="41"/>
        <v>16.836734693877553</v>
      </c>
    </row>
    <row r="552" spans="1:9" hidden="1" x14ac:dyDescent="0.2">
      <c r="A552" s="6">
        <v>16742</v>
      </c>
      <c r="B552">
        <v>17.04</v>
      </c>
      <c r="C552">
        <v>0.66</v>
      </c>
      <c r="D552">
        <v>0.97</v>
      </c>
      <c r="E552">
        <v>18.100000000000001</v>
      </c>
      <c r="F552">
        <v>2.2200000000000002</v>
      </c>
      <c r="G552" s="4">
        <f t="shared" si="41"/>
        <v>17.567010309278349</v>
      </c>
    </row>
    <row r="553" spans="1:9" x14ac:dyDescent="0.2">
      <c r="A553" s="6">
        <v>16772</v>
      </c>
      <c r="B553">
        <v>17.329999999999998</v>
      </c>
      <c r="C553">
        <v>0.66</v>
      </c>
      <c r="D553">
        <v>0.96</v>
      </c>
      <c r="E553">
        <v>18.2</v>
      </c>
      <c r="F553">
        <v>2.21</v>
      </c>
      <c r="G553" s="4">
        <f t="shared" si="41"/>
        <v>18.052083333333332</v>
      </c>
      <c r="H553" s="8">
        <f>D553/D541-1</f>
        <v>3.2258064516129004E-2</v>
      </c>
      <c r="I553" t="str">
        <f>IF(Earnings_Growth&lt;0,"This year there might have been a recession as earnings growth was "&amp;ROUND(H553*100,0)&amp;"%"," This was likely a good year as earnings growth was positive at "&amp;ROUND(H553*100,0)&amp;"%")</f>
        <v xml:space="preserve"> This was likely a good year as earnings growth was positive at 3%</v>
      </c>
    </row>
    <row r="554" spans="1:9" hidden="1" x14ac:dyDescent="0.2">
      <c r="A554" s="6">
        <v>16803</v>
      </c>
      <c r="B554">
        <v>18.02</v>
      </c>
      <c r="C554">
        <v>0.67</v>
      </c>
      <c r="D554">
        <v>0.94</v>
      </c>
      <c r="E554">
        <v>18.2</v>
      </c>
      <c r="F554">
        <v>2.19</v>
      </c>
      <c r="G554" s="4">
        <f t="shared" si="41"/>
        <v>19.170212765957448</v>
      </c>
    </row>
    <row r="555" spans="1:9" hidden="1" x14ac:dyDescent="0.2">
      <c r="A555" s="6">
        <v>16834</v>
      </c>
      <c r="B555">
        <v>18.07</v>
      </c>
      <c r="C555">
        <v>0.67</v>
      </c>
      <c r="D555">
        <v>0.92</v>
      </c>
      <c r="E555">
        <v>18.100000000000001</v>
      </c>
      <c r="F555">
        <v>2.19</v>
      </c>
      <c r="G555" s="4">
        <f t="shared" si="41"/>
        <v>19.641304347826086</v>
      </c>
    </row>
    <row r="556" spans="1:9" hidden="1" x14ac:dyDescent="0.2">
      <c r="A556" s="6">
        <v>16862</v>
      </c>
      <c r="B556">
        <v>17.53</v>
      </c>
      <c r="C556">
        <v>0.68</v>
      </c>
      <c r="D556">
        <v>0.9</v>
      </c>
      <c r="E556">
        <v>18.3</v>
      </c>
      <c r="F556">
        <v>2.2000000000000002</v>
      </c>
      <c r="G556" s="4">
        <f t="shared" si="41"/>
        <v>19.477777777777778</v>
      </c>
    </row>
    <row r="557" spans="1:9" hidden="1" x14ac:dyDescent="0.2">
      <c r="A557" s="6">
        <v>16893</v>
      </c>
      <c r="B557">
        <v>18.66</v>
      </c>
      <c r="C557">
        <v>0.68</v>
      </c>
      <c r="D557">
        <v>0.88</v>
      </c>
      <c r="E557">
        <v>18.399999999999999</v>
      </c>
      <c r="F557">
        <v>2.21</v>
      </c>
      <c r="G557" s="4">
        <f t="shared" si="41"/>
        <v>21.204545454545453</v>
      </c>
    </row>
    <row r="558" spans="1:9" hidden="1" x14ac:dyDescent="0.2">
      <c r="A558" s="6">
        <v>16923</v>
      </c>
      <c r="B558">
        <v>18.7</v>
      </c>
      <c r="C558">
        <v>0.68</v>
      </c>
      <c r="D558">
        <v>0.86</v>
      </c>
      <c r="E558">
        <v>18.5</v>
      </c>
      <c r="F558">
        <v>2.21</v>
      </c>
      <c r="G558" s="4">
        <f t="shared" si="41"/>
        <v>21.744186046511626</v>
      </c>
    </row>
    <row r="559" spans="1:9" hidden="1" x14ac:dyDescent="0.2">
      <c r="A559" s="6">
        <v>16954</v>
      </c>
      <c r="B559">
        <v>18.579999999999998</v>
      </c>
      <c r="C559">
        <v>0.68</v>
      </c>
      <c r="D559">
        <v>0.84</v>
      </c>
      <c r="E559">
        <v>18.7</v>
      </c>
      <c r="F559">
        <v>2.21</v>
      </c>
      <c r="G559" s="4">
        <f t="shared" si="41"/>
        <v>22.119047619047617</v>
      </c>
    </row>
    <row r="560" spans="1:9" hidden="1" x14ac:dyDescent="0.2">
      <c r="A560" s="6">
        <v>16984</v>
      </c>
      <c r="B560">
        <v>18.05</v>
      </c>
      <c r="C560">
        <v>0.68</v>
      </c>
      <c r="D560">
        <v>0.86</v>
      </c>
      <c r="E560">
        <v>19.8</v>
      </c>
      <c r="F560">
        <v>2.2200000000000002</v>
      </c>
      <c r="G560" s="4">
        <f t="shared" si="41"/>
        <v>20.988372093023258</v>
      </c>
    </row>
    <row r="561" spans="1:9" hidden="1" x14ac:dyDescent="0.2">
      <c r="A561" s="6">
        <v>17015</v>
      </c>
      <c r="B561">
        <v>17.7</v>
      </c>
      <c r="C561">
        <v>0.69</v>
      </c>
      <c r="D561">
        <v>0.87</v>
      </c>
      <c r="E561">
        <v>20.2</v>
      </c>
      <c r="F561">
        <v>2.23</v>
      </c>
      <c r="G561" s="4">
        <f t="shared" si="41"/>
        <v>20.344827586206897</v>
      </c>
    </row>
    <row r="562" spans="1:9" hidden="1" x14ac:dyDescent="0.2">
      <c r="A562" s="6">
        <v>17046</v>
      </c>
      <c r="B562">
        <v>15.09</v>
      </c>
      <c r="C562">
        <v>0.69</v>
      </c>
      <c r="D562">
        <v>0.89</v>
      </c>
      <c r="E562">
        <v>20.399999999999999</v>
      </c>
      <c r="F562">
        <v>2.23</v>
      </c>
      <c r="G562" s="4">
        <f t="shared" si="41"/>
        <v>16.95505617977528</v>
      </c>
    </row>
    <row r="563" spans="1:9" hidden="1" x14ac:dyDescent="0.2">
      <c r="A563" s="6">
        <v>17076</v>
      </c>
      <c r="B563">
        <v>14.75</v>
      </c>
      <c r="C563">
        <v>0.7</v>
      </c>
      <c r="D563">
        <v>0.95</v>
      </c>
      <c r="E563">
        <v>20.8</v>
      </c>
      <c r="F563">
        <v>2.23</v>
      </c>
      <c r="G563" s="4">
        <f t="shared" si="41"/>
        <v>15.526315789473685</v>
      </c>
    </row>
    <row r="564" spans="1:9" hidden="1" x14ac:dyDescent="0.2">
      <c r="A564" s="6">
        <v>17107</v>
      </c>
      <c r="B564">
        <v>14.69</v>
      </c>
      <c r="C564">
        <v>0.7</v>
      </c>
      <c r="D564">
        <v>1</v>
      </c>
      <c r="E564">
        <v>21.3</v>
      </c>
      <c r="F564">
        <v>2.2400000000000002</v>
      </c>
      <c r="G564" s="4">
        <f t="shared" si="41"/>
        <v>14.69</v>
      </c>
    </row>
    <row r="565" spans="1:9" x14ac:dyDescent="0.2">
      <c r="A565" s="6">
        <v>17137</v>
      </c>
      <c r="B565">
        <v>15.13</v>
      </c>
      <c r="C565">
        <v>0.71</v>
      </c>
      <c r="D565">
        <v>1.06</v>
      </c>
      <c r="E565">
        <v>21.5</v>
      </c>
      <c r="F565">
        <v>2.25</v>
      </c>
      <c r="G565" s="4">
        <f t="shared" si="41"/>
        <v>14.273584905660377</v>
      </c>
      <c r="H565" s="8">
        <f>D565/D553-1</f>
        <v>0.10416666666666674</v>
      </c>
      <c r="I565" t="str">
        <f>IF(Earnings_Growth&lt;0,"This year there might have been a recession as earnings growth was "&amp;ROUND(H565*100,0)&amp;"%"," This was likely a good year as earnings growth was positive at "&amp;ROUND(H565*100,0)&amp;"%")</f>
        <v xml:space="preserve"> This was likely a good year as earnings growth was positive at 10%</v>
      </c>
    </row>
    <row r="566" spans="1:9" hidden="1" x14ac:dyDescent="0.2">
      <c r="A566" s="6">
        <v>17168</v>
      </c>
      <c r="B566">
        <v>15.21</v>
      </c>
      <c r="C566">
        <v>0.71</v>
      </c>
      <c r="D566">
        <v>1.1299999999999999</v>
      </c>
      <c r="E566">
        <v>21.5</v>
      </c>
      <c r="F566">
        <v>2.25</v>
      </c>
      <c r="G566" s="4">
        <f t="shared" si="41"/>
        <v>13.460176991150444</v>
      </c>
    </row>
    <row r="567" spans="1:9" hidden="1" x14ac:dyDescent="0.2">
      <c r="A567" s="6">
        <v>17199</v>
      </c>
      <c r="B567">
        <v>15.8</v>
      </c>
      <c r="C567">
        <v>0.72</v>
      </c>
      <c r="D567">
        <v>1.2</v>
      </c>
      <c r="E567">
        <v>21.5</v>
      </c>
      <c r="F567">
        <v>2.27</v>
      </c>
      <c r="G567" s="4">
        <f t="shared" si="41"/>
        <v>13.166666666666668</v>
      </c>
    </row>
    <row r="568" spans="1:9" hidden="1" x14ac:dyDescent="0.2">
      <c r="A568" s="6">
        <v>17227</v>
      </c>
      <c r="B568">
        <v>15.16</v>
      </c>
      <c r="C568">
        <v>0.72</v>
      </c>
      <c r="D568">
        <v>1.27</v>
      </c>
      <c r="E568">
        <v>21.9</v>
      </c>
      <c r="F568">
        <v>2.2799999999999998</v>
      </c>
      <c r="G568" s="4">
        <f t="shared" si="41"/>
        <v>11.937007874015748</v>
      </c>
    </row>
    <row r="569" spans="1:9" hidden="1" x14ac:dyDescent="0.2">
      <c r="A569" s="6">
        <v>17258</v>
      </c>
      <c r="B569">
        <v>14.6</v>
      </c>
      <c r="C569">
        <v>0.73</v>
      </c>
      <c r="D569">
        <v>1.33</v>
      </c>
      <c r="E569">
        <v>21.9</v>
      </c>
      <c r="F569">
        <v>2.2999999999999998</v>
      </c>
      <c r="G569" s="4">
        <f t="shared" si="41"/>
        <v>10.977443609022556</v>
      </c>
    </row>
    <row r="570" spans="1:9" hidden="1" x14ac:dyDescent="0.2">
      <c r="A570" s="6">
        <v>17288</v>
      </c>
      <c r="B570">
        <v>14.34</v>
      </c>
      <c r="C570">
        <v>0.75</v>
      </c>
      <c r="D570">
        <v>1.38</v>
      </c>
      <c r="E570">
        <v>21.9</v>
      </c>
      <c r="F570">
        <v>2.31</v>
      </c>
      <c r="G570" s="4">
        <f t="shared" si="41"/>
        <v>10.391304347826088</v>
      </c>
    </row>
    <row r="571" spans="1:9" hidden="1" x14ac:dyDescent="0.2">
      <c r="A571" s="6">
        <v>17319</v>
      </c>
      <c r="B571">
        <v>14.84</v>
      </c>
      <c r="C571">
        <v>0.76</v>
      </c>
      <c r="D571">
        <v>1.44</v>
      </c>
      <c r="E571">
        <v>22</v>
      </c>
      <c r="F571">
        <v>2.33</v>
      </c>
      <c r="G571" s="4">
        <f t="shared" si="41"/>
        <v>10.305555555555555</v>
      </c>
    </row>
    <row r="572" spans="1:9" hidden="1" x14ac:dyDescent="0.2">
      <c r="A572" s="6">
        <v>17349</v>
      </c>
      <c r="B572">
        <v>15.77</v>
      </c>
      <c r="C572">
        <v>0.77</v>
      </c>
      <c r="D572">
        <v>1.48</v>
      </c>
      <c r="E572">
        <v>22.2</v>
      </c>
      <c r="F572">
        <v>2.34</v>
      </c>
      <c r="G572" s="4">
        <f t="shared" si="41"/>
        <v>10.655405405405405</v>
      </c>
    </row>
    <row r="573" spans="1:9" hidden="1" x14ac:dyDescent="0.2">
      <c r="A573" s="6">
        <v>17380</v>
      </c>
      <c r="B573">
        <v>15.46</v>
      </c>
      <c r="C573">
        <v>0.78</v>
      </c>
      <c r="D573">
        <v>1.51</v>
      </c>
      <c r="E573">
        <v>22.5</v>
      </c>
      <c r="F573">
        <v>2.36</v>
      </c>
      <c r="G573" s="4">
        <f t="shared" si="41"/>
        <v>10.23841059602649</v>
      </c>
    </row>
    <row r="574" spans="1:9" hidden="1" x14ac:dyDescent="0.2">
      <c r="A574" s="6">
        <v>17411</v>
      </c>
      <c r="B574">
        <v>15.06</v>
      </c>
      <c r="C574">
        <v>0.79</v>
      </c>
      <c r="D574">
        <v>1.55</v>
      </c>
      <c r="E574">
        <v>23</v>
      </c>
      <c r="F574">
        <v>2.38</v>
      </c>
      <c r="G574" s="4">
        <f t="shared" si="41"/>
        <v>9.7161290322580651</v>
      </c>
    </row>
    <row r="575" spans="1:9" hidden="1" x14ac:dyDescent="0.2">
      <c r="A575" s="6">
        <v>17441</v>
      </c>
      <c r="B575">
        <v>15.45</v>
      </c>
      <c r="C575">
        <v>0.81</v>
      </c>
      <c r="D575">
        <v>1.57</v>
      </c>
      <c r="E575">
        <v>23</v>
      </c>
      <c r="F575">
        <v>2.39</v>
      </c>
      <c r="G575" s="4">
        <f t="shared" si="41"/>
        <v>9.84076433121019</v>
      </c>
    </row>
    <row r="576" spans="1:9" hidden="1" x14ac:dyDescent="0.2">
      <c r="A576" s="6">
        <v>17472</v>
      </c>
      <c r="B576">
        <v>15.27</v>
      </c>
      <c r="C576">
        <v>0.82</v>
      </c>
      <c r="D576">
        <v>1.59</v>
      </c>
      <c r="E576">
        <v>23.1</v>
      </c>
      <c r="F576">
        <v>2.41</v>
      </c>
      <c r="G576" s="4">
        <f t="shared" si="41"/>
        <v>9.6037735849056602</v>
      </c>
    </row>
    <row r="577" spans="1:9" x14ac:dyDescent="0.2">
      <c r="A577" s="6">
        <v>17502</v>
      </c>
      <c r="B577">
        <v>15.03</v>
      </c>
      <c r="C577">
        <v>0.84</v>
      </c>
      <c r="D577">
        <v>1.61</v>
      </c>
      <c r="E577">
        <v>23.4</v>
      </c>
      <c r="F577">
        <v>2.42</v>
      </c>
      <c r="G577" s="4">
        <f t="shared" si="41"/>
        <v>9.3354037267080727</v>
      </c>
      <c r="H577" s="8">
        <f>D577/D565-1</f>
        <v>0.51886792452830188</v>
      </c>
      <c r="I577" t="str">
        <f>IF(Earnings_Growth&lt;0,"This year there might have been a recession as earnings growth was "&amp;ROUND(H577*100,0)&amp;"%"," This was likely a good year as earnings growth was positive at "&amp;ROUND(H577*100,0)&amp;"%")</f>
        <v xml:space="preserve"> This was likely a good year as earnings growth was positive at 52%</v>
      </c>
    </row>
    <row r="578" spans="1:9" hidden="1" x14ac:dyDescent="0.2">
      <c r="A578" s="6">
        <v>17533</v>
      </c>
      <c r="B578">
        <v>14.83</v>
      </c>
      <c r="C578">
        <v>0.84</v>
      </c>
      <c r="D578">
        <v>1.64</v>
      </c>
      <c r="E578">
        <v>23.7</v>
      </c>
      <c r="F578">
        <v>2.44</v>
      </c>
      <c r="G578" s="4">
        <f t="shared" si="41"/>
        <v>9.0426829268292686</v>
      </c>
    </row>
    <row r="579" spans="1:9" hidden="1" x14ac:dyDescent="0.2">
      <c r="A579" s="6">
        <v>17564</v>
      </c>
      <c r="B579">
        <v>14.1</v>
      </c>
      <c r="C579">
        <v>0.85</v>
      </c>
      <c r="D579">
        <v>1.68</v>
      </c>
      <c r="E579">
        <v>23.5</v>
      </c>
      <c r="F579">
        <v>2.4300000000000002</v>
      </c>
      <c r="G579" s="4">
        <f t="shared" si="41"/>
        <v>8.3928571428571423</v>
      </c>
    </row>
    <row r="580" spans="1:9" hidden="1" x14ac:dyDescent="0.2">
      <c r="A580" s="6">
        <v>17593</v>
      </c>
      <c r="B580">
        <v>14.3</v>
      </c>
      <c r="C580">
        <v>0.85</v>
      </c>
      <c r="D580">
        <v>1.71</v>
      </c>
      <c r="E580">
        <v>23.4</v>
      </c>
      <c r="F580">
        <v>2.42</v>
      </c>
      <c r="G580" s="4">
        <f t="shared" si="41"/>
        <v>8.3625730994152061</v>
      </c>
    </row>
    <row r="581" spans="1:9" hidden="1" x14ac:dyDescent="0.2">
      <c r="A581" s="6">
        <v>17624</v>
      </c>
      <c r="B581">
        <v>15.4</v>
      </c>
      <c r="C581">
        <v>0.85</v>
      </c>
      <c r="D581">
        <v>1.76</v>
      </c>
      <c r="E581">
        <v>23.8</v>
      </c>
      <c r="F581">
        <v>2.41</v>
      </c>
      <c r="G581" s="4">
        <f t="shared" si="41"/>
        <v>8.75</v>
      </c>
    </row>
    <row r="582" spans="1:9" hidden="1" x14ac:dyDescent="0.2">
      <c r="A582" s="6">
        <v>17654</v>
      </c>
      <c r="B582">
        <v>16.149999999999999</v>
      </c>
      <c r="C582">
        <v>0.85</v>
      </c>
      <c r="D582">
        <v>1.81</v>
      </c>
      <c r="E582">
        <v>23.9</v>
      </c>
      <c r="F582">
        <v>2.4</v>
      </c>
      <c r="G582" s="4">
        <f t="shared" si="41"/>
        <v>8.9226519337016565</v>
      </c>
    </row>
    <row r="583" spans="1:9" hidden="1" x14ac:dyDescent="0.2">
      <c r="A583" s="6">
        <v>17685</v>
      </c>
      <c r="B583">
        <v>16.82</v>
      </c>
      <c r="C583">
        <v>0.85</v>
      </c>
      <c r="D583">
        <v>1.86</v>
      </c>
      <c r="E583">
        <v>24.1</v>
      </c>
      <c r="F583">
        <v>2.39</v>
      </c>
      <c r="G583" s="4">
        <f t="shared" si="41"/>
        <v>9.043010752688172</v>
      </c>
    </row>
    <row r="584" spans="1:9" hidden="1" x14ac:dyDescent="0.2">
      <c r="A584" s="6">
        <v>17715</v>
      </c>
      <c r="B584">
        <v>16.420000000000002</v>
      </c>
      <c r="C584">
        <v>0.86</v>
      </c>
      <c r="D584">
        <v>1.93</v>
      </c>
      <c r="E584">
        <v>24.4</v>
      </c>
      <c r="F584">
        <v>2.38</v>
      </c>
      <c r="G584" s="4">
        <f t="shared" si="41"/>
        <v>8.5077720207253904</v>
      </c>
    </row>
    <row r="585" spans="1:9" hidden="1" x14ac:dyDescent="0.2">
      <c r="A585" s="6">
        <v>17746</v>
      </c>
      <c r="B585">
        <v>15.94</v>
      </c>
      <c r="C585">
        <v>0.86</v>
      </c>
      <c r="D585">
        <v>2</v>
      </c>
      <c r="E585">
        <v>24.5</v>
      </c>
      <c r="F585">
        <v>2.36</v>
      </c>
      <c r="G585" s="4">
        <f t="shared" si="41"/>
        <v>7.97</v>
      </c>
    </row>
    <row r="586" spans="1:9" hidden="1" x14ac:dyDescent="0.2">
      <c r="A586" s="6">
        <v>17777</v>
      </c>
      <c r="B586">
        <v>15.76</v>
      </c>
      <c r="C586">
        <v>0.87</v>
      </c>
      <c r="D586">
        <v>2.0699999999999998</v>
      </c>
      <c r="E586">
        <v>24.5</v>
      </c>
      <c r="F586">
        <v>2.35</v>
      </c>
      <c r="G586" s="4">
        <f t="shared" si="41"/>
        <v>7.6135265700483092</v>
      </c>
    </row>
    <row r="587" spans="1:9" hidden="1" x14ac:dyDescent="0.2">
      <c r="A587" s="6">
        <v>17807</v>
      </c>
      <c r="B587">
        <v>16.190000000000001</v>
      </c>
      <c r="C587">
        <v>0.89</v>
      </c>
      <c r="D587">
        <v>2.14</v>
      </c>
      <c r="E587">
        <v>24.4</v>
      </c>
      <c r="F587">
        <v>2.34</v>
      </c>
      <c r="G587" s="4">
        <f t="shared" si="41"/>
        <v>7.5654205607476639</v>
      </c>
    </row>
    <row r="588" spans="1:9" hidden="1" x14ac:dyDescent="0.2">
      <c r="A588" s="6">
        <v>17838</v>
      </c>
      <c r="B588">
        <v>15.29</v>
      </c>
      <c r="C588">
        <v>0.91</v>
      </c>
      <c r="D588">
        <v>2.2200000000000002</v>
      </c>
      <c r="E588">
        <v>24.2</v>
      </c>
      <c r="F588">
        <v>2.33</v>
      </c>
      <c r="G588" s="4">
        <f t="shared" si="41"/>
        <v>6.8873873873873865</v>
      </c>
    </row>
    <row r="589" spans="1:9" x14ac:dyDescent="0.2">
      <c r="A589" s="6">
        <v>17868</v>
      </c>
      <c r="B589">
        <v>15.19</v>
      </c>
      <c r="C589">
        <v>0.93</v>
      </c>
      <c r="D589">
        <v>2.29</v>
      </c>
      <c r="E589">
        <v>24.1</v>
      </c>
      <c r="F589">
        <v>2.3199999999999998</v>
      </c>
      <c r="G589" s="4">
        <f t="shared" si="41"/>
        <v>6.6331877729257638</v>
      </c>
      <c r="H589" s="8">
        <f>D589/D577-1</f>
        <v>0.42236024844720488</v>
      </c>
      <c r="I589" t="str">
        <f>IF(Earnings_Growth&lt;0,"This year there might have been a recession as earnings growth was "&amp;ROUND(H589*100,0)&amp;"%"," This was likely a good year as earnings growth was positive at "&amp;ROUND(H589*100,0)&amp;"%")</f>
        <v xml:space="preserve"> This was likely a good year as earnings growth was positive at 42%</v>
      </c>
    </row>
    <row r="590" spans="1:9" hidden="1" x14ac:dyDescent="0.2">
      <c r="A590" s="6">
        <v>17899</v>
      </c>
      <c r="B590">
        <v>15.36</v>
      </c>
      <c r="C590">
        <v>0.95</v>
      </c>
      <c r="D590">
        <v>2.3199999999999998</v>
      </c>
      <c r="E590">
        <v>24</v>
      </c>
      <c r="F590">
        <v>2.31</v>
      </c>
      <c r="G590" s="4">
        <f t="shared" si="41"/>
        <v>6.6206896551724137</v>
      </c>
    </row>
    <row r="591" spans="1:9" hidden="1" x14ac:dyDescent="0.2">
      <c r="A591" s="6">
        <v>17930</v>
      </c>
      <c r="B591">
        <v>14.77</v>
      </c>
      <c r="C591">
        <v>0.96</v>
      </c>
      <c r="D591">
        <v>2.35</v>
      </c>
      <c r="E591">
        <v>23.8</v>
      </c>
      <c r="F591">
        <v>2.31</v>
      </c>
      <c r="G591" s="4">
        <f t="shared" si="41"/>
        <v>6.2851063829787233</v>
      </c>
    </row>
    <row r="592" spans="1:9" hidden="1" x14ac:dyDescent="0.2">
      <c r="A592" s="6">
        <v>17958</v>
      </c>
      <c r="B592">
        <v>14.91</v>
      </c>
      <c r="C592">
        <v>0.98</v>
      </c>
      <c r="D592">
        <v>2.38</v>
      </c>
      <c r="E592">
        <v>23.8</v>
      </c>
      <c r="F592">
        <v>2.31</v>
      </c>
      <c r="G592" s="4">
        <f t="shared" si="41"/>
        <v>6.2647058823529411</v>
      </c>
    </row>
    <row r="593" spans="1:9" hidden="1" x14ac:dyDescent="0.2">
      <c r="A593" s="6">
        <v>17989</v>
      </c>
      <c r="B593">
        <v>14.89</v>
      </c>
      <c r="C593">
        <v>0.99</v>
      </c>
      <c r="D593">
        <v>2.39</v>
      </c>
      <c r="E593">
        <v>23.9</v>
      </c>
      <c r="F593">
        <v>2.31</v>
      </c>
      <c r="G593" s="4">
        <f t="shared" si="41"/>
        <v>6.2301255230125525</v>
      </c>
    </row>
    <row r="594" spans="1:9" hidden="1" x14ac:dyDescent="0.2">
      <c r="A594" s="6">
        <v>18019</v>
      </c>
      <c r="B594">
        <v>14.78</v>
      </c>
      <c r="C594">
        <v>1.01</v>
      </c>
      <c r="D594">
        <v>2.39</v>
      </c>
      <c r="E594">
        <v>23.8</v>
      </c>
      <c r="F594">
        <v>2.31</v>
      </c>
      <c r="G594" s="4">
        <f t="shared" si="41"/>
        <v>6.1841004184100417</v>
      </c>
    </row>
    <row r="595" spans="1:9" hidden="1" x14ac:dyDescent="0.2">
      <c r="A595" s="6">
        <v>18050</v>
      </c>
      <c r="B595">
        <v>13.97</v>
      </c>
      <c r="C595">
        <v>1.02</v>
      </c>
      <c r="D595">
        <v>2.4</v>
      </c>
      <c r="E595">
        <v>23.9</v>
      </c>
      <c r="F595">
        <v>2.31</v>
      </c>
      <c r="G595" s="4">
        <f t="shared" si="41"/>
        <v>5.8208333333333337</v>
      </c>
    </row>
    <row r="596" spans="1:9" hidden="1" x14ac:dyDescent="0.2">
      <c r="A596" s="6">
        <v>18080</v>
      </c>
      <c r="B596">
        <v>14.76</v>
      </c>
      <c r="C596">
        <v>1.03</v>
      </c>
      <c r="D596">
        <v>2.4</v>
      </c>
      <c r="E596">
        <v>23.7</v>
      </c>
      <c r="F596">
        <v>2.31</v>
      </c>
      <c r="G596" s="4">
        <f t="shared" si="41"/>
        <v>6.15</v>
      </c>
    </row>
    <row r="597" spans="1:9" hidden="1" x14ac:dyDescent="0.2">
      <c r="A597" s="6">
        <v>18111</v>
      </c>
      <c r="B597">
        <v>15.29</v>
      </c>
      <c r="C597">
        <v>1.03</v>
      </c>
      <c r="D597">
        <v>2.39</v>
      </c>
      <c r="E597">
        <v>23.8</v>
      </c>
      <c r="F597">
        <v>2.3199999999999998</v>
      </c>
      <c r="G597" s="4">
        <f t="shared" si="41"/>
        <v>6.3974895397489533</v>
      </c>
    </row>
    <row r="598" spans="1:9" hidden="1" x14ac:dyDescent="0.2">
      <c r="A598" s="6">
        <v>18142</v>
      </c>
      <c r="B598">
        <v>15.49</v>
      </c>
      <c r="C598">
        <v>1.04</v>
      </c>
      <c r="D598">
        <v>2.39</v>
      </c>
      <c r="E598">
        <v>23.9</v>
      </c>
      <c r="F598">
        <v>2.3199999999999998</v>
      </c>
      <c r="G598" s="4">
        <f t="shared" si="41"/>
        <v>6.4811715481171541</v>
      </c>
    </row>
    <row r="599" spans="1:9" hidden="1" x14ac:dyDescent="0.2">
      <c r="A599" s="6">
        <v>18172</v>
      </c>
      <c r="B599">
        <v>15.89</v>
      </c>
      <c r="C599">
        <v>1.07</v>
      </c>
      <c r="D599">
        <v>2.37</v>
      </c>
      <c r="E599">
        <v>23.7</v>
      </c>
      <c r="F599">
        <v>2.3199999999999998</v>
      </c>
      <c r="G599" s="4">
        <f t="shared" si="41"/>
        <v>6.7046413502109701</v>
      </c>
    </row>
    <row r="600" spans="1:9" hidden="1" x14ac:dyDescent="0.2">
      <c r="A600" s="6">
        <v>18203</v>
      </c>
      <c r="B600">
        <v>16.11</v>
      </c>
      <c r="C600">
        <v>1.1100000000000001</v>
      </c>
      <c r="D600">
        <v>2.34</v>
      </c>
      <c r="E600">
        <v>23.8</v>
      </c>
      <c r="F600">
        <v>2.3199999999999998</v>
      </c>
      <c r="G600" s="4">
        <f t="shared" si="41"/>
        <v>6.884615384615385</v>
      </c>
    </row>
    <row r="601" spans="1:9" x14ac:dyDescent="0.2">
      <c r="A601" s="6">
        <v>18233</v>
      </c>
      <c r="B601">
        <v>16.54</v>
      </c>
      <c r="C601">
        <v>1.1399999999999999</v>
      </c>
      <c r="D601">
        <v>2.3199999999999998</v>
      </c>
      <c r="E601">
        <v>23.6</v>
      </c>
      <c r="F601">
        <v>2.3199999999999998</v>
      </c>
      <c r="G601" s="4">
        <f t="shared" si="41"/>
        <v>7.1293103448275863</v>
      </c>
      <c r="H601" s="8">
        <f>D601/D589-1</f>
        <v>1.3100436681222627E-2</v>
      </c>
      <c r="I601" t="str">
        <f>IF(Earnings_Growth&lt;0,"This year there might have been a recession as earnings growth was "&amp;ROUND(H601*100,0)&amp;"%"," This was likely a good year as earnings growth was positive at "&amp;ROUND(H601*100,0)&amp;"%")</f>
        <v xml:space="preserve"> This was likely a good year as earnings growth was positive at 1%</v>
      </c>
    </row>
    <row r="602" spans="1:9" hidden="1" x14ac:dyDescent="0.2">
      <c r="A602" s="6">
        <v>18264</v>
      </c>
      <c r="B602">
        <v>16.88</v>
      </c>
      <c r="C602">
        <v>1.1499999999999999</v>
      </c>
      <c r="D602">
        <v>2.34</v>
      </c>
      <c r="E602">
        <v>23.5</v>
      </c>
      <c r="F602">
        <v>2.3199999999999998</v>
      </c>
      <c r="G602" s="4">
        <f t="shared" si="41"/>
        <v>7.2136752136752138</v>
      </c>
    </row>
    <row r="603" spans="1:9" hidden="1" x14ac:dyDescent="0.2">
      <c r="A603" s="6">
        <v>18295</v>
      </c>
      <c r="B603">
        <v>17.21</v>
      </c>
      <c r="C603">
        <v>1.1599999999999999</v>
      </c>
      <c r="D603">
        <v>2.35</v>
      </c>
      <c r="E603">
        <v>23.5</v>
      </c>
      <c r="F603">
        <v>2.34</v>
      </c>
      <c r="G603" s="4">
        <f t="shared" si="41"/>
        <v>7.323404255319149</v>
      </c>
    </row>
    <row r="604" spans="1:9" hidden="1" x14ac:dyDescent="0.2">
      <c r="A604" s="6">
        <v>18323</v>
      </c>
      <c r="B604">
        <v>17.350000000000001</v>
      </c>
      <c r="C604">
        <v>1.17</v>
      </c>
      <c r="D604">
        <v>2.37</v>
      </c>
      <c r="E604">
        <v>23.6</v>
      </c>
      <c r="F604">
        <v>2.36</v>
      </c>
      <c r="G604" s="4">
        <f t="shared" si="41"/>
        <v>7.3206751054852326</v>
      </c>
    </row>
    <row r="605" spans="1:9" hidden="1" x14ac:dyDescent="0.2">
      <c r="A605" s="6">
        <v>18354</v>
      </c>
      <c r="B605">
        <v>17.84</v>
      </c>
      <c r="C605">
        <v>1.18</v>
      </c>
      <c r="D605">
        <v>2.4300000000000002</v>
      </c>
      <c r="E605">
        <v>23.6</v>
      </c>
      <c r="F605">
        <v>2.38</v>
      </c>
      <c r="G605" s="4">
        <f t="shared" si="41"/>
        <v>7.3415637860082299</v>
      </c>
    </row>
    <row r="606" spans="1:9" hidden="1" x14ac:dyDescent="0.2">
      <c r="A606" s="6">
        <v>18384</v>
      </c>
      <c r="B606">
        <v>18.440000000000001</v>
      </c>
      <c r="C606">
        <v>1.19</v>
      </c>
      <c r="D606">
        <v>2.48</v>
      </c>
      <c r="E606">
        <v>23.7</v>
      </c>
      <c r="F606">
        <v>2.4</v>
      </c>
      <c r="G606" s="4">
        <f t="shared" si="41"/>
        <v>7.4354838709677429</v>
      </c>
    </row>
    <row r="607" spans="1:9" hidden="1" x14ac:dyDescent="0.2">
      <c r="A607" s="6">
        <v>18415</v>
      </c>
      <c r="B607">
        <v>18.739999999999998</v>
      </c>
      <c r="C607">
        <v>1.2</v>
      </c>
      <c r="D607">
        <v>2.54</v>
      </c>
      <c r="E607">
        <v>23.8</v>
      </c>
      <c r="F607">
        <v>2.42</v>
      </c>
      <c r="G607" s="4">
        <f t="shared" si="41"/>
        <v>7.3779527559055111</v>
      </c>
    </row>
    <row r="608" spans="1:9" hidden="1" x14ac:dyDescent="0.2">
      <c r="A608" s="6">
        <v>18445</v>
      </c>
      <c r="B608">
        <v>17.38</v>
      </c>
      <c r="C608">
        <v>1.24</v>
      </c>
      <c r="D608">
        <v>2.6</v>
      </c>
      <c r="E608">
        <v>24.1</v>
      </c>
      <c r="F608">
        <v>2.44</v>
      </c>
      <c r="G608" s="4">
        <f t="shared" si="41"/>
        <v>6.684615384615384</v>
      </c>
      <c r="H608" s="8">
        <f t="shared" ref="H608" si="42">D608/D596-1</f>
        <v>8.3333333333333481E-2</v>
      </c>
    </row>
    <row r="609" spans="1:9" hidden="1" x14ac:dyDescent="0.2">
      <c r="A609" s="6">
        <v>18476</v>
      </c>
      <c r="B609">
        <v>18.43</v>
      </c>
      <c r="C609">
        <v>1.29</v>
      </c>
      <c r="D609">
        <v>2.66</v>
      </c>
      <c r="E609">
        <v>24.3</v>
      </c>
      <c r="F609">
        <v>2.4700000000000002</v>
      </c>
      <c r="G609" s="4">
        <f t="shared" si="41"/>
        <v>6.9285714285714279</v>
      </c>
    </row>
    <row r="610" spans="1:9" hidden="1" x14ac:dyDescent="0.2">
      <c r="A610" s="6">
        <v>18507</v>
      </c>
      <c r="B610">
        <v>19.079999999999998</v>
      </c>
      <c r="C610">
        <v>1.33</v>
      </c>
      <c r="D610">
        <v>2.72</v>
      </c>
      <c r="E610">
        <v>24.4</v>
      </c>
      <c r="F610">
        <v>2.4900000000000002</v>
      </c>
      <c r="G610" s="4">
        <f t="shared" si="41"/>
        <v>7.0147058823529402</v>
      </c>
    </row>
    <row r="611" spans="1:9" hidden="1" x14ac:dyDescent="0.2">
      <c r="A611" s="6">
        <v>18537</v>
      </c>
      <c r="B611">
        <v>19.87</v>
      </c>
      <c r="C611">
        <v>1.38</v>
      </c>
      <c r="D611">
        <v>2.76</v>
      </c>
      <c r="E611">
        <v>24.6</v>
      </c>
      <c r="F611">
        <v>2.5099999999999998</v>
      </c>
      <c r="G611" s="4">
        <f t="shared" si="41"/>
        <v>7.1992753623188417</v>
      </c>
    </row>
    <row r="612" spans="1:9" hidden="1" x14ac:dyDescent="0.2">
      <c r="A612" s="6">
        <v>18568</v>
      </c>
      <c r="B612">
        <v>19.829999999999998</v>
      </c>
      <c r="C612">
        <v>1.42</v>
      </c>
      <c r="D612">
        <v>2.8</v>
      </c>
      <c r="E612">
        <v>24.7</v>
      </c>
      <c r="F612">
        <v>2.5299999999999998</v>
      </c>
      <c r="G612" s="4">
        <f t="shared" si="41"/>
        <v>7.0821428571428573</v>
      </c>
    </row>
    <row r="613" spans="1:9" x14ac:dyDescent="0.2">
      <c r="A613" s="6">
        <v>18598</v>
      </c>
      <c r="B613">
        <v>19.75</v>
      </c>
      <c r="C613">
        <v>1.47</v>
      </c>
      <c r="D613">
        <v>2.84</v>
      </c>
      <c r="E613">
        <v>25</v>
      </c>
      <c r="F613">
        <v>2.5499999999999998</v>
      </c>
      <c r="G613" s="4">
        <f t="shared" si="41"/>
        <v>6.954225352112676</v>
      </c>
      <c r="H613" s="8">
        <f>D613/D601-1</f>
        <v>0.22413793103448287</v>
      </c>
      <c r="I613" t="str">
        <f>IF(Earnings_Growth&lt;0,"This year there might have been a recession as earnings growth was "&amp;ROUND(H613*100,0)&amp;"%"," This was likely a good year as earnings growth was positive at "&amp;ROUND(H613*100,0)&amp;"%")</f>
        <v xml:space="preserve"> This was likely a good year as earnings growth was positive at 22%</v>
      </c>
    </row>
    <row r="614" spans="1:9" hidden="1" x14ac:dyDescent="0.2">
      <c r="A614" s="6">
        <v>18629</v>
      </c>
      <c r="B614">
        <v>21.21</v>
      </c>
      <c r="C614">
        <v>1.49</v>
      </c>
      <c r="D614">
        <v>2.84</v>
      </c>
      <c r="E614">
        <v>25.4</v>
      </c>
      <c r="F614">
        <v>2.57</v>
      </c>
      <c r="G614" s="4">
        <f t="shared" ref="G614:G677" si="43">SP500_Price/Earnings</f>
        <v>7.46830985915493</v>
      </c>
    </row>
    <row r="615" spans="1:9" hidden="1" x14ac:dyDescent="0.2">
      <c r="A615" s="6">
        <v>18660</v>
      </c>
      <c r="B615">
        <v>22</v>
      </c>
      <c r="C615">
        <v>1.5</v>
      </c>
      <c r="D615">
        <v>2.83</v>
      </c>
      <c r="E615">
        <v>25.7</v>
      </c>
      <c r="F615">
        <v>2.58</v>
      </c>
      <c r="G615" s="4">
        <f t="shared" si="43"/>
        <v>7.7738515901060072</v>
      </c>
    </row>
    <row r="616" spans="1:9" hidden="1" x14ac:dyDescent="0.2">
      <c r="A616" s="6">
        <v>18688</v>
      </c>
      <c r="B616">
        <v>21.63</v>
      </c>
      <c r="C616">
        <v>1.52</v>
      </c>
      <c r="D616">
        <v>2.83</v>
      </c>
      <c r="E616">
        <v>25.8</v>
      </c>
      <c r="F616">
        <v>2.59</v>
      </c>
      <c r="G616" s="4">
        <f t="shared" si="43"/>
        <v>7.6431095406360416</v>
      </c>
    </row>
    <row r="617" spans="1:9" hidden="1" x14ac:dyDescent="0.2">
      <c r="A617" s="6">
        <v>18719</v>
      </c>
      <c r="B617">
        <v>21.92</v>
      </c>
      <c r="C617">
        <v>1.53</v>
      </c>
      <c r="D617">
        <v>2.79</v>
      </c>
      <c r="E617">
        <v>25.8</v>
      </c>
      <c r="F617">
        <v>2.6</v>
      </c>
      <c r="G617" s="4">
        <f t="shared" si="43"/>
        <v>7.8566308243727603</v>
      </c>
    </row>
    <row r="618" spans="1:9" hidden="1" x14ac:dyDescent="0.2">
      <c r="A618" s="6">
        <v>18749</v>
      </c>
      <c r="B618">
        <v>21.93</v>
      </c>
      <c r="C618">
        <v>1.55</v>
      </c>
      <c r="D618">
        <v>2.76</v>
      </c>
      <c r="E618">
        <v>25.9</v>
      </c>
      <c r="F618">
        <v>2.61</v>
      </c>
      <c r="G618" s="4">
        <f t="shared" si="43"/>
        <v>7.9456521739130439</v>
      </c>
    </row>
    <row r="619" spans="1:9" hidden="1" x14ac:dyDescent="0.2">
      <c r="A619" s="6">
        <v>18780</v>
      </c>
      <c r="B619">
        <v>21.55</v>
      </c>
      <c r="C619">
        <v>1.56</v>
      </c>
      <c r="D619">
        <v>2.72</v>
      </c>
      <c r="E619">
        <v>25.9</v>
      </c>
      <c r="F619">
        <v>2.62</v>
      </c>
      <c r="G619" s="4">
        <f t="shared" si="43"/>
        <v>7.9227941176470589</v>
      </c>
    </row>
    <row r="620" spans="1:9" hidden="1" x14ac:dyDescent="0.2">
      <c r="A620" s="6">
        <v>18810</v>
      </c>
      <c r="B620">
        <v>21.93</v>
      </c>
      <c r="C620">
        <v>1.55</v>
      </c>
      <c r="D620">
        <v>2.65</v>
      </c>
      <c r="E620">
        <v>25.9</v>
      </c>
      <c r="F620">
        <v>2.63</v>
      </c>
      <c r="G620" s="4">
        <f t="shared" si="43"/>
        <v>8.2754716981132077</v>
      </c>
      <c r="H620" s="8">
        <f t="shared" ref="H620" si="44">D620/D608-1</f>
        <v>1.9230769230769162E-2</v>
      </c>
    </row>
    <row r="621" spans="1:9" hidden="1" x14ac:dyDescent="0.2">
      <c r="A621" s="6">
        <v>18841</v>
      </c>
      <c r="B621">
        <v>22.89</v>
      </c>
      <c r="C621">
        <v>1.53</v>
      </c>
      <c r="D621">
        <v>2.58</v>
      </c>
      <c r="E621">
        <v>25.9</v>
      </c>
      <c r="F621">
        <v>2.63</v>
      </c>
      <c r="G621" s="4">
        <f t="shared" si="43"/>
        <v>8.8720930232558146</v>
      </c>
    </row>
    <row r="622" spans="1:9" hidden="1" x14ac:dyDescent="0.2">
      <c r="A622" s="6">
        <v>18872</v>
      </c>
      <c r="B622">
        <v>23.48</v>
      </c>
      <c r="C622">
        <v>1.52</v>
      </c>
      <c r="D622">
        <v>2.5099999999999998</v>
      </c>
      <c r="E622">
        <v>26.1</v>
      </c>
      <c r="F622">
        <v>2.64</v>
      </c>
      <c r="G622" s="4">
        <f t="shared" si="43"/>
        <v>9.3545816733067735</v>
      </c>
    </row>
    <row r="623" spans="1:9" hidden="1" x14ac:dyDescent="0.2">
      <c r="A623" s="6">
        <v>18902</v>
      </c>
      <c r="B623">
        <v>23.36</v>
      </c>
      <c r="C623">
        <v>1.48</v>
      </c>
      <c r="D623">
        <v>2.4900000000000002</v>
      </c>
      <c r="E623">
        <v>26.2</v>
      </c>
      <c r="F623">
        <v>2.65</v>
      </c>
      <c r="G623" s="4">
        <f t="shared" si="43"/>
        <v>9.3815261044176701</v>
      </c>
    </row>
    <row r="624" spans="1:9" hidden="1" x14ac:dyDescent="0.2">
      <c r="A624" s="6">
        <v>18933</v>
      </c>
      <c r="B624">
        <v>22.71</v>
      </c>
      <c r="C624">
        <v>1.45</v>
      </c>
      <c r="D624">
        <v>2.46</v>
      </c>
      <c r="E624">
        <v>26.4</v>
      </c>
      <c r="F624">
        <v>2.66</v>
      </c>
      <c r="G624" s="4">
        <f t="shared" si="43"/>
        <v>9.2317073170731714</v>
      </c>
    </row>
    <row r="625" spans="1:9" x14ac:dyDescent="0.2">
      <c r="A625" s="6">
        <v>18963</v>
      </c>
      <c r="B625">
        <v>23.41</v>
      </c>
      <c r="C625">
        <v>1.41</v>
      </c>
      <c r="D625">
        <v>2.44</v>
      </c>
      <c r="E625">
        <v>26.5</v>
      </c>
      <c r="F625">
        <v>2.67</v>
      </c>
      <c r="G625" s="4">
        <f t="shared" si="43"/>
        <v>9.5942622950819683</v>
      </c>
      <c r="H625" s="8">
        <f>D625/D613-1</f>
        <v>-0.14084507042253513</v>
      </c>
      <c r="I625" t="str">
        <f>IF(Earnings_Growth&lt;0,"This year there might have been a recession as earnings growth was "&amp;ROUND(H625*100,0)&amp;"%"," This was likely a good year as earnings growth was positive at "&amp;ROUND(H625*100,0)&amp;"%")</f>
        <v>This year there might have been a recession as earnings growth was -14%</v>
      </c>
    </row>
    <row r="626" spans="1:9" hidden="1" x14ac:dyDescent="0.2">
      <c r="A626" s="6">
        <v>18994</v>
      </c>
      <c r="B626">
        <v>24.19</v>
      </c>
      <c r="C626">
        <v>1.41</v>
      </c>
      <c r="D626">
        <v>2.4300000000000002</v>
      </c>
      <c r="E626">
        <v>26.5</v>
      </c>
      <c r="F626">
        <v>2.68</v>
      </c>
      <c r="G626" s="4">
        <f t="shared" si="43"/>
        <v>9.9547325102880659</v>
      </c>
    </row>
    <row r="627" spans="1:9" hidden="1" x14ac:dyDescent="0.2">
      <c r="A627" s="6">
        <v>19025</v>
      </c>
      <c r="B627">
        <v>23.75</v>
      </c>
      <c r="C627">
        <v>1.42</v>
      </c>
      <c r="D627">
        <v>2.41</v>
      </c>
      <c r="E627">
        <v>26.3</v>
      </c>
      <c r="F627">
        <v>2.69</v>
      </c>
      <c r="G627" s="4">
        <f t="shared" si="43"/>
        <v>9.8547717842323639</v>
      </c>
    </row>
    <row r="628" spans="1:9" hidden="1" x14ac:dyDescent="0.2">
      <c r="A628" s="6">
        <v>19054</v>
      </c>
      <c r="B628">
        <v>23.81</v>
      </c>
      <c r="C628">
        <v>1.42</v>
      </c>
      <c r="D628">
        <v>2.4</v>
      </c>
      <c r="E628">
        <v>26.3</v>
      </c>
      <c r="F628">
        <v>2.71</v>
      </c>
      <c r="G628" s="4">
        <f t="shared" si="43"/>
        <v>9.9208333333333325</v>
      </c>
    </row>
    <row r="629" spans="1:9" hidden="1" x14ac:dyDescent="0.2">
      <c r="A629" s="6">
        <v>19085</v>
      </c>
      <c r="B629">
        <v>23.74</v>
      </c>
      <c r="C629">
        <v>1.43</v>
      </c>
      <c r="D629">
        <v>2.38</v>
      </c>
      <c r="E629">
        <v>26.4</v>
      </c>
      <c r="F629">
        <v>2.72</v>
      </c>
      <c r="G629" s="4">
        <f t="shared" si="43"/>
        <v>9.9747899159663866</v>
      </c>
    </row>
    <row r="630" spans="1:9" hidden="1" x14ac:dyDescent="0.2">
      <c r="A630" s="6">
        <v>19115</v>
      </c>
      <c r="B630">
        <v>23.73</v>
      </c>
      <c r="C630">
        <v>1.44</v>
      </c>
      <c r="D630">
        <v>2.36</v>
      </c>
      <c r="E630">
        <v>26.4</v>
      </c>
      <c r="F630">
        <v>2.73</v>
      </c>
      <c r="G630" s="4">
        <f t="shared" si="43"/>
        <v>10.055084745762713</v>
      </c>
    </row>
    <row r="631" spans="1:9" hidden="1" x14ac:dyDescent="0.2">
      <c r="A631" s="6">
        <v>19146</v>
      </c>
      <c r="B631">
        <v>24.38</v>
      </c>
      <c r="C631">
        <v>1.45</v>
      </c>
      <c r="D631">
        <v>2.34</v>
      </c>
      <c r="E631">
        <v>26.5</v>
      </c>
      <c r="F631">
        <v>2.74</v>
      </c>
      <c r="G631" s="4">
        <f t="shared" si="43"/>
        <v>10.418803418803419</v>
      </c>
    </row>
    <row r="632" spans="1:9" hidden="1" x14ac:dyDescent="0.2">
      <c r="A632" s="6">
        <v>19176</v>
      </c>
      <c r="B632">
        <v>25.08</v>
      </c>
      <c r="C632">
        <v>1.45</v>
      </c>
      <c r="D632">
        <v>2.35</v>
      </c>
      <c r="E632">
        <v>26.7</v>
      </c>
      <c r="F632">
        <v>2.75</v>
      </c>
      <c r="G632" s="4">
        <f t="shared" si="43"/>
        <v>10.672340425531914</v>
      </c>
      <c r="H632" s="8">
        <f t="shared" ref="H632" si="45">D632/D620-1</f>
        <v>-0.1132075471698113</v>
      </c>
    </row>
    <row r="633" spans="1:9" hidden="1" x14ac:dyDescent="0.2">
      <c r="A633" s="6">
        <v>19207</v>
      </c>
      <c r="B633">
        <v>25.18</v>
      </c>
      <c r="C633">
        <v>1.45</v>
      </c>
      <c r="D633">
        <v>2.35</v>
      </c>
      <c r="E633">
        <v>26.7</v>
      </c>
      <c r="F633">
        <v>2.77</v>
      </c>
      <c r="G633" s="4">
        <f t="shared" si="43"/>
        <v>10.714893617021277</v>
      </c>
    </row>
    <row r="634" spans="1:9" hidden="1" x14ac:dyDescent="0.2">
      <c r="A634" s="6">
        <v>19238</v>
      </c>
      <c r="B634">
        <v>24.78</v>
      </c>
      <c r="C634">
        <v>1.45</v>
      </c>
      <c r="D634">
        <v>2.36</v>
      </c>
      <c r="E634">
        <v>26.7</v>
      </c>
      <c r="F634">
        <v>2.78</v>
      </c>
      <c r="G634" s="4">
        <f t="shared" si="43"/>
        <v>10.500000000000002</v>
      </c>
    </row>
    <row r="635" spans="1:9" hidden="1" x14ac:dyDescent="0.2">
      <c r="A635" s="6">
        <v>19268</v>
      </c>
      <c r="B635">
        <v>24.26</v>
      </c>
      <c r="C635">
        <v>1.44</v>
      </c>
      <c r="D635">
        <v>2.37</v>
      </c>
      <c r="E635">
        <v>26.7</v>
      </c>
      <c r="F635">
        <v>2.79</v>
      </c>
      <c r="G635" s="4">
        <f t="shared" si="43"/>
        <v>10.236286919831224</v>
      </c>
    </row>
    <row r="636" spans="1:9" hidden="1" x14ac:dyDescent="0.2">
      <c r="A636" s="6">
        <v>19299</v>
      </c>
      <c r="B636">
        <v>25.03</v>
      </c>
      <c r="C636">
        <v>1.42</v>
      </c>
      <c r="D636">
        <v>2.39</v>
      </c>
      <c r="E636">
        <v>26.7</v>
      </c>
      <c r="F636">
        <v>2.81</v>
      </c>
      <c r="G636" s="4">
        <f t="shared" si="43"/>
        <v>10.472803347280335</v>
      </c>
    </row>
    <row r="637" spans="1:9" x14ac:dyDescent="0.2">
      <c r="A637" s="6">
        <v>19329</v>
      </c>
      <c r="B637">
        <v>26.04</v>
      </c>
      <c r="C637">
        <v>1.41</v>
      </c>
      <c r="D637">
        <v>2.4</v>
      </c>
      <c r="E637">
        <v>26.7</v>
      </c>
      <c r="F637">
        <v>2.82</v>
      </c>
      <c r="G637" s="4">
        <f t="shared" si="43"/>
        <v>10.85</v>
      </c>
      <c r="H637" s="8">
        <f>D637/D625-1</f>
        <v>-1.6393442622950838E-2</v>
      </c>
      <c r="I637" t="str">
        <f>IF(Earnings_Growth&lt;0,"This year there might have been a recession as earnings growth was "&amp;ROUND(H637*100,0)&amp;"%"," This was likely a good year as earnings growth was positive at "&amp;ROUND(H637*100,0)&amp;"%")</f>
        <v>This year there might have been a recession as earnings growth was -2%</v>
      </c>
    </row>
    <row r="638" spans="1:9" hidden="1" x14ac:dyDescent="0.2">
      <c r="A638" s="6">
        <v>19360</v>
      </c>
      <c r="B638">
        <v>26.18</v>
      </c>
      <c r="C638">
        <v>1.41</v>
      </c>
      <c r="D638">
        <v>2.41</v>
      </c>
      <c r="E638">
        <v>26.6</v>
      </c>
      <c r="F638">
        <v>2.83</v>
      </c>
      <c r="G638" s="4">
        <f t="shared" si="43"/>
        <v>10.863070539419086</v>
      </c>
    </row>
    <row r="639" spans="1:9" hidden="1" x14ac:dyDescent="0.2">
      <c r="A639" s="6">
        <v>19391</v>
      </c>
      <c r="B639">
        <v>25.86</v>
      </c>
      <c r="C639">
        <v>1.41</v>
      </c>
      <c r="D639">
        <v>2.42</v>
      </c>
      <c r="E639">
        <v>26.5</v>
      </c>
      <c r="F639">
        <v>2.8</v>
      </c>
      <c r="G639" s="4">
        <f t="shared" si="43"/>
        <v>10.685950413223141</v>
      </c>
    </row>
    <row r="640" spans="1:9" hidden="1" x14ac:dyDescent="0.2">
      <c r="A640" s="6">
        <v>19419</v>
      </c>
      <c r="B640">
        <v>25.99</v>
      </c>
      <c r="C640">
        <v>1.41</v>
      </c>
      <c r="D640">
        <v>2.4300000000000002</v>
      </c>
      <c r="E640">
        <v>26.6</v>
      </c>
      <c r="F640">
        <v>2.77</v>
      </c>
      <c r="G640" s="4">
        <f t="shared" si="43"/>
        <v>10.695473251028805</v>
      </c>
    </row>
    <row r="641" spans="1:9" hidden="1" x14ac:dyDescent="0.2">
      <c r="A641" s="6">
        <v>19450</v>
      </c>
      <c r="B641">
        <v>24.71</v>
      </c>
      <c r="C641">
        <v>1.41</v>
      </c>
      <c r="D641">
        <v>2.46</v>
      </c>
      <c r="E641">
        <v>26.6</v>
      </c>
      <c r="F641">
        <v>2.83</v>
      </c>
      <c r="G641" s="4">
        <f t="shared" si="43"/>
        <v>10.044715447154472</v>
      </c>
    </row>
    <row r="642" spans="1:9" hidden="1" x14ac:dyDescent="0.2">
      <c r="A642" s="6">
        <v>19480</v>
      </c>
      <c r="B642">
        <v>24.84</v>
      </c>
      <c r="C642">
        <v>1.42</v>
      </c>
      <c r="D642">
        <v>2.48</v>
      </c>
      <c r="E642">
        <v>26.7</v>
      </c>
      <c r="F642">
        <v>3.05</v>
      </c>
      <c r="G642" s="4">
        <f t="shared" si="43"/>
        <v>10.016129032258064</v>
      </c>
    </row>
    <row r="643" spans="1:9" hidden="1" x14ac:dyDescent="0.2">
      <c r="A643" s="6">
        <v>19511</v>
      </c>
      <c r="B643">
        <v>23.95</v>
      </c>
      <c r="C643">
        <v>1.42</v>
      </c>
      <c r="D643">
        <v>2.5099999999999998</v>
      </c>
      <c r="E643">
        <v>26.8</v>
      </c>
      <c r="F643">
        <v>3.11</v>
      </c>
      <c r="G643" s="4">
        <f t="shared" si="43"/>
        <v>9.5418326693227105</v>
      </c>
    </row>
    <row r="644" spans="1:9" hidden="1" x14ac:dyDescent="0.2">
      <c r="A644" s="6">
        <v>19541</v>
      </c>
      <c r="B644">
        <v>24.29</v>
      </c>
      <c r="C644">
        <v>1.42</v>
      </c>
      <c r="D644">
        <v>2.52</v>
      </c>
      <c r="E644">
        <v>26.8</v>
      </c>
      <c r="F644">
        <v>2.93</v>
      </c>
      <c r="G644" s="4">
        <f t="shared" si="43"/>
        <v>9.6388888888888893</v>
      </c>
    </row>
    <row r="645" spans="1:9" hidden="1" x14ac:dyDescent="0.2">
      <c r="A645" s="6">
        <v>19572</v>
      </c>
      <c r="B645">
        <v>24.39</v>
      </c>
      <c r="C645">
        <v>1.42</v>
      </c>
      <c r="D645">
        <v>2.54</v>
      </c>
      <c r="E645">
        <v>26.9</v>
      </c>
      <c r="F645">
        <v>2.95</v>
      </c>
      <c r="G645" s="4">
        <f t="shared" si="43"/>
        <v>9.6023622047244093</v>
      </c>
    </row>
    <row r="646" spans="1:9" hidden="1" x14ac:dyDescent="0.2">
      <c r="A646" s="6">
        <v>19603</v>
      </c>
      <c r="B646">
        <v>23.27</v>
      </c>
      <c r="C646">
        <v>1.42</v>
      </c>
      <c r="D646">
        <v>2.5499999999999998</v>
      </c>
      <c r="E646">
        <v>26.9</v>
      </c>
      <c r="F646">
        <v>2.87</v>
      </c>
      <c r="G646" s="4">
        <f t="shared" si="43"/>
        <v>9.1254901960784327</v>
      </c>
    </row>
    <row r="647" spans="1:9" hidden="1" x14ac:dyDescent="0.2">
      <c r="A647" s="6">
        <v>19633</v>
      </c>
      <c r="B647">
        <v>23.97</v>
      </c>
      <c r="C647">
        <v>1.43</v>
      </c>
      <c r="D647">
        <v>2.54</v>
      </c>
      <c r="E647">
        <v>27</v>
      </c>
      <c r="F647">
        <v>2.66</v>
      </c>
      <c r="G647" s="4">
        <f t="shared" si="43"/>
        <v>9.4370078740157481</v>
      </c>
    </row>
    <row r="648" spans="1:9" hidden="1" x14ac:dyDescent="0.2">
      <c r="A648" s="6">
        <v>19664</v>
      </c>
      <c r="B648">
        <v>24.5</v>
      </c>
      <c r="C648">
        <v>1.44</v>
      </c>
      <c r="D648">
        <v>2.52</v>
      </c>
      <c r="E648">
        <v>26.9</v>
      </c>
      <c r="F648">
        <v>2.68</v>
      </c>
      <c r="G648" s="4">
        <f t="shared" si="43"/>
        <v>9.7222222222222214</v>
      </c>
    </row>
    <row r="649" spans="1:9" x14ac:dyDescent="0.2">
      <c r="A649" s="6">
        <v>19694</v>
      </c>
      <c r="B649">
        <v>24.83</v>
      </c>
      <c r="C649">
        <v>1.45</v>
      </c>
      <c r="D649">
        <v>2.5099999999999998</v>
      </c>
      <c r="E649">
        <v>26.9</v>
      </c>
      <c r="F649">
        <v>2.59</v>
      </c>
      <c r="G649" s="4">
        <f t="shared" si="43"/>
        <v>9.8924302788844631</v>
      </c>
      <c r="H649" s="8">
        <f>D649/D637-1</f>
        <v>4.5833333333333393E-2</v>
      </c>
      <c r="I649" t="str">
        <f>IF(Earnings_Growth&lt;0,"This year there might have been a recession as earnings growth was "&amp;ROUND(H649*100,0)&amp;"%"," This was likely a good year as earnings growth was positive at "&amp;ROUND(H649*100,0)&amp;"%")</f>
        <v xml:space="preserve"> This was likely a good year as earnings growth was positive at 5%</v>
      </c>
    </row>
    <row r="650" spans="1:9" hidden="1" x14ac:dyDescent="0.2">
      <c r="A650" s="6">
        <v>19725</v>
      </c>
      <c r="B650">
        <v>25.46</v>
      </c>
      <c r="C650">
        <v>1.46</v>
      </c>
      <c r="D650">
        <v>2.52</v>
      </c>
      <c r="E650">
        <v>26.9</v>
      </c>
      <c r="F650">
        <v>2.48</v>
      </c>
      <c r="G650" s="4">
        <f t="shared" si="43"/>
        <v>10.103174603174603</v>
      </c>
    </row>
    <row r="651" spans="1:9" hidden="1" x14ac:dyDescent="0.2">
      <c r="A651" s="6">
        <v>19756</v>
      </c>
      <c r="B651">
        <v>26.02</v>
      </c>
      <c r="C651">
        <v>1.46</v>
      </c>
      <c r="D651">
        <v>2.54</v>
      </c>
      <c r="E651">
        <v>26.9</v>
      </c>
      <c r="F651">
        <v>2.4700000000000002</v>
      </c>
      <c r="G651" s="4">
        <f t="shared" si="43"/>
        <v>10.244094488188976</v>
      </c>
      <c r="H651" s="8">
        <f t="shared" ref="H651" si="46">D651/D639-1</f>
        <v>4.9586776859504189E-2</v>
      </c>
    </row>
    <row r="652" spans="1:9" hidden="1" x14ac:dyDescent="0.2">
      <c r="A652" s="6">
        <v>19784</v>
      </c>
      <c r="B652">
        <v>26.57</v>
      </c>
      <c r="C652">
        <v>1.47</v>
      </c>
      <c r="D652">
        <v>2.5499999999999998</v>
      </c>
      <c r="E652">
        <v>26.9</v>
      </c>
      <c r="F652">
        <v>2.37</v>
      </c>
      <c r="G652" s="4">
        <f t="shared" si="43"/>
        <v>10.419607843137255</v>
      </c>
    </row>
    <row r="653" spans="1:9" hidden="1" x14ac:dyDescent="0.2">
      <c r="A653" s="6">
        <v>19815</v>
      </c>
      <c r="B653">
        <v>27.63</v>
      </c>
      <c r="C653">
        <v>1.46</v>
      </c>
      <c r="D653">
        <v>2.57</v>
      </c>
      <c r="E653">
        <v>26.8</v>
      </c>
      <c r="F653">
        <v>2.29</v>
      </c>
      <c r="G653" s="4">
        <f t="shared" si="43"/>
        <v>10.750972762645915</v>
      </c>
    </row>
    <row r="654" spans="1:9" hidden="1" x14ac:dyDescent="0.2">
      <c r="A654" s="6">
        <v>19845</v>
      </c>
      <c r="B654">
        <v>28.73</v>
      </c>
      <c r="C654">
        <v>1.46</v>
      </c>
      <c r="D654">
        <v>2.6</v>
      </c>
      <c r="E654">
        <v>26.9</v>
      </c>
      <c r="F654">
        <v>2.37</v>
      </c>
      <c r="G654" s="4">
        <f t="shared" si="43"/>
        <v>11.049999999999999</v>
      </c>
    </row>
    <row r="655" spans="1:9" hidden="1" x14ac:dyDescent="0.2">
      <c r="A655" s="6">
        <v>19876</v>
      </c>
      <c r="B655">
        <v>28.96</v>
      </c>
      <c r="C655">
        <v>1.45</v>
      </c>
      <c r="D655">
        <v>2.62</v>
      </c>
      <c r="E655">
        <v>26.9</v>
      </c>
      <c r="F655">
        <v>2.38</v>
      </c>
      <c r="G655" s="4">
        <f t="shared" si="43"/>
        <v>11.053435114503817</v>
      </c>
    </row>
    <row r="656" spans="1:9" hidden="1" x14ac:dyDescent="0.2">
      <c r="A656" s="6">
        <v>19906</v>
      </c>
      <c r="B656">
        <v>30.13</v>
      </c>
      <c r="C656">
        <v>1.46</v>
      </c>
      <c r="D656">
        <v>2.62</v>
      </c>
      <c r="E656">
        <v>26.9</v>
      </c>
      <c r="F656">
        <v>2.2999999999999998</v>
      </c>
      <c r="G656" s="4">
        <f t="shared" si="43"/>
        <v>11.5</v>
      </c>
    </row>
    <row r="657" spans="1:9" hidden="1" x14ac:dyDescent="0.2">
      <c r="A657" s="6">
        <v>19937</v>
      </c>
      <c r="B657">
        <v>30.73</v>
      </c>
      <c r="C657">
        <v>1.46</v>
      </c>
      <c r="D657">
        <v>2.63</v>
      </c>
      <c r="E657">
        <v>26.9</v>
      </c>
      <c r="F657">
        <v>2.36</v>
      </c>
      <c r="G657" s="4">
        <f t="shared" si="43"/>
        <v>11.684410646387834</v>
      </c>
    </row>
    <row r="658" spans="1:9" hidden="1" x14ac:dyDescent="0.2">
      <c r="A658" s="6">
        <v>19968</v>
      </c>
      <c r="B658">
        <v>31.45</v>
      </c>
      <c r="C658">
        <v>1.47</v>
      </c>
      <c r="D658">
        <v>2.63</v>
      </c>
      <c r="E658">
        <v>26.8</v>
      </c>
      <c r="F658">
        <v>2.38</v>
      </c>
      <c r="G658" s="4">
        <f t="shared" si="43"/>
        <v>11.958174904942966</v>
      </c>
    </row>
    <row r="659" spans="1:9" hidden="1" x14ac:dyDescent="0.2">
      <c r="A659" s="6">
        <v>19998</v>
      </c>
      <c r="B659">
        <v>32.18</v>
      </c>
      <c r="C659">
        <v>1.49</v>
      </c>
      <c r="D659">
        <v>2.68</v>
      </c>
      <c r="E659">
        <v>26.8</v>
      </c>
      <c r="F659">
        <v>2.4300000000000002</v>
      </c>
      <c r="G659" s="4">
        <f t="shared" si="43"/>
        <v>12.007462686567163</v>
      </c>
    </row>
    <row r="660" spans="1:9" hidden="1" x14ac:dyDescent="0.2">
      <c r="A660" s="6">
        <v>20029</v>
      </c>
      <c r="B660">
        <v>33.44</v>
      </c>
      <c r="C660">
        <v>1.52</v>
      </c>
      <c r="D660">
        <v>2.72</v>
      </c>
      <c r="E660">
        <v>26.8</v>
      </c>
      <c r="F660">
        <v>2.48</v>
      </c>
      <c r="G660" s="4">
        <f t="shared" si="43"/>
        <v>12.294117647058822</v>
      </c>
    </row>
    <row r="661" spans="1:9" x14ac:dyDescent="0.2">
      <c r="A661" s="6">
        <v>20059</v>
      </c>
      <c r="B661">
        <v>34.97</v>
      </c>
      <c r="C661">
        <v>1.54</v>
      </c>
      <c r="D661">
        <v>2.77</v>
      </c>
      <c r="E661">
        <v>26.7</v>
      </c>
      <c r="F661">
        <v>2.5099999999999998</v>
      </c>
      <c r="G661" s="4">
        <f t="shared" si="43"/>
        <v>12.624548736462094</v>
      </c>
      <c r="H661" s="8">
        <f>D661/D649-1</f>
        <v>0.10358565737051806</v>
      </c>
      <c r="I661" t="str">
        <f>IF(Earnings_Growth&lt;0,"This year there might have been a recession as earnings growth was "&amp;ROUND(H661*100,0)&amp;"%"," This was likely a good year as earnings growth was positive at "&amp;ROUND(H661*100,0)&amp;"%")</f>
        <v xml:space="preserve"> This was likely a good year as earnings growth was positive at 10%</v>
      </c>
    </row>
    <row r="662" spans="1:9" hidden="1" x14ac:dyDescent="0.2">
      <c r="A662" s="6">
        <v>20090</v>
      </c>
      <c r="B662">
        <v>35.6</v>
      </c>
      <c r="C662">
        <v>1.55</v>
      </c>
      <c r="D662">
        <v>2.83</v>
      </c>
      <c r="E662">
        <v>26.7</v>
      </c>
      <c r="F662">
        <v>2.61</v>
      </c>
      <c r="G662" s="4">
        <f t="shared" si="43"/>
        <v>12.579505300353357</v>
      </c>
    </row>
    <row r="663" spans="1:9" hidden="1" x14ac:dyDescent="0.2">
      <c r="A663" s="6">
        <v>20121</v>
      </c>
      <c r="B663">
        <v>36.79</v>
      </c>
      <c r="C663">
        <v>1.55</v>
      </c>
      <c r="D663">
        <v>2.9</v>
      </c>
      <c r="E663">
        <v>26.7</v>
      </c>
      <c r="F663">
        <v>2.65</v>
      </c>
      <c r="G663" s="4">
        <f t="shared" si="43"/>
        <v>12.686206896551724</v>
      </c>
      <c r="H663" s="8">
        <f t="shared" ref="H663" si="47">D663/D651-1</f>
        <v>0.1417322834645669</v>
      </c>
    </row>
    <row r="664" spans="1:9" hidden="1" x14ac:dyDescent="0.2">
      <c r="A664" s="6">
        <v>20149</v>
      </c>
      <c r="B664">
        <v>36.5</v>
      </c>
      <c r="C664">
        <v>1.56</v>
      </c>
      <c r="D664">
        <v>2.96</v>
      </c>
      <c r="E664">
        <v>26.7</v>
      </c>
      <c r="F664">
        <v>2.68</v>
      </c>
      <c r="G664" s="4">
        <f t="shared" si="43"/>
        <v>12.331081081081081</v>
      </c>
    </row>
    <row r="665" spans="1:9" hidden="1" x14ac:dyDescent="0.2">
      <c r="A665" s="6">
        <v>20180</v>
      </c>
      <c r="B665">
        <v>37.76</v>
      </c>
      <c r="C665">
        <v>1.56</v>
      </c>
      <c r="D665">
        <v>3.05</v>
      </c>
      <c r="E665">
        <v>26.7</v>
      </c>
      <c r="F665">
        <v>2.75</v>
      </c>
      <c r="G665" s="4">
        <f t="shared" si="43"/>
        <v>12.38032786885246</v>
      </c>
    </row>
    <row r="666" spans="1:9" hidden="1" x14ac:dyDescent="0.2">
      <c r="A666" s="6">
        <v>20210</v>
      </c>
      <c r="B666">
        <v>37.6</v>
      </c>
      <c r="C666">
        <v>1.57</v>
      </c>
      <c r="D666">
        <v>3.13</v>
      </c>
      <c r="E666">
        <v>26.7</v>
      </c>
      <c r="F666">
        <v>2.76</v>
      </c>
      <c r="G666" s="4">
        <f t="shared" si="43"/>
        <v>12.012779552715656</v>
      </c>
    </row>
    <row r="667" spans="1:9" hidden="1" x14ac:dyDescent="0.2">
      <c r="A667" s="6">
        <v>20241</v>
      </c>
      <c r="B667">
        <v>39.78</v>
      </c>
      <c r="C667">
        <v>1.57</v>
      </c>
      <c r="D667">
        <v>3.22</v>
      </c>
      <c r="E667">
        <v>26.7</v>
      </c>
      <c r="F667">
        <v>2.78</v>
      </c>
      <c r="G667" s="4">
        <f t="shared" si="43"/>
        <v>12.354037267080745</v>
      </c>
    </row>
    <row r="668" spans="1:9" hidden="1" x14ac:dyDescent="0.2">
      <c r="A668" s="6">
        <v>20271</v>
      </c>
      <c r="B668">
        <v>42.69</v>
      </c>
      <c r="C668">
        <v>1.59</v>
      </c>
      <c r="D668">
        <v>3.29</v>
      </c>
      <c r="E668">
        <v>26.8</v>
      </c>
      <c r="F668">
        <v>2.9</v>
      </c>
      <c r="G668" s="4">
        <f t="shared" si="43"/>
        <v>12.975683890577507</v>
      </c>
    </row>
    <row r="669" spans="1:9" hidden="1" x14ac:dyDescent="0.2">
      <c r="A669" s="6">
        <v>20302</v>
      </c>
      <c r="B669">
        <v>42.43</v>
      </c>
      <c r="C669">
        <v>1.6</v>
      </c>
      <c r="D669">
        <v>3.37</v>
      </c>
      <c r="E669">
        <v>26.8</v>
      </c>
      <c r="F669">
        <v>2.97</v>
      </c>
      <c r="G669" s="4">
        <f t="shared" si="43"/>
        <v>12.590504451038575</v>
      </c>
    </row>
    <row r="670" spans="1:9" hidden="1" x14ac:dyDescent="0.2">
      <c r="A670" s="6">
        <v>20333</v>
      </c>
      <c r="B670">
        <v>44.34</v>
      </c>
      <c r="C670">
        <v>1.62</v>
      </c>
      <c r="D670">
        <v>3.44</v>
      </c>
      <c r="E670">
        <v>26.9</v>
      </c>
      <c r="F670">
        <v>2.97</v>
      </c>
      <c r="G670" s="4">
        <f t="shared" si="43"/>
        <v>12.889534883720932</v>
      </c>
    </row>
    <row r="671" spans="1:9" hidden="1" x14ac:dyDescent="0.2">
      <c r="A671" s="6">
        <v>20363</v>
      </c>
      <c r="B671">
        <v>42.11</v>
      </c>
      <c r="C671">
        <v>1.63</v>
      </c>
      <c r="D671">
        <v>3.5</v>
      </c>
      <c r="E671">
        <v>26.9</v>
      </c>
      <c r="F671">
        <v>2.88</v>
      </c>
      <c r="G671" s="4">
        <f t="shared" si="43"/>
        <v>12.031428571428572</v>
      </c>
    </row>
    <row r="672" spans="1:9" hidden="1" x14ac:dyDescent="0.2">
      <c r="A672" s="6">
        <v>20394</v>
      </c>
      <c r="B672">
        <v>44.95</v>
      </c>
      <c r="C672">
        <v>1.63</v>
      </c>
      <c r="D672">
        <v>3.56</v>
      </c>
      <c r="E672">
        <v>26.9</v>
      </c>
      <c r="F672">
        <v>2.89</v>
      </c>
      <c r="G672" s="4">
        <f t="shared" si="43"/>
        <v>12.626404494382022</v>
      </c>
    </row>
    <row r="673" spans="1:9" x14ac:dyDescent="0.2">
      <c r="A673" s="6">
        <v>20424</v>
      </c>
      <c r="B673">
        <v>45.37</v>
      </c>
      <c r="C673">
        <v>1.64</v>
      </c>
      <c r="D673">
        <v>3.62</v>
      </c>
      <c r="E673">
        <v>26.8</v>
      </c>
      <c r="F673">
        <v>2.96</v>
      </c>
      <c r="G673" s="4">
        <f t="shared" si="43"/>
        <v>12.533149171270717</v>
      </c>
      <c r="H673" s="8">
        <f>D673/D661-1</f>
        <v>0.30685920577617321</v>
      </c>
      <c r="I673" t="str">
        <f>IF(Earnings_Growth&lt;0,"This year there might have been a recession as earnings growth was "&amp;ROUND(H673*100,0)&amp;"%"," This was likely a good year as earnings growth was positive at "&amp;ROUND(H673*100,0)&amp;"%")</f>
        <v xml:space="preserve"> This was likely a good year as earnings growth was positive at 31%</v>
      </c>
    </row>
    <row r="674" spans="1:9" hidden="1" x14ac:dyDescent="0.2">
      <c r="A674" s="6">
        <v>20455</v>
      </c>
      <c r="B674">
        <v>44.15</v>
      </c>
      <c r="C674">
        <v>1.67</v>
      </c>
      <c r="D674">
        <v>3.64</v>
      </c>
      <c r="E674">
        <v>26.8</v>
      </c>
      <c r="F674">
        <v>2.9</v>
      </c>
      <c r="G674" s="4">
        <f t="shared" si="43"/>
        <v>12.129120879120878</v>
      </c>
    </row>
    <row r="675" spans="1:9" hidden="1" x14ac:dyDescent="0.2">
      <c r="A675" s="6">
        <v>20486</v>
      </c>
      <c r="B675">
        <v>44.43</v>
      </c>
      <c r="C675">
        <v>1.7</v>
      </c>
      <c r="D675">
        <v>3.67</v>
      </c>
      <c r="E675">
        <v>26.8</v>
      </c>
      <c r="F675">
        <v>2.84</v>
      </c>
      <c r="G675" s="4">
        <f t="shared" si="43"/>
        <v>12.106267029972752</v>
      </c>
      <c r="H675" s="8">
        <f t="shared" ref="H675" si="48">D675/D663-1</f>
        <v>0.26551724137931032</v>
      </c>
    </row>
    <row r="676" spans="1:9" hidden="1" x14ac:dyDescent="0.2">
      <c r="A676" s="6">
        <v>20515</v>
      </c>
      <c r="B676">
        <v>47.49</v>
      </c>
      <c r="C676">
        <v>1.73</v>
      </c>
      <c r="D676">
        <v>3.69</v>
      </c>
      <c r="E676">
        <v>26.8</v>
      </c>
      <c r="F676">
        <v>2.96</v>
      </c>
      <c r="G676" s="4">
        <f t="shared" si="43"/>
        <v>12.869918699186993</v>
      </c>
    </row>
    <row r="677" spans="1:9" hidden="1" x14ac:dyDescent="0.2">
      <c r="A677" s="6">
        <v>20546</v>
      </c>
      <c r="B677">
        <v>48.05</v>
      </c>
      <c r="C677">
        <v>1.75</v>
      </c>
      <c r="D677">
        <v>3.66</v>
      </c>
      <c r="E677">
        <v>26.9</v>
      </c>
      <c r="F677">
        <v>3.18</v>
      </c>
      <c r="G677" s="4">
        <f t="shared" si="43"/>
        <v>13.128415300546447</v>
      </c>
    </row>
    <row r="678" spans="1:9" hidden="1" x14ac:dyDescent="0.2">
      <c r="A678" s="6">
        <v>20576</v>
      </c>
      <c r="B678">
        <v>46.54</v>
      </c>
      <c r="C678">
        <v>1.78</v>
      </c>
      <c r="D678">
        <v>3.63</v>
      </c>
      <c r="E678">
        <v>27</v>
      </c>
      <c r="F678">
        <v>3.07</v>
      </c>
      <c r="G678" s="4">
        <f t="shared" ref="G678:G741" si="49">SP500_Price/Earnings</f>
        <v>12.820936639118457</v>
      </c>
    </row>
    <row r="679" spans="1:9" hidden="1" x14ac:dyDescent="0.2">
      <c r="A679" s="6">
        <v>20607</v>
      </c>
      <c r="B679">
        <v>46.27</v>
      </c>
      <c r="C679">
        <v>1.8</v>
      </c>
      <c r="D679">
        <v>3.6</v>
      </c>
      <c r="E679">
        <v>27.2</v>
      </c>
      <c r="F679">
        <v>3</v>
      </c>
      <c r="G679" s="4">
        <f t="shared" si="49"/>
        <v>12.852777777777778</v>
      </c>
    </row>
    <row r="680" spans="1:9" hidden="1" x14ac:dyDescent="0.2">
      <c r="A680" s="6">
        <v>20637</v>
      </c>
      <c r="B680">
        <v>48.78</v>
      </c>
      <c r="C680">
        <v>1.81</v>
      </c>
      <c r="D680">
        <v>3.55</v>
      </c>
      <c r="E680">
        <v>27.4</v>
      </c>
      <c r="F680">
        <v>3.11</v>
      </c>
      <c r="G680" s="4">
        <f t="shared" si="49"/>
        <v>13.740845070422536</v>
      </c>
    </row>
    <row r="681" spans="1:9" hidden="1" x14ac:dyDescent="0.2">
      <c r="A681" s="6">
        <v>20668</v>
      </c>
      <c r="B681">
        <v>48.49</v>
      </c>
      <c r="C681">
        <v>1.83</v>
      </c>
      <c r="D681">
        <v>3.51</v>
      </c>
      <c r="E681">
        <v>27.3</v>
      </c>
      <c r="F681">
        <v>3.33</v>
      </c>
      <c r="G681" s="4">
        <f t="shared" si="49"/>
        <v>13.814814814814817</v>
      </c>
    </row>
    <row r="682" spans="1:9" hidden="1" x14ac:dyDescent="0.2">
      <c r="A682" s="6">
        <v>20699</v>
      </c>
      <c r="B682">
        <v>46.84</v>
      </c>
      <c r="C682">
        <v>1.84</v>
      </c>
      <c r="D682">
        <v>3.46</v>
      </c>
      <c r="E682">
        <v>27.4</v>
      </c>
      <c r="F682">
        <v>3.38</v>
      </c>
      <c r="G682" s="4">
        <f t="shared" si="49"/>
        <v>13.537572254335261</v>
      </c>
    </row>
    <row r="683" spans="1:9" hidden="1" x14ac:dyDescent="0.2">
      <c r="A683" s="6">
        <v>20729</v>
      </c>
      <c r="B683">
        <v>46.24</v>
      </c>
      <c r="C683">
        <v>1.81</v>
      </c>
      <c r="D683">
        <v>3.44</v>
      </c>
      <c r="E683">
        <v>27.5</v>
      </c>
      <c r="F683">
        <v>3.34</v>
      </c>
      <c r="G683" s="4">
        <f t="shared" si="49"/>
        <v>13.44186046511628</v>
      </c>
    </row>
    <row r="684" spans="1:9" hidden="1" x14ac:dyDescent="0.2">
      <c r="A684" s="6">
        <v>20760</v>
      </c>
      <c r="B684">
        <v>45.76</v>
      </c>
      <c r="C684">
        <v>1.77</v>
      </c>
      <c r="D684">
        <v>3.43</v>
      </c>
      <c r="E684">
        <v>27.5</v>
      </c>
      <c r="F684">
        <v>3.49</v>
      </c>
      <c r="G684" s="4">
        <f t="shared" si="49"/>
        <v>13.341107871720116</v>
      </c>
    </row>
    <row r="685" spans="1:9" x14ac:dyDescent="0.2">
      <c r="A685" s="6">
        <v>20790</v>
      </c>
      <c r="B685">
        <v>46.44</v>
      </c>
      <c r="C685">
        <v>1.74</v>
      </c>
      <c r="D685">
        <v>3.41</v>
      </c>
      <c r="E685">
        <v>27.6</v>
      </c>
      <c r="F685">
        <v>3.59</v>
      </c>
      <c r="G685" s="4">
        <f t="shared" si="49"/>
        <v>13.618768328445746</v>
      </c>
      <c r="H685" s="8">
        <f>D685/D673-1</f>
        <v>-5.8011049723756924E-2</v>
      </c>
      <c r="I685" t="str">
        <f>IF(Earnings_Growth&lt;0,"This year there might have been a recession as earnings growth was "&amp;ROUND(H685*100,0)&amp;"%"," This was likely a good year as earnings growth was positive at "&amp;ROUND(H685*100,0)&amp;"%")</f>
        <v>This year there might have been a recession as earnings growth was -6%</v>
      </c>
    </row>
    <row r="686" spans="1:9" hidden="1" x14ac:dyDescent="0.2">
      <c r="A686" s="6">
        <v>20821</v>
      </c>
      <c r="B686">
        <v>45.43</v>
      </c>
      <c r="C686">
        <v>1.74</v>
      </c>
      <c r="D686">
        <v>3.41</v>
      </c>
      <c r="E686">
        <v>27.6</v>
      </c>
      <c r="F686">
        <v>3.46</v>
      </c>
      <c r="G686" s="4">
        <f t="shared" si="49"/>
        <v>13.32258064516129</v>
      </c>
    </row>
    <row r="687" spans="1:9" hidden="1" x14ac:dyDescent="0.2">
      <c r="A687" s="6">
        <v>20852</v>
      </c>
      <c r="B687">
        <v>43.47</v>
      </c>
      <c r="C687">
        <v>1.73</v>
      </c>
      <c r="D687">
        <v>3.4</v>
      </c>
      <c r="E687">
        <v>27.7</v>
      </c>
      <c r="F687">
        <v>3.34</v>
      </c>
      <c r="G687" s="4">
        <f t="shared" si="49"/>
        <v>12.785294117647059</v>
      </c>
    </row>
    <row r="688" spans="1:9" hidden="1" x14ac:dyDescent="0.2">
      <c r="A688" s="6">
        <v>20880</v>
      </c>
      <c r="B688">
        <v>44.03</v>
      </c>
      <c r="C688">
        <v>1.73</v>
      </c>
      <c r="D688">
        <v>3.4</v>
      </c>
      <c r="E688">
        <v>27.8</v>
      </c>
      <c r="F688">
        <v>3.41</v>
      </c>
      <c r="G688" s="4">
        <f t="shared" si="49"/>
        <v>12.950000000000001</v>
      </c>
    </row>
    <row r="689" spans="1:9" hidden="1" x14ac:dyDescent="0.2">
      <c r="A689" s="6">
        <v>20911</v>
      </c>
      <c r="B689">
        <v>45.05</v>
      </c>
      <c r="C689">
        <v>1.73</v>
      </c>
      <c r="D689">
        <v>3.41</v>
      </c>
      <c r="E689">
        <v>27.9</v>
      </c>
      <c r="F689">
        <v>3.48</v>
      </c>
      <c r="G689" s="4">
        <f t="shared" si="49"/>
        <v>13.211143695014661</v>
      </c>
    </row>
    <row r="690" spans="1:9" hidden="1" x14ac:dyDescent="0.2">
      <c r="A690" s="6">
        <v>20941</v>
      </c>
      <c r="B690">
        <v>46.78</v>
      </c>
      <c r="C690">
        <v>1.73</v>
      </c>
      <c r="D690">
        <v>3.41</v>
      </c>
      <c r="E690">
        <v>28</v>
      </c>
      <c r="F690">
        <v>3.6</v>
      </c>
      <c r="G690" s="4">
        <f t="shared" si="49"/>
        <v>13.718475073313783</v>
      </c>
    </row>
    <row r="691" spans="1:9" hidden="1" x14ac:dyDescent="0.2">
      <c r="A691" s="6">
        <v>20972</v>
      </c>
      <c r="B691">
        <v>47.55</v>
      </c>
      <c r="C691">
        <v>1.73</v>
      </c>
      <c r="D691">
        <v>3.42</v>
      </c>
      <c r="E691">
        <v>28.1</v>
      </c>
      <c r="F691">
        <v>3.8</v>
      </c>
      <c r="G691" s="4">
        <f t="shared" si="49"/>
        <v>13.903508771929824</v>
      </c>
    </row>
    <row r="692" spans="1:9" hidden="1" x14ac:dyDescent="0.2">
      <c r="A692" s="6">
        <v>21002</v>
      </c>
      <c r="B692">
        <v>48.51</v>
      </c>
      <c r="C692">
        <v>1.74</v>
      </c>
      <c r="D692">
        <v>3.44</v>
      </c>
      <c r="E692">
        <v>28.3</v>
      </c>
      <c r="F692">
        <v>3.93</v>
      </c>
      <c r="G692" s="4">
        <f t="shared" si="49"/>
        <v>14.101744186046512</v>
      </c>
    </row>
    <row r="693" spans="1:9" hidden="1" x14ac:dyDescent="0.2">
      <c r="A693" s="6">
        <v>21033</v>
      </c>
      <c r="B693">
        <v>45.84</v>
      </c>
      <c r="C693">
        <v>1.75</v>
      </c>
      <c r="D693">
        <v>3.45</v>
      </c>
      <c r="E693">
        <v>28.3</v>
      </c>
      <c r="F693">
        <v>3.93</v>
      </c>
      <c r="G693" s="4">
        <f t="shared" si="49"/>
        <v>13.28695652173913</v>
      </c>
    </row>
    <row r="694" spans="1:9" hidden="1" x14ac:dyDescent="0.2">
      <c r="A694" s="6">
        <v>21064</v>
      </c>
      <c r="B694">
        <v>43.98</v>
      </c>
      <c r="C694">
        <v>1.76</v>
      </c>
      <c r="D694">
        <v>3.47</v>
      </c>
      <c r="E694">
        <v>28.3</v>
      </c>
      <c r="F694">
        <v>3.92</v>
      </c>
      <c r="G694" s="4">
        <f t="shared" si="49"/>
        <v>12.674351585014408</v>
      </c>
      <c r="H694" s="8">
        <f t="shared" ref="H694" si="50">D694/D682-1</f>
        <v>2.8901734104047616E-3</v>
      </c>
    </row>
    <row r="695" spans="1:9" hidden="1" x14ac:dyDescent="0.2">
      <c r="A695" s="6">
        <v>21094</v>
      </c>
      <c r="B695">
        <v>41.24</v>
      </c>
      <c r="C695">
        <v>1.77</v>
      </c>
      <c r="D695">
        <v>3.44</v>
      </c>
      <c r="E695">
        <v>28.3</v>
      </c>
      <c r="F695">
        <v>3.97</v>
      </c>
      <c r="G695" s="4">
        <f t="shared" si="49"/>
        <v>11.988372093023257</v>
      </c>
    </row>
    <row r="696" spans="1:9" hidden="1" x14ac:dyDescent="0.2">
      <c r="A696" s="6">
        <v>21125</v>
      </c>
      <c r="B696">
        <v>40.35</v>
      </c>
      <c r="C696">
        <v>1.78</v>
      </c>
      <c r="D696">
        <v>3.4</v>
      </c>
      <c r="E696">
        <v>28.4</v>
      </c>
      <c r="F696">
        <v>3.72</v>
      </c>
      <c r="G696" s="4">
        <f t="shared" si="49"/>
        <v>11.867647058823531</v>
      </c>
    </row>
    <row r="697" spans="1:9" x14ac:dyDescent="0.2">
      <c r="A697" s="6">
        <v>21155</v>
      </c>
      <c r="B697">
        <v>40.33</v>
      </c>
      <c r="C697">
        <v>1.79</v>
      </c>
      <c r="D697">
        <v>3.37</v>
      </c>
      <c r="E697">
        <v>28.4</v>
      </c>
      <c r="F697">
        <v>3.21</v>
      </c>
      <c r="G697" s="4">
        <f t="shared" si="49"/>
        <v>11.967359050445102</v>
      </c>
      <c r="H697" s="8">
        <f>D697/D685-1</f>
        <v>-1.1730205278592365E-2</v>
      </c>
      <c r="I697" t="str">
        <f>IF(Earnings_Growth&lt;0,"This year there might have been a recession as earnings growth was "&amp;ROUND(H697*100,0)&amp;"%"," This was likely a good year as earnings growth was positive at "&amp;ROUND(H697*100,0)&amp;"%")</f>
        <v>This year there might have been a recession as earnings growth was -1%</v>
      </c>
    </row>
    <row r="698" spans="1:9" hidden="1" x14ac:dyDescent="0.2">
      <c r="A698" s="6">
        <v>21186</v>
      </c>
      <c r="B698">
        <v>41.12</v>
      </c>
      <c r="C698">
        <v>1.78</v>
      </c>
      <c r="D698">
        <v>3.29</v>
      </c>
      <c r="E698">
        <v>28.6</v>
      </c>
      <c r="F698">
        <v>3.09</v>
      </c>
      <c r="G698" s="4">
        <f t="shared" si="49"/>
        <v>12.498480243161094</v>
      </c>
    </row>
    <row r="699" spans="1:9" hidden="1" x14ac:dyDescent="0.2">
      <c r="A699" s="6">
        <v>21217</v>
      </c>
      <c r="B699">
        <v>41.26</v>
      </c>
      <c r="C699">
        <v>1.78</v>
      </c>
      <c r="D699">
        <v>3.22</v>
      </c>
      <c r="E699">
        <v>28.6</v>
      </c>
      <c r="F699">
        <v>3.05</v>
      </c>
      <c r="G699" s="4">
        <f t="shared" si="49"/>
        <v>12.813664596273291</v>
      </c>
    </row>
    <row r="700" spans="1:9" hidden="1" x14ac:dyDescent="0.2">
      <c r="A700" s="6">
        <v>21245</v>
      </c>
      <c r="B700">
        <v>42.11</v>
      </c>
      <c r="C700">
        <v>1.77</v>
      </c>
      <c r="D700">
        <v>3.14</v>
      </c>
      <c r="E700">
        <v>28.8</v>
      </c>
      <c r="F700">
        <v>2.98</v>
      </c>
      <c r="G700" s="4">
        <f t="shared" si="49"/>
        <v>13.410828025477706</v>
      </c>
    </row>
    <row r="701" spans="1:9" hidden="1" x14ac:dyDescent="0.2">
      <c r="A701" s="6">
        <v>21276</v>
      </c>
      <c r="B701">
        <v>42.34</v>
      </c>
      <c r="C701">
        <v>1.76</v>
      </c>
      <c r="D701">
        <v>3.07</v>
      </c>
      <c r="E701">
        <v>28.9</v>
      </c>
      <c r="F701">
        <v>2.88</v>
      </c>
      <c r="G701" s="4">
        <f t="shared" si="49"/>
        <v>13.791530944625409</v>
      </c>
    </row>
    <row r="702" spans="1:9" hidden="1" x14ac:dyDescent="0.2">
      <c r="A702" s="6">
        <v>21306</v>
      </c>
      <c r="B702">
        <v>43.7</v>
      </c>
      <c r="C702">
        <v>1.74</v>
      </c>
      <c r="D702">
        <v>3</v>
      </c>
      <c r="E702">
        <v>28.9</v>
      </c>
      <c r="F702">
        <v>2.92</v>
      </c>
      <c r="G702" s="4">
        <f t="shared" si="49"/>
        <v>14.566666666666668</v>
      </c>
    </row>
    <row r="703" spans="1:9" hidden="1" x14ac:dyDescent="0.2">
      <c r="A703" s="6">
        <v>21337</v>
      </c>
      <c r="B703">
        <v>44.75</v>
      </c>
      <c r="C703">
        <v>1.73</v>
      </c>
      <c r="D703">
        <v>2.93</v>
      </c>
      <c r="E703">
        <v>28.9</v>
      </c>
      <c r="F703">
        <v>2.97</v>
      </c>
      <c r="G703" s="4">
        <f t="shared" si="49"/>
        <v>15.273037542662115</v>
      </c>
    </row>
    <row r="704" spans="1:9" hidden="1" x14ac:dyDescent="0.2">
      <c r="A704" s="6">
        <v>21367</v>
      </c>
      <c r="B704">
        <v>45.98</v>
      </c>
      <c r="C704">
        <v>1.73</v>
      </c>
      <c r="D704">
        <v>2.91</v>
      </c>
      <c r="E704">
        <v>29</v>
      </c>
      <c r="F704">
        <v>3.2</v>
      </c>
      <c r="G704" s="4">
        <f t="shared" si="49"/>
        <v>15.800687285223367</v>
      </c>
    </row>
    <row r="705" spans="1:9" hidden="1" x14ac:dyDescent="0.2">
      <c r="A705" s="6">
        <v>21398</v>
      </c>
      <c r="B705">
        <v>47.7</v>
      </c>
      <c r="C705">
        <v>1.73</v>
      </c>
      <c r="D705">
        <v>2.9</v>
      </c>
      <c r="E705">
        <v>28.9</v>
      </c>
      <c r="F705">
        <v>3.54</v>
      </c>
      <c r="G705" s="4">
        <f t="shared" si="49"/>
        <v>16.448275862068968</v>
      </c>
    </row>
    <row r="706" spans="1:9" hidden="1" x14ac:dyDescent="0.2">
      <c r="A706" s="6">
        <v>21429</v>
      </c>
      <c r="B706">
        <v>48.96</v>
      </c>
      <c r="C706">
        <v>1.73</v>
      </c>
      <c r="D706">
        <v>2.88</v>
      </c>
      <c r="E706">
        <v>28.9</v>
      </c>
      <c r="F706">
        <v>3.76</v>
      </c>
      <c r="G706" s="4">
        <f t="shared" si="49"/>
        <v>17</v>
      </c>
      <c r="H706" s="8">
        <f t="shared" ref="H706" si="51">D706/D694-1</f>
        <v>-0.17002881844380413</v>
      </c>
    </row>
    <row r="707" spans="1:9" hidden="1" x14ac:dyDescent="0.2">
      <c r="A707" s="6">
        <v>21459</v>
      </c>
      <c r="B707">
        <v>50.95</v>
      </c>
      <c r="C707">
        <v>1.74</v>
      </c>
      <c r="D707">
        <v>2.88</v>
      </c>
      <c r="E707">
        <v>28.9</v>
      </c>
      <c r="F707">
        <v>3.8</v>
      </c>
      <c r="G707" s="4">
        <f t="shared" si="49"/>
        <v>17.690972222222225</v>
      </c>
    </row>
    <row r="708" spans="1:9" hidden="1" x14ac:dyDescent="0.2">
      <c r="A708" s="6">
        <v>21490</v>
      </c>
      <c r="B708">
        <v>52.5</v>
      </c>
      <c r="C708">
        <v>1.74</v>
      </c>
      <c r="D708">
        <v>2.89</v>
      </c>
      <c r="E708">
        <v>29</v>
      </c>
      <c r="F708">
        <v>3.74</v>
      </c>
      <c r="G708" s="4">
        <f t="shared" si="49"/>
        <v>18.166089965397923</v>
      </c>
    </row>
    <row r="709" spans="1:9" x14ac:dyDescent="0.2">
      <c r="A709" s="6">
        <v>21520</v>
      </c>
      <c r="B709">
        <v>53.49</v>
      </c>
      <c r="C709">
        <v>1.75</v>
      </c>
      <c r="D709">
        <v>2.89</v>
      </c>
      <c r="E709">
        <v>28.9</v>
      </c>
      <c r="F709">
        <v>3.86</v>
      </c>
      <c r="G709" s="4">
        <f t="shared" si="49"/>
        <v>18.508650519031143</v>
      </c>
      <c r="H709" s="8">
        <f>D709/D697-1</f>
        <v>-0.14243323442136502</v>
      </c>
      <c r="I709" t="str">
        <f>IF(Earnings_Growth&lt;0,"This year there might have been a recession as earnings growth was "&amp;ROUND(H709*100,0)&amp;"%"," This was likely a good year as earnings growth was positive at "&amp;ROUND(H709*100,0)&amp;"%")</f>
        <v>This year there might have been a recession as earnings growth was -14%</v>
      </c>
    </row>
    <row r="710" spans="1:9" hidden="1" x14ac:dyDescent="0.2">
      <c r="A710" s="6">
        <v>21551</v>
      </c>
      <c r="B710">
        <v>55.62</v>
      </c>
      <c r="C710">
        <v>1.76</v>
      </c>
      <c r="D710">
        <v>2.96</v>
      </c>
      <c r="E710">
        <v>29</v>
      </c>
      <c r="F710">
        <v>4.0199999999999996</v>
      </c>
      <c r="G710" s="4">
        <f t="shared" si="49"/>
        <v>18.79054054054054</v>
      </c>
    </row>
    <row r="711" spans="1:9" hidden="1" x14ac:dyDescent="0.2">
      <c r="A711" s="6">
        <v>21582</v>
      </c>
      <c r="B711">
        <v>54.77</v>
      </c>
      <c r="C711">
        <v>1.76</v>
      </c>
      <c r="D711">
        <v>3.04</v>
      </c>
      <c r="E711">
        <v>28.9</v>
      </c>
      <c r="F711">
        <v>3.96</v>
      </c>
      <c r="G711" s="4">
        <f t="shared" si="49"/>
        <v>18.016447368421055</v>
      </c>
    </row>
    <row r="712" spans="1:9" hidden="1" x14ac:dyDescent="0.2">
      <c r="A712" s="6">
        <v>21610</v>
      </c>
      <c r="B712">
        <v>56.16</v>
      </c>
      <c r="C712">
        <v>1.77</v>
      </c>
      <c r="D712">
        <v>3.11</v>
      </c>
      <c r="E712">
        <v>28.9</v>
      </c>
      <c r="F712">
        <v>3.99</v>
      </c>
      <c r="G712" s="4">
        <f t="shared" si="49"/>
        <v>18.057877813504824</v>
      </c>
    </row>
    <row r="713" spans="1:9" hidden="1" x14ac:dyDescent="0.2">
      <c r="A713" s="6">
        <v>21641</v>
      </c>
      <c r="B713">
        <v>57.1</v>
      </c>
      <c r="C713">
        <v>1.78</v>
      </c>
      <c r="D713">
        <v>3.21</v>
      </c>
      <c r="E713">
        <v>29</v>
      </c>
      <c r="F713">
        <v>4.12</v>
      </c>
      <c r="G713" s="4">
        <f t="shared" si="49"/>
        <v>17.788161993769471</v>
      </c>
    </row>
    <row r="714" spans="1:9" hidden="1" x14ac:dyDescent="0.2">
      <c r="A714" s="6">
        <v>21671</v>
      </c>
      <c r="B714">
        <v>57.96</v>
      </c>
      <c r="C714">
        <v>1.78</v>
      </c>
      <c r="D714">
        <v>3.3</v>
      </c>
      <c r="E714">
        <v>29</v>
      </c>
      <c r="F714">
        <v>4.3099999999999996</v>
      </c>
      <c r="G714" s="4">
        <f t="shared" si="49"/>
        <v>17.563636363636366</v>
      </c>
    </row>
    <row r="715" spans="1:9" hidden="1" x14ac:dyDescent="0.2">
      <c r="A715" s="6">
        <v>21702</v>
      </c>
      <c r="B715">
        <v>57.46</v>
      </c>
      <c r="C715">
        <v>1.79</v>
      </c>
      <c r="D715">
        <v>3.4</v>
      </c>
      <c r="E715">
        <v>29.1</v>
      </c>
      <c r="F715">
        <v>4.34</v>
      </c>
      <c r="G715" s="4">
        <f t="shared" si="49"/>
        <v>16.900000000000002</v>
      </c>
    </row>
    <row r="716" spans="1:9" hidden="1" x14ac:dyDescent="0.2">
      <c r="A716" s="6">
        <v>21732</v>
      </c>
      <c r="B716">
        <v>59.74</v>
      </c>
      <c r="C716">
        <v>1.8</v>
      </c>
      <c r="D716">
        <v>3.41</v>
      </c>
      <c r="E716">
        <v>29.2</v>
      </c>
      <c r="F716">
        <v>4.4000000000000004</v>
      </c>
      <c r="G716" s="4">
        <f t="shared" si="49"/>
        <v>17.519061583577713</v>
      </c>
    </row>
    <row r="717" spans="1:9" hidden="1" x14ac:dyDescent="0.2">
      <c r="A717" s="6">
        <v>21763</v>
      </c>
      <c r="B717">
        <v>59.4</v>
      </c>
      <c r="C717">
        <v>1.8</v>
      </c>
      <c r="D717">
        <v>3.42</v>
      </c>
      <c r="E717">
        <v>29.2</v>
      </c>
      <c r="F717">
        <v>4.43</v>
      </c>
      <c r="G717" s="4">
        <f t="shared" si="49"/>
        <v>17.368421052631579</v>
      </c>
    </row>
    <row r="718" spans="1:9" hidden="1" x14ac:dyDescent="0.2">
      <c r="A718" s="6">
        <v>21794</v>
      </c>
      <c r="B718">
        <v>57.05</v>
      </c>
      <c r="C718">
        <v>1.81</v>
      </c>
      <c r="D718">
        <v>3.43</v>
      </c>
      <c r="E718">
        <v>29.3</v>
      </c>
      <c r="F718">
        <v>4.68</v>
      </c>
      <c r="G718" s="4">
        <f t="shared" si="49"/>
        <v>16.632653061224488</v>
      </c>
      <c r="H718" s="8">
        <f t="shared" ref="H718" si="52">D718/D706-1</f>
        <v>0.19097222222222232</v>
      </c>
    </row>
    <row r="719" spans="1:9" hidden="1" x14ac:dyDescent="0.2">
      <c r="A719" s="6">
        <v>21824</v>
      </c>
      <c r="B719">
        <v>57</v>
      </c>
      <c r="C719">
        <v>1.82</v>
      </c>
      <c r="D719">
        <v>3.42</v>
      </c>
      <c r="E719">
        <v>29.4</v>
      </c>
      <c r="F719">
        <v>4.53</v>
      </c>
      <c r="G719" s="4">
        <f t="shared" si="49"/>
        <v>16.666666666666668</v>
      </c>
    </row>
    <row r="720" spans="1:9" hidden="1" x14ac:dyDescent="0.2">
      <c r="A720" s="6">
        <v>21855</v>
      </c>
      <c r="B720">
        <v>57.23</v>
      </c>
      <c r="C720">
        <v>1.82</v>
      </c>
      <c r="D720">
        <v>3.4</v>
      </c>
      <c r="E720">
        <v>29.4</v>
      </c>
      <c r="F720">
        <v>4.53</v>
      </c>
      <c r="G720" s="4">
        <f t="shared" si="49"/>
        <v>16.83235294117647</v>
      </c>
    </row>
    <row r="721" spans="1:9" x14ac:dyDescent="0.2">
      <c r="A721" s="6">
        <v>21885</v>
      </c>
      <c r="B721">
        <v>59.06</v>
      </c>
      <c r="C721">
        <v>1.83</v>
      </c>
      <c r="D721">
        <v>3.39</v>
      </c>
      <c r="E721">
        <v>29.4</v>
      </c>
      <c r="F721">
        <v>4.6900000000000004</v>
      </c>
      <c r="G721" s="4">
        <f t="shared" si="49"/>
        <v>17.421828908554573</v>
      </c>
      <c r="H721" s="8">
        <f>D721/D709-1</f>
        <v>0.17301038062283736</v>
      </c>
      <c r="I721" t="str">
        <f>IF(Earnings_Growth&lt;0,"This year there might have been a recession as earnings growth was "&amp;ROUND(H721*100,0)&amp;"%"," This was likely a good year as earnings growth was positive at "&amp;ROUND(H721*100,0)&amp;"%")</f>
        <v xml:space="preserve"> This was likely a good year as earnings growth was positive at 17%</v>
      </c>
    </row>
    <row r="722" spans="1:9" hidden="1" x14ac:dyDescent="0.2">
      <c r="A722" s="6">
        <v>21916</v>
      </c>
      <c r="B722">
        <v>58.03</v>
      </c>
      <c r="C722">
        <v>1.87</v>
      </c>
      <c r="D722">
        <v>3.39</v>
      </c>
      <c r="E722">
        <v>29.3</v>
      </c>
      <c r="F722">
        <v>4.72</v>
      </c>
      <c r="G722" s="4">
        <f t="shared" si="49"/>
        <v>17.117994100294986</v>
      </c>
    </row>
    <row r="723" spans="1:9" hidden="1" x14ac:dyDescent="0.2">
      <c r="A723" s="6">
        <v>21947</v>
      </c>
      <c r="B723">
        <v>55.78</v>
      </c>
      <c r="C723">
        <v>1.9</v>
      </c>
      <c r="D723">
        <v>3.39</v>
      </c>
      <c r="E723">
        <v>29.4</v>
      </c>
      <c r="F723">
        <v>4.49</v>
      </c>
      <c r="G723" s="4">
        <f t="shared" si="49"/>
        <v>16.454277286135692</v>
      </c>
    </row>
    <row r="724" spans="1:9" hidden="1" x14ac:dyDescent="0.2">
      <c r="A724" s="6">
        <v>21976</v>
      </c>
      <c r="B724">
        <v>55.02</v>
      </c>
      <c r="C724">
        <v>1.94</v>
      </c>
      <c r="D724">
        <v>3.39</v>
      </c>
      <c r="E724">
        <v>29.4</v>
      </c>
      <c r="F724">
        <v>4.25</v>
      </c>
      <c r="G724" s="4">
        <f t="shared" si="49"/>
        <v>16.23008849557522</v>
      </c>
    </row>
    <row r="725" spans="1:9" hidden="1" x14ac:dyDescent="0.2">
      <c r="A725" s="6">
        <v>22007</v>
      </c>
      <c r="B725">
        <v>55.73</v>
      </c>
      <c r="C725">
        <v>1.94</v>
      </c>
      <c r="D725">
        <v>3.35</v>
      </c>
      <c r="E725">
        <v>29.5</v>
      </c>
      <c r="F725">
        <v>4.28</v>
      </c>
      <c r="G725" s="4">
        <f t="shared" si="49"/>
        <v>16.635820895522386</v>
      </c>
    </row>
    <row r="726" spans="1:9" hidden="1" x14ac:dyDescent="0.2">
      <c r="A726" s="6">
        <v>22037</v>
      </c>
      <c r="B726">
        <v>55.22</v>
      </c>
      <c r="C726">
        <v>1.95</v>
      </c>
      <c r="D726">
        <v>3.3</v>
      </c>
      <c r="E726">
        <v>29.5</v>
      </c>
      <c r="F726">
        <v>4.3499999999999996</v>
      </c>
      <c r="G726" s="4">
        <f t="shared" si="49"/>
        <v>16.733333333333334</v>
      </c>
    </row>
    <row r="727" spans="1:9" hidden="1" x14ac:dyDescent="0.2">
      <c r="A727" s="6">
        <v>22068</v>
      </c>
      <c r="B727">
        <v>57.26</v>
      </c>
      <c r="C727">
        <v>1.95</v>
      </c>
      <c r="D727">
        <v>3.26</v>
      </c>
      <c r="E727">
        <v>29.6</v>
      </c>
      <c r="F727">
        <v>4.1500000000000004</v>
      </c>
      <c r="G727" s="4">
        <f t="shared" si="49"/>
        <v>17.564417177914113</v>
      </c>
    </row>
    <row r="728" spans="1:9" hidden="1" x14ac:dyDescent="0.2">
      <c r="A728" s="6">
        <v>22098</v>
      </c>
      <c r="B728">
        <v>55.84</v>
      </c>
      <c r="C728">
        <v>1.95</v>
      </c>
      <c r="D728">
        <v>3.26</v>
      </c>
      <c r="E728">
        <v>29.6</v>
      </c>
      <c r="F728">
        <v>3.9</v>
      </c>
      <c r="G728" s="4">
        <f t="shared" si="49"/>
        <v>17.128834355828221</v>
      </c>
    </row>
    <row r="729" spans="1:9" hidden="1" x14ac:dyDescent="0.2">
      <c r="A729" s="6">
        <v>22129</v>
      </c>
      <c r="B729">
        <v>56.51</v>
      </c>
      <c r="C729">
        <v>1.95</v>
      </c>
      <c r="D729">
        <v>3.27</v>
      </c>
      <c r="E729">
        <v>29.6</v>
      </c>
      <c r="F729">
        <v>3.8</v>
      </c>
      <c r="G729" s="4">
        <f t="shared" si="49"/>
        <v>17.281345565749234</v>
      </c>
    </row>
    <row r="730" spans="1:9" hidden="1" x14ac:dyDescent="0.2">
      <c r="A730" s="6">
        <v>22160</v>
      </c>
      <c r="B730">
        <v>54.81</v>
      </c>
      <c r="C730">
        <v>1.95</v>
      </c>
      <c r="D730">
        <v>3.27</v>
      </c>
      <c r="E730">
        <v>29.6</v>
      </c>
      <c r="F730">
        <v>3.8</v>
      </c>
      <c r="G730" s="4">
        <f t="shared" si="49"/>
        <v>16.761467889908257</v>
      </c>
    </row>
    <row r="731" spans="1:9" hidden="1" x14ac:dyDescent="0.2">
      <c r="A731" s="6">
        <v>22190</v>
      </c>
      <c r="B731">
        <v>53.73</v>
      </c>
      <c r="C731">
        <v>1.95</v>
      </c>
      <c r="D731">
        <v>3.27</v>
      </c>
      <c r="E731">
        <v>29.8</v>
      </c>
      <c r="F731">
        <v>3.89</v>
      </c>
      <c r="G731" s="4">
        <f t="shared" si="49"/>
        <v>16.431192660550458</v>
      </c>
    </row>
    <row r="732" spans="1:9" hidden="1" x14ac:dyDescent="0.2">
      <c r="A732" s="6">
        <v>22221</v>
      </c>
      <c r="B732">
        <v>55.47</v>
      </c>
      <c r="C732">
        <v>1.95</v>
      </c>
      <c r="D732">
        <v>3.27</v>
      </c>
      <c r="E732">
        <v>29.8</v>
      </c>
      <c r="F732">
        <v>3.93</v>
      </c>
      <c r="G732" s="4">
        <f t="shared" si="49"/>
        <v>16.963302752293579</v>
      </c>
    </row>
    <row r="733" spans="1:9" x14ac:dyDescent="0.2">
      <c r="A733" s="6">
        <v>22251</v>
      </c>
      <c r="B733">
        <v>56.8</v>
      </c>
      <c r="C733">
        <v>1.95</v>
      </c>
      <c r="D733">
        <v>3.27</v>
      </c>
      <c r="E733">
        <v>29.8</v>
      </c>
      <c r="F733">
        <v>3.84</v>
      </c>
      <c r="G733" s="4">
        <f t="shared" si="49"/>
        <v>17.370030581039753</v>
      </c>
      <c r="H733" s="8">
        <f>D733/D721-1</f>
        <v>-3.539823008849563E-2</v>
      </c>
      <c r="I733" t="str">
        <f>IF(Earnings_Growth&lt;0,"This year there might have been a recession as earnings growth was "&amp;ROUND(H733*100,0)&amp;"%"," This was likely a good year as earnings growth was positive at "&amp;ROUND(H733*100,0)&amp;"%")</f>
        <v>This year there might have been a recession as earnings growth was -4%</v>
      </c>
    </row>
    <row r="734" spans="1:9" hidden="1" x14ac:dyDescent="0.2">
      <c r="A734" s="6">
        <v>22282</v>
      </c>
      <c r="B734">
        <v>59.72</v>
      </c>
      <c r="C734">
        <v>1.95</v>
      </c>
      <c r="D734">
        <v>3.21</v>
      </c>
      <c r="E734">
        <v>29.8</v>
      </c>
      <c r="F734">
        <v>3.84</v>
      </c>
      <c r="G734" s="4">
        <f t="shared" si="49"/>
        <v>18.604361370716511</v>
      </c>
    </row>
    <row r="735" spans="1:9" hidden="1" x14ac:dyDescent="0.2">
      <c r="A735" s="6">
        <v>22313</v>
      </c>
      <c r="B735">
        <v>62.17</v>
      </c>
      <c r="C735">
        <v>1.94</v>
      </c>
      <c r="D735">
        <v>3.15</v>
      </c>
      <c r="E735">
        <v>29.8</v>
      </c>
      <c r="F735">
        <v>3.78</v>
      </c>
      <c r="G735" s="4">
        <f t="shared" si="49"/>
        <v>19.736507936507937</v>
      </c>
    </row>
    <row r="736" spans="1:9" hidden="1" x14ac:dyDescent="0.2">
      <c r="A736" s="6">
        <v>22341</v>
      </c>
      <c r="B736">
        <v>64.12</v>
      </c>
      <c r="C736">
        <v>1.94</v>
      </c>
      <c r="D736">
        <v>3.09</v>
      </c>
      <c r="E736">
        <v>29.8</v>
      </c>
      <c r="F736">
        <v>3.74</v>
      </c>
      <c r="G736" s="4">
        <f t="shared" si="49"/>
        <v>20.750809061488674</v>
      </c>
    </row>
    <row r="737" spans="1:9" hidden="1" x14ac:dyDescent="0.2">
      <c r="A737" s="6">
        <v>22372</v>
      </c>
      <c r="B737">
        <v>65.83</v>
      </c>
      <c r="C737">
        <v>1.94</v>
      </c>
      <c r="D737">
        <v>3.07</v>
      </c>
      <c r="E737">
        <v>29.8</v>
      </c>
      <c r="F737">
        <v>3.78</v>
      </c>
      <c r="G737" s="4">
        <f t="shared" si="49"/>
        <v>21.44299674267101</v>
      </c>
      <c r="H737" s="8">
        <f t="shared" ref="H737" si="53">D737/D725-1</f>
        <v>-8.3582089552238892E-2</v>
      </c>
    </row>
    <row r="738" spans="1:9" hidden="1" x14ac:dyDescent="0.2">
      <c r="A738" s="6">
        <v>22402</v>
      </c>
      <c r="B738">
        <v>66.5</v>
      </c>
      <c r="C738">
        <v>1.94</v>
      </c>
      <c r="D738">
        <v>3.05</v>
      </c>
      <c r="E738">
        <v>29.8</v>
      </c>
      <c r="F738">
        <v>3.71</v>
      </c>
      <c r="G738" s="4">
        <f t="shared" si="49"/>
        <v>21.803278688524593</v>
      </c>
    </row>
    <row r="739" spans="1:9" hidden="1" x14ac:dyDescent="0.2">
      <c r="A739" s="6">
        <v>22433</v>
      </c>
      <c r="B739">
        <v>65.62</v>
      </c>
      <c r="C739">
        <v>1.94</v>
      </c>
      <c r="D739">
        <v>3.03</v>
      </c>
      <c r="E739">
        <v>29.8</v>
      </c>
      <c r="F739">
        <v>3.88</v>
      </c>
      <c r="G739" s="4">
        <f t="shared" si="49"/>
        <v>21.656765676567659</v>
      </c>
    </row>
    <row r="740" spans="1:9" hidden="1" x14ac:dyDescent="0.2">
      <c r="A740" s="6">
        <v>22463</v>
      </c>
      <c r="B740">
        <v>65.44</v>
      </c>
      <c r="C740">
        <v>1.95</v>
      </c>
      <c r="D740">
        <v>3.04</v>
      </c>
      <c r="E740">
        <v>30</v>
      </c>
      <c r="F740">
        <v>3.92</v>
      </c>
      <c r="G740" s="4">
        <f t="shared" si="49"/>
        <v>21.526315789473685</v>
      </c>
    </row>
    <row r="741" spans="1:9" hidden="1" x14ac:dyDescent="0.2">
      <c r="A741" s="6">
        <v>22494</v>
      </c>
      <c r="B741">
        <v>67.790000000000006</v>
      </c>
      <c r="C741">
        <v>1.95</v>
      </c>
      <c r="D741">
        <v>3.04</v>
      </c>
      <c r="E741">
        <v>29.9</v>
      </c>
      <c r="F741">
        <v>4.04</v>
      </c>
      <c r="G741" s="4">
        <f t="shared" si="49"/>
        <v>22.299342105263161</v>
      </c>
    </row>
    <row r="742" spans="1:9" hidden="1" x14ac:dyDescent="0.2">
      <c r="A742" s="6">
        <v>22525</v>
      </c>
      <c r="B742">
        <v>67.260000000000005</v>
      </c>
      <c r="C742">
        <v>1.96</v>
      </c>
      <c r="D742">
        <v>3.05</v>
      </c>
      <c r="E742">
        <v>30</v>
      </c>
      <c r="F742">
        <v>3.98</v>
      </c>
      <c r="G742" s="4">
        <f t="shared" ref="G742:G805" si="54">SP500_Price/Earnings</f>
        <v>22.052459016393446</v>
      </c>
    </row>
    <row r="743" spans="1:9" hidden="1" x14ac:dyDescent="0.2">
      <c r="A743" s="6">
        <v>22555</v>
      </c>
      <c r="B743">
        <v>68</v>
      </c>
      <c r="C743">
        <v>1.98</v>
      </c>
      <c r="D743">
        <v>3.1</v>
      </c>
      <c r="E743">
        <v>30</v>
      </c>
      <c r="F743">
        <v>3.92</v>
      </c>
      <c r="G743" s="4">
        <f t="shared" si="54"/>
        <v>21.93548387096774</v>
      </c>
    </row>
    <row r="744" spans="1:9" hidden="1" x14ac:dyDescent="0.2">
      <c r="A744" s="6">
        <v>22586</v>
      </c>
      <c r="B744">
        <v>71.08</v>
      </c>
      <c r="C744">
        <v>2</v>
      </c>
      <c r="D744">
        <v>3.14</v>
      </c>
      <c r="E744">
        <v>30</v>
      </c>
      <c r="F744">
        <v>3.94</v>
      </c>
      <c r="G744" s="4">
        <f t="shared" si="54"/>
        <v>22.636942675159233</v>
      </c>
    </row>
    <row r="745" spans="1:9" x14ac:dyDescent="0.2">
      <c r="A745" s="6">
        <v>22616</v>
      </c>
      <c r="B745">
        <v>71.739999999999995</v>
      </c>
      <c r="C745">
        <v>2.02</v>
      </c>
      <c r="D745">
        <v>3.19</v>
      </c>
      <c r="E745">
        <v>30</v>
      </c>
      <c r="F745">
        <v>4.0599999999999996</v>
      </c>
      <c r="G745" s="4">
        <f t="shared" si="54"/>
        <v>22.489028213166144</v>
      </c>
      <c r="H745" s="8">
        <f>D745/D733-1</f>
        <v>-2.4464831804281384E-2</v>
      </c>
      <c r="I745" t="str">
        <f>IF(Earnings_Growth&lt;0,"This year there might have been a recession as earnings growth was "&amp;ROUND(H745*100,0)&amp;"%"," This was likely a good year as earnings growth was positive at "&amp;ROUND(H745*100,0)&amp;"%")</f>
        <v>This year there might have been a recession as earnings growth was -2%</v>
      </c>
    </row>
    <row r="746" spans="1:9" hidden="1" x14ac:dyDescent="0.2">
      <c r="A746" s="6">
        <v>22647</v>
      </c>
      <c r="B746">
        <v>69.069999999999993</v>
      </c>
      <c r="C746">
        <v>2.0299999999999998</v>
      </c>
      <c r="D746">
        <v>3.25</v>
      </c>
      <c r="E746">
        <v>30</v>
      </c>
      <c r="F746">
        <v>4.08</v>
      </c>
      <c r="G746" s="4">
        <f t="shared" si="54"/>
        <v>21.252307692307689</v>
      </c>
    </row>
    <row r="747" spans="1:9" hidden="1" x14ac:dyDescent="0.2">
      <c r="A747" s="6">
        <v>22678</v>
      </c>
      <c r="B747">
        <v>70.22</v>
      </c>
      <c r="C747">
        <v>2.0299999999999998</v>
      </c>
      <c r="D747">
        <v>3.31</v>
      </c>
      <c r="E747">
        <v>30.1</v>
      </c>
      <c r="F747">
        <v>4.04</v>
      </c>
      <c r="G747" s="4">
        <f t="shared" si="54"/>
        <v>21.214501510574017</v>
      </c>
    </row>
    <row r="748" spans="1:9" hidden="1" x14ac:dyDescent="0.2">
      <c r="A748" s="6">
        <v>22706</v>
      </c>
      <c r="B748">
        <v>70.290000000000006</v>
      </c>
      <c r="C748">
        <v>2.04</v>
      </c>
      <c r="D748">
        <v>3.37</v>
      </c>
      <c r="E748">
        <v>30.1</v>
      </c>
      <c r="F748">
        <v>3.93</v>
      </c>
      <c r="G748" s="4">
        <f t="shared" si="54"/>
        <v>20.857566765578635</v>
      </c>
    </row>
    <row r="749" spans="1:9" hidden="1" x14ac:dyDescent="0.2">
      <c r="A749" s="6">
        <v>22737</v>
      </c>
      <c r="B749">
        <v>68.05</v>
      </c>
      <c r="C749">
        <v>2.0499999999999998</v>
      </c>
      <c r="D749">
        <v>3.4</v>
      </c>
      <c r="E749">
        <v>30.2</v>
      </c>
      <c r="F749">
        <v>3.84</v>
      </c>
      <c r="G749" s="4">
        <f t="shared" si="54"/>
        <v>20.014705882352942</v>
      </c>
      <c r="H749" s="8">
        <f t="shared" ref="H749" si="55">D749/D737-1</f>
        <v>0.10749185667752448</v>
      </c>
    </row>
    <row r="750" spans="1:9" hidden="1" x14ac:dyDescent="0.2">
      <c r="A750" s="6">
        <v>22767</v>
      </c>
      <c r="B750">
        <v>62.99</v>
      </c>
      <c r="C750">
        <v>2.0499999999999998</v>
      </c>
      <c r="D750">
        <v>3.44</v>
      </c>
      <c r="E750">
        <v>30.2</v>
      </c>
      <c r="F750">
        <v>3.87</v>
      </c>
      <c r="G750" s="4">
        <f t="shared" si="54"/>
        <v>18.311046511627907</v>
      </c>
    </row>
    <row r="751" spans="1:9" hidden="1" x14ac:dyDescent="0.2">
      <c r="A751" s="6">
        <v>22798</v>
      </c>
      <c r="B751">
        <v>55.63</v>
      </c>
      <c r="C751">
        <v>2.06</v>
      </c>
      <c r="D751">
        <v>3.47</v>
      </c>
      <c r="E751">
        <v>30.2</v>
      </c>
      <c r="F751">
        <v>3.91</v>
      </c>
      <c r="G751" s="4">
        <f t="shared" si="54"/>
        <v>16.031700288184439</v>
      </c>
    </row>
    <row r="752" spans="1:9" hidden="1" x14ac:dyDescent="0.2">
      <c r="A752" s="6">
        <v>22828</v>
      </c>
      <c r="B752">
        <v>56.97</v>
      </c>
      <c r="C752">
        <v>2.0699999999999998</v>
      </c>
      <c r="D752">
        <v>3.49</v>
      </c>
      <c r="E752">
        <v>30.3</v>
      </c>
      <c r="F752">
        <v>4.01</v>
      </c>
      <c r="G752" s="4">
        <f t="shared" si="54"/>
        <v>16.323782234957019</v>
      </c>
    </row>
    <row r="753" spans="1:9" hidden="1" x14ac:dyDescent="0.2">
      <c r="A753" s="6">
        <v>22859</v>
      </c>
      <c r="B753">
        <v>58.52</v>
      </c>
      <c r="C753">
        <v>2.0699999999999998</v>
      </c>
      <c r="D753">
        <v>3.51</v>
      </c>
      <c r="E753">
        <v>30.3</v>
      </c>
      <c r="F753">
        <v>3.98</v>
      </c>
      <c r="G753" s="4">
        <f t="shared" si="54"/>
        <v>16.672364672364676</v>
      </c>
    </row>
    <row r="754" spans="1:9" hidden="1" x14ac:dyDescent="0.2">
      <c r="A754" s="6">
        <v>22890</v>
      </c>
      <c r="B754">
        <v>58</v>
      </c>
      <c r="C754">
        <v>2.08</v>
      </c>
      <c r="D754">
        <v>3.53</v>
      </c>
      <c r="E754">
        <v>30.4</v>
      </c>
      <c r="F754">
        <v>3.98</v>
      </c>
      <c r="G754" s="4">
        <f t="shared" si="54"/>
        <v>16.430594900849858</v>
      </c>
    </row>
    <row r="755" spans="1:9" hidden="1" x14ac:dyDescent="0.2">
      <c r="A755" s="6">
        <v>22920</v>
      </c>
      <c r="B755">
        <v>56.17</v>
      </c>
      <c r="C755">
        <v>2.1</v>
      </c>
      <c r="D755">
        <v>3.58</v>
      </c>
      <c r="E755">
        <v>30.4</v>
      </c>
      <c r="F755">
        <v>3.93</v>
      </c>
      <c r="G755" s="4">
        <f t="shared" si="54"/>
        <v>15.689944134078212</v>
      </c>
    </row>
    <row r="756" spans="1:9" hidden="1" x14ac:dyDescent="0.2">
      <c r="A756" s="6">
        <v>22951</v>
      </c>
      <c r="B756">
        <v>60.04</v>
      </c>
      <c r="C756">
        <v>2.11</v>
      </c>
      <c r="D756">
        <v>3.62</v>
      </c>
      <c r="E756">
        <v>30.4</v>
      </c>
      <c r="F756">
        <v>3.92</v>
      </c>
      <c r="G756" s="4">
        <f t="shared" si="54"/>
        <v>16.585635359116022</v>
      </c>
    </row>
    <row r="757" spans="1:9" x14ac:dyDescent="0.2">
      <c r="A757" s="6">
        <v>22981</v>
      </c>
      <c r="B757">
        <v>62.64</v>
      </c>
      <c r="C757">
        <v>2.13</v>
      </c>
      <c r="D757">
        <v>3.67</v>
      </c>
      <c r="E757">
        <v>30.4</v>
      </c>
      <c r="F757">
        <v>3.86</v>
      </c>
      <c r="G757" s="4">
        <f t="shared" si="54"/>
        <v>17.068119891008173</v>
      </c>
      <c r="H757" s="8">
        <f>D757/D745-1</f>
        <v>0.15047021943573657</v>
      </c>
      <c r="I757" t="str">
        <f>IF(Earnings_Growth&lt;0,"This year there might have been a recession as earnings growth was "&amp;ROUND(H757*100,0)&amp;"%"," This was likely a good year as earnings growth was positive at "&amp;ROUND(H757*100,0)&amp;"%")</f>
        <v xml:space="preserve"> This was likely a good year as earnings growth was positive at 15%</v>
      </c>
    </row>
    <row r="758" spans="1:9" hidden="1" x14ac:dyDescent="0.2">
      <c r="A758" s="6">
        <v>23012</v>
      </c>
      <c r="B758">
        <v>65.06</v>
      </c>
      <c r="C758">
        <v>2.14</v>
      </c>
      <c r="D758">
        <v>3.68</v>
      </c>
      <c r="E758">
        <v>30.4</v>
      </c>
      <c r="F758">
        <v>3.83</v>
      </c>
      <c r="G758" s="4">
        <f t="shared" si="54"/>
        <v>17.679347826086957</v>
      </c>
    </row>
    <row r="759" spans="1:9" hidden="1" x14ac:dyDescent="0.2">
      <c r="A759" s="6">
        <v>23043</v>
      </c>
      <c r="B759">
        <v>65.92</v>
      </c>
      <c r="C759">
        <v>2.14</v>
      </c>
      <c r="D759">
        <v>3.7</v>
      </c>
      <c r="E759">
        <v>30.4</v>
      </c>
      <c r="F759">
        <v>3.92</v>
      </c>
      <c r="G759" s="4">
        <f t="shared" si="54"/>
        <v>17.816216216216215</v>
      </c>
    </row>
    <row r="760" spans="1:9" hidden="1" x14ac:dyDescent="0.2">
      <c r="A760" s="6">
        <v>23071</v>
      </c>
      <c r="B760">
        <v>65.67</v>
      </c>
      <c r="C760">
        <v>2.15</v>
      </c>
      <c r="D760">
        <v>3.71</v>
      </c>
      <c r="E760">
        <v>30.5</v>
      </c>
      <c r="F760">
        <v>3.93</v>
      </c>
      <c r="G760" s="4">
        <f t="shared" si="54"/>
        <v>17.700808625336929</v>
      </c>
    </row>
    <row r="761" spans="1:9" hidden="1" x14ac:dyDescent="0.2">
      <c r="A761" s="6">
        <v>23102</v>
      </c>
      <c r="B761">
        <v>68.760000000000005</v>
      </c>
      <c r="C761">
        <v>2.17</v>
      </c>
      <c r="D761">
        <v>3.75</v>
      </c>
      <c r="E761">
        <v>30.5</v>
      </c>
      <c r="F761">
        <v>3.97</v>
      </c>
      <c r="G761" s="4">
        <f t="shared" si="54"/>
        <v>18.336000000000002</v>
      </c>
      <c r="H761" s="8">
        <f t="shared" ref="H761" si="56">D761/D749-1</f>
        <v>0.10294117647058831</v>
      </c>
    </row>
    <row r="762" spans="1:9" hidden="1" x14ac:dyDescent="0.2">
      <c r="A762" s="6">
        <v>23132</v>
      </c>
      <c r="B762">
        <v>70.14</v>
      </c>
      <c r="C762">
        <v>2.1800000000000002</v>
      </c>
      <c r="D762">
        <v>3.8</v>
      </c>
      <c r="E762">
        <v>30.5</v>
      </c>
      <c r="F762">
        <v>3.93</v>
      </c>
      <c r="G762" s="4">
        <f t="shared" si="54"/>
        <v>18.457894736842107</v>
      </c>
    </row>
    <row r="763" spans="1:9" hidden="1" x14ac:dyDescent="0.2">
      <c r="A763" s="6">
        <v>23163</v>
      </c>
      <c r="B763">
        <v>70.11</v>
      </c>
      <c r="C763">
        <v>2.2000000000000002</v>
      </c>
      <c r="D763">
        <v>3.84</v>
      </c>
      <c r="E763">
        <v>30.6</v>
      </c>
      <c r="F763">
        <v>3.99</v>
      </c>
      <c r="G763" s="4">
        <f t="shared" si="54"/>
        <v>18.2578125</v>
      </c>
    </row>
    <row r="764" spans="1:9" hidden="1" x14ac:dyDescent="0.2">
      <c r="A764" s="6">
        <v>23193</v>
      </c>
      <c r="B764">
        <v>69.069999999999993</v>
      </c>
      <c r="C764">
        <v>2.2000000000000002</v>
      </c>
      <c r="D764">
        <v>3.88</v>
      </c>
      <c r="E764">
        <v>30.7</v>
      </c>
      <c r="F764">
        <v>4.0199999999999996</v>
      </c>
      <c r="G764" s="4">
        <f t="shared" si="54"/>
        <v>17.801546391752577</v>
      </c>
    </row>
    <row r="765" spans="1:9" hidden="1" x14ac:dyDescent="0.2">
      <c r="A765" s="6">
        <v>23224</v>
      </c>
      <c r="B765">
        <v>70.98</v>
      </c>
      <c r="C765">
        <v>2.21</v>
      </c>
      <c r="D765">
        <v>3.92</v>
      </c>
      <c r="E765">
        <v>30.7</v>
      </c>
      <c r="F765">
        <v>4</v>
      </c>
      <c r="G765" s="4">
        <f t="shared" si="54"/>
        <v>18.107142857142858</v>
      </c>
    </row>
    <row r="766" spans="1:9" hidden="1" x14ac:dyDescent="0.2">
      <c r="A766" s="6">
        <v>23255</v>
      </c>
      <c r="B766">
        <v>72.849999999999994</v>
      </c>
      <c r="C766">
        <v>2.21</v>
      </c>
      <c r="D766">
        <v>3.96</v>
      </c>
      <c r="E766">
        <v>30.7</v>
      </c>
      <c r="F766">
        <v>4.08</v>
      </c>
      <c r="G766" s="4">
        <f t="shared" si="54"/>
        <v>18.396464646464644</v>
      </c>
    </row>
    <row r="767" spans="1:9" hidden="1" x14ac:dyDescent="0.2">
      <c r="A767" s="6">
        <v>23285</v>
      </c>
      <c r="B767">
        <v>73.03</v>
      </c>
      <c r="C767">
        <v>2.23</v>
      </c>
      <c r="D767">
        <v>3.98</v>
      </c>
      <c r="E767">
        <v>30.8</v>
      </c>
      <c r="F767">
        <v>4.1100000000000003</v>
      </c>
      <c r="G767" s="4">
        <f t="shared" si="54"/>
        <v>18.349246231155778</v>
      </c>
    </row>
    <row r="768" spans="1:9" hidden="1" x14ac:dyDescent="0.2">
      <c r="A768" s="6">
        <v>23316</v>
      </c>
      <c r="B768">
        <v>72.62</v>
      </c>
      <c r="C768">
        <v>2.2599999999999998</v>
      </c>
      <c r="D768">
        <v>4</v>
      </c>
      <c r="E768">
        <v>30.8</v>
      </c>
      <c r="F768">
        <v>4.12</v>
      </c>
      <c r="G768" s="4">
        <f t="shared" si="54"/>
        <v>18.155000000000001</v>
      </c>
    </row>
    <row r="769" spans="1:9" x14ac:dyDescent="0.2">
      <c r="A769" s="6">
        <v>23346</v>
      </c>
      <c r="B769">
        <v>74.17</v>
      </c>
      <c r="C769">
        <v>2.2799999999999998</v>
      </c>
      <c r="D769">
        <v>4.0199999999999996</v>
      </c>
      <c r="E769">
        <v>30.9</v>
      </c>
      <c r="F769">
        <v>4.13</v>
      </c>
      <c r="G769" s="4">
        <f t="shared" si="54"/>
        <v>18.450248756218908</v>
      </c>
      <c r="H769" s="8">
        <f>D769/D757-1</f>
        <v>9.5367847411444107E-2</v>
      </c>
      <c r="I769" t="str">
        <f>IF(Earnings_Growth&lt;0,"This year there might have been a recession as earnings growth was "&amp;ROUND(H769*100,0)&amp;"%"," This was likely a good year as earnings growth was positive at "&amp;ROUND(H769*100,0)&amp;"%")</f>
        <v xml:space="preserve"> This was likely a good year as earnings growth was positive at 10%</v>
      </c>
    </row>
    <row r="770" spans="1:9" hidden="1" x14ac:dyDescent="0.2">
      <c r="A770" s="6">
        <v>23377</v>
      </c>
      <c r="B770">
        <v>76.45</v>
      </c>
      <c r="C770">
        <v>2.2999999999999998</v>
      </c>
      <c r="D770">
        <v>4.07</v>
      </c>
      <c r="E770">
        <v>30.9</v>
      </c>
      <c r="F770">
        <v>4.17</v>
      </c>
      <c r="G770" s="4">
        <f t="shared" si="54"/>
        <v>18.783783783783782</v>
      </c>
    </row>
    <row r="771" spans="1:9" hidden="1" x14ac:dyDescent="0.2">
      <c r="A771" s="6">
        <v>23408</v>
      </c>
      <c r="B771">
        <v>77.39</v>
      </c>
      <c r="C771">
        <v>2.31</v>
      </c>
      <c r="D771">
        <v>4.13</v>
      </c>
      <c r="E771">
        <v>30.9</v>
      </c>
      <c r="F771">
        <v>4.1500000000000004</v>
      </c>
      <c r="G771" s="4">
        <f t="shared" si="54"/>
        <v>18.738498789346249</v>
      </c>
    </row>
    <row r="772" spans="1:9" hidden="1" x14ac:dyDescent="0.2">
      <c r="A772" s="6">
        <v>23437</v>
      </c>
      <c r="B772">
        <v>78.8</v>
      </c>
      <c r="C772">
        <v>2.33</v>
      </c>
      <c r="D772">
        <v>4.18</v>
      </c>
      <c r="E772">
        <v>30.9</v>
      </c>
      <c r="F772">
        <v>4.22</v>
      </c>
      <c r="G772" s="4">
        <f t="shared" si="54"/>
        <v>18.851674641148325</v>
      </c>
    </row>
    <row r="773" spans="1:9" hidden="1" x14ac:dyDescent="0.2">
      <c r="A773" s="6">
        <v>23468</v>
      </c>
      <c r="B773">
        <v>79.94</v>
      </c>
      <c r="C773">
        <v>2.35</v>
      </c>
      <c r="D773">
        <v>4.2300000000000004</v>
      </c>
      <c r="E773">
        <v>30.9</v>
      </c>
      <c r="F773">
        <v>4.2300000000000004</v>
      </c>
      <c r="G773" s="4">
        <f t="shared" si="54"/>
        <v>18.898345153664302</v>
      </c>
    </row>
    <row r="774" spans="1:9" hidden="1" x14ac:dyDescent="0.2">
      <c r="A774" s="6">
        <v>23498</v>
      </c>
      <c r="B774">
        <v>80.72</v>
      </c>
      <c r="C774">
        <v>2.36</v>
      </c>
      <c r="D774">
        <v>4.28</v>
      </c>
      <c r="E774">
        <v>30.9</v>
      </c>
      <c r="F774">
        <v>4.2</v>
      </c>
      <c r="G774" s="4">
        <f t="shared" si="54"/>
        <v>18.859813084112147</v>
      </c>
    </row>
    <row r="775" spans="1:9" hidden="1" x14ac:dyDescent="0.2">
      <c r="A775" s="6">
        <v>23529</v>
      </c>
      <c r="B775">
        <v>80.239999999999995</v>
      </c>
      <c r="C775">
        <v>2.38</v>
      </c>
      <c r="D775">
        <v>4.33</v>
      </c>
      <c r="E775">
        <v>31</v>
      </c>
      <c r="F775">
        <v>4.17</v>
      </c>
      <c r="G775" s="4">
        <f t="shared" si="54"/>
        <v>18.531177829099306</v>
      </c>
    </row>
    <row r="776" spans="1:9" hidden="1" x14ac:dyDescent="0.2">
      <c r="A776" s="6">
        <v>23559</v>
      </c>
      <c r="B776">
        <v>83.22</v>
      </c>
      <c r="C776">
        <v>2.4</v>
      </c>
      <c r="D776">
        <v>4.38</v>
      </c>
      <c r="E776">
        <v>31.1</v>
      </c>
      <c r="F776">
        <v>4.1900000000000004</v>
      </c>
      <c r="G776" s="4">
        <f t="shared" si="54"/>
        <v>19</v>
      </c>
    </row>
    <row r="777" spans="1:9" hidden="1" x14ac:dyDescent="0.2">
      <c r="A777" s="6">
        <v>23590</v>
      </c>
      <c r="B777">
        <v>82</v>
      </c>
      <c r="C777">
        <v>2.42</v>
      </c>
      <c r="D777">
        <v>4.42</v>
      </c>
      <c r="E777">
        <v>31</v>
      </c>
      <c r="F777">
        <v>4.1900000000000004</v>
      </c>
      <c r="G777" s="4">
        <f t="shared" si="54"/>
        <v>18.552036199095024</v>
      </c>
    </row>
    <row r="778" spans="1:9" hidden="1" x14ac:dyDescent="0.2">
      <c r="A778" s="6">
        <v>23621</v>
      </c>
      <c r="B778">
        <v>83.41</v>
      </c>
      <c r="C778">
        <v>2.44</v>
      </c>
      <c r="D778">
        <v>4.47</v>
      </c>
      <c r="E778">
        <v>31.1</v>
      </c>
      <c r="F778">
        <v>4.2</v>
      </c>
      <c r="G778" s="4">
        <f t="shared" si="54"/>
        <v>18.659955257270695</v>
      </c>
    </row>
    <row r="779" spans="1:9" hidden="1" x14ac:dyDescent="0.2">
      <c r="A779" s="6">
        <v>23651</v>
      </c>
      <c r="B779">
        <v>84.85</v>
      </c>
      <c r="C779">
        <v>2.46</v>
      </c>
      <c r="D779">
        <v>4.5</v>
      </c>
      <c r="E779">
        <v>31.1</v>
      </c>
      <c r="F779">
        <v>4.1900000000000004</v>
      </c>
      <c r="G779" s="4">
        <f t="shared" si="54"/>
        <v>18.855555555555554</v>
      </c>
    </row>
    <row r="780" spans="1:9" hidden="1" x14ac:dyDescent="0.2">
      <c r="A780" s="6">
        <v>23682</v>
      </c>
      <c r="B780">
        <v>85.44</v>
      </c>
      <c r="C780">
        <v>2.48</v>
      </c>
      <c r="D780">
        <v>4.5199999999999996</v>
      </c>
      <c r="E780">
        <v>31.2</v>
      </c>
      <c r="F780">
        <v>4.1500000000000004</v>
      </c>
      <c r="G780" s="4">
        <f t="shared" si="54"/>
        <v>18.90265486725664</v>
      </c>
      <c r="H780" s="8">
        <f t="shared" ref="H780" si="57">D780/D768-1</f>
        <v>0.12999999999999989</v>
      </c>
    </row>
    <row r="781" spans="1:9" x14ac:dyDescent="0.2">
      <c r="A781" s="6">
        <v>23712</v>
      </c>
      <c r="B781">
        <v>83.96</v>
      </c>
      <c r="C781">
        <v>2.5</v>
      </c>
      <c r="D781">
        <v>4.55</v>
      </c>
      <c r="E781">
        <v>31.2</v>
      </c>
      <c r="F781">
        <v>4.18</v>
      </c>
      <c r="G781" s="4">
        <f t="shared" si="54"/>
        <v>18.452747252747251</v>
      </c>
      <c r="H781" s="8">
        <f>D781/D769-1</f>
        <v>0.13184079601990062</v>
      </c>
      <c r="I781" t="str">
        <f>IF(Earnings_Growth&lt;0,"This year there might have been a recession as earnings growth was "&amp;ROUND(H781*100,0)&amp;"%"," This was likely a good year as earnings growth was positive at "&amp;ROUND(H781*100,0)&amp;"%")</f>
        <v xml:space="preserve"> This was likely a good year as earnings growth was positive at 13%</v>
      </c>
    </row>
    <row r="782" spans="1:9" hidden="1" x14ac:dyDescent="0.2">
      <c r="A782" s="6">
        <v>23743</v>
      </c>
      <c r="B782">
        <v>86.12</v>
      </c>
      <c r="C782">
        <v>2.52</v>
      </c>
      <c r="D782">
        <v>4.59</v>
      </c>
      <c r="E782">
        <v>31.2</v>
      </c>
      <c r="F782">
        <v>4.1900000000000004</v>
      </c>
      <c r="G782" s="4">
        <f t="shared" si="54"/>
        <v>18.76252723311547</v>
      </c>
    </row>
    <row r="783" spans="1:9" hidden="1" x14ac:dyDescent="0.2">
      <c r="A783" s="6">
        <v>23774</v>
      </c>
      <c r="B783">
        <v>86.75</v>
      </c>
      <c r="C783">
        <v>2.5299999999999998</v>
      </c>
      <c r="D783">
        <v>4.6399999999999997</v>
      </c>
      <c r="E783">
        <v>31.2</v>
      </c>
      <c r="F783">
        <v>4.21</v>
      </c>
      <c r="G783" s="4">
        <f t="shared" si="54"/>
        <v>18.696120689655174</v>
      </c>
    </row>
    <row r="784" spans="1:9" hidden="1" x14ac:dyDescent="0.2">
      <c r="A784" s="6">
        <v>23802</v>
      </c>
      <c r="B784">
        <v>86.83</v>
      </c>
      <c r="C784">
        <v>2.5499999999999998</v>
      </c>
      <c r="D784">
        <v>4.68</v>
      </c>
      <c r="E784">
        <v>31.3</v>
      </c>
      <c r="F784">
        <v>4.21</v>
      </c>
      <c r="G784" s="4">
        <f t="shared" si="54"/>
        <v>18.553418803418804</v>
      </c>
    </row>
    <row r="785" spans="1:9" hidden="1" x14ac:dyDescent="0.2">
      <c r="A785" s="6">
        <v>23833</v>
      </c>
      <c r="B785">
        <v>87.97</v>
      </c>
      <c r="C785">
        <v>2.57</v>
      </c>
      <c r="D785">
        <v>4.7300000000000004</v>
      </c>
      <c r="E785">
        <v>31.4</v>
      </c>
      <c r="F785">
        <v>4.2</v>
      </c>
      <c r="G785" s="4">
        <f t="shared" si="54"/>
        <v>18.598308668076108</v>
      </c>
    </row>
    <row r="786" spans="1:9" hidden="1" x14ac:dyDescent="0.2">
      <c r="A786" s="6">
        <v>23863</v>
      </c>
      <c r="B786">
        <v>89.28</v>
      </c>
      <c r="C786">
        <v>2.59</v>
      </c>
      <c r="D786">
        <v>4.79</v>
      </c>
      <c r="E786">
        <v>31.4</v>
      </c>
      <c r="F786">
        <v>4.21</v>
      </c>
      <c r="G786" s="4">
        <f t="shared" si="54"/>
        <v>18.638830897703549</v>
      </c>
    </row>
    <row r="787" spans="1:9" hidden="1" x14ac:dyDescent="0.2">
      <c r="A787" s="6">
        <v>23894</v>
      </c>
      <c r="B787">
        <v>85.04</v>
      </c>
      <c r="C787">
        <v>2.61</v>
      </c>
      <c r="D787">
        <v>4.84</v>
      </c>
      <c r="E787">
        <v>31.6</v>
      </c>
      <c r="F787">
        <v>4.21</v>
      </c>
      <c r="G787" s="4">
        <f t="shared" si="54"/>
        <v>17.5702479338843</v>
      </c>
    </row>
    <row r="788" spans="1:9" hidden="1" x14ac:dyDescent="0.2">
      <c r="A788" s="6">
        <v>23924</v>
      </c>
      <c r="B788">
        <v>84.91</v>
      </c>
      <c r="C788">
        <v>2.63</v>
      </c>
      <c r="D788">
        <v>4.8899999999999997</v>
      </c>
      <c r="E788">
        <v>31.6</v>
      </c>
      <c r="F788">
        <v>4.2</v>
      </c>
      <c r="G788" s="4">
        <f t="shared" si="54"/>
        <v>17.3640081799591</v>
      </c>
    </row>
    <row r="789" spans="1:9" hidden="1" x14ac:dyDescent="0.2">
      <c r="A789" s="6">
        <v>23955</v>
      </c>
      <c r="B789">
        <v>86.49</v>
      </c>
      <c r="C789">
        <v>2.64</v>
      </c>
      <c r="D789">
        <v>4.93</v>
      </c>
      <c r="E789">
        <v>31.6</v>
      </c>
      <c r="F789">
        <v>4.25</v>
      </c>
      <c r="G789" s="4">
        <f t="shared" si="54"/>
        <v>17.543610547667342</v>
      </c>
    </row>
    <row r="790" spans="1:9" hidden="1" x14ac:dyDescent="0.2">
      <c r="A790" s="6">
        <v>23986</v>
      </c>
      <c r="B790">
        <v>89.38</v>
      </c>
      <c r="C790">
        <v>2.66</v>
      </c>
      <c r="D790">
        <v>4.9800000000000004</v>
      </c>
      <c r="E790">
        <v>31.6</v>
      </c>
      <c r="F790">
        <v>4.29</v>
      </c>
      <c r="G790" s="4">
        <f t="shared" si="54"/>
        <v>17.947791164658632</v>
      </c>
    </row>
    <row r="791" spans="1:9" hidden="1" x14ac:dyDescent="0.2">
      <c r="A791" s="6">
        <v>24016</v>
      </c>
      <c r="B791">
        <v>91.39</v>
      </c>
      <c r="C791">
        <v>2.68</v>
      </c>
      <c r="D791">
        <v>5.05</v>
      </c>
      <c r="E791">
        <v>31.7</v>
      </c>
      <c r="F791">
        <v>4.3499999999999996</v>
      </c>
      <c r="G791" s="4">
        <f t="shared" si="54"/>
        <v>18.097029702970296</v>
      </c>
    </row>
    <row r="792" spans="1:9" hidden="1" x14ac:dyDescent="0.2">
      <c r="A792" s="6">
        <v>24047</v>
      </c>
      <c r="B792">
        <v>92.15</v>
      </c>
      <c r="C792">
        <v>2.7</v>
      </c>
      <c r="D792">
        <v>5.12</v>
      </c>
      <c r="E792">
        <v>31.7</v>
      </c>
      <c r="F792">
        <v>4.45</v>
      </c>
      <c r="G792" s="4">
        <f t="shared" si="54"/>
        <v>17.998046875</v>
      </c>
      <c r="H792" s="8">
        <f t="shared" ref="H792" si="58">D792/D780-1</f>
        <v>0.13274336283185861</v>
      </c>
    </row>
    <row r="793" spans="1:9" x14ac:dyDescent="0.2">
      <c r="A793" s="6">
        <v>24077</v>
      </c>
      <c r="B793">
        <v>91.73</v>
      </c>
      <c r="C793">
        <v>2.72</v>
      </c>
      <c r="D793">
        <v>5.19</v>
      </c>
      <c r="E793">
        <v>31.8</v>
      </c>
      <c r="F793">
        <v>4.62</v>
      </c>
      <c r="G793" s="4">
        <f t="shared" si="54"/>
        <v>17.674373795761078</v>
      </c>
      <c r="H793" s="8">
        <f>D793/D781-1</f>
        <v>0.14065934065934083</v>
      </c>
      <c r="I793" t="str">
        <f>IF(Earnings_Growth&lt;0,"This year there might have been a recession as earnings growth was "&amp;ROUND(H793*100,0)&amp;"%"," This was likely a good year as earnings growth was positive at "&amp;ROUND(H793*100,0)&amp;"%")</f>
        <v xml:space="preserve"> This was likely a good year as earnings growth was positive at 14%</v>
      </c>
    </row>
    <row r="794" spans="1:9" hidden="1" x14ac:dyDescent="0.2">
      <c r="A794" s="6">
        <v>24108</v>
      </c>
      <c r="B794">
        <v>93.32</v>
      </c>
      <c r="C794">
        <v>2.74</v>
      </c>
      <c r="D794">
        <v>5.24</v>
      </c>
      <c r="E794">
        <v>31.8</v>
      </c>
      <c r="F794">
        <v>4.6100000000000003</v>
      </c>
      <c r="G794" s="4">
        <f t="shared" si="54"/>
        <v>17.809160305343511</v>
      </c>
    </row>
    <row r="795" spans="1:9" hidden="1" x14ac:dyDescent="0.2">
      <c r="A795" s="6">
        <v>24139</v>
      </c>
      <c r="B795">
        <v>92.69</v>
      </c>
      <c r="C795">
        <v>2.76</v>
      </c>
      <c r="D795">
        <v>5.29</v>
      </c>
      <c r="E795">
        <v>32</v>
      </c>
      <c r="F795">
        <v>4.83</v>
      </c>
      <c r="G795" s="4">
        <f t="shared" si="54"/>
        <v>17.521739130434781</v>
      </c>
    </row>
    <row r="796" spans="1:9" hidden="1" x14ac:dyDescent="0.2">
      <c r="A796" s="6">
        <v>24167</v>
      </c>
      <c r="B796">
        <v>88.88</v>
      </c>
      <c r="C796">
        <v>2.78</v>
      </c>
      <c r="D796">
        <v>5.34</v>
      </c>
      <c r="E796">
        <v>32.1</v>
      </c>
      <c r="F796">
        <v>4.87</v>
      </c>
      <c r="G796" s="4">
        <f t="shared" si="54"/>
        <v>16.644194756554306</v>
      </c>
    </row>
    <row r="797" spans="1:9" hidden="1" x14ac:dyDescent="0.2">
      <c r="A797" s="6">
        <v>24198</v>
      </c>
      <c r="B797">
        <v>91.6</v>
      </c>
      <c r="C797">
        <v>2.8</v>
      </c>
      <c r="D797">
        <v>5.38</v>
      </c>
      <c r="E797">
        <v>32.299999999999997</v>
      </c>
      <c r="F797">
        <v>4.75</v>
      </c>
      <c r="G797" s="4">
        <f t="shared" si="54"/>
        <v>17.026022304832711</v>
      </c>
    </row>
    <row r="798" spans="1:9" hidden="1" x14ac:dyDescent="0.2">
      <c r="A798" s="6">
        <v>24228</v>
      </c>
      <c r="B798">
        <v>86.78</v>
      </c>
      <c r="C798">
        <v>2.81</v>
      </c>
      <c r="D798">
        <v>5.42</v>
      </c>
      <c r="E798">
        <v>32.299999999999997</v>
      </c>
      <c r="F798">
        <v>4.78</v>
      </c>
      <c r="G798" s="4">
        <f t="shared" si="54"/>
        <v>16.011070110701109</v>
      </c>
    </row>
    <row r="799" spans="1:9" hidden="1" x14ac:dyDescent="0.2">
      <c r="A799" s="6">
        <v>24259</v>
      </c>
      <c r="B799">
        <v>86.06</v>
      </c>
      <c r="C799">
        <v>2.83</v>
      </c>
      <c r="D799">
        <v>5.46</v>
      </c>
      <c r="E799">
        <v>32.4</v>
      </c>
      <c r="F799">
        <v>4.8099999999999996</v>
      </c>
      <c r="G799" s="4">
        <f t="shared" si="54"/>
        <v>15.761904761904763</v>
      </c>
    </row>
    <row r="800" spans="1:9" hidden="1" x14ac:dyDescent="0.2">
      <c r="A800" s="6">
        <v>24289</v>
      </c>
      <c r="B800">
        <v>85.84</v>
      </c>
      <c r="C800">
        <v>2.85</v>
      </c>
      <c r="D800">
        <v>5.48</v>
      </c>
      <c r="E800">
        <v>32.5</v>
      </c>
      <c r="F800">
        <v>5.0199999999999996</v>
      </c>
      <c r="G800" s="4">
        <f t="shared" si="54"/>
        <v>15.664233576642335</v>
      </c>
    </row>
    <row r="801" spans="1:9" hidden="1" x14ac:dyDescent="0.2">
      <c r="A801" s="6">
        <v>24320</v>
      </c>
      <c r="B801">
        <v>80.650000000000006</v>
      </c>
      <c r="C801">
        <v>2.87</v>
      </c>
      <c r="D801">
        <v>5.49</v>
      </c>
      <c r="E801">
        <v>32.700000000000003</v>
      </c>
      <c r="F801">
        <v>5.22</v>
      </c>
      <c r="G801" s="4">
        <f t="shared" si="54"/>
        <v>14.690346083788707</v>
      </c>
    </row>
    <row r="802" spans="1:9" hidden="1" x14ac:dyDescent="0.2">
      <c r="A802" s="6">
        <v>24351</v>
      </c>
      <c r="B802">
        <v>77.81</v>
      </c>
      <c r="C802">
        <v>2.89</v>
      </c>
      <c r="D802">
        <v>5.51</v>
      </c>
      <c r="E802">
        <v>32.700000000000003</v>
      </c>
      <c r="F802">
        <v>5.18</v>
      </c>
      <c r="G802" s="4">
        <f t="shared" si="54"/>
        <v>14.121597096188749</v>
      </c>
    </row>
    <row r="803" spans="1:9" hidden="1" x14ac:dyDescent="0.2">
      <c r="A803" s="6">
        <v>24381</v>
      </c>
      <c r="B803">
        <v>77.13</v>
      </c>
      <c r="C803">
        <v>2.88</v>
      </c>
      <c r="D803">
        <v>5.52</v>
      </c>
      <c r="E803">
        <v>32.9</v>
      </c>
      <c r="F803">
        <v>5.01</v>
      </c>
      <c r="G803" s="4">
        <f t="shared" si="54"/>
        <v>13.972826086956522</v>
      </c>
    </row>
    <row r="804" spans="1:9" hidden="1" x14ac:dyDescent="0.2">
      <c r="A804" s="6">
        <v>24412</v>
      </c>
      <c r="B804">
        <v>80.989999999999995</v>
      </c>
      <c r="C804">
        <v>2.88</v>
      </c>
      <c r="D804">
        <v>5.54</v>
      </c>
      <c r="E804">
        <v>32.9</v>
      </c>
      <c r="F804">
        <v>5.16</v>
      </c>
      <c r="G804" s="4">
        <f t="shared" si="54"/>
        <v>14.619133574007218</v>
      </c>
      <c r="H804" s="8">
        <f t="shared" ref="H804" si="59">D804/D792-1</f>
        <v>8.203125E-2</v>
      </c>
    </row>
    <row r="805" spans="1:9" x14ac:dyDescent="0.2">
      <c r="A805" s="6">
        <v>24442</v>
      </c>
      <c r="B805">
        <v>81.33</v>
      </c>
      <c r="C805">
        <v>2.87</v>
      </c>
      <c r="D805">
        <v>5.55</v>
      </c>
      <c r="E805">
        <v>32.9</v>
      </c>
      <c r="F805">
        <v>4.84</v>
      </c>
      <c r="G805" s="4">
        <f t="shared" si="54"/>
        <v>14.654054054054054</v>
      </c>
      <c r="H805" s="8">
        <f>D805/D793-1</f>
        <v>6.9364161849710948E-2</v>
      </c>
      <c r="I805" t="str">
        <f>IF(Earnings_Growth&lt;0,"This year there might have been a recession as earnings growth was "&amp;ROUND(H805*100,0)&amp;"%"," This was likely a good year as earnings growth was positive at "&amp;ROUND(H805*100,0)&amp;"%")</f>
        <v xml:space="preserve"> This was likely a good year as earnings growth was positive at 7%</v>
      </c>
    </row>
    <row r="806" spans="1:9" hidden="1" x14ac:dyDescent="0.2">
      <c r="A806" s="6">
        <v>24473</v>
      </c>
      <c r="B806">
        <v>84.45</v>
      </c>
      <c r="C806">
        <v>2.88</v>
      </c>
      <c r="D806">
        <v>5.52</v>
      </c>
      <c r="E806">
        <v>32.9</v>
      </c>
      <c r="F806">
        <v>4.58</v>
      </c>
      <c r="G806" s="4">
        <f t="shared" ref="G806:G869" si="60">SP500_Price/Earnings</f>
        <v>15.298913043478263</v>
      </c>
    </row>
    <row r="807" spans="1:9" hidden="1" x14ac:dyDescent="0.2">
      <c r="A807" s="6">
        <v>24504</v>
      </c>
      <c r="B807">
        <v>87.36</v>
      </c>
      <c r="C807">
        <v>2.89</v>
      </c>
      <c r="D807">
        <v>5.48</v>
      </c>
      <c r="E807">
        <v>32.9</v>
      </c>
      <c r="F807">
        <v>4.63</v>
      </c>
      <c r="G807" s="4">
        <f t="shared" si="60"/>
        <v>15.941605839416058</v>
      </c>
    </row>
    <row r="808" spans="1:9" hidden="1" x14ac:dyDescent="0.2">
      <c r="A808" s="6">
        <v>24532</v>
      </c>
      <c r="B808">
        <v>89.42</v>
      </c>
      <c r="C808">
        <v>2.9</v>
      </c>
      <c r="D808">
        <v>5.45</v>
      </c>
      <c r="E808">
        <v>33</v>
      </c>
      <c r="F808">
        <v>4.54</v>
      </c>
      <c r="G808" s="4">
        <f t="shared" si="60"/>
        <v>16.407339449541283</v>
      </c>
    </row>
    <row r="809" spans="1:9" hidden="1" x14ac:dyDescent="0.2">
      <c r="A809" s="6">
        <v>24563</v>
      </c>
      <c r="B809">
        <v>90.96</v>
      </c>
      <c r="C809">
        <v>2.9</v>
      </c>
      <c r="D809">
        <v>5.41</v>
      </c>
      <c r="E809">
        <v>33.1</v>
      </c>
      <c r="F809">
        <v>4.59</v>
      </c>
      <c r="G809" s="4">
        <f t="shared" si="60"/>
        <v>16.813308687615525</v>
      </c>
    </row>
    <row r="810" spans="1:9" hidden="1" x14ac:dyDescent="0.2">
      <c r="A810" s="6">
        <v>24593</v>
      </c>
      <c r="B810">
        <v>92.59</v>
      </c>
      <c r="C810">
        <v>2.9</v>
      </c>
      <c r="D810">
        <v>5.37</v>
      </c>
      <c r="E810">
        <v>33.200000000000003</v>
      </c>
      <c r="F810">
        <v>4.8499999999999996</v>
      </c>
      <c r="G810" s="4">
        <f t="shared" si="60"/>
        <v>17.242085661080075</v>
      </c>
    </row>
    <row r="811" spans="1:9" hidden="1" x14ac:dyDescent="0.2">
      <c r="A811" s="6">
        <v>24624</v>
      </c>
      <c r="B811">
        <v>91.43</v>
      </c>
      <c r="C811">
        <v>2.9</v>
      </c>
      <c r="D811">
        <v>5.33</v>
      </c>
      <c r="E811">
        <v>33.299999999999997</v>
      </c>
      <c r="F811">
        <v>5.0199999999999996</v>
      </c>
      <c r="G811" s="4">
        <f t="shared" si="60"/>
        <v>17.153846153846153</v>
      </c>
    </row>
    <row r="812" spans="1:9" hidden="1" x14ac:dyDescent="0.2">
      <c r="A812" s="6">
        <v>24654</v>
      </c>
      <c r="B812">
        <v>93.01</v>
      </c>
      <c r="C812">
        <v>2.91</v>
      </c>
      <c r="D812">
        <v>5.32</v>
      </c>
      <c r="E812">
        <v>33.4</v>
      </c>
      <c r="F812">
        <v>5.16</v>
      </c>
      <c r="G812" s="4">
        <f t="shared" si="60"/>
        <v>17.483082706766918</v>
      </c>
    </row>
    <row r="813" spans="1:9" hidden="1" x14ac:dyDescent="0.2">
      <c r="A813" s="6">
        <v>24685</v>
      </c>
      <c r="B813">
        <v>94.49</v>
      </c>
      <c r="C813">
        <v>2.91</v>
      </c>
      <c r="D813">
        <v>5.31</v>
      </c>
      <c r="E813">
        <v>33.5</v>
      </c>
      <c r="F813">
        <v>5.28</v>
      </c>
      <c r="G813" s="4">
        <f t="shared" si="60"/>
        <v>17.794726930320152</v>
      </c>
    </row>
    <row r="814" spans="1:9" hidden="1" x14ac:dyDescent="0.2">
      <c r="A814" s="6">
        <v>24716</v>
      </c>
      <c r="B814">
        <v>95.81</v>
      </c>
      <c r="C814">
        <v>2.92</v>
      </c>
      <c r="D814">
        <v>5.3</v>
      </c>
      <c r="E814">
        <v>33.6</v>
      </c>
      <c r="F814">
        <v>5.3</v>
      </c>
      <c r="G814" s="4">
        <f t="shared" si="60"/>
        <v>18.077358490566038</v>
      </c>
    </row>
    <row r="815" spans="1:9" hidden="1" x14ac:dyDescent="0.2">
      <c r="A815" s="6">
        <v>24746</v>
      </c>
      <c r="B815">
        <v>95.66</v>
      </c>
      <c r="C815">
        <v>2.92</v>
      </c>
      <c r="D815">
        <v>5.31</v>
      </c>
      <c r="E815">
        <v>33.700000000000003</v>
      </c>
      <c r="F815">
        <v>5.48</v>
      </c>
      <c r="G815" s="4">
        <f t="shared" si="60"/>
        <v>18.015065913371</v>
      </c>
    </row>
    <row r="816" spans="1:9" hidden="1" x14ac:dyDescent="0.2">
      <c r="A816" s="6">
        <v>24777</v>
      </c>
      <c r="B816">
        <v>92.66</v>
      </c>
      <c r="C816">
        <v>2.92</v>
      </c>
      <c r="D816">
        <v>5.32</v>
      </c>
      <c r="E816">
        <v>33.799999999999997</v>
      </c>
      <c r="F816">
        <v>5.75</v>
      </c>
      <c r="G816" s="4">
        <f t="shared" si="60"/>
        <v>17.417293233082706</v>
      </c>
    </row>
    <row r="817" spans="1:9" x14ac:dyDescent="0.2">
      <c r="A817" s="6">
        <v>24807</v>
      </c>
      <c r="B817">
        <v>95.3</v>
      </c>
      <c r="C817">
        <v>2.92</v>
      </c>
      <c r="D817">
        <v>5.33</v>
      </c>
      <c r="E817">
        <v>33.9</v>
      </c>
      <c r="F817">
        <v>5.7</v>
      </c>
      <c r="G817" s="4">
        <f t="shared" si="60"/>
        <v>17.879924953095685</v>
      </c>
      <c r="H817" s="8">
        <f>D817/D805-1</f>
        <v>-3.9639639639639568E-2</v>
      </c>
      <c r="I817" t="str">
        <f>IF(Earnings_Growth&lt;0,"This year there might have been a recession as earnings growth was "&amp;ROUND(H817*100,0)&amp;"%"," This was likely a good year as earnings growth was positive at "&amp;ROUND(H817*100,0)&amp;"%")</f>
        <v>This year there might have been a recession as earnings growth was -4%</v>
      </c>
    </row>
    <row r="818" spans="1:9" hidden="1" x14ac:dyDescent="0.2">
      <c r="A818" s="6">
        <v>24838</v>
      </c>
      <c r="B818">
        <v>95.04</v>
      </c>
      <c r="C818">
        <v>2.93</v>
      </c>
      <c r="D818">
        <v>5.37</v>
      </c>
      <c r="E818">
        <v>34.1</v>
      </c>
      <c r="F818">
        <v>5.53</v>
      </c>
      <c r="G818" s="4">
        <f t="shared" si="60"/>
        <v>17.69832402234637</v>
      </c>
    </row>
    <row r="819" spans="1:9" hidden="1" x14ac:dyDescent="0.2">
      <c r="A819" s="6">
        <v>24869</v>
      </c>
      <c r="B819">
        <v>90.75</v>
      </c>
      <c r="C819">
        <v>2.94</v>
      </c>
      <c r="D819">
        <v>5.4</v>
      </c>
      <c r="E819">
        <v>34.200000000000003</v>
      </c>
      <c r="F819">
        <v>5.56</v>
      </c>
      <c r="G819" s="4">
        <f t="shared" si="60"/>
        <v>16.805555555555554</v>
      </c>
    </row>
    <row r="820" spans="1:9" hidden="1" x14ac:dyDescent="0.2">
      <c r="A820" s="6">
        <v>24898</v>
      </c>
      <c r="B820">
        <v>89.09</v>
      </c>
      <c r="C820">
        <v>2.95</v>
      </c>
      <c r="D820">
        <v>5.44</v>
      </c>
      <c r="E820">
        <v>34.299999999999997</v>
      </c>
      <c r="F820">
        <v>5.74</v>
      </c>
      <c r="G820" s="4">
        <f t="shared" si="60"/>
        <v>16.376838235294116</v>
      </c>
    </row>
    <row r="821" spans="1:9" hidden="1" x14ac:dyDescent="0.2">
      <c r="A821" s="6">
        <v>24929</v>
      </c>
      <c r="B821">
        <v>95.67</v>
      </c>
      <c r="C821">
        <v>2.96</v>
      </c>
      <c r="D821">
        <v>5.48</v>
      </c>
      <c r="E821">
        <v>34.4</v>
      </c>
      <c r="F821">
        <v>5.64</v>
      </c>
      <c r="G821" s="4">
        <f t="shared" si="60"/>
        <v>17.45802919708029</v>
      </c>
    </row>
    <row r="822" spans="1:9" hidden="1" x14ac:dyDescent="0.2">
      <c r="A822" s="6">
        <v>24959</v>
      </c>
      <c r="B822">
        <v>97.87</v>
      </c>
      <c r="C822">
        <v>2.98</v>
      </c>
      <c r="D822">
        <v>5.53</v>
      </c>
      <c r="E822">
        <v>34.5</v>
      </c>
      <c r="F822">
        <v>5.87</v>
      </c>
      <c r="G822" s="4">
        <f t="shared" si="60"/>
        <v>17.698010849909583</v>
      </c>
    </row>
    <row r="823" spans="1:9" hidden="1" x14ac:dyDescent="0.2">
      <c r="A823" s="6">
        <v>24990</v>
      </c>
      <c r="B823">
        <v>100.5</v>
      </c>
      <c r="C823">
        <v>2.99</v>
      </c>
      <c r="D823">
        <v>5.57</v>
      </c>
      <c r="E823">
        <v>34.700000000000003</v>
      </c>
      <c r="F823">
        <v>5.72</v>
      </c>
      <c r="G823" s="4">
        <f t="shared" si="60"/>
        <v>18.043087971274684</v>
      </c>
      <c r="H823" s="8">
        <f t="shared" ref="H823" si="61">D823/D811-1</f>
        <v>4.5028142589118136E-2</v>
      </c>
    </row>
    <row r="824" spans="1:9" hidden="1" x14ac:dyDescent="0.2">
      <c r="A824" s="6">
        <v>25020</v>
      </c>
      <c r="B824">
        <v>100.3</v>
      </c>
      <c r="C824">
        <v>3</v>
      </c>
      <c r="D824">
        <v>5.6</v>
      </c>
      <c r="E824">
        <v>34.9</v>
      </c>
      <c r="F824">
        <v>5.5</v>
      </c>
      <c r="G824" s="4">
        <f t="shared" si="60"/>
        <v>17.910714285714285</v>
      </c>
    </row>
    <row r="825" spans="1:9" hidden="1" x14ac:dyDescent="0.2">
      <c r="A825" s="6">
        <v>25051</v>
      </c>
      <c r="B825">
        <v>98.11</v>
      </c>
      <c r="C825">
        <v>3.02</v>
      </c>
      <c r="D825">
        <v>5.63</v>
      </c>
      <c r="E825">
        <v>35</v>
      </c>
      <c r="F825">
        <v>5.42</v>
      </c>
      <c r="G825" s="4">
        <f t="shared" si="60"/>
        <v>17.426287744227352</v>
      </c>
    </row>
    <row r="826" spans="1:9" hidden="1" x14ac:dyDescent="0.2">
      <c r="A826" s="6">
        <v>25082</v>
      </c>
      <c r="B826">
        <v>101.3</v>
      </c>
      <c r="C826">
        <v>3.03</v>
      </c>
      <c r="D826">
        <v>5.66</v>
      </c>
      <c r="E826">
        <v>35.1</v>
      </c>
      <c r="F826">
        <v>5.46</v>
      </c>
      <c r="G826" s="4">
        <f t="shared" si="60"/>
        <v>17.897526501766784</v>
      </c>
    </row>
    <row r="827" spans="1:9" hidden="1" x14ac:dyDescent="0.2">
      <c r="A827" s="6">
        <v>25112</v>
      </c>
      <c r="B827">
        <v>103.8</v>
      </c>
      <c r="C827">
        <v>3.04</v>
      </c>
      <c r="D827">
        <v>5.69</v>
      </c>
      <c r="E827">
        <v>35.299999999999997</v>
      </c>
      <c r="F827">
        <v>5.58</v>
      </c>
      <c r="G827" s="4">
        <f t="shared" si="60"/>
        <v>18.242530755711773</v>
      </c>
    </row>
    <row r="828" spans="1:9" hidden="1" x14ac:dyDescent="0.2">
      <c r="A828" s="6">
        <v>25143</v>
      </c>
      <c r="B828">
        <v>105.4</v>
      </c>
      <c r="C828">
        <v>3.06</v>
      </c>
      <c r="D828">
        <v>5.73</v>
      </c>
      <c r="E828">
        <v>35.4</v>
      </c>
      <c r="F828">
        <v>5.7</v>
      </c>
      <c r="G828" s="4">
        <f t="shared" si="60"/>
        <v>18.394415357766142</v>
      </c>
    </row>
    <row r="829" spans="1:9" x14ac:dyDescent="0.2">
      <c r="A829" s="6">
        <v>25173</v>
      </c>
      <c r="B829">
        <v>106.5</v>
      </c>
      <c r="C829">
        <v>3.07</v>
      </c>
      <c r="D829">
        <v>5.76</v>
      </c>
      <c r="E829">
        <v>35.5</v>
      </c>
      <c r="F829">
        <v>6.03</v>
      </c>
      <c r="G829" s="4">
        <f t="shared" si="60"/>
        <v>18.489583333333336</v>
      </c>
      <c r="H829" s="8">
        <f>D829/D817-1</f>
        <v>8.0675422138836828E-2</v>
      </c>
      <c r="I829" t="str">
        <f>IF(Earnings_Growth&lt;0,"This year there might have been a recession as earnings growth was "&amp;ROUND(H829*100,0)&amp;"%"," This was likely a good year as earnings growth was positive at "&amp;ROUND(H829*100,0)&amp;"%")</f>
        <v xml:space="preserve"> This was likely a good year as earnings growth was positive at 8%</v>
      </c>
    </row>
    <row r="830" spans="1:9" hidden="1" x14ac:dyDescent="0.2">
      <c r="A830" s="6">
        <v>25204</v>
      </c>
      <c r="B830">
        <v>102</v>
      </c>
      <c r="C830">
        <v>3.08</v>
      </c>
      <c r="D830">
        <v>5.78</v>
      </c>
      <c r="E830">
        <v>35.6</v>
      </c>
      <c r="F830">
        <v>6.04</v>
      </c>
      <c r="G830" s="4">
        <f t="shared" si="60"/>
        <v>17.647058823529409</v>
      </c>
    </row>
    <row r="831" spans="1:9" hidden="1" x14ac:dyDescent="0.2">
      <c r="A831" s="6">
        <v>25235</v>
      </c>
      <c r="B831">
        <v>101.5</v>
      </c>
      <c r="C831">
        <v>3.09</v>
      </c>
      <c r="D831">
        <v>5.8</v>
      </c>
      <c r="E831">
        <v>35.799999999999997</v>
      </c>
      <c r="F831">
        <v>6.19</v>
      </c>
      <c r="G831" s="4">
        <f t="shared" si="60"/>
        <v>17.5</v>
      </c>
    </row>
    <row r="832" spans="1:9" hidden="1" x14ac:dyDescent="0.2">
      <c r="A832" s="6">
        <v>25263</v>
      </c>
      <c r="B832">
        <v>99.3</v>
      </c>
      <c r="C832">
        <v>3.1</v>
      </c>
      <c r="D832">
        <v>5.82</v>
      </c>
      <c r="E832">
        <v>36.1</v>
      </c>
      <c r="F832">
        <v>6.3</v>
      </c>
      <c r="G832" s="4">
        <f t="shared" si="60"/>
        <v>17.061855670103093</v>
      </c>
    </row>
    <row r="833" spans="1:9" hidden="1" x14ac:dyDescent="0.2">
      <c r="A833" s="6">
        <v>25294</v>
      </c>
      <c r="B833">
        <v>101.3</v>
      </c>
      <c r="C833">
        <v>3.11</v>
      </c>
      <c r="D833">
        <v>5.83</v>
      </c>
      <c r="E833">
        <v>36.299999999999997</v>
      </c>
      <c r="F833">
        <v>6.17</v>
      </c>
      <c r="G833" s="4">
        <f t="shared" si="60"/>
        <v>17.375643224699829</v>
      </c>
    </row>
    <row r="834" spans="1:9" hidden="1" x14ac:dyDescent="0.2">
      <c r="A834" s="6">
        <v>25324</v>
      </c>
      <c r="B834">
        <v>104.6</v>
      </c>
      <c r="C834">
        <v>3.12</v>
      </c>
      <c r="D834">
        <v>5.83</v>
      </c>
      <c r="E834">
        <v>36.4</v>
      </c>
      <c r="F834">
        <v>6.32</v>
      </c>
      <c r="G834" s="4">
        <f t="shared" si="60"/>
        <v>17.941680960548883</v>
      </c>
    </row>
    <row r="835" spans="1:9" hidden="1" x14ac:dyDescent="0.2">
      <c r="A835" s="6">
        <v>25355</v>
      </c>
      <c r="B835">
        <v>99.14</v>
      </c>
      <c r="C835">
        <v>3.13</v>
      </c>
      <c r="D835">
        <v>5.84</v>
      </c>
      <c r="E835">
        <v>36.6</v>
      </c>
      <c r="F835">
        <v>6.57</v>
      </c>
      <c r="G835" s="4">
        <f t="shared" si="60"/>
        <v>16.976027397260275</v>
      </c>
      <c r="H835" s="8">
        <f t="shared" ref="H835" si="62">D835/D823-1</f>
        <v>4.8473967684021568E-2</v>
      </c>
    </row>
    <row r="836" spans="1:9" hidden="1" x14ac:dyDescent="0.2">
      <c r="A836" s="6">
        <v>25385</v>
      </c>
      <c r="B836">
        <v>94.71</v>
      </c>
      <c r="C836">
        <v>3.14</v>
      </c>
      <c r="D836">
        <v>5.86</v>
      </c>
      <c r="E836">
        <v>36.799999999999997</v>
      </c>
      <c r="F836">
        <v>6.72</v>
      </c>
      <c r="G836" s="4">
        <f t="shared" si="60"/>
        <v>16.162116040955631</v>
      </c>
    </row>
    <row r="837" spans="1:9" hidden="1" x14ac:dyDescent="0.2">
      <c r="A837" s="6">
        <v>25416</v>
      </c>
      <c r="B837">
        <v>94.18</v>
      </c>
      <c r="C837">
        <v>3.14</v>
      </c>
      <c r="D837">
        <v>5.87</v>
      </c>
      <c r="E837">
        <v>37</v>
      </c>
      <c r="F837">
        <v>6.69</v>
      </c>
      <c r="G837" s="4">
        <f t="shared" si="60"/>
        <v>16.044293015332197</v>
      </c>
    </row>
    <row r="838" spans="1:9" hidden="1" x14ac:dyDescent="0.2">
      <c r="A838" s="6">
        <v>25447</v>
      </c>
      <c r="B838">
        <v>94.51</v>
      </c>
      <c r="C838">
        <v>3.15</v>
      </c>
      <c r="D838">
        <v>5.89</v>
      </c>
      <c r="E838">
        <v>37.1</v>
      </c>
      <c r="F838">
        <v>7.16</v>
      </c>
      <c r="G838" s="4">
        <f t="shared" si="60"/>
        <v>16.045840407470291</v>
      </c>
    </row>
    <row r="839" spans="1:9" hidden="1" x14ac:dyDescent="0.2">
      <c r="A839" s="6">
        <v>25477</v>
      </c>
      <c r="B839">
        <v>95.52</v>
      </c>
      <c r="C839">
        <v>3.15</v>
      </c>
      <c r="D839">
        <v>5.85</v>
      </c>
      <c r="E839">
        <v>37.299999999999997</v>
      </c>
      <c r="F839">
        <v>7.1</v>
      </c>
      <c r="G839" s="4">
        <f t="shared" si="60"/>
        <v>16.328205128205127</v>
      </c>
    </row>
    <row r="840" spans="1:9" hidden="1" x14ac:dyDescent="0.2">
      <c r="A840" s="6">
        <v>25508</v>
      </c>
      <c r="B840">
        <v>96.21</v>
      </c>
      <c r="C840">
        <v>3.16</v>
      </c>
      <c r="D840">
        <v>5.82</v>
      </c>
      <c r="E840">
        <v>37.5</v>
      </c>
      <c r="F840">
        <v>7.14</v>
      </c>
      <c r="G840" s="4">
        <f t="shared" si="60"/>
        <v>16.530927835051546</v>
      </c>
    </row>
    <row r="841" spans="1:9" x14ac:dyDescent="0.2">
      <c r="A841" s="6">
        <v>25538</v>
      </c>
      <c r="B841">
        <v>91.11</v>
      </c>
      <c r="C841">
        <v>3.16</v>
      </c>
      <c r="D841">
        <v>5.78</v>
      </c>
      <c r="E841">
        <v>37.700000000000003</v>
      </c>
      <c r="F841">
        <v>7.65</v>
      </c>
      <c r="G841" s="4">
        <f t="shared" si="60"/>
        <v>15.762975778546712</v>
      </c>
      <c r="H841" s="8">
        <f>D841/D829-1</f>
        <v>3.4722222222223209E-3</v>
      </c>
      <c r="I841" t="str">
        <f>IF(Earnings_Growth&lt;0,"This year there might have been a recession as earnings growth was "&amp;ROUND(H841*100,0)&amp;"%"," This was likely a good year as earnings growth was positive at "&amp;ROUND(H841*100,0)&amp;"%")</f>
        <v xml:space="preserve"> This was likely a good year as earnings growth was positive at 0%</v>
      </c>
    </row>
    <row r="842" spans="1:9" hidden="1" x14ac:dyDescent="0.2">
      <c r="A842" s="6">
        <v>25569</v>
      </c>
      <c r="B842">
        <v>90.31</v>
      </c>
      <c r="C842">
        <v>3.16</v>
      </c>
      <c r="D842">
        <v>5.73</v>
      </c>
      <c r="E842">
        <v>37.799999999999997</v>
      </c>
      <c r="F842">
        <v>7.79</v>
      </c>
      <c r="G842" s="4">
        <f t="shared" si="60"/>
        <v>15.760907504363001</v>
      </c>
    </row>
    <row r="843" spans="1:9" hidden="1" x14ac:dyDescent="0.2">
      <c r="A843" s="6">
        <v>25600</v>
      </c>
      <c r="B843">
        <v>87.16</v>
      </c>
      <c r="C843">
        <v>3.17</v>
      </c>
      <c r="D843">
        <v>5.68</v>
      </c>
      <c r="E843">
        <v>38</v>
      </c>
      <c r="F843">
        <v>7.24</v>
      </c>
      <c r="G843" s="4">
        <f t="shared" si="60"/>
        <v>15.345070422535212</v>
      </c>
    </row>
    <row r="844" spans="1:9" hidden="1" x14ac:dyDescent="0.2">
      <c r="A844" s="6">
        <v>25628</v>
      </c>
      <c r="B844">
        <v>88.65</v>
      </c>
      <c r="C844">
        <v>3.17</v>
      </c>
      <c r="D844">
        <v>5.63</v>
      </c>
      <c r="E844">
        <v>38.200000000000003</v>
      </c>
      <c r="F844">
        <v>7.07</v>
      </c>
      <c r="G844" s="4">
        <f t="shared" si="60"/>
        <v>15.74600355239787</v>
      </c>
    </row>
    <row r="845" spans="1:9" hidden="1" x14ac:dyDescent="0.2">
      <c r="A845" s="6">
        <v>25659</v>
      </c>
      <c r="B845">
        <v>85.95</v>
      </c>
      <c r="C845">
        <v>3.17</v>
      </c>
      <c r="D845">
        <v>5.59</v>
      </c>
      <c r="E845">
        <v>38.5</v>
      </c>
      <c r="F845">
        <v>7.39</v>
      </c>
      <c r="G845" s="4">
        <f t="shared" si="60"/>
        <v>15.375670840787121</v>
      </c>
    </row>
    <row r="846" spans="1:9" hidden="1" x14ac:dyDescent="0.2">
      <c r="A846" s="6">
        <v>25689</v>
      </c>
      <c r="B846">
        <v>76.06</v>
      </c>
      <c r="C846">
        <v>3.18</v>
      </c>
      <c r="D846">
        <v>5.56</v>
      </c>
      <c r="E846">
        <v>38.6</v>
      </c>
      <c r="F846">
        <v>7.91</v>
      </c>
      <c r="G846" s="4">
        <f t="shared" si="60"/>
        <v>13.679856115107915</v>
      </c>
    </row>
    <row r="847" spans="1:9" hidden="1" x14ac:dyDescent="0.2">
      <c r="A847" s="6">
        <v>25720</v>
      </c>
      <c r="B847">
        <v>75.59</v>
      </c>
      <c r="C847">
        <v>3.18</v>
      </c>
      <c r="D847">
        <v>5.52</v>
      </c>
      <c r="E847">
        <v>38.799999999999997</v>
      </c>
      <c r="F847">
        <v>7.84</v>
      </c>
      <c r="G847" s="4">
        <f t="shared" si="60"/>
        <v>13.693840579710146</v>
      </c>
      <c r="H847" s="8">
        <f t="shared" ref="H847" si="63">D847/D835-1</f>
        <v>-5.4794520547945202E-2</v>
      </c>
    </row>
    <row r="848" spans="1:9" hidden="1" x14ac:dyDescent="0.2">
      <c r="A848" s="6">
        <v>25750</v>
      </c>
      <c r="B848">
        <v>75.72</v>
      </c>
      <c r="C848">
        <v>3.18</v>
      </c>
      <c r="D848">
        <v>5.47</v>
      </c>
      <c r="E848">
        <v>39</v>
      </c>
      <c r="F848">
        <v>7.46</v>
      </c>
      <c r="G848" s="4">
        <f t="shared" si="60"/>
        <v>13.842778793418647</v>
      </c>
    </row>
    <row r="849" spans="1:9" hidden="1" x14ac:dyDescent="0.2">
      <c r="A849" s="6">
        <v>25781</v>
      </c>
      <c r="B849">
        <v>77.92</v>
      </c>
      <c r="C849">
        <v>3.19</v>
      </c>
      <c r="D849">
        <v>5.41</v>
      </c>
      <c r="E849">
        <v>39</v>
      </c>
      <c r="F849">
        <v>7.53</v>
      </c>
      <c r="G849" s="4">
        <f t="shared" si="60"/>
        <v>14.402957486136783</v>
      </c>
    </row>
    <row r="850" spans="1:9" hidden="1" x14ac:dyDescent="0.2">
      <c r="A850" s="6">
        <v>25812</v>
      </c>
      <c r="B850">
        <v>82.58</v>
      </c>
      <c r="C850">
        <v>3.19</v>
      </c>
      <c r="D850">
        <v>5.36</v>
      </c>
      <c r="E850">
        <v>39.200000000000003</v>
      </c>
      <c r="F850">
        <v>7.39</v>
      </c>
      <c r="G850" s="4">
        <f t="shared" si="60"/>
        <v>15.406716417910447</v>
      </c>
    </row>
    <row r="851" spans="1:9" hidden="1" x14ac:dyDescent="0.2">
      <c r="A851" s="6">
        <v>25842</v>
      </c>
      <c r="B851">
        <v>84.37</v>
      </c>
      <c r="C851">
        <v>3.17</v>
      </c>
      <c r="D851">
        <v>5.28</v>
      </c>
      <c r="E851">
        <v>39.4</v>
      </c>
      <c r="F851">
        <v>7.33</v>
      </c>
      <c r="G851" s="4">
        <f t="shared" si="60"/>
        <v>15.979166666666666</v>
      </c>
    </row>
    <row r="852" spans="1:9" hidden="1" x14ac:dyDescent="0.2">
      <c r="A852" s="6">
        <v>25873</v>
      </c>
      <c r="B852">
        <v>84.28</v>
      </c>
      <c r="C852">
        <v>3.16</v>
      </c>
      <c r="D852">
        <v>5.21</v>
      </c>
      <c r="E852">
        <v>39.6</v>
      </c>
      <c r="F852">
        <v>6.84</v>
      </c>
      <c r="G852" s="4">
        <f t="shared" si="60"/>
        <v>16.176583493282148</v>
      </c>
    </row>
    <row r="853" spans="1:9" x14ac:dyDescent="0.2">
      <c r="A853" s="6">
        <v>25903</v>
      </c>
      <c r="B853">
        <v>90.05</v>
      </c>
      <c r="C853">
        <v>3.14</v>
      </c>
      <c r="D853">
        <v>5.13</v>
      </c>
      <c r="E853">
        <v>39.799999999999997</v>
      </c>
      <c r="F853">
        <v>6.39</v>
      </c>
      <c r="G853" s="4">
        <f t="shared" si="60"/>
        <v>17.553606237816766</v>
      </c>
      <c r="H853" s="8">
        <f>D853/D841-1</f>
        <v>-0.11245674740484435</v>
      </c>
      <c r="I853" t="str">
        <f>IF(Earnings_Growth&lt;0,"This year there might have been a recession as earnings growth was "&amp;ROUND(H853*100,0)&amp;"%"," This was likely a good year as earnings growth was positive at "&amp;ROUND(H853*100,0)&amp;"%")</f>
        <v>This year there might have been a recession as earnings growth was -11%</v>
      </c>
    </row>
    <row r="854" spans="1:9" hidden="1" x14ac:dyDescent="0.2">
      <c r="A854" s="6">
        <v>25934</v>
      </c>
      <c r="B854">
        <v>93.49</v>
      </c>
      <c r="C854">
        <v>3.13</v>
      </c>
      <c r="D854">
        <v>5.16</v>
      </c>
      <c r="E854">
        <v>39.799999999999997</v>
      </c>
      <c r="F854">
        <v>6.24</v>
      </c>
      <c r="G854" s="4">
        <f t="shared" si="60"/>
        <v>18.118217054263564</v>
      </c>
    </row>
    <row r="855" spans="1:9" hidden="1" x14ac:dyDescent="0.2">
      <c r="A855" s="6">
        <v>25965</v>
      </c>
      <c r="B855">
        <v>97.11</v>
      </c>
      <c r="C855">
        <v>3.12</v>
      </c>
      <c r="D855">
        <v>5.19</v>
      </c>
      <c r="E855">
        <v>39.9</v>
      </c>
      <c r="F855">
        <v>6.11</v>
      </c>
      <c r="G855" s="4">
        <f t="shared" si="60"/>
        <v>18.710982658959537</v>
      </c>
    </row>
    <row r="856" spans="1:9" hidden="1" x14ac:dyDescent="0.2">
      <c r="A856" s="6">
        <v>25993</v>
      </c>
      <c r="B856">
        <v>99.6</v>
      </c>
      <c r="C856">
        <v>3.11</v>
      </c>
      <c r="D856">
        <v>5.22</v>
      </c>
      <c r="E856">
        <v>40</v>
      </c>
      <c r="F856">
        <v>5.7</v>
      </c>
      <c r="G856" s="4">
        <f t="shared" si="60"/>
        <v>19.080459770114942</v>
      </c>
    </row>
    <row r="857" spans="1:9" hidden="1" x14ac:dyDescent="0.2">
      <c r="A857" s="6">
        <v>26024</v>
      </c>
      <c r="B857">
        <v>103</v>
      </c>
      <c r="C857">
        <v>3.11</v>
      </c>
      <c r="D857">
        <v>5.25</v>
      </c>
      <c r="E857">
        <v>40.1</v>
      </c>
      <c r="F857">
        <v>5.83</v>
      </c>
      <c r="G857" s="4">
        <f t="shared" si="60"/>
        <v>19.61904761904762</v>
      </c>
    </row>
    <row r="858" spans="1:9" hidden="1" x14ac:dyDescent="0.2">
      <c r="A858" s="6">
        <v>26054</v>
      </c>
      <c r="B858">
        <v>101.6</v>
      </c>
      <c r="C858">
        <v>3.1</v>
      </c>
      <c r="D858">
        <v>5.29</v>
      </c>
      <c r="E858">
        <v>40.299999999999997</v>
      </c>
      <c r="F858">
        <v>6.39</v>
      </c>
      <c r="G858" s="4">
        <f t="shared" si="60"/>
        <v>19.206049149338373</v>
      </c>
    </row>
    <row r="859" spans="1:9" hidden="1" x14ac:dyDescent="0.2">
      <c r="A859" s="6">
        <v>26085</v>
      </c>
      <c r="B859">
        <v>99.72</v>
      </c>
      <c r="C859">
        <v>3.1</v>
      </c>
      <c r="D859">
        <v>5.32</v>
      </c>
      <c r="E859">
        <v>40.6</v>
      </c>
      <c r="F859">
        <v>6.52</v>
      </c>
      <c r="G859" s="4">
        <f t="shared" si="60"/>
        <v>18.744360902255639</v>
      </c>
    </row>
    <row r="860" spans="1:9" hidden="1" x14ac:dyDescent="0.2">
      <c r="A860" s="6">
        <v>26115</v>
      </c>
      <c r="B860">
        <v>99</v>
      </c>
      <c r="C860">
        <v>3.1</v>
      </c>
      <c r="D860">
        <v>5.36</v>
      </c>
      <c r="E860">
        <v>40.700000000000003</v>
      </c>
      <c r="F860">
        <v>6.73</v>
      </c>
      <c r="G860" s="4">
        <f t="shared" si="60"/>
        <v>18.470149253731343</v>
      </c>
    </row>
    <row r="861" spans="1:9" hidden="1" x14ac:dyDescent="0.2">
      <c r="A861" s="6">
        <v>26146</v>
      </c>
      <c r="B861">
        <v>97.24</v>
      </c>
      <c r="C861">
        <v>3.09</v>
      </c>
      <c r="D861">
        <v>5.39</v>
      </c>
      <c r="E861">
        <v>40.799999999999997</v>
      </c>
      <c r="F861">
        <v>6.58</v>
      </c>
      <c r="G861" s="4">
        <f t="shared" si="60"/>
        <v>18.040816326530614</v>
      </c>
    </row>
    <row r="862" spans="1:9" hidden="1" x14ac:dyDescent="0.2">
      <c r="A862" s="6">
        <v>26177</v>
      </c>
      <c r="B862">
        <v>99.4</v>
      </c>
      <c r="C862">
        <v>3.09</v>
      </c>
      <c r="D862">
        <v>5.43</v>
      </c>
      <c r="E862">
        <v>40.799999999999997</v>
      </c>
      <c r="F862">
        <v>6.14</v>
      </c>
      <c r="G862" s="4">
        <f t="shared" si="60"/>
        <v>18.30570902394107</v>
      </c>
    </row>
    <row r="863" spans="1:9" hidden="1" x14ac:dyDescent="0.2">
      <c r="A863" s="6">
        <v>26207</v>
      </c>
      <c r="B863">
        <v>97.29</v>
      </c>
      <c r="C863">
        <v>3.08</v>
      </c>
      <c r="D863">
        <v>5.52</v>
      </c>
      <c r="E863">
        <v>40.9</v>
      </c>
      <c r="F863">
        <v>5.93</v>
      </c>
      <c r="G863" s="4">
        <f t="shared" si="60"/>
        <v>17.625000000000004</v>
      </c>
    </row>
    <row r="864" spans="1:9" hidden="1" x14ac:dyDescent="0.2">
      <c r="A864" s="6">
        <v>26238</v>
      </c>
      <c r="B864">
        <v>92.78</v>
      </c>
      <c r="C864">
        <v>3.08</v>
      </c>
      <c r="D864">
        <v>5.61</v>
      </c>
      <c r="E864">
        <v>40.9</v>
      </c>
      <c r="F864">
        <v>5.81</v>
      </c>
      <c r="G864" s="4">
        <f t="shared" si="60"/>
        <v>16.538324420677363</v>
      </c>
    </row>
    <row r="865" spans="1:9" x14ac:dyDescent="0.2">
      <c r="A865" s="6">
        <v>26268</v>
      </c>
      <c r="B865">
        <v>99.17</v>
      </c>
      <c r="C865">
        <v>3.07</v>
      </c>
      <c r="D865">
        <v>5.7</v>
      </c>
      <c r="E865">
        <v>41.1</v>
      </c>
      <c r="F865">
        <v>5.93</v>
      </c>
      <c r="G865" s="4">
        <f t="shared" si="60"/>
        <v>17.398245614035087</v>
      </c>
      <c r="H865" s="8">
        <f>D865/D853-1</f>
        <v>0.11111111111111116</v>
      </c>
      <c r="I865" t="str">
        <f>IF(Earnings_Growth&lt;0,"This year there might have been a recession as earnings growth was "&amp;ROUND(H865*100,0)&amp;"%"," This was likely a good year as earnings growth was positive at "&amp;ROUND(H865*100,0)&amp;"%")</f>
        <v xml:space="preserve"> This was likely a good year as earnings growth was positive at 11%</v>
      </c>
    </row>
    <row r="866" spans="1:9" hidden="1" x14ac:dyDescent="0.2">
      <c r="A866" s="6">
        <v>26299</v>
      </c>
      <c r="B866">
        <v>103.3</v>
      </c>
      <c r="C866">
        <v>3.07</v>
      </c>
      <c r="D866">
        <v>5.74</v>
      </c>
      <c r="E866">
        <v>41.1</v>
      </c>
      <c r="F866">
        <v>5.95</v>
      </c>
      <c r="G866" s="4">
        <f t="shared" si="60"/>
        <v>17.996515679442506</v>
      </c>
      <c r="H866" s="8">
        <f t="shared" ref="H866" si="64">D866/D854-1</f>
        <v>0.11240310077519378</v>
      </c>
    </row>
    <row r="867" spans="1:9" hidden="1" x14ac:dyDescent="0.2">
      <c r="A867" s="6">
        <v>26330</v>
      </c>
      <c r="B867">
        <v>105.2</v>
      </c>
      <c r="C867">
        <v>3.07</v>
      </c>
      <c r="D867">
        <v>5.77</v>
      </c>
      <c r="E867">
        <v>41.3</v>
      </c>
      <c r="F867">
        <v>6.08</v>
      </c>
      <c r="G867" s="4">
        <f t="shared" si="60"/>
        <v>18.232235701906415</v>
      </c>
    </row>
    <row r="868" spans="1:9" hidden="1" x14ac:dyDescent="0.2">
      <c r="A868" s="6">
        <v>26359</v>
      </c>
      <c r="B868">
        <v>107.7</v>
      </c>
      <c r="C868">
        <v>3.07</v>
      </c>
      <c r="D868">
        <v>5.81</v>
      </c>
      <c r="E868">
        <v>41.4</v>
      </c>
      <c r="F868">
        <v>6.07</v>
      </c>
      <c r="G868" s="4">
        <f t="shared" si="60"/>
        <v>18.537005163511189</v>
      </c>
    </row>
    <row r="869" spans="1:9" hidden="1" x14ac:dyDescent="0.2">
      <c r="A869" s="6">
        <v>26390</v>
      </c>
      <c r="B869">
        <v>108.8</v>
      </c>
      <c r="C869">
        <v>3.07</v>
      </c>
      <c r="D869">
        <v>5.86</v>
      </c>
      <c r="E869">
        <v>41.5</v>
      </c>
      <c r="F869">
        <v>6.19</v>
      </c>
      <c r="G869" s="4">
        <f t="shared" si="60"/>
        <v>18.56655290102389</v>
      </c>
    </row>
    <row r="870" spans="1:9" hidden="1" x14ac:dyDescent="0.2">
      <c r="A870" s="6">
        <v>26420</v>
      </c>
      <c r="B870">
        <v>107.7</v>
      </c>
      <c r="C870">
        <v>3.07</v>
      </c>
      <c r="D870">
        <v>5.92</v>
      </c>
      <c r="E870">
        <v>41.6</v>
      </c>
      <c r="F870">
        <v>6.13</v>
      </c>
      <c r="G870" s="4">
        <f t="shared" ref="G870:G933" si="65">SP500_Price/Earnings</f>
        <v>18.192567567567568</v>
      </c>
    </row>
    <row r="871" spans="1:9" hidden="1" x14ac:dyDescent="0.2">
      <c r="A871" s="6">
        <v>26451</v>
      </c>
      <c r="B871">
        <v>108</v>
      </c>
      <c r="C871">
        <v>3.07</v>
      </c>
      <c r="D871">
        <v>5.97</v>
      </c>
      <c r="E871">
        <v>41.7</v>
      </c>
      <c r="F871">
        <v>6.11</v>
      </c>
      <c r="G871" s="4">
        <f t="shared" si="65"/>
        <v>18.090452261306535</v>
      </c>
    </row>
    <row r="872" spans="1:9" hidden="1" x14ac:dyDescent="0.2">
      <c r="A872" s="6">
        <v>26481</v>
      </c>
      <c r="B872">
        <v>107.2</v>
      </c>
      <c r="C872">
        <v>3.07</v>
      </c>
      <c r="D872">
        <v>6.03</v>
      </c>
      <c r="E872">
        <v>41.9</v>
      </c>
      <c r="F872">
        <v>6.11</v>
      </c>
      <c r="G872" s="4">
        <f t="shared" si="65"/>
        <v>17.777777777777779</v>
      </c>
    </row>
    <row r="873" spans="1:9" hidden="1" x14ac:dyDescent="0.2">
      <c r="A873" s="6">
        <v>26512</v>
      </c>
      <c r="B873">
        <v>111</v>
      </c>
      <c r="C873">
        <v>3.08</v>
      </c>
      <c r="D873">
        <v>6.08</v>
      </c>
      <c r="E873">
        <v>42</v>
      </c>
      <c r="F873">
        <v>6.21</v>
      </c>
      <c r="G873" s="4">
        <f t="shared" si="65"/>
        <v>18.256578947368421</v>
      </c>
    </row>
    <row r="874" spans="1:9" hidden="1" x14ac:dyDescent="0.2">
      <c r="A874" s="6">
        <v>26543</v>
      </c>
      <c r="B874">
        <v>109.4</v>
      </c>
      <c r="C874">
        <v>3.08</v>
      </c>
      <c r="D874">
        <v>6.14</v>
      </c>
      <c r="E874">
        <v>42.1</v>
      </c>
      <c r="F874">
        <v>6.55</v>
      </c>
      <c r="G874" s="4">
        <f t="shared" si="65"/>
        <v>17.817589576547235</v>
      </c>
    </row>
    <row r="875" spans="1:9" hidden="1" x14ac:dyDescent="0.2">
      <c r="A875" s="6">
        <v>26573</v>
      </c>
      <c r="B875">
        <v>109.6</v>
      </c>
      <c r="C875">
        <v>3.1</v>
      </c>
      <c r="D875">
        <v>6.23</v>
      </c>
      <c r="E875">
        <v>42.3</v>
      </c>
      <c r="F875">
        <v>6.48</v>
      </c>
      <c r="G875" s="4">
        <f t="shared" si="65"/>
        <v>17.592295345104333</v>
      </c>
    </row>
    <row r="876" spans="1:9" hidden="1" x14ac:dyDescent="0.2">
      <c r="A876" s="6">
        <v>26604</v>
      </c>
      <c r="B876">
        <v>115.1</v>
      </c>
      <c r="C876">
        <v>3.13</v>
      </c>
      <c r="D876">
        <v>6.33</v>
      </c>
      <c r="E876">
        <v>42.4</v>
      </c>
      <c r="F876">
        <v>6.28</v>
      </c>
      <c r="G876" s="4">
        <f t="shared" si="65"/>
        <v>18.183254344391784</v>
      </c>
    </row>
    <row r="877" spans="1:9" x14ac:dyDescent="0.2">
      <c r="A877" s="6">
        <v>26634</v>
      </c>
      <c r="B877">
        <v>117.5</v>
      </c>
      <c r="C877">
        <v>3.15</v>
      </c>
      <c r="D877">
        <v>6.42</v>
      </c>
      <c r="E877">
        <v>42.5</v>
      </c>
      <c r="F877">
        <v>6.36</v>
      </c>
      <c r="G877" s="4">
        <f t="shared" si="65"/>
        <v>18.302180685358255</v>
      </c>
      <c r="H877" s="8">
        <f>D877/D865-1</f>
        <v>0.12631578947368416</v>
      </c>
      <c r="I877" t="str">
        <f>IF(Earnings_Growth&lt;0,"This year there might have been a recession as earnings growth was "&amp;ROUND(H877*100,0)&amp;"%"," This was likely a good year as earnings growth was positive at "&amp;ROUND(H877*100,0)&amp;"%")</f>
        <v xml:space="preserve"> This was likely a good year as earnings growth was positive at 13%</v>
      </c>
    </row>
    <row r="878" spans="1:9" hidden="1" x14ac:dyDescent="0.2">
      <c r="A878" s="6">
        <v>26665</v>
      </c>
      <c r="B878">
        <v>118.4</v>
      </c>
      <c r="C878">
        <v>3.16</v>
      </c>
      <c r="D878">
        <v>6.55</v>
      </c>
      <c r="E878">
        <v>42.6</v>
      </c>
      <c r="F878">
        <v>6.46</v>
      </c>
      <c r="G878" s="4">
        <f t="shared" si="65"/>
        <v>18.076335877862597</v>
      </c>
      <c r="H878" s="8">
        <f t="shared" ref="H878" si="66">D878/D866-1</f>
        <v>0.14111498257839705</v>
      </c>
    </row>
    <row r="879" spans="1:9" hidden="1" x14ac:dyDescent="0.2">
      <c r="A879" s="6">
        <v>26696</v>
      </c>
      <c r="B879">
        <v>114.2</v>
      </c>
      <c r="C879">
        <v>3.16</v>
      </c>
      <c r="D879">
        <v>6.67</v>
      </c>
      <c r="E879">
        <v>42.9</v>
      </c>
      <c r="F879">
        <v>6.64</v>
      </c>
      <c r="G879" s="4">
        <f t="shared" si="65"/>
        <v>17.121439280359819</v>
      </c>
    </row>
    <row r="880" spans="1:9" hidden="1" x14ac:dyDescent="0.2">
      <c r="A880" s="6">
        <v>26724</v>
      </c>
      <c r="B880">
        <v>112.4</v>
      </c>
      <c r="C880">
        <v>3.17</v>
      </c>
      <c r="D880">
        <v>6.8</v>
      </c>
      <c r="E880">
        <v>43.3</v>
      </c>
      <c r="F880">
        <v>6.71</v>
      </c>
      <c r="G880" s="4">
        <f t="shared" si="65"/>
        <v>16.529411764705884</v>
      </c>
    </row>
    <row r="881" spans="1:9" hidden="1" x14ac:dyDescent="0.2">
      <c r="A881" s="6">
        <v>26755</v>
      </c>
      <c r="B881">
        <v>110.3</v>
      </c>
      <c r="C881">
        <v>3.19</v>
      </c>
      <c r="D881">
        <v>6.94</v>
      </c>
      <c r="E881">
        <v>43.6</v>
      </c>
      <c r="F881">
        <v>6.67</v>
      </c>
      <c r="G881" s="4">
        <f t="shared" si="65"/>
        <v>15.89337175792507</v>
      </c>
    </row>
    <row r="882" spans="1:9" hidden="1" x14ac:dyDescent="0.2">
      <c r="A882" s="6">
        <v>26785</v>
      </c>
      <c r="B882">
        <v>107.2</v>
      </c>
      <c r="C882">
        <v>3.2</v>
      </c>
      <c r="D882">
        <v>7.09</v>
      </c>
      <c r="E882">
        <v>43.9</v>
      </c>
      <c r="F882">
        <v>6.85</v>
      </c>
      <c r="G882" s="4">
        <f t="shared" si="65"/>
        <v>15.119887165021158</v>
      </c>
    </row>
    <row r="883" spans="1:9" hidden="1" x14ac:dyDescent="0.2">
      <c r="A883" s="6">
        <v>26816</v>
      </c>
      <c r="B883">
        <v>104.8</v>
      </c>
      <c r="C883">
        <v>3.22</v>
      </c>
      <c r="D883">
        <v>7.23</v>
      </c>
      <c r="E883">
        <v>44.2</v>
      </c>
      <c r="F883">
        <v>6.9</v>
      </c>
      <c r="G883" s="4">
        <f t="shared" si="65"/>
        <v>14.49515905947441</v>
      </c>
    </row>
    <row r="884" spans="1:9" hidden="1" x14ac:dyDescent="0.2">
      <c r="A884" s="6">
        <v>26846</v>
      </c>
      <c r="B884">
        <v>105.8</v>
      </c>
      <c r="C884">
        <v>3.24</v>
      </c>
      <c r="D884">
        <v>7.38</v>
      </c>
      <c r="E884">
        <v>44.3</v>
      </c>
      <c r="F884">
        <v>7.13</v>
      </c>
      <c r="G884" s="4">
        <f t="shared" si="65"/>
        <v>14.336043360433605</v>
      </c>
    </row>
    <row r="885" spans="1:9" hidden="1" x14ac:dyDescent="0.2">
      <c r="A885" s="6">
        <v>26877</v>
      </c>
      <c r="B885">
        <v>103.8</v>
      </c>
      <c r="C885">
        <v>3.25</v>
      </c>
      <c r="D885">
        <v>7.54</v>
      </c>
      <c r="E885">
        <v>45.1</v>
      </c>
      <c r="F885">
        <v>7.4</v>
      </c>
      <c r="G885" s="4">
        <f t="shared" si="65"/>
        <v>13.76657824933687</v>
      </c>
    </row>
    <row r="886" spans="1:9" hidden="1" x14ac:dyDescent="0.2">
      <c r="A886" s="6">
        <v>26908</v>
      </c>
      <c r="B886">
        <v>105.6</v>
      </c>
      <c r="C886">
        <v>3.27</v>
      </c>
      <c r="D886">
        <v>7.69</v>
      </c>
      <c r="E886">
        <v>45.2</v>
      </c>
      <c r="F886">
        <v>7.09</v>
      </c>
      <c r="G886" s="4">
        <f t="shared" si="65"/>
        <v>13.732119635890767</v>
      </c>
    </row>
    <row r="887" spans="1:9" hidden="1" x14ac:dyDescent="0.2">
      <c r="A887" s="6">
        <v>26938</v>
      </c>
      <c r="B887">
        <v>109.8</v>
      </c>
      <c r="C887">
        <v>3.31</v>
      </c>
      <c r="D887">
        <v>7.85</v>
      </c>
      <c r="E887">
        <v>45.6</v>
      </c>
      <c r="F887">
        <v>6.79</v>
      </c>
      <c r="G887" s="4">
        <f t="shared" si="65"/>
        <v>13.987261146496815</v>
      </c>
    </row>
    <row r="888" spans="1:9" hidden="1" x14ac:dyDescent="0.2">
      <c r="A888" s="6">
        <v>26969</v>
      </c>
      <c r="B888">
        <v>102</v>
      </c>
      <c r="C888">
        <v>3.34</v>
      </c>
      <c r="D888">
        <v>8</v>
      </c>
      <c r="E888">
        <v>45.9</v>
      </c>
      <c r="F888">
        <v>6.73</v>
      </c>
      <c r="G888" s="4">
        <f t="shared" si="65"/>
        <v>12.75</v>
      </c>
    </row>
    <row r="889" spans="1:9" x14ac:dyDescent="0.2">
      <c r="A889" s="6">
        <v>26999</v>
      </c>
      <c r="B889">
        <v>94.78</v>
      </c>
      <c r="C889">
        <v>3.38</v>
      </c>
      <c r="D889">
        <v>8.16</v>
      </c>
      <c r="E889">
        <v>46.2</v>
      </c>
      <c r="F889">
        <v>6.74</v>
      </c>
      <c r="G889" s="4">
        <f t="shared" si="65"/>
        <v>11.615196078431373</v>
      </c>
      <c r="H889" s="8">
        <f>D889/D877-1</f>
        <v>0.27102803738317771</v>
      </c>
      <c r="I889" t="str">
        <f>IF(Earnings_Growth&lt;0,"This year there might have been a recession as earnings growth was "&amp;ROUND(H889*100,0)&amp;"%"," This was likely a good year as earnings growth was positive at "&amp;ROUND(H889*100,0)&amp;"%")</f>
        <v xml:space="preserve"> This was likely a good year as earnings growth was positive at 27%</v>
      </c>
    </row>
    <row r="890" spans="1:9" hidden="1" x14ac:dyDescent="0.2">
      <c r="A890" s="6">
        <v>27030</v>
      </c>
      <c r="B890">
        <v>96.11</v>
      </c>
      <c r="C890">
        <v>3.4</v>
      </c>
      <c r="D890">
        <v>8.23</v>
      </c>
      <c r="E890">
        <v>46.6</v>
      </c>
      <c r="F890">
        <v>6.99</v>
      </c>
      <c r="G890" s="4">
        <f t="shared" si="65"/>
        <v>11.678007290400972</v>
      </c>
      <c r="H890" s="8">
        <f t="shared" ref="H890" si="67">D890/D878-1</f>
        <v>0.25648854961832068</v>
      </c>
    </row>
    <row r="891" spans="1:9" hidden="1" x14ac:dyDescent="0.2">
      <c r="A891" s="6">
        <v>27061</v>
      </c>
      <c r="B891">
        <v>93.45</v>
      </c>
      <c r="C891">
        <v>3.42</v>
      </c>
      <c r="D891">
        <v>8.2899999999999991</v>
      </c>
      <c r="E891">
        <v>47.2</v>
      </c>
      <c r="F891">
        <v>6.96</v>
      </c>
      <c r="G891" s="4">
        <f t="shared" si="65"/>
        <v>11.272617611580218</v>
      </c>
    </row>
    <row r="892" spans="1:9" hidden="1" x14ac:dyDescent="0.2">
      <c r="A892" s="6">
        <v>27089</v>
      </c>
      <c r="B892">
        <v>97.44</v>
      </c>
      <c r="C892">
        <v>3.44</v>
      </c>
      <c r="D892">
        <v>8.36</v>
      </c>
      <c r="E892">
        <v>47.8</v>
      </c>
      <c r="F892">
        <v>7.21</v>
      </c>
      <c r="G892" s="4">
        <f t="shared" si="65"/>
        <v>11.655502392344498</v>
      </c>
    </row>
    <row r="893" spans="1:9" hidden="1" x14ac:dyDescent="0.2">
      <c r="A893" s="6">
        <v>27120</v>
      </c>
      <c r="B893">
        <v>92.46</v>
      </c>
      <c r="C893">
        <v>3.46</v>
      </c>
      <c r="D893">
        <v>8.49</v>
      </c>
      <c r="E893">
        <v>48</v>
      </c>
      <c r="F893">
        <v>7.51</v>
      </c>
      <c r="G893" s="4">
        <f t="shared" si="65"/>
        <v>10.890459363957596</v>
      </c>
    </row>
    <row r="894" spans="1:9" hidden="1" x14ac:dyDescent="0.2">
      <c r="A894" s="6">
        <v>27150</v>
      </c>
      <c r="B894">
        <v>89.67</v>
      </c>
      <c r="C894">
        <v>3.48</v>
      </c>
      <c r="D894">
        <v>8.61</v>
      </c>
      <c r="E894">
        <v>48.6</v>
      </c>
      <c r="F894">
        <v>7.58</v>
      </c>
      <c r="G894" s="4">
        <f t="shared" si="65"/>
        <v>10.414634146341465</v>
      </c>
    </row>
    <row r="895" spans="1:9" hidden="1" x14ac:dyDescent="0.2">
      <c r="A895" s="6">
        <v>27181</v>
      </c>
      <c r="B895">
        <v>89.79</v>
      </c>
      <c r="C895">
        <v>3.5</v>
      </c>
      <c r="D895">
        <v>8.74</v>
      </c>
      <c r="E895">
        <v>49</v>
      </c>
      <c r="F895">
        <v>7.54</v>
      </c>
      <c r="G895" s="4">
        <f t="shared" si="65"/>
        <v>10.273455377574372</v>
      </c>
    </row>
    <row r="896" spans="1:9" hidden="1" x14ac:dyDescent="0.2">
      <c r="A896" s="6">
        <v>27211</v>
      </c>
      <c r="B896">
        <v>79.31</v>
      </c>
      <c r="C896">
        <v>3.53</v>
      </c>
      <c r="D896">
        <v>8.86</v>
      </c>
      <c r="E896">
        <v>49.4</v>
      </c>
      <c r="F896">
        <v>7.81</v>
      </c>
      <c r="G896" s="4">
        <f t="shared" si="65"/>
        <v>8.9514672686230252</v>
      </c>
    </row>
    <row r="897" spans="1:9" hidden="1" x14ac:dyDescent="0.2">
      <c r="A897" s="6">
        <v>27242</v>
      </c>
      <c r="B897">
        <v>76.03</v>
      </c>
      <c r="C897">
        <v>3.56</v>
      </c>
      <c r="D897">
        <v>8.99</v>
      </c>
      <c r="E897">
        <v>50</v>
      </c>
      <c r="F897">
        <v>8.0399999999999991</v>
      </c>
      <c r="G897" s="4">
        <f t="shared" si="65"/>
        <v>8.4571746384872082</v>
      </c>
    </row>
    <row r="898" spans="1:9" hidden="1" x14ac:dyDescent="0.2">
      <c r="A898" s="6">
        <v>27273</v>
      </c>
      <c r="B898">
        <v>68.12</v>
      </c>
      <c r="C898">
        <v>3.59</v>
      </c>
      <c r="D898">
        <v>9.11</v>
      </c>
      <c r="E898">
        <v>50.6</v>
      </c>
      <c r="F898">
        <v>8.0399999999999991</v>
      </c>
      <c r="G898" s="4">
        <f t="shared" si="65"/>
        <v>7.4774972557628985</v>
      </c>
    </row>
    <row r="899" spans="1:9" hidden="1" x14ac:dyDescent="0.2">
      <c r="A899" s="6">
        <v>27303</v>
      </c>
      <c r="B899">
        <v>69.44</v>
      </c>
      <c r="C899">
        <v>3.59</v>
      </c>
      <c r="D899">
        <v>9.0399999999999991</v>
      </c>
      <c r="E899">
        <v>51.1</v>
      </c>
      <c r="F899">
        <v>7.9</v>
      </c>
      <c r="G899" s="4">
        <f t="shared" si="65"/>
        <v>7.6814159292035402</v>
      </c>
    </row>
    <row r="900" spans="1:9" hidden="1" x14ac:dyDescent="0.2">
      <c r="A900" s="6">
        <v>27334</v>
      </c>
      <c r="B900">
        <v>71.739999999999995</v>
      </c>
      <c r="C900">
        <v>3.6</v>
      </c>
      <c r="D900">
        <v>8.9600000000000009</v>
      </c>
      <c r="E900">
        <v>51.5</v>
      </c>
      <c r="F900">
        <v>7.68</v>
      </c>
      <c r="G900" s="4">
        <f t="shared" si="65"/>
        <v>8.006696428571427</v>
      </c>
    </row>
    <row r="901" spans="1:9" x14ac:dyDescent="0.2">
      <c r="A901" s="6">
        <v>27364</v>
      </c>
      <c r="B901">
        <v>67.069999999999993</v>
      </c>
      <c r="C901">
        <v>3.6</v>
      </c>
      <c r="D901">
        <v>8.89</v>
      </c>
      <c r="E901">
        <v>51.9</v>
      </c>
      <c r="F901">
        <v>7.43</v>
      </c>
      <c r="G901" s="4">
        <f t="shared" si="65"/>
        <v>7.5444319460067479</v>
      </c>
      <c r="H901" s="8">
        <f>D901/D889-1</f>
        <v>8.9460784313725616E-2</v>
      </c>
      <c r="I901" t="str">
        <f>IF(Earnings_Growth&lt;0,"This year there might have been a recession as earnings growth was "&amp;ROUND(H901*100,0)&amp;"%"," This was likely a good year as earnings growth was positive at "&amp;ROUND(H901*100,0)&amp;"%")</f>
        <v xml:space="preserve"> This was likely a good year as earnings growth was positive at 9%</v>
      </c>
    </row>
    <row r="902" spans="1:9" hidden="1" x14ac:dyDescent="0.2">
      <c r="A902" s="6">
        <v>27395</v>
      </c>
      <c r="B902">
        <v>72.56</v>
      </c>
      <c r="C902">
        <v>3.62</v>
      </c>
      <c r="D902">
        <v>8.74</v>
      </c>
      <c r="E902">
        <v>52.1</v>
      </c>
      <c r="F902">
        <v>7.5</v>
      </c>
      <c r="G902" s="4">
        <f t="shared" si="65"/>
        <v>8.3020594965675052</v>
      </c>
    </row>
    <row r="903" spans="1:9" hidden="1" x14ac:dyDescent="0.2">
      <c r="A903" s="6">
        <v>27426</v>
      </c>
      <c r="B903">
        <v>80.099999999999994</v>
      </c>
      <c r="C903">
        <v>3.65</v>
      </c>
      <c r="D903">
        <v>8.6</v>
      </c>
      <c r="E903">
        <v>52.5</v>
      </c>
      <c r="F903">
        <v>7.39</v>
      </c>
      <c r="G903" s="4">
        <f t="shared" si="65"/>
        <v>9.3139534883720927</v>
      </c>
    </row>
    <row r="904" spans="1:9" hidden="1" x14ac:dyDescent="0.2">
      <c r="A904" s="6">
        <v>27454</v>
      </c>
      <c r="B904">
        <v>83.78</v>
      </c>
      <c r="C904">
        <v>3.67</v>
      </c>
      <c r="D904">
        <v>8.4499999999999993</v>
      </c>
      <c r="E904">
        <v>52.7</v>
      </c>
      <c r="F904">
        <v>7.73</v>
      </c>
      <c r="G904" s="4">
        <f t="shared" si="65"/>
        <v>9.914792899408285</v>
      </c>
    </row>
    <row r="905" spans="1:9" hidden="1" x14ac:dyDescent="0.2">
      <c r="A905" s="6">
        <v>27485</v>
      </c>
      <c r="B905">
        <v>84.72</v>
      </c>
      <c r="C905">
        <v>3.68</v>
      </c>
      <c r="D905">
        <v>8.2899999999999991</v>
      </c>
      <c r="E905">
        <v>52.9</v>
      </c>
      <c r="F905">
        <v>8.23</v>
      </c>
      <c r="G905" s="4">
        <f t="shared" si="65"/>
        <v>10.219541616405309</v>
      </c>
    </row>
    <row r="906" spans="1:9" hidden="1" x14ac:dyDescent="0.2">
      <c r="A906" s="6">
        <v>27515</v>
      </c>
      <c r="B906">
        <v>90.1</v>
      </c>
      <c r="C906">
        <v>3.7</v>
      </c>
      <c r="D906">
        <v>8.1199999999999992</v>
      </c>
      <c r="E906">
        <v>53.2</v>
      </c>
      <c r="F906">
        <v>8.06</v>
      </c>
      <c r="G906" s="4">
        <f t="shared" si="65"/>
        <v>11.096059113300493</v>
      </c>
    </row>
    <row r="907" spans="1:9" hidden="1" x14ac:dyDescent="0.2">
      <c r="A907" s="6">
        <v>27546</v>
      </c>
      <c r="B907">
        <v>92.4</v>
      </c>
      <c r="C907">
        <v>3.71</v>
      </c>
      <c r="D907">
        <v>7.96</v>
      </c>
      <c r="E907">
        <v>53.6</v>
      </c>
      <c r="F907">
        <v>7.86</v>
      </c>
      <c r="G907" s="4">
        <f t="shared" si="65"/>
        <v>11.608040201005027</v>
      </c>
    </row>
    <row r="908" spans="1:9" hidden="1" x14ac:dyDescent="0.2">
      <c r="A908" s="6">
        <v>27576</v>
      </c>
      <c r="B908">
        <v>92.49</v>
      </c>
      <c r="C908">
        <v>3.71</v>
      </c>
      <c r="D908">
        <v>7.89</v>
      </c>
      <c r="E908">
        <v>54.2</v>
      </c>
      <c r="F908">
        <v>8.06</v>
      </c>
      <c r="G908" s="4">
        <f t="shared" si="65"/>
        <v>11.722433460076045</v>
      </c>
    </row>
    <row r="909" spans="1:9" hidden="1" x14ac:dyDescent="0.2">
      <c r="A909" s="6">
        <v>27607</v>
      </c>
      <c r="B909">
        <v>85.71</v>
      </c>
      <c r="C909">
        <v>3.71</v>
      </c>
      <c r="D909">
        <v>7.83</v>
      </c>
      <c r="E909">
        <v>54.3</v>
      </c>
      <c r="F909">
        <v>8.4</v>
      </c>
      <c r="G909" s="4">
        <f t="shared" si="65"/>
        <v>10.946360153256704</v>
      </c>
      <c r="H909" s="8">
        <f t="shared" ref="H909" si="68">D909/D897-1</f>
        <v>-0.12903225806451613</v>
      </c>
    </row>
    <row r="910" spans="1:9" hidden="1" x14ac:dyDescent="0.2">
      <c r="A910" s="6">
        <v>27638</v>
      </c>
      <c r="B910">
        <v>84.67</v>
      </c>
      <c r="C910">
        <v>3.71</v>
      </c>
      <c r="D910">
        <v>7.76</v>
      </c>
      <c r="E910">
        <v>54.6</v>
      </c>
      <c r="F910">
        <v>8.43</v>
      </c>
      <c r="G910" s="4">
        <f t="shared" si="65"/>
        <v>10.911082474226804</v>
      </c>
    </row>
    <row r="911" spans="1:9" hidden="1" x14ac:dyDescent="0.2">
      <c r="A911" s="6">
        <v>27668</v>
      </c>
      <c r="B911">
        <v>88.57</v>
      </c>
      <c r="C911">
        <v>3.7</v>
      </c>
      <c r="D911">
        <v>7.83</v>
      </c>
      <c r="E911">
        <v>54.9</v>
      </c>
      <c r="F911">
        <v>8.14</v>
      </c>
      <c r="G911" s="4">
        <f t="shared" si="65"/>
        <v>11.31162196679438</v>
      </c>
    </row>
    <row r="912" spans="1:9" hidden="1" x14ac:dyDescent="0.2">
      <c r="A912" s="6">
        <v>27699</v>
      </c>
      <c r="B912">
        <v>90.07</v>
      </c>
      <c r="C912">
        <v>3.69</v>
      </c>
      <c r="D912">
        <v>7.89</v>
      </c>
      <c r="E912">
        <v>55.3</v>
      </c>
      <c r="F912">
        <v>8.0500000000000007</v>
      </c>
      <c r="G912" s="4">
        <f t="shared" si="65"/>
        <v>11.415716096324461</v>
      </c>
    </row>
    <row r="913" spans="1:9" x14ac:dyDescent="0.2">
      <c r="A913" s="6">
        <v>27729</v>
      </c>
      <c r="B913">
        <v>88.7</v>
      </c>
      <c r="C913">
        <v>3.68</v>
      </c>
      <c r="D913">
        <v>7.96</v>
      </c>
      <c r="E913">
        <v>55.5</v>
      </c>
      <c r="F913">
        <v>8</v>
      </c>
      <c r="G913" s="4">
        <f t="shared" si="65"/>
        <v>11.143216080402011</v>
      </c>
      <c r="H913" s="8">
        <f>D913/D901-1</f>
        <v>-0.10461192350956139</v>
      </c>
      <c r="I913" t="str">
        <f>IF(Earnings_Growth&lt;0,"This year there might have been a recession as earnings growth was "&amp;ROUND(H913*100,0)&amp;"%"," This was likely a good year as earnings growth was positive at "&amp;ROUND(H913*100,0)&amp;"%")</f>
        <v>This year there might have been a recession as earnings growth was -10%</v>
      </c>
    </row>
    <row r="914" spans="1:9" hidden="1" x14ac:dyDescent="0.2">
      <c r="A914" s="6">
        <v>27760</v>
      </c>
      <c r="B914">
        <v>96.86</v>
      </c>
      <c r="C914">
        <v>3.68</v>
      </c>
      <c r="D914">
        <v>8.19</v>
      </c>
      <c r="E914">
        <v>55.6</v>
      </c>
      <c r="F914">
        <v>7.74</v>
      </c>
      <c r="G914" s="4">
        <f t="shared" si="65"/>
        <v>11.826617826617827</v>
      </c>
    </row>
    <row r="915" spans="1:9" hidden="1" x14ac:dyDescent="0.2">
      <c r="A915" s="6">
        <v>27791</v>
      </c>
      <c r="B915">
        <v>100.6</v>
      </c>
      <c r="C915">
        <v>3.69</v>
      </c>
      <c r="D915">
        <v>8.43</v>
      </c>
      <c r="E915">
        <v>55.8</v>
      </c>
      <c r="F915">
        <v>7.79</v>
      </c>
      <c r="G915" s="4">
        <f t="shared" si="65"/>
        <v>11.933570581257413</v>
      </c>
    </row>
    <row r="916" spans="1:9" hidden="1" x14ac:dyDescent="0.2">
      <c r="A916" s="6">
        <v>27820</v>
      </c>
      <c r="B916">
        <v>101.1</v>
      </c>
      <c r="C916">
        <v>3.69</v>
      </c>
      <c r="D916">
        <v>8.66</v>
      </c>
      <c r="E916">
        <v>55.9</v>
      </c>
      <c r="F916">
        <v>7.73</v>
      </c>
      <c r="G916" s="4">
        <f t="shared" si="65"/>
        <v>11.674364896073902</v>
      </c>
    </row>
    <row r="917" spans="1:9" hidden="1" x14ac:dyDescent="0.2">
      <c r="A917" s="6">
        <v>27851</v>
      </c>
      <c r="B917">
        <v>101.9</v>
      </c>
      <c r="C917">
        <v>3.71</v>
      </c>
      <c r="D917">
        <v>8.86</v>
      </c>
      <c r="E917">
        <v>56.1</v>
      </c>
      <c r="F917">
        <v>7.56</v>
      </c>
      <c r="G917" s="4">
        <f t="shared" si="65"/>
        <v>11.501128668171559</v>
      </c>
    </row>
    <row r="918" spans="1:9" hidden="1" x14ac:dyDescent="0.2">
      <c r="A918" s="6">
        <v>27881</v>
      </c>
      <c r="B918">
        <v>101.2</v>
      </c>
      <c r="C918">
        <v>3.74</v>
      </c>
      <c r="D918">
        <v>9.0500000000000007</v>
      </c>
      <c r="E918">
        <v>56.5</v>
      </c>
      <c r="F918">
        <v>7.9</v>
      </c>
      <c r="G918" s="4">
        <f t="shared" si="65"/>
        <v>11.182320441988949</v>
      </c>
    </row>
    <row r="919" spans="1:9" hidden="1" x14ac:dyDescent="0.2">
      <c r="A919" s="6">
        <v>27912</v>
      </c>
      <c r="B919">
        <v>101.8</v>
      </c>
      <c r="C919">
        <v>3.76</v>
      </c>
      <c r="D919">
        <v>9.25</v>
      </c>
      <c r="E919">
        <v>56.8</v>
      </c>
      <c r="F919">
        <v>7.86</v>
      </c>
      <c r="G919" s="4">
        <f t="shared" si="65"/>
        <v>11.005405405405405</v>
      </c>
    </row>
    <row r="920" spans="1:9" hidden="1" x14ac:dyDescent="0.2">
      <c r="A920" s="6">
        <v>27942</v>
      </c>
      <c r="B920">
        <v>104.2</v>
      </c>
      <c r="C920">
        <v>3.79</v>
      </c>
      <c r="D920">
        <v>9.35</v>
      </c>
      <c r="E920">
        <v>57.1</v>
      </c>
      <c r="F920">
        <v>7.83</v>
      </c>
      <c r="G920" s="4">
        <f t="shared" si="65"/>
        <v>11.144385026737968</v>
      </c>
    </row>
    <row r="921" spans="1:9" hidden="1" x14ac:dyDescent="0.2">
      <c r="A921" s="6">
        <v>27973</v>
      </c>
      <c r="B921">
        <v>103.3</v>
      </c>
      <c r="C921">
        <v>3.82</v>
      </c>
      <c r="D921">
        <v>9.4499999999999993</v>
      </c>
      <c r="E921">
        <v>57.4</v>
      </c>
      <c r="F921">
        <v>7.77</v>
      </c>
      <c r="G921" s="4">
        <f t="shared" si="65"/>
        <v>10.931216931216932</v>
      </c>
      <c r="H921" s="8">
        <f t="shared" ref="H921" si="69">D921/D909-1</f>
        <v>0.2068965517241379</v>
      </c>
    </row>
    <row r="922" spans="1:9" hidden="1" x14ac:dyDescent="0.2">
      <c r="A922" s="6">
        <v>28004</v>
      </c>
      <c r="B922">
        <v>105.5</v>
      </c>
      <c r="C922">
        <v>3.85</v>
      </c>
      <c r="D922">
        <v>9.5500000000000007</v>
      </c>
      <c r="E922">
        <v>57.6</v>
      </c>
      <c r="F922">
        <v>7.59</v>
      </c>
      <c r="G922" s="4">
        <f t="shared" si="65"/>
        <v>11.047120418848166</v>
      </c>
    </row>
    <row r="923" spans="1:9" hidden="1" x14ac:dyDescent="0.2">
      <c r="A923" s="6">
        <v>28034</v>
      </c>
      <c r="B923">
        <v>101.9</v>
      </c>
      <c r="C923">
        <v>3.92</v>
      </c>
      <c r="D923">
        <v>9.67</v>
      </c>
      <c r="E923">
        <v>57.9</v>
      </c>
      <c r="F923">
        <v>7.41</v>
      </c>
      <c r="G923" s="4">
        <f t="shared" si="65"/>
        <v>10.537745604963806</v>
      </c>
    </row>
    <row r="924" spans="1:9" hidden="1" x14ac:dyDescent="0.2">
      <c r="A924" s="6">
        <v>28065</v>
      </c>
      <c r="B924">
        <v>101.2</v>
      </c>
      <c r="C924">
        <v>3.98</v>
      </c>
      <c r="D924">
        <v>9.7899999999999991</v>
      </c>
      <c r="E924">
        <v>58</v>
      </c>
      <c r="F924">
        <v>7.29</v>
      </c>
      <c r="G924" s="4">
        <f t="shared" si="65"/>
        <v>10.337078651685394</v>
      </c>
    </row>
    <row r="925" spans="1:9" x14ac:dyDescent="0.2">
      <c r="A925" s="6">
        <v>28095</v>
      </c>
      <c r="B925">
        <v>104.7</v>
      </c>
      <c r="C925">
        <v>4.05</v>
      </c>
      <c r="D925">
        <v>9.91</v>
      </c>
      <c r="E925">
        <v>58.2</v>
      </c>
      <c r="F925">
        <v>6.87</v>
      </c>
      <c r="G925" s="4">
        <f t="shared" si="65"/>
        <v>10.565085771947528</v>
      </c>
      <c r="H925" s="8">
        <f>D925/D913-1</f>
        <v>0.24497487437185939</v>
      </c>
      <c r="I925" t="str">
        <f>IF(Earnings_Growth&lt;0,"This year there might have been a recession as earnings growth was "&amp;ROUND(H925*100,0)&amp;"%"," This was likely a good year as earnings growth was positive at "&amp;ROUND(H925*100,0)&amp;"%")</f>
        <v xml:space="preserve"> This was likely a good year as earnings growth was positive at 24%</v>
      </c>
    </row>
    <row r="926" spans="1:9" hidden="1" x14ac:dyDescent="0.2">
      <c r="A926" s="6">
        <v>28126</v>
      </c>
      <c r="B926">
        <v>103.8</v>
      </c>
      <c r="C926">
        <v>4.0999999999999996</v>
      </c>
      <c r="D926">
        <v>9.9700000000000006</v>
      </c>
      <c r="E926">
        <v>58.5</v>
      </c>
      <c r="F926">
        <v>7.21</v>
      </c>
      <c r="G926" s="4">
        <f t="shared" si="65"/>
        <v>10.41123370110331</v>
      </c>
    </row>
    <row r="927" spans="1:9" hidden="1" x14ac:dyDescent="0.2">
      <c r="A927" s="6">
        <v>28157</v>
      </c>
      <c r="B927">
        <v>101</v>
      </c>
      <c r="C927">
        <v>4.1399999999999997</v>
      </c>
      <c r="D927">
        <v>10.02</v>
      </c>
      <c r="E927">
        <v>59.1</v>
      </c>
      <c r="F927">
        <v>7.39</v>
      </c>
      <c r="G927" s="4">
        <f t="shared" si="65"/>
        <v>10.079840319361278</v>
      </c>
    </row>
    <row r="928" spans="1:9" hidden="1" x14ac:dyDescent="0.2">
      <c r="A928" s="6">
        <v>28185</v>
      </c>
      <c r="B928">
        <v>100.6</v>
      </c>
      <c r="C928">
        <v>4.1900000000000004</v>
      </c>
      <c r="D928">
        <v>10.08</v>
      </c>
      <c r="E928">
        <v>59.5</v>
      </c>
      <c r="F928">
        <v>7.46</v>
      </c>
      <c r="G928" s="4">
        <f t="shared" si="65"/>
        <v>9.9801587301587293</v>
      </c>
    </row>
    <row r="929" spans="1:9" hidden="1" x14ac:dyDescent="0.2">
      <c r="A929" s="6">
        <v>28216</v>
      </c>
      <c r="B929">
        <v>99.05</v>
      </c>
      <c r="C929">
        <v>4.25</v>
      </c>
      <c r="D929">
        <v>10.19</v>
      </c>
      <c r="E929">
        <v>60</v>
      </c>
      <c r="F929">
        <v>7.37</v>
      </c>
      <c r="G929" s="4">
        <f t="shared" si="65"/>
        <v>9.720314033366046</v>
      </c>
    </row>
    <row r="930" spans="1:9" hidden="1" x14ac:dyDescent="0.2">
      <c r="A930" s="6">
        <v>28246</v>
      </c>
      <c r="B930">
        <v>98.76</v>
      </c>
      <c r="C930">
        <v>4.3</v>
      </c>
      <c r="D930">
        <v>10.31</v>
      </c>
      <c r="E930">
        <v>60.3</v>
      </c>
      <c r="F930">
        <v>7.46</v>
      </c>
      <c r="G930" s="4">
        <f t="shared" si="65"/>
        <v>9.5790494665373416</v>
      </c>
    </row>
    <row r="931" spans="1:9" hidden="1" x14ac:dyDescent="0.2">
      <c r="A931" s="6">
        <v>28277</v>
      </c>
      <c r="B931">
        <v>99.29</v>
      </c>
      <c r="C931">
        <v>4.3600000000000003</v>
      </c>
      <c r="D931">
        <v>10.42</v>
      </c>
      <c r="E931">
        <v>60.7</v>
      </c>
      <c r="F931">
        <v>7.28</v>
      </c>
      <c r="G931" s="4">
        <f t="shared" si="65"/>
        <v>9.5287907869481767</v>
      </c>
    </row>
    <row r="932" spans="1:9" hidden="1" x14ac:dyDescent="0.2">
      <c r="A932" s="6">
        <v>28307</v>
      </c>
      <c r="B932">
        <v>100.2</v>
      </c>
      <c r="C932">
        <v>4.41</v>
      </c>
      <c r="D932">
        <v>10.52</v>
      </c>
      <c r="E932">
        <v>61</v>
      </c>
      <c r="F932">
        <v>7.33</v>
      </c>
      <c r="G932" s="4">
        <f t="shared" si="65"/>
        <v>9.5247148288973396</v>
      </c>
    </row>
    <row r="933" spans="1:9" hidden="1" x14ac:dyDescent="0.2">
      <c r="A933" s="6">
        <v>28338</v>
      </c>
      <c r="B933">
        <v>97.75</v>
      </c>
      <c r="C933">
        <v>4.45</v>
      </c>
      <c r="D933">
        <v>10.61</v>
      </c>
      <c r="E933">
        <v>61.2</v>
      </c>
      <c r="F933">
        <v>7.4</v>
      </c>
      <c r="G933" s="4">
        <f t="shared" si="65"/>
        <v>9.2130065975494819</v>
      </c>
      <c r="H933" s="8">
        <f t="shared" ref="H933" si="70">D933/D921-1</f>
        <v>0.12275132275132283</v>
      </c>
    </row>
    <row r="934" spans="1:9" hidden="1" x14ac:dyDescent="0.2">
      <c r="A934" s="6">
        <v>28369</v>
      </c>
      <c r="B934">
        <v>96.23</v>
      </c>
      <c r="C934">
        <v>4.5</v>
      </c>
      <c r="D934">
        <v>10.71</v>
      </c>
      <c r="E934">
        <v>61.4</v>
      </c>
      <c r="F934">
        <v>7.34</v>
      </c>
      <c r="G934" s="4">
        <f t="shared" ref="G934:G997" si="71">SP500_Price/Earnings</f>
        <v>8.9850606909430439</v>
      </c>
    </row>
    <row r="935" spans="1:9" hidden="1" x14ac:dyDescent="0.2">
      <c r="A935" s="6">
        <v>28399</v>
      </c>
      <c r="B935">
        <v>93.74</v>
      </c>
      <c r="C935">
        <v>4.5599999999999996</v>
      </c>
      <c r="D935">
        <v>10.77</v>
      </c>
      <c r="E935">
        <v>61.6</v>
      </c>
      <c r="F935">
        <v>7.52</v>
      </c>
      <c r="G935" s="4">
        <f t="shared" si="71"/>
        <v>8.7038068709377896</v>
      </c>
    </row>
    <row r="936" spans="1:9" hidden="1" x14ac:dyDescent="0.2">
      <c r="A936" s="6">
        <v>28430</v>
      </c>
      <c r="B936">
        <v>94.28</v>
      </c>
      <c r="C936">
        <v>4.6100000000000003</v>
      </c>
      <c r="D936">
        <v>10.83</v>
      </c>
      <c r="E936">
        <v>61.9</v>
      </c>
      <c r="F936">
        <v>7.58</v>
      </c>
      <c r="G936" s="4">
        <f t="shared" si="71"/>
        <v>8.7054478301015692</v>
      </c>
    </row>
    <row r="937" spans="1:9" x14ac:dyDescent="0.2">
      <c r="A937" s="6">
        <v>28460</v>
      </c>
      <c r="B937">
        <v>93.82</v>
      </c>
      <c r="C937">
        <v>4.67</v>
      </c>
      <c r="D937">
        <v>10.89</v>
      </c>
      <c r="E937">
        <v>62.1</v>
      </c>
      <c r="F937">
        <v>7.69</v>
      </c>
      <c r="G937" s="4">
        <f t="shared" si="71"/>
        <v>8.6152433425160684</v>
      </c>
      <c r="H937" s="8">
        <f>D937/D925-1</f>
        <v>9.8890010090817437E-2</v>
      </c>
      <c r="I937" t="str">
        <f>IF(Earnings_Growth&lt;0,"This year there might have been a recession as earnings growth was "&amp;ROUND(H937*100,0)&amp;"%"," This was likely a good year as earnings growth was positive at "&amp;ROUND(H937*100,0)&amp;"%")</f>
        <v xml:space="preserve"> This was likely a good year as earnings growth was positive at 10%</v>
      </c>
    </row>
    <row r="938" spans="1:9" hidden="1" x14ac:dyDescent="0.2">
      <c r="A938" s="6">
        <v>28491</v>
      </c>
      <c r="B938">
        <v>90.25</v>
      </c>
      <c r="C938">
        <v>4.71</v>
      </c>
      <c r="D938">
        <v>10.9</v>
      </c>
      <c r="E938">
        <v>62.5</v>
      </c>
      <c r="F938">
        <v>7.96</v>
      </c>
      <c r="G938" s="4">
        <f t="shared" si="71"/>
        <v>8.2798165137614674</v>
      </c>
    </row>
    <row r="939" spans="1:9" hidden="1" x14ac:dyDescent="0.2">
      <c r="A939" s="6">
        <v>28522</v>
      </c>
      <c r="B939">
        <v>88.98</v>
      </c>
      <c r="C939">
        <v>4.76</v>
      </c>
      <c r="D939">
        <v>10.91</v>
      </c>
      <c r="E939">
        <v>62.9</v>
      </c>
      <c r="F939">
        <v>8.0299999999999994</v>
      </c>
      <c r="G939" s="4">
        <f t="shared" si="71"/>
        <v>8.1558203483043084</v>
      </c>
    </row>
    <row r="940" spans="1:9" hidden="1" x14ac:dyDescent="0.2">
      <c r="A940" s="6">
        <v>28550</v>
      </c>
      <c r="B940">
        <v>88.82</v>
      </c>
      <c r="C940">
        <v>4.8</v>
      </c>
      <c r="D940">
        <v>10.92</v>
      </c>
      <c r="E940">
        <v>63.4</v>
      </c>
      <c r="F940">
        <v>8.0399999999999991</v>
      </c>
      <c r="G940" s="4">
        <f t="shared" si="71"/>
        <v>8.1336996336996332</v>
      </c>
    </row>
    <row r="941" spans="1:9" hidden="1" x14ac:dyDescent="0.2">
      <c r="A941" s="6">
        <v>28581</v>
      </c>
      <c r="B941">
        <v>92.71</v>
      </c>
      <c r="C941">
        <v>4.84</v>
      </c>
      <c r="D941">
        <v>11.02</v>
      </c>
      <c r="E941">
        <v>63.9</v>
      </c>
      <c r="F941">
        <v>8.15</v>
      </c>
      <c r="G941" s="4">
        <f t="shared" si="71"/>
        <v>8.4128856624319415</v>
      </c>
    </row>
    <row r="942" spans="1:9" hidden="1" x14ac:dyDescent="0.2">
      <c r="A942" s="6">
        <v>28611</v>
      </c>
      <c r="B942">
        <v>97.41</v>
      </c>
      <c r="C942">
        <v>4.87</v>
      </c>
      <c r="D942">
        <v>11.13</v>
      </c>
      <c r="E942">
        <v>64.5</v>
      </c>
      <c r="F942">
        <v>8.35</v>
      </c>
      <c r="G942" s="4">
        <f t="shared" si="71"/>
        <v>8.7520215633423177</v>
      </c>
    </row>
    <row r="943" spans="1:9" hidden="1" x14ac:dyDescent="0.2">
      <c r="A943" s="6">
        <v>28642</v>
      </c>
      <c r="B943">
        <v>97.66</v>
      </c>
      <c r="C943">
        <v>4.91</v>
      </c>
      <c r="D943">
        <v>11.23</v>
      </c>
      <c r="E943">
        <v>65.2</v>
      </c>
      <c r="F943">
        <v>8.4600000000000009</v>
      </c>
      <c r="G943" s="4">
        <f t="shared" si="71"/>
        <v>8.6963490650044513</v>
      </c>
    </row>
    <row r="944" spans="1:9" hidden="1" x14ac:dyDescent="0.2">
      <c r="A944" s="6">
        <v>28672</v>
      </c>
      <c r="B944">
        <v>97.19</v>
      </c>
      <c r="C944">
        <v>4.95</v>
      </c>
      <c r="D944">
        <v>11.34</v>
      </c>
      <c r="E944">
        <v>65.7</v>
      </c>
      <c r="F944">
        <v>8.64</v>
      </c>
      <c r="G944" s="4">
        <f t="shared" si="71"/>
        <v>8.5705467372134034</v>
      </c>
    </row>
    <row r="945" spans="1:9" hidden="1" x14ac:dyDescent="0.2">
      <c r="A945" s="6">
        <v>28703</v>
      </c>
      <c r="B945">
        <v>103.9</v>
      </c>
      <c r="C945">
        <v>4.9800000000000004</v>
      </c>
      <c r="D945">
        <v>11.46</v>
      </c>
      <c r="E945">
        <v>66</v>
      </c>
      <c r="F945">
        <v>8.41</v>
      </c>
      <c r="G945" s="4">
        <f t="shared" si="71"/>
        <v>9.0663176265270504</v>
      </c>
    </row>
    <row r="946" spans="1:9" hidden="1" x14ac:dyDescent="0.2">
      <c r="A946" s="6">
        <v>28734</v>
      </c>
      <c r="B946">
        <v>103.9</v>
      </c>
      <c r="C946">
        <v>5.0199999999999996</v>
      </c>
      <c r="D946">
        <v>11.57</v>
      </c>
      <c r="E946">
        <v>66.5</v>
      </c>
      <c r="F946">
        <v>8.42</v>
      </c>
      <c r="G946" s="4">
        <f t="shared" si="71"/>
        <v>8.980121002592913</v>
      </c>
    </row>
    <row r="947" spans="1:9" hidden="1" x14ac:dyDescent="0.2">
      <c r="A947" s="6">
        <v>28764</v>
      </c>
      <c r="B947">
        <v>100.6</v>
      </c>
      <c r="C947">
        <v>5.04</v>
      </c>
      <c r="D947">
        <v>11.82</v>
      </c>
      <c r="E947">
        <v>67.099999999999994</v>
      </c>
      <c r="F947">
        <v>8.64</v>
      </c>
      <c r="G947" s="4">
        <f t="shared" si="71"/>
        <v>8.5109983079526224</v>
      </c>
    </row>
    <row r="948" spans="1:9" hidden="1" x14ac:dyDescent="0.2">
      <c r="A948" s="6">
        <v>28795</v>
      </c>
      <c r="B948">
        <v>94.71</v>
      </c>
      <c r="C948">
        <v>5.05</v>
      </c>
      <c r="D948">
        <v>12.08</v>
      </c>
      <c r="E948">
        <v>67.400000000000006</v>
      </c>
      <c r="F948">
        <v>8.81</v>
      </c>
      <c r="G948" s="4">
        <f t="shared" si="71"/>
        <v>7.8402317880794694</v>
      </c>
    </row>
    <row r="949" spans="1:9" x14ac:dyDescent="0.2">
      <c r="A949" s="6">
        <v>28825</v>
      </c>
      <c r="B949">
        <v>96.11</v>
      </c>
      <c r="C949">
        <v>5.07</v>
      </c>
      <c r="D949">
        <v>12.33</v>
      </c>
      <c r="E949">
        <v>67.7</v>
      </c>
      <c r="F949">
        <v>9.01</v>
      </c>
      <c r="G949" s="4">
        <f t="shared" si="71"/>
        <v>7.7948094079480938</v>
      </c>
      <c r="H949" s="8">
        <f>D949/D937-1</f>
        <v>0.13223140495867769</v>
      </c>
      <c r="I949" t="str">
        <f>IF(Earnings_Growth&lt;0,"This year there might have been a recession as earnings growth was "&amp;ROUND(H949*100,0)&amp;"%"," This was likely a good year as earnings growth was positive at "&amp;ROUND(H949*100,0)&amp;"%")</f>
        <v xml:space="preserve"> This was likely a good year as earnings growth was positive at 13%</v>
      </c>
    </row>
    <row r="950" spans="1:9" hidden="1" x14ac:dyDescent="0.2">
      <c r="A950" s="6">
        <v>28856</v>
      </c>
      <c r="B950">
        <v>99.71</v>
      </c>
      <c r="C950">
        <v>5.1100000000000003</v>
      </c>
      <c r="D950">
        <v>12.65</v>
      </c>
      <c r="E950">
        <v>68.3</v>
      </c>
      <c r="F950">
        <v>9.1</v>
      </c>
      <c r="G950" s="4">
        <f t="shared" si="71"/>
        <v>7.8822134387351772</v>
      </c>
    </row>
    <row r="951" spans="1:9" hidden="1" x14ac:dyDescent="0.2">
      <c r="A951" s="6">
        <v>28887</v>
      </c>
      <c r="B951">
        <v>98.23</v>
      </c>
      <c r="C951">
        <v>5.16</v>
      </c>
      <c r="D951">
        <v>12.98</v>
      </c>
      <c r="E951">
        <v>69.099999999999994</v>
      </c>
      <c r="F951">
        <v>9.1</v>
      </c>
      <c r="G951" s="4">
        <f t="shared" si="71"/>
        <v>7.5677966101694913</v>
      </c>
    </row>
    <row r="952" spans="1:9" hidden="1" x14ac:dyDescent="0.2">
      <c r="A952" s="6">
        <v>28915</v>
      </c>
      <c r="B952">
        <v>100.1</v>
      </c>
      <c r="C952">
        <v>5.2</v>
      </c>
      <c r="D952">
        <v>13.3</v>
      </c>
      <c r="E952">
        <v>69.8</v>
      </c>
      <c r="F952">
        <v>9.1199999999999992</v>
      </c>
      <c r="G952" s="4">
        <f t="shared" si="71"/>
        <v>7.5263157894736832</v>
      </c>
      <c r="H952" s="8">
        <f t="shared" ref="H952" si="72">D952/D940-1</f>
        <v>0.21794871794871806</v>
      </c>
    </row>
    <row r="953" spans="1:9" hidden="1" x14ac:dyDescent="0.2">
      <c r="A953" s="6">
        <v>28946</v>
      </c>
      <c r="B953">
        <v>102.1</v>
      </c>
      <c r="C953">
        <v>5.25</v>
      </c>
      <c r="D953">
        <v>13.53</v>
      </c>
      <c r="E953">
        <v>70.599999999999994</v>
      </c>
      <c r="F953">
        <v>9.18</v>
      </c>
      <c r="G953" s="4">
        <f t="shared" si="71"/>
        <v>7.5461936437546191</v>
      </c>
    </row>
    <row r="954" spans="1:9" hidden="1" x14ac:dyDescent="0.2">
      <c r="A954" s="6">
        <v>28976</v>
      </c>
      <c r="B954">
        <v>99.73</v>
      </c>
      <c r="C954">
        <v>5.29</v>
      </c>
      <c r="D954">
        <v>13.75</v>
      </c>
      <c r="E954">
        <v>71.5</v>
      </c>
      <c r="F954">
        <v>9.25</v>
      </c>
      <c r="G954" s="4">
        <f t="shared" si="71"/>
        <v>7.2530909090909095</v>
      </c>
    </row>
    <row r="955" spans="1:9" hidden="1" x14ac:dyDescent="0.2">
      <c r="A955" s="6">
        <v>29007</v>
      </c>
      <c r="B955">
        <v>101.7</v>
      </c>
      <c r="C955">
        <v>5.34</v>
      </c>
      <c r="D955">
        <v>13.98</v>
      </c>
      <c r="E955">
        <v>72.3</v>
      </c>
      <c r="F955">
        <v>8.91</v>
      </c>
      <c r="G955" s="4">
        <f t="shared" si="71"/>
        <v>7.2746781115879831</v>
      </c>
    </row>
    <row r="956" spans="1:9" hidden="1" x14ac:dyDescent="0.2">
      <c r="A956" s="6">
        <v>29037</v>
      </c>
      <c r="B956">
        <v>102.7</v>
      </c>
      <c r="C956">
        <v>5.4</v>
      </c>
      <c r="D956">
        <v>14.2</v>
      </c>
      <c r="E956">
        <v>73.099999999999994</v>
      </c>
      <c r="F956">
        <v>8.9499999999999993</v>
      </c>
      <c r="G956" s="4">
        <f t="shared" si="71"/>
        <v>7.2323943661971839</v>
      </c>
    </row>
    <row r="957" spans="1:9" hidden="1" x14ac:dyDescent="0.2">
      <c r="A957" s="6">
        <v>29068</v>
      </c>
      <c r="B957">
        <v>107.4</v>
      </c>
      <c r="C957">
        <v>5.45</v>
      </c>
      <c r="D957">
        <v>14.41</v>
      </c>
      <c r="E957">
        <v>73.8</v>
      </c>
      <c r="F957">
        <v>9.0299999999999994</v>
      </c>
      <c r="G957" s="4">
        <f t="shared" si="71"/>
        <v>7.4531575294934074</v>
      </c>
    </row>
    <row r="958" spans="1:9" hidden="1" x14ac:dyDescent="0.2">
      <c r="A958" s="6">
        <v>29099</v>
      </c>
      <c r="B958">
        <v>108.6</v>
      </c>
      <c r="C958">
        <v>5.51</v>
      </c>
      <c r="D958">
        <v>14.63</v>
      </c>
      <c r="E958">
        <v>74.599999999999994</v>
      </c>
      <c r="F958">
        <v>9.33</v>
      </c>
      <c r="G958" s="4">
        <f t="shared" si="71"/>
        <v>7.4231032125768959</v>
      </c>
    </row>
    <row r="959" spans="1:9" hidden="1" x14ac:dyDescent="0.2">
      <c r="A959" s="6">
        <v>29129</v>
      </c>
      <c r="B959">
        <v>104.5</v>
      </c>
      <c r="C959">
        <v>5.56</v>
      </c>
      <c r="D959">
        <v>14.71</v>
      </c>
      <c r="E959">
        <v>75.2</v>
      </c>
      <c r="F959">
        <v>10.3</v>
      </c>
      <c r="G959" s="4">
        <f t="shared" si="71"/>
        <v>7.1040108769544528</v>
      </c>
    </row>
    <row r="960" spans="1:9" hidden="1" x14ac:dyDescent="0.2">
      <c r="A960" s="6">
        <v>29160</v>
      </c>
      <c r="B960">
        <v>103.7</v>
      </c>
      <c r="C960">
        <v>5.6</v>
      </c>
      <c r="D960">
        <v>14.78</v>
      </c>
      <c r="E960">
        <v>75.900000000000006</v>
      </c>
      <c r="F960">
        <v>10.65</v>
      </c>
      <c r="G960" s="4">
        <f t="shared" si="71"/>
        <v>7.016238159675237</v>
      </c>
    </row>
    <row r="961" spans="1:9" x14ac:dyDescent="0.2">
      <c r="A961" s="6">
        <v>29190</v>
      </c>
      <c r="B961">
        <v>107.8</v>
      </c>
      <c r="C961">
        <v>5.65</v>
      </c>
      <c r="D961">
        <v>14.86</v>
      </c>
      <c r="E961">
        <v>76.7</v>
      </c>
      <c r="F961">
        <v>10.39</v>
      </c>
      <c r="G961" s="4">
        <f t="shared" si="71"/>
        <v>7.2543741588156125</v>
      </c>
      <c r="H961" s="8">
        <f>D961/D949-1</f>
        <v>0.20519059205190593</v>
      </c>
      <c r="I961" t="str">
        <f>IF(Earnings_Growth&lt;0,"This year there might have been a recession as earnings growth was "&amp;ROUND(H961*100,0)&amp;"%"," This was likely a good year as earnings growth was positive at "&amp;ROUND(H961*100,0)&amp;"%")</f>
        <v xml:space="preserve"> This was likely a good year as earnings growth was positive at 21%</v>
      </c>
    </row>
    <row r="962" spans="1:9" hidden="1" x14ac:dyDescent="0.2">
      <c r="A962" s="6">
        <v>29221</v>
      </c>
      <c r="B962">
        <v>110.9</v>
      </c>
      <c r="C962">
        <v>5.7</v>
      </c>
      <c r="D962">
        <v>15</v>
      </c>
      <c r="E962">
        <v>77.8</v>
      </c>
      <c r="F962">
        <v>10.8</v>
      </c>
      <c r="G962" s="4">
        <f t="shared" si="71"/>
        <v>7.3933333333333335</v>
      </c>
    </row>
    <row r="963" spans="1:9" hidden="1" x14ac:dyDescent="0.2">
      <c r="A963" s="6">
        <v>29252</v>
      </c>
      <c r="B963">
        <v>115.3</v>
      </c>
      <c r="C963">
        <v>5.75</v>
      </c>
      <c r="D963">
        <v>15.15</v>
      </c>
      <c r="E963">
        <v>78.900000000000006</v>
      </c>
      <c r="F963">
        <v>12.41</v>
      </c>
      <c r="G963" s="4">
        <f t="shared" si="71"/>
        <v>7.6105610561056105</v>
      </c>
    </row>
    <row r="964" spans="1:9" hidden="1" x14ac:dyDescent="0.2">
      <c r="A964" s="6">
        <v>29281</v>
      </c>
      <c r="B964">
        <v>104.7</v>
      </c>
      <c r="C964">
        <v>5.8</v>
      </c>
      <c r="D964">
        <v>15.29</v>
      </c>
      <c r="E964">
        <v>80.099999999999994</v>
      </c>
      <c r="F964">
        <v>12.75</v>
      </c>
      <c r="G964" s="4">
        <f t="shared" si="71"/>
        <v>6.8476128188358407</v>
      </c>
      <c r="H964" s="8">
        <f t="shared" ref="H964" si="73">D964/D952-1</f>
        <v>0.14962406015037577</v>
      </c>
    </row>
    <row r="965" spans="1:9" hidden="1" x14ac:dyDescent="0.2">
      <c r="A965" s="6">
        <v>29312</v>
      </c>
      <c r="B965">
        <v>103</v>
      </c>
      <c r="C965">
        <v>5.85</v>
      </c>
      <c r="D965">
        <v>15.17</v>
      </c>
      <c r="E965">
        <v>81</v>
      </c>
      <c r="F965">
        <v>11.47</v>
      </c>
      <c r="G965" s="4">
        <f t="shared" si="71"/>
        <v>6.7897165458141071</v>
      </c>
    </row>
    <row r="966" spans="1:9" hidden="1" x14ac:dyDescent="0.2">
      <c r="A966" s="6">
        <v>29342</v>
      </c>
      <c r="B966">
        <v>107.7</v>
      </c>
      <c r="C966">
        <v>5.89</v>
      </c>
      <c r="D966">
        <v>15.06</v>
      </c>
      <c r="E966">
        <v>81.8</v>
      </c>
      <c r="F966">
        <v>10.18</v>
      </c>
      <c r="G966" s="4">
        <f t="shared" si="71"/>
        <v>7.1513944223107568</v>
      </c>
    </row>
    <row r="967" spans="1:9" hidden="1" x14ac:dyDescent="0.2">
      <c r="A967" s="6">
        <v>29373</v>
      </c>
      <c r="B967">
        <v>114.6</v>
      </c>
      <c r="C967">
        <v>5.94</v>
      </c>
      <c r="D967">
        <v>14.94</v>
      </c>
      <c r="E967">
        <v>82.7</v>
      </c>
      <c r="F967">
        <v>9.7799999999999994</v>
      </c>
      <c r="G967" s="4">
        <f t="shared" si="71"/>
        <v>7.6706827309236942</v>
      </c>
    </row>
    <row r="968" spans="1:9" hidden="1" x14ac:dyDescent="0.2">
      <c r="A968" s="6">
        <v>29403</v>
      </c>
      <c r="B968">
        <v>119.8</v>
      </c>
      <c r="C968">
        <v>5.98</v>
      </c>
      <c r="D968">
        <v>14.84</v>
      </c>
      <c r="E968">
        <v>82.7</v>
      </c>
      <c r="F968">
        <v>10.25</v>
      </c>
      <c r="G968" s="4">
        <f t="shared" si="71"/>
        <v>8.0727762803234508</v>
      </c>
    </row>
    <row r="969" spans="1:9" hidden="1" x14ac:dyDescent="0.2">
      <c r="A969" s="6">
        <v>29434</v>
      </c>
      <c r="B969">
        <v>123.5</v>
      </c>
      <c r="C969">
        <v>6.03</v>
      </c>
      <c r="D969">
        <v>14.74</v>
      </c>
      <c r="E969">
        <v>83.3</v>
      </c>
      <c r="F969">
        <v>11.1</v>
      </c>
      <c r="G969" s="4">
        <f t="shared" si="71"/>
        <v>8.3785617367706919</v>
      </c>
    </row>
    <row r="970" spans="1:9" hidden="1" x14ac:dyDescent="0.2">
      <c r="A970" s="6">
        <v>29465</v>
      </c>
      <c r="B970">
        <v>126.5</v>
      </c>
      <c r="C970">
        <v>6.07</v>
      </c>
      <c r="D970">
        <v>14.64</v>
      </c>
      <c r="E970">
        <v>84</v>
      </c>
      <c r="F970">
        <v>11.51</v>
      </c>
      <c r="G970" s="4">
        <f t="shared" si="71"/>
        <v>8.6407103825136602</v>
      </c>
    </row>
    <row r="971" spans="1:9" hidden="1" x14ac:dyDescent="0.2">
      <c r="A971" s="6">
        <v>29495</v>
      </c>
      <c r="B971">
        <v>130.19999999999999</v>
      </c>
      <c r="C971">
        <v>6.1</v>
      </c>
      <c r="D971">
        <v>14.7</v>
      </c>
      <c r="E971">
        <v>84.8</v>
      </c>
      <c r="F971">
        <v>11.75</v>
      </c>
      <c r="G971" s="4">
        <f t="shared" si="71"/>
        <v>8.8571428571428577</v>
      </c>
    </row>
    <row r="972" spans="1:9" hidden="1" x14ac:dyDescent="0.2">
      <c r="A972" s="6">
        <v>29526</v>
      </c>
      <c r="B972">
        <v>135.69999999999999</v>
      </c>
      <c r="C972">
        <v>6.13</v>
      </c>
      <c r="D972">
        <v>14.76</v>
      </c>
      <c r="E972">
        <v>85.5</v>
      </c>
      <c r="F972">
        <v>12.68</v>
      </c>
      <c r="G972" s="4">
        <f t="shared" si="71"/>
        <v>9.1937669376693769</v>
      </c>
    </row>
    <row r="973" spans="1:9" x14ac:dyDescent="0.2">
      <c r="A973" s="6">
        <v>29556</v>
      </c>
      <c r="B973">
        <v>133.5</v>
      </c>
      <c r="C973">
        <v>6.16</v>
      </c>
      <c r="D973">
        <v>14.82</v>
      </c>
      <c r="E973">
        <v>86.3</v>
      </c>
      <c r="F973">
        <v>12.84</v>
      </c>
      <c r="G973" s="4">
        <f t="shared" si="71"/>
        <v>9.0080971659919022</v>
      </c>
      <c r="H973" s="8">
        <f>D973/D961-1</f>
        <v>-2.6917900403767847E-3</v>
      </c>
      <c r="I973" t="str">
        <f>IF(Earnings_Growth&lt;0,"This year there might have been a recession as earnings growth was "&amp;ROUND(H973*100,0)&amp;"%"," This was likely a good year as earnings growth was positive at "&amp;ROUND(H973*100,0)&amp;"%")</f>
        <v>This year there might have been a recession as earnings growth was 0%</v>
      </c>
    </row>
    <row r="974" spans="1:9" hidden="1" x14ac:dyDescent="0.2">
      <c r="A974" s="6">
        <v>29587</v>
      </c>
      <c r="B974">
        <v>133</v>
      </c>
      <c r="C974">
        <v>6.2</v>
      </c>
      <c r="D974">
        <v>14.74</v>
      </c>
      <c r="E974">
        <v>87</v>
      </c>
      <c r="F974">
        <v>12.57</v>
      </c>
      <c r="G974" s="4">
        <f t="shared" si="71"/>
        <v>9.023066485753052</v>
      </c>
    </row>
    <row r="975" spans="1:9" hidden="1" x14ac:dyDescent="0.2">
      <c r="A975" s="6">
        <v>29618</v>
      </c>
      <c r="B975">
        <v>128.4</v>
      </c>
      <c r="C975">
        <v>6.24</v>
      </c>
      <c r="D975">
        <v>14.66</v>
      </c>
      <c r="E975">
        <v>87.9</v>
      </c>
      <c r="F975">
        <v>13.19</v>
      </c>
      <c r="G975" s="4">
        <f t="shared" si="71"/>
        <v>8.7585266030013642</v>
      </c>
    </row>
    <row r="976" spans="1:9" hidden="1" x14ac:dyDescent="0.2">
      <c r="A976" s="6">
        <v>29646</v>
      </c>
      <c r="B976">
        <v>133.19999999999999</v>
      </c>
      <c r="C976">
        <v>6.28</v>
      </c>
      <c r="D976">
        <v>14.58</v>
      </c>
      <c r="E976">
        <v>88.5</v>
      </c>
      <c r="F976">
        <v>13.12</v>
      </c>
      <c r="G976" s="4">
        <f t="shared" si="71"/>
        <v>9.1358024691358022</v>
      </c>
      <c r="H976" s="8">
        <f t="shared" ref="H976" si="74">D976/D964-1</f>
        <v>-4.6435578809679523E-2</v>
      </c>
    </row>
    <row r="977" spans="1:9" hidden="1" x14ac:dyDescent="0.2">
      <c r="A977" s="6">
        <v>29677</v>
      </c>
      <c r="B977">
        <v>134.4</v>
      </c>
      <c r="C977">
        <v>6.32</v>
      </c>
      <c r="D977">
        <v>14.72</v>
      </c>
      <c r="E977">
        <v>89.1</v>
      </c>
      <c r="F977">
        <v>13.68</v>
      </c>
      <c r="G977" s="4">
        <f t="shared" si="71"/>
        <v>9.1304347826086953</v>
      </c>
    </row>
    <row r="978" spans="1:9" hidden="1" x14ac:dyDescent="0.2">
      <c r="A978" s="6">
        <v>29707</v>
      </c>
      <c r="B978">
        <v>131.69999999999999</v>
      </c>
      <c r="C978">
        <v>6.35</v>
      </c>
      <c r="D978">
        <v>14.87</v>
      </c>
      <c r="E978">
        <v>89.8</v>
      </c>
      <c r="F978">
        <v>14.1</v>
      </c>
      <c r="G978" s="4">
        <f t="shared" si="71"/>
        <v>8.8567585743106925</v>
      </c>
    </row>
    <row r="979" spans="1:9" hidden="1" x14ac:dyDescent="0.2">
      <c r="A979" s="6">
        <v>29738</v>
      </c>
      <c r="B979">
        <v>132.30000000000001</v>
      </c>
      <c r="C979">
        <v>6.39</v>
      </c>
      <c r="D979">
        <v>15.01</v>
      </c>
      <c r="E979">
        <v>90.6</v>
      </c>
      <c r="F979">
        <v>13.47</v>
      </c>
      <c r="G979" s="4">
        <f t="shared" si="71"/>
        <v>8.8141239173884092</v>
      </c>
    </row>
    <row r="980" spans="1:9" hidden="1" x14ac:dyDescent="0.2">
      <c r="A980" s="6">
        <v>29768</v>
      </c>
      <c r="B980">
        <v>129.1</v>
      </c>
      <c r="C980">
        <v>6.43</v>
      </c>
      <c r="D980">
        <v>15.1</v>
      </c>
      <c r="E980">
        <v>91.6</v>
      </c>
      <c r="F980">
        <v>14.28</v>
      </c>
      <c r="G980" s="4">
        <f t="shared" si="71"/>
        <v>8.5496688741721858</v>
      </c>
    </row>
    <row r="981" spans="1:9" hidden="1" x14ac:dyDescent="0.2">
      <c r="A981" s="6">
        <v>29799</v>
      </c>
      <c r="B981">
        <v>129.6</v>
      </c>
      <c r="C981">
        <v>6.48</v>
      </c>
      <c r="D981">
        <v>15.18</v>
      </c>
      <c r="E981">
        <v>92.3</v>
      </c>
      <c r="F981">
        <v>14.94</v>
      </c>
      <c r="G981" s="4">
        <f t="shared" si="71"/>
        <v>8.537549407114625</v>
      </c>
    </row>
    <row r="982" spans="1:9" hidden="1" x14ac:dyDescent="0.2">
      <c r="A982" s="6">
        <v>29830</v>
      </c>
      <c r="B982">
        <v>118.3</v>
      </c>
      <c r="C982">
        <v>6.52</v>
      </c>
      <c r="D982">
        <v>15.27</v>
      </c>
      <c r="E982">
        <v>93.2</v>
      </c>
      <c r="F982">
        <v>15.32</v>
      </c>
      <c r="G982" s="4">
        <f t="shared" si="71"/>
        <v>7.7472167648984938</v>
      </c>
    </row>
    <row r="983" spans="1:9" hidden="1" x14ac:dyDescent="0.2">
      <c r="A983" s="6">
        <v>29860</v>
      </c>
      <c r="B983">
        <v>119.8</v>
      </c>
      <c r="C983">
        <v>6.56</v>
      </c>
      <c r="D983">
        <v>15.3</v>
      </c>
      <c r="E983">
        <v>93.4</v>
      </c>
      <c r="F983">
        <v>15.15</v>
      </c>
      <c r="G983" s="4">
        <f t="shared" si="71"/>
        <v>7.8300653594771239</v>
      </c>
    </row>
    <row r="984" spans="1:9" hidden="1" x14ac:dyDescent="0.2">
      <c r="A984" s="6">
        <v>29891</v>
      </c>
      <c r="B984">
        <v>122.9</v>
      </c>
      <c r="C984">
        <v>6.59</v>
      </c>
      <c r="D984">
        <v>15.33</v>
      </c>
      <c r="E984">
        <v>93.7</v>
      </c>
      <c r="F984">
        <v>13.39</v>
      </c>
      <c r="G984" s="4">
        <f t="shared" si="71"/>
        <v>8.0169602087410308</v>
      </c>
    </row>
    <row r="985" spans="1:9" x14ac:dyDescent="0.2">
      <c r="A985" s="6">
        <v>29921</v>
      </c>
      <c r="B985">
        <v>123.8</v>
      </c>
      <c r="C985">
        <v>6.63</v>
      </c>
      <c r="D985">
        <v>15.36</v>
      </c>
      <c r="E985">
        <v>94</v>
      </c>
      <c r="F985">
        <v>13.72</v>
      </c>
      <c r="G985" s="4">
        <f t="shared" si="71"/>
        <v>8.0598958333333339</v>
      </c>
      <c r="H985" s="8">
        <f>D985/D973-1</f>
        <v>3.6437246963562764E-2</v>
      </c>
      <c r="I985" t="str">
        <f>IF(Earnings_Growth&lt;0,"This year there might have been a recession as earnings growth was "&amp;ROUND(H985*100,0)&amp;"%"," This was likely a good year as earnings growth was positive at "&amp;ROUND(H985*100,0)&amp;"%")</f>
        <v xml:space="preserve"> This was likely a good year as earnings growth was positive at 4%</v>
      </c>
    </row>
    <row r="986" spans="1:9" hidden="1" x14ac:dyDescent="0.2">
      <c r="A986" s="6">
        <v>29952</v>
      </c>
      <c r="B986">
        <v>117.3</v>
      </c>
      <c r="C986">
        <v>6.66</v>
      </c>
      <c r="D986">
        <v>15.18</v>
      </c>
      <c r="E986">
        <v>94.3</v>
      </c>
      <c r="F986">
        <v>14.59</v>
      </c>
      <c r="G986" s="4">
        <f t="shared" si="71"/>
        <v>7.7272727272727275</v>
      </c>
    </row>
    <row r="987" spans="1:9" hidden="1" x14ac:dyDescent="0.2">
      <c r="A987" s="6">
        <v>29983</v>
      </c>
      <c r="B987">
        <v>114.5</v>
      </c>
      <c r="C987">
        <v>6.69</v>
      </c>
      <c r="D987">
        <v>14.99</v>
      </c>
      <c r="E987">
        <v>94.6</v>
      </c>
      <c r="F987">
        <v>14.43</v>
      </c>
      <c r="G987" s="4">
        <f t="shared" si="71"/>
        <v>7.6384256170780516</v>
      </c>
    </row>
    <row r="988" spans="1:9" hidden="1" x14ac:dyDescent="0.2">
      <c r="A988" s="6">
        <v>30011</v>
      </c>
      <c r="B988">
        <v>110.8</v>
      </c>
      <c r="C988">
        <v>6.72</v>
      </c>
      <c r="D988">
        <v>14.81</v>
      </c>
      <c r="E988">
        <v>94.5</v>
      </c>
      <c r="F988">
        <v>13.86</v>
      </c>
      <c r="G988" s="4">
        <f t="shared" si="71"/>
        <v>7.4814314652261977</v>
      </c>
    </row>
    <row r="989" spans="1:9" hidden="1" x14ac:dyDescent="0.2">
      <c r="A989" s="6">
        <v>30042</v>
      </c>
      <c r="B989">
        <v>116.3</v>
      </c>
      <c r="C989">
        <v>6.75</v>
      </c>
      <c r="D989">
        <v>14.6</v>
      </c>
      <c r="E989">
        <v>94.9</v>
      </c>
      <c r="F989">
        <v>13.87</v>
      </c>
      <c r="G989" s="4">
        <f t="shared" si="71"/>
        <v>7.9657534246575343</v>
      </c>
    </row>
    <row r="990" spans="1:9" hidden="1" x14ac:dyDescent="0.2">
      <c r="A990" s="6">
        <v>30072</v>
      </c>
      <c r="B990">
        <v>116.4</v>
      </c>
      <c r="C990">
        <v>6.78</v>
      </c>
      <c r="D990">
        <v>14.38</v>
      </c>
      <c r="E990">
        <v>95.8</v>
      </c>
      <c r="F990">
        <v>13.62</v>
      </c>
      <c r="G990" s="4">
        <f t="shared" si="71"/>
        <v>8.0945757997218362</v>
      </c>
    </row>
    <row r="991" spans="1:9" hidden="1" x14ac:dyDescent="0.2">
      <c r="A991" s="6">
        <v>30103</v>
      </c>
      <c r="B991">
        <v>109.7</v>
      </c>
      <c r="C991">
        <v>6.81</v>
      </c>
      <c r="D991">
        <v>14.17</v>
      </c>
      <c r="E991">
        <v>97</v>
      </c>
      <c r="F991">
        <v>14.3</v>
      </c>
      <c r="G991" s="4">
        <f t="shared" si="71"/>
        <v>7.7417078334509526</v>
      </c>
    </row>
    <row r="992" spans="1:9" hidden="1" x14ac:dyDescent="0.2">
      <c r="A992" s="6">
        <v>30133</v>
      </c>
      <c r="B992">
        <v>109.4</v>
      </c>
      <c r="C992">
        <v>6.82</v>
      </c>
      <c r="D992">
        <v>13.97</v>
      </c>
      <c r="E992">
        <v>97.5</v>
      </c>
      <c r="F992">
        <v>13.95</v>
      </c>
      <c r="G992" s="4">
        <f t="shared" si="71"/>
        <v>7.8310665712240519</v>
      </c>
    </row>
    <row r="993" spans="1:9" hidden="1" x14ac:dyDescent="0.2">
      <c r="A993" s="6">
        <v>30164</v>
      </c>
      <c r="B993">
        <v>109.7</v>
      </c>
      <c r="C993">
        <v>6.84</v>
      </c>
      <c r="D993">
        <v>13.76</v>
      </c>
      <c r="E993">
        <v>97.7</v>
      </c>
      <c r="F993">
        <v>13.06</v>
      </c>
      <c r="G993" s="4">
        <f t="shared" si="71"/>
        <v>7.9723837209302326</v>
      </c>
    </row>
    <row r="994" spans="1:9" hidden="1" x14ac:dyDescent="0.2">
      <c r="A994" s="6">
        <v>30195</v>
      </c>
      <c r="B994">
        <v>122.4</v>
      </c>
      <c r="C994">
        <v>6.85</v>
      </c>
      <c r="D994">
        <v>13.56</v>
      </c>
      <c r="E994">
        <v>97.9</v>
      </c>
      <c r="F994">
        <v>12.34</v>
      </c>
      <c r="G994" s="4">
        <f t="shared" si="71"/>
        <v>9.0265486725663724</v>
      </c>
    </row>
    <row r="995" spans="1:9" hidden="1" x14ac:dyDescent="0.2">
      <c r="A995" s="6">
        <v>30225</v>
      </c>
      <c r="B995">
        <v>132.69999999999999</v>
      </c>
      <c r="C995">
        <v>6.86</v>
      </c>
      <c r="D995">
        <v>13.25</v>
      </c>
      <c r="E995">
        <v>98.2</v>
      </c>
      <c r="F995">
        <v>10.91</v>
      </c>
      <c r="G995" s="4">
        <f t="shared" si="71"/>
        <v>10.015094339622641</v>
      </c>
      <c r="H995" s="8">
        <f t="shared" ref="H995" si="75">D995/D983-1</f>
        <v>-0.13398692810457524</v>
      </c>
    </row>
    <row r="996" spans="1:9" hidden="1" x14ac:dyDescent="0.2">
      <c r="A996" s="6">
        <v>30256</v>
      </c>
      <c r="B996">
        <v>138.1</v>
      </c>
      <c r="C996">
        <v>6.86</v>
      </c>
      <c r="D996">
        <v>12.95</v>
      </c>
      <c r="E996">
        <v>98</v>
      </c>
      <c r="F996">
        <v>10.55</v>
      </c>
      <c r="G996" s="4">
        <f t="shared" si="71"/>
        <v>10.664092664092664</v>
      </c>
    </row>
    <row r="997" spans="1:9" x14ac:dyDescent="0.2">
      <c r="A997" s="6">
        <v>30286</v>
      </c>
      <c r="B997">
        <v>139.4</v>
      </c>
      <c r="C997">
        <v>6.87</v>
      </c>
      <c r="D997">
        <v>12.64</v>
      </c>
      <c r="E997">
        <v>97.6</v>
      </c>
      <c r="F997">
        <v>10.54</v>
      </c>
      <c r="G997" s="4">
        <f t="shared" si="71"/>
        <v>11.028481012658228</v>
      </c>
      <c r="H997" s="8">
        <f>D997/D985-1</f>
        <v>-0.17708333333333326</v>
      </c>
      <c r="I997" t="str">
        <f>IF(Earnings_Growth&lt;0,"This year there might have been a recession as earnings growth was "&amp;ROUND(H997*100,0)&amp;"%"," This was likely a good year as earnings growth was positive at "&amp;ROUND(H997*100,0)&amp;"%")</f>
        <v>This year there might have been a recession as earnings growth was -18%</v>
      </c>
    </row>
    <row r="998" spans="1:9" hidden="1" x14ac:dyDescent="0.2">
      <c r="A998" s="6">
        <v>30317</v>
      </c>
      <c r="B998">
        <v>144.30000000000001</v>
      </c>
      <c r="C998">
        <v>6.88</v>
      </c>
      <c r="D998">
        <v>12.57</v>
      </c>
      <c r="E998">
        <v>97.8</v>
      </c>
      <c r="F998">
        <v>10.46</v>
      </c>
      <c r="G998" s="4">
        <f t="shared" ref="G998:G1061" si="76">SP500_Price/Earnings</f>
        <v>11.479713603818617</v>
      </c>
    </row>
    <row r="999" spans="1:9" hidden="1" x14ac:dyDescent="0.2">
      <c r="A999" s="6">
        <v>30348</v>
      </c>
      <c r="B999">
        <v>146.80000000000001</v>
      </c>
      <c r="C999">
        <v>6.9</v>
      </c>
      <c r="D999">
        <v>12.49</v>
      </c>
      <c r="E999">
        <v>97.9</v>
      </c>
      <c r="F999">
        <v>10.72</v>
      </c>
      <c r="G999" s="4">
        <f t="shared" si="76"/>
        <v>11.753402722177743</v>
      </c>
    </row>
    <row r="1000" spans="1:9" hidden="1" x14ac:dyDescent="0.2">
      <c r="A1000" s="6">
        <v>30376</v>
      </c>
      <c r="B1000">
        <v>151.9</v>
      </c>
      <c r="C1000">
        <v>6.91</v>
      </c>
      <c r="D1000">
        <v>12.42</v>
      </c>
      <c r="E1000">
        <v>97.9</v>
      </c>
      <c r="F1000">
        <v>10.51</v>
      </c>
      <c r="G1000" s="4">
        <f t="shared" si="76"/>
        <v>12.230273752012883</v>
      </c>
    </row>
    <row r="1001" spans="1:9" hidden="1" x14ac:dyDescent="0.2">
      <c r="A1001" s="6">
        <v>30407</v>
      </c>
      <c r="B1001">
        <v>157.69999999999999</v>
      </c>
      <c r="C1001">
        <v>6.92</v>
      </c>
      <c r="D1001">
        <v>12.48</v>
      </c>
      <c r="E1001">
        <v>98.6</v>
      </c>
      <c r="F1001">
        <v>10.4</v>
      </c>
      <c r="G1001" s="4">
        <f t="shared" si="76"/>
        <v>12.636217948717947</v>
      </c>
    </row>
    <row r="1002" spans="1:9" hidden="1" x14ac:dyDescent="0.2">
      <c r="A1002" s="6">
        <v>30437</v>
      </c>
      <c r="B1002">
        <v>164.1</v>
      </c>
      <c r="C1002">
        <v>6.93</v>
      </c>
      <c r="D1002">
        <v>12.53</v>
      </c>
      <c r="E1002">
        <v>99.2</v>
      </c>
      <c r="F1002">
        <v>10.38</v>
      </c>
      <c r="G1002" s="4">
        <f t="shared" si="76"/>
        <v>13.096568236233042</v>
      </c>
    </row>
    <row r="1003" spans="1:9" hidden="1" x14ac:dyDescent="0.2">
      <c r="A1003" s="6">
        <v>30468</v>
      </c>
      <c r="B1003">
        <v>166.4</v>
      </c>
      <c r="C1003">
        <v>6.94</v>
      </c>
      <c r="D1003">
        <v>12.59</v>
      </c>
      <c r="E1003">
        <v>99.5</v>
      </c>
      <c r="F1003">
        <v>10.85</v>
      </c>
      <c r="G1003" s="4">
        <f t="shared" si="76"/>
        <v>13.216838760921366</v>
      </c>
    </row>
    <row r="1004" spans="1:9" hidden="1" x14ac:dyDescent="0.2">
      <c r="A1004" s="6">
        <v>30498</v>
      </c>
      <c r="B1004">
        <v>167</v>
      </c>
      <c r="C1004">
        <v>6.96</v>
      </c>
      <c r="D1004">
        <v>12.83</v>
      </c>
      <c r="E1004">
        <v>99.9</v>
      </c>
      <c r="F1004">
        <v>11.38</v>
      </c>
      <c r="G1004" s="4">
        <f t="shared" si="76"/>
        <v>13.016367887763055</v>
      </c>
    </row>
    <row r="1005" spans="1:9" hidden="1" x14ac:dyDescent="0.2">
      <c r="A1005" s="6">
        <v>30529</v>
      </c>
      <c r="B1005">
        <v>162.4</v>
      </c>
      <c r="C1005">
        <v>6.98</v>
      </c>
      <c r="D1005">
        <v>13.06</v>
      </c>
      <c r="E1005">
        <v>100.2</v>
      </c>
      <c r="F1005">
        <v>11.85</v>
      </c>
      <c r="G1005" s="4">
        <f t="shared" si="76"/>
        <v>12.434915773353753</v>
      </c>
    </row>
    <row r="1006" spans="1:9" hidden="1" x14ac:dyDescent="0.2">
      <c r="A1006" s="6">
        <v>30560</v>
      </c>
      <c r="B1006">
        <v>167.2</v>
      </c>
      <c r="C1006">
        <v>7</v>
      </c>
      <c r="D1006">
        <v>13.3</v>
      </c>
      <c r="E1006">
        <v>100.7</v>
      </c>
      <c r="F1006">
        <v>11.65</v>
      </c>
      <c r="G1006" s="4">
        <f t="shared" si="76"/>
        <v>12.571428571428569</v>
      </c>
    </row>
    <row r="1007" spans="1:9" hidden="1" x14ac:dyDescent="0.2">
      <c r="A1007" s="6">
        <v>30590</v>
      </c>
      <c r="B1007">
        <v>167.7</v>
      </c>
      <c r="C1007">
        <v>7.03</v>
      </c>
      <c r="D1007">
        <v>13.54</v>
      </c>
      <c r="E1007">
        <v>101</v>
      </c>
      <c r="F1007">
        <v>11.54</v>
      </c>
      <c r="G1007" s="4">
        <f t="shared" si="76"/>
        <v>12.385524372230428</v>
      </c>
      <c r="H1007" s="8">
        <f t="shared" ref="H1007" si="77">D1007/D995-1</f>
        <v>2.1886792452830095E-2</v>
      </c>
    </row>
    <row r="1008" spans="1:9" hidden="1" x14ac:dyDescent="0.2">
      <c r="A1008" s="6">
        <v>30621</v>
      </c>
      <c r="B1008">
        <v>165.2</v>
      </c>
      <c r="C1008">
        <v>7.06</v>
      </c>
      <c r="D1008">
        <v>13.79</v>
      </c>
      <c r="E1008">
        <v>101.2</v>
      </c>
      <c r="F1008">
        <v>11.69</v>
      </c>
      <c r="G1008" s="4">
        <f t="shared" si="76"/>
        <v>11.979695431472081</v>
      </c>
    </row>
    <row r="1009" spans="1:9" x14ac:dyDescent="0.2">
      <c r="A1009" s="6">
        <v>30651</v>
      </c>
      <c r="B1009">
        <v>164.4</v>
      </c>
      <c r="C1009">
        <v>7.09</v>
      </c>
      <c r="D1009">
        <v>14.03</v>
      </c>
      <c r="E1009">
        <v>101.3</v>
      </c>
      <c r="F1009">
        <v>11.83</v>
      </c>
      <c r="G1009" s="4">
        <f t="shared" si="76"/>
        <v>11.717747683535283</v>
      </c>
      <c r="H1009" s="8">
        <f>D1009/D997-1</f>
        <v>0.10996835443037956</v>
      </c>
      <c r="I1009" t="str">
        <f>IF(Earnings_Growth&lt;0,"This year there might have been a recession as earnings growth was "&amp;ROUND(H1009*100,0)&amp;"%"," This was likely a good year as earnings growth was positive at "&amp;ROUND(H1009*100,0)&amp;"%")</f>
        <v xml:space="preserve"> This was likely a good year as earnings growth was positive at 11%</v>
      </c>
    </row>
    <row r="1010" spans="1:9" hidden="1" x14ac:dyDescent="0.2">
      <c r="A1010" s="6">
        <v>30682</v>
      </c>
      <c r="B1010">
        <v>166.4</v>
      </c>
      <c r="C1010">
        <v>7.12</v>
      </c>
      <c r="D1010">
        <v>14.44</v>
      </c>
      <c r="E1010">
        <v>101.9</v>
      </c>
      <c r="F1010">
        <v>11.67</v>
      </c>
      <c r="G1010" s="4">
        <f t="shared" si="76"/>
        <v>11.523545706371191</v>
      </c>
    </row>
    <row r="1011" spans="1:9" hidden="1" x14ac:dyDescent="0.2">
      <c r="A1011" s="6">
        <v>30713</v>
      </c>
      <c r="B1011">
        <v>157.30000000000001</v>
      </c>
      <c r="C1011">
        <v>7.15</v>
      </c>
      <c r="D1011">
        <v>14.85</v>
      </c>
      <c r="E1011">
        <v>102.4</v>
      </c>
      <c r="F1011">
        <v>11.84</v>
      </c>
      <c r="G1011" s="4">
        <f t="shared" si="76"/>
        <v>10.592592592592593</v>
      </c>
    </row>
    <row r="1012" spans="1:9" hidden="1" x14ac:dyDescent="0.2">
      <c r="A1012" s="6">
        <v>30742</v>
      </c>
      <c r="B1012">
        <v>157.4</v>
      </c>
      <c r="C1012">
        <v>7.18</v>
      </c>
      <c r="D1012">
        <v>15.26</v>
      </c>
      <c r="E1012">
        <v>102.6</v>
      </c>
      <c r="F1012">
        <v>12.32</v>
      </c>
      <c r="G1012" s="4">
        <f t="shared" si="76"/>
        <v>10.314547837483618</v>
      </c>
    </row>
    <row r="1013" spans="1:9" hidden="1" x14ac:dyDescent="0.2">
      <c r="A1013" s="6">
        <v>30773</v>
      </c>
      <c r="B1013">
        <v>157.6</v>
      </c>
      <c r="C1013">
        <v>7.22</v>
      </c>
      <c r="D1013">
        <v>15.57</v>
      </c>
      <c r="E1013">
        <v>103.1</v>
      </c>
      <c r="F1013">
        <v>12.63</v>
      </c>
      <c r="G1013" s="4">
        <f t="shared" si="76"/>
        <v>10.122029543994861</v>
      </c>
    </row>
    <row r="1014" spans="1:9" hidden="1" x14ac:dyDescent="0.2">
      <c r="A1014" s="6">
        <v>30803</v>
      </c>
      <c r="B1014">
        <v>156.6</v>
      </c>
      <c r="C1014">
        <v>7.27</v>
      </c>
      <c r="D1014">
        <v>15.89</v>
      </c>
      <c r="E1014">
        <v>103.4</v>
      </c>
      <c r="F1014">
        <v>13.41</v>
      </c>
      <c r="G1014" s="4">
        <f t="shared" si="76"/>
        <v>9.8552548772813076</v>
      </c>
    </row>
    <row r="1015" spans="1:9" hidden="1" x14ac:dyDescent="0.2">
      <c r="A1015" s="6">
        <v>30834</v>
      </c>
      <c r="B1015">
        <v>153.1</v>
      </c>
      <c r="C1015">
        <v>7.31</v>
      </c>
      <c r="D1015">
        <v>16.2</v>
      </c>
      <c r="E1015">
        <v>103.7</v>
      </c>
      <c r="F1015">
        <v>13.56</v>
      </c>
      <c r="G1015" s="4">
        <f t="shared" si="76"/>
        <v>9.4506172839506171</v>
      </c>
    </row>
    <row r="1016" spans="1:9" hidden="1" x14ac:dyDescent="0.2">
      <c r="A1016" s="6">
        <v>30864</v>
      </c>
      <c r="B1016">
        <v>151.1</v>
      </c>
      <c r="C1016">
        <v>7.33</v>
      </c>
      <c r="D1016">
        <v>16.32</v>
      </c>
      <c r="E1016">
        <v>104.1</v>
      </c>
      <c r="F1016">
        <v>13.36</v>
      </c>
      <c r="G1016" s="4">
        <f t="shared" si="76"/>
        <v>9.2585784313725483</v>
      </c>
    </row>
    <row r="1017" spans="1:9" hidden="1" x14ac:dyDescent="0.2">
      <c r="A1017" s="6">
        <v>30895</v>
      </c>
      <c r="B1017">
        <v>164.4</v>
      </c>
      <c r="C1017">
        <v>7.36</v>
      </c>
      <c r="D1017">
        <v>16.440000000000001</v>
      </c>
      <c r="E1017">
        <v>104.5</v>
      </c>
      <c r="F1017">
        <v>12.72</v>
      </c>
      <c r="G1017" s="4">
        <f t="shared" si="76"/>
        <v>10</v>
      </c>
    </row>
    <row r="1018" spans="1:9" hidden="1" x14ac:dyDescent="0.2">
      <c r="A1018" s="6">
        <v>30926</v>
      </c>
      <c r="B1018">
        <v>166.1</v>
      </c>
      <c r="C1018">
        <v>7.38</v>
      </c>
      <c r="D1018">
        <v>16.559999999999999</v>
      </c>
      <c r="E1018">
        <v>105</v>
      </c>
      <c r="F1018">
        <v>12.52</v>
      </c>
      <c r="G1018" s="4">
        <f t="shared" si="76"/>
        <v>10.030193236714977</v>
      </c>
    </row>
    <row r="1019" spans="1:9" hidden="1" x14ac:dyDescent="0.2">
      <c r="A1019" s="6">
        <v>30956</v>
      </c>
      <c r="B1019">
        <v>164.8</v>
      </c>
      <c r="C1019">
        <v>7.43</v>
      </c>
      <c r="D1019">
        <v>16.59</v>
      </c>
      <c r="E1019">
        <v>105.3</v>
      </c>
      <c r="F1019">
        <v>12.16</v>
      </c>
      <c r="G1019" s="4">
        <f t="shared" si="76"/>
        <v>9.9336949969861372</v>
      </c>
      <c r="H1019" s="8">
        <f t="shared" ref="H1019" si="78">D1019/D1007-1</f>
        <v>0.22525849335302817</v>
      </c>
    </row>
    <row r="1020" spans="1:9" hidden="1" x14ac:dyDescent="0.2">
      <c r="A1020" s="6">
        <v>30987</v>
      </c>
      <c r="B1020">
        <v>166.3</v>
      </c>
      <c r="C1020">
        <v>7.48</v>
      </c>
      <c r="D1020">
        <v>16.61</v>
      </c>
      <c r="E1020">
        <v>105.3</v>
      </c>
      <c r="F1020">
        <v>11.57</v>
      </c>
      <c r="G1020" s="4">
        <f t="shared" si="76"/>
        <v>10.012040939193257</v>
      </c>
    </row>
    <row r="1021" spans="1:9" x14ac:dyDescent="0.2">
      <c r="A1021" s="6">
        <v>31017</v>
      </c>
      <c r="B1021">
        <v>164.5</v>
      </c>
      <c r="C1021">
        <v>7.53</v>
      </c>
      <c r="D1021">
        <v>16.64</v>
      </c>
      <c r="E1021">
        <v>105.3</v>
      </c>
      <c r="F1021">
        <v>11.5</v>
      </c>
      <c r="G1021" s="4">
        <f t="shared" si="76"/>
        <v>9.8858173076923066</v>
      </c>
      <c r="H1021" s="8">
        <f>D1021/D1009-1</f>
        <v>0.18602993585174632</v>
      </c>
      <c r="I1021" t="str">
        <f>IF(Earnings_Growth&lt;0,"This year there might have been a recession as earnings growth was "&amp;ROUND(H1021*100,0)&amp;"%"," This was likely a good year as earnings growth was positive at "&amp;ROUND(H1021*100,0)&amp;"%")</f>
        <v xml:space="preserve"> This was likely a good year as earnings growth was positive at 19%</v>
      </c>
    </row>
    <row r="1022" spans="1:9" hidden="1" x14ac:dyDescent="0.2">
      <c r="A1022" s="6">
        <v>31048</v>
      </c>
      <c r="B1022">
        <v>171.6</v>
      </c>
      <c r="C1022">
        <v>7.57</v>
      </c>
      <c r="D1022">
        <v>16.559999999999999</v>
      </c>
      <c r="E1022">
        <v>105.5</v>
      </c>
      <c r="F1022">
        <v>11.38</v>
      </c>
      <c r="G1022" s="4">
        <f t="shared" si="76"/>
        <v>10.362318840579711</v>
      </c>
    </row>
    <row r="1023" spans="1:9" hidden="1" x14ac:dyDescent="0.2">
      <c r="A1023" s="6">
        <v>31079</v>
      </c>
      <c r="B1023">
        <v>180.9</v>
      </c>
      <c r="C1023">
        <v>7.62</v>
      </c>
      <c r="D1023">
        <v>16.47</v>
      </c>
      <c r="E1023">
        <v>106</v>
      </c>
      <c r="F1023">
        <v>11.51</v>
      </c>
      <c r="G1023" s="4">
        <f t="shared" si="76"/>
        <v>10.983606557377051</v>
      </c>
    </row>
    <row r="1024" spans="1:9" hidden="1" x14ac:dyDescent="0.2">
      <c r="A1024" s="6">
        <v>31107</v>
      </c>
      <c r="B1024">
        <v>179.4</v>
      </c>
      <c r="C1024">
        <v>7.66</v>
      </c>
      <c r="D1024">
        <v>16.39</v>
      </c>
      <c r="E1024">
        <v>106.4</v>
      </c>
      <c r="F1024">
        <v>11.86</v>
      </c>
      <c r="G1024" s="4">
        <f t="shared" si="76"/>
        <v>10.945698596705308</v>
      </c>
    </row>
    <row r="1025" spans="1:9" hidden="1" x14ac:dyDescent="0.2">
      <c r="A1025" s="6">
        <v>31138</v>
      </c>
      <c r="B1025">
        <v>180.6</v>
      </c>
      <c r="C1025">
        <v>7.69</v>
      </c>
      <c r="D1025">
        <v>16.13</v>
      </c>
      <c r="E1025">
        <v>106.9</v>
      </c>
      <c r="F1025">
        <v>11.43</v>
      </c>
      <c r="G1025" s="4">
        <f t="shared" si="76"/>
        <v>11.196528208307502</v>
      </c>
    </row>
    <row r="1026" spans="1:9" hidden="1" x14ac:dyDescent="0.2">
      <c r="A1026" s="6">
        <v>31168</v>
      </c>
      <c r="B1026">
        <v>184.9</v>
      </c>
      <c r="C1026">
        <v>7.71</v>
      </c>
      <c r="D1026">
        <v>15.87</v>
      </c>
      <c r="E1026">
        <v>107.3</v>
      </c>
      <c r="F1026">
        <v>10.85</v>
      </c>
      <c r="G1026" s="4">
        <f t="shared" si="76"/>
        <v>11.650913673597984</v>
      </c>
    </row>
    <row r="1027" spans="1:9" hidden="1" x14ac:dyDescent="0.2">
      <c r="A1027" s="6">
        <v>31199</v>
      </c>
      <c r="B1027">
        <v>188.9</v>
      </c>
      <c r="C1027">
        <v>7.74</v>
      </c>
      <c r="D1027">
        <v>15.61</v>
      </c>
      <c r="E1027">
        <v>107.6</v>
      </c>
      <c r="F1027">
        <v>10.16</v>
      </c>
      <c r="G1027" s="4">
        <f t="shared" si="76"/>
        <v>12.101217168481742</v>
      </c>
    </row>
    <row r="1028" spans="1:9" hidden="1" x14ac:dyDescent="0.2">
      <c r="A1028" s="6">
        <v>31229</v>
      </c>
      <c r="B1028">
        <v>192.5</v>
      </c>
      <c r="C1028">
        <v>7.77</v>
      </c>
      <c r="D1028">
        <v>15.48</v>
      </c>
      <c r="E1028">
        <v>107.8</v>
      </c>
      <c r="F1028">
        <v>10.31</v>
      </c>
      <c r="G1028" s="4">
        <f t="shared" si="76"/>
        <v>12.435400516795866</v>
      </c>
    </row>
    <row r="1029" spans="1:9" hidden="1" x14ac:dyDescent="0.2">
      <c r="A1029" s="6">
        <v>31260</v>
      </c>
      <c r="B1029">
        <v>188.3</v>
      </c>
      <c r="C1029">
        <v>7.81</v>
      </c>
      <c r="D1029">
        <v>15.36</v>
      </c>
      <c r="E1029">
        <v>108</v>
      </c>
      <c r="F1029">
        <v>10.33</v>
      </c>
      <c r="G1029" s="4">
        <f t="shared" si="76"/>
        <v>12.259114583333334</v>
      </c>
    </row>
    <row r="1030" spans="1:9" hidden="1" x14ac:dyDescent="0.2">
      <c r="A1030" s="6">
        <v>31291</v>
      </c>
      <c r="B1030">
        <v>184.1</v>
      </c>
      <c r="C1030">
        <v>7.84</v>
      </c>
      <c r="D1030">
        <v>15.23</v>
      </c>
      <c r="E1030">
        <v>108.3</v>
      </c>
      <c r="F1030">
        <v>10.37</v>
      </c>
      <c r="G1030" s="4">
        <f t="shared" si="76"/>
        <v>12.087984241628364</v>
      </c>
    </row>
    <row r="1031" spans="1:9" hidden="1" x14ac:dyDescent="0.2">
      <c r="A1031" s="6">
        <v>31321</v>
      </c>
      <c r="B1031">
        <v>186.2</v>
      </c>
      <c r="C1031">
        <v>7.86</v>
      </c>
      <c r="D1031">
        <v>15.02</v>
      </c>
      <c r="E1031">
        <v>108.7</v>
      </c>
      <c r="F1031">
        <v>10.24</v>
      </c>
      <c r="G1031" s="4">
        <f t="shared" si="76"/>
        <v>12.396804260985352</v>
      </c>
    </row>
    <row r="1032" spans="1:9" hidden="1" x14ac:dyDescent="0.2">
      <c r="A1032" s="6">
        <v>31352</v>
      </c>
      <c r="B1032">
        <v>197.5</v>
      </c>
      <c r="C1032">
        <v>7.88</v>
      </c>
      <c r="D1032">
        <v>14.82</v>
      </c>
      <c r="E1032">
        <v>109</v>
      </c>
      <c r="F1032">
        <v>9.7799999999999994</v>
      </c>
      <c r="G1032" s="4">
        <f t="shared" si="76"/>
        <v>13.326585695006747</v>
      </c>
    </row>
    <row r="1033" spans="1:9" x14ac:dyDescent="0.2">
      <c r="A1033" s="6">
        <v>31382</v>
      </c>
      <c r="B1033">
        <v>207.3</v>
      </c>
      <c r="C1033">
        <v>7.9</v>
      </c>
      <c r="D1033">
        <v>14.61</v>
      </c>
      <c r="E1033">
        <v>109.3</v>
      </c>
      <c r="F1033">
        <v>9.26</v>
      </c>
      <c r="G1033" s="4">
        <f t="shared" si="76"/>
        <v>14.188911704312117</v>
      </c>
      <c r="H1033" s="8">
        <f>D1033/D1021-1</f>
        <v>-0.1219951923076924</v>
      </c>
      <c r="I1033" t="str">
        <f>IF(Earnings_Growth&lt;0,"This year there might have been a recession as earnings growth was "&amp;ROUND(H1033*100,0)&amp;"%"," This was likely a good year as earnings growth was positive at "&amp;ROUND(H1033*100,0)&amp;"%")</f>
        <v>This year there might have been a recession as earnings growth was -12%</v>
      </c>
    </row>
    <row r="1034" spans="1:9" hidden="1" x14ac:dyDescent="0.2">
      <c r="A1034" s="6">
        <v>31413</v>
      </c>
      <c r="B1034">
        <v>208.2</v>
      </c>
      <c r="C1034">
        <v>7.94</v>
      </c>
      <c r="D1034">
        <v>14.58</v>
      </c>
      <c r="E1034">
        <v>109.6</v>
      </c>
      <c r="F1034">
        <v>9.19</v>
      </c>
      <c r="G1034" s="4">
        <f t="shared" si="76"/>
        <v>14.2798353909465</v>
      </c>
    </row>
    <row r="1035" spans="1:9" hidden="1" x14ac:dyDescent="0.2">
      <c r="A1035" s="6">
        <v>31444</v>
      </c>
      <c r="B1035">
        <v>219.4</v>
      </c>
      <c r="C1035">
        <v>7.98</v>
      </c>
      <c r="D1035">
        <v>14.55</v>
      </c>
      <c r="E1035">
        <v>109.3</v>
      </c>
      <c r="F1035">
        <v>8.6999999999999993</v>
      </c>
      <c r="G1035" s="4">
        <f t="shared" si="76"/>
        <v>15.079037800687285</v>
      </c>
    </row>
    <row r="1036" spans="1:9" hidden="1" x14ac:dyDescent="0.2">
      <c r="A1036" s="6">
        <v>31472</v>
      </c>
      <c r="B1036">
        <v>232.3</v>
      </c>
      <c r="C1036">
        <v>8.02</v>
      </c>
      <c r="D1036">
        <v>14.52</v>
      </c>
      <c r="E1036">
        <v>108.8</v>
      </c>
      <c r="F1036">
        <v>7.78</v>
      </c>
      <c r="G1036" s="4">
        <f t="shared" si="76"/>
        <v>15.998622589531681</v>
      </c>
    </row>
    <row r="1037" spans="1:9" hidden="1" x14ac:dyDescent="0.2">
      <c r="A1037" s="6">
        <v>31503</v>
      </c>
      <c r="B1037">
        <v>238</v>
      </c>
      <c r="C1037">
        <v>8.0500000000000007</v>
      </c>
      <c r="D1037">
        <v>14.58</v>
      </c>
      <c r="E1037">
        <v>108.6</v>
      </c>
      <c r="F1037">
        <v>7.3</v>
      </c>
      <c r="G1037" s="4">
        <f t="shared" si="76"/>
        <v>16.323731138545952</v>
      </c>
    </row>
    <row r="1038" spans="1:9" hidden="1" x14ac:dyDescent="0.2">
      <c r="A1038" s="6">
        <v>31533</v>
      </c>
      <c r="B1038">
        <v>238.5</v>
      </c>
      <c r="C1038">
        <v>8.07</v>
      </c>
      <c r="D1038">
        <v>14.65</v>
      </c>
      <c r="E1038">
        <v>108.9</v>
      </c>
      <c r="F1038">
        <v>7.71</v>
      </c>
      <c r="G1038" s="4">
        <f t="shared" si="76"/>
        <v>16.27986348122867</v>
      </c>
      <c r="H1038" s="8">
        <f t="shared" ref="H1038" si="79">D1038/D1026-1</f>
        <v>-7.6874606175173166E-2</v>
      </c>
    </row>
    <row r="1039" spans="1:9" hidden="1" x14ac:dyDescent="0.2">
      <c r="A1039" s="6">
        <v>31564</v>
      </c>
      <c r="B1039">
        <v>245.3</v>
      </c>
      <c r="C1039">
        <v>8.1</v>
      </c>
      <c r="D1039">
        <v>14.71</v>
      </c>
      <c r="E1039">
        <v>109.5</v>
      </c>
      <c r="F1039">
        <v>7.8</v>
      </c>
      <c r="G1039" s="4">
        <f t="shared" si="76"/>
        <v>16.675730795377294</v>
      </c>
    </row>
    <row r="1040" spans="1:9" hidden="1" x14ac:dyDescent="0.2">
      <c r="A1040" s="6">
        <v>31594</v>
      </c>
      <c r="B1040">
        <v>240.2</v>
      </c>
      <c r="C1040">
        <v>8.14</v>
      </c>
      <c r="D1040">
        <v>14.76</v>
      </c>
      <c r="E1040">
        <v>109.5</v>
      </c>
      <c r="F1040">
        <v>7.3</v>
      </c>
      <c r="G1040" s="4">
        <f t="shared" si="76"/>
        <v>16.273712737127372</v>
      </c>
    </row>
    <row r="1041" spans="1:9" hidden="1" x14ac:dyDescent="0.2">
      <c r="A1041" s="6">
        <v>31625</v>
      </c>
      <c r="B1041">
        <v>245</v>
      </c>
      <c r="C1041">
        <v>8.19</v>
      </c>
      <c r="D1041">
        <v>14.8</v>
      </c>
      <c r="E1041">
        <v>109.7</v>
      </c>
      <c r="F1041">
        <v>7.17</v>
      </c>
      <c r="G1041" s="4">
        <f t="shared" si="76"/>
        <v>16.554054054054053</v>
      </c>
    </row>
    <row r="1042" spans="1:9" hidden="1" x14ac:dyDescent="0.2">
      <c r="A1042" s="6">
        <v>31656</v>
      </c>
      <c r="B1042">
        <v>238.3</v>
      </c>
      <c r="C1042">
        <v>8.23</v>
      </c>
      <c r="D1042">
        <v>14.85</v>
      </c>
      <c r="E1042">
        <v>110.2</v>
      </c>
      <c r="F1042">
        <v>7.45</v>
      </c>
      <c r="G1042" s="4">
        <f t="shared" si="76"/>
        <v>16.047138047138048</v>
      </c>
    </row>
    <row r="1043" spans="1:9" hidden="1" x14ac:dyDescent="0.2">
      <c r="A1043" s="6">
        <v>31686</v>
      </c>
      <c r="B1043">
        <v>237.4</v>
      </c>
      <c r="C1043">
        <v>8.25</v>
      </c>
      <c r="D1043">
        <v>14.73</v>
      </c>
      <c r="E1043">
        <v>110.3</v>
      </c>
      <c r="F1043">
        <v>7.43</v>
      </c>
      <c r="G1043" s="4">
        <f t="shared" si="76"/>
        <v>16.116768499660555</v>
      </c>
    </row>
    <row r="1044" spans="1:9" hidden="1" x14ac:dyDescent="0.2">
      <c r="A1044" s="6">
        <v>31717</v>
      </c>
      <c r="B1044">
        <v>245.1</v>
      </c>
      <c r="C1044">
        <v>8.26</v>
      </c>
      <c r="D1044">
        <v>14.6</v>
      </c>
      <c r="E1044">
        <v>110.4</v>
      </c>
      <c r="F1044">
        <v>7.25</v>
      </c>
      <c r="G1044" s="4">
        <f t="shared" si="76"/>
        <v>16.787671232876711</v>
      </c>
    </row>
    <row r="1045" spans="1:9" x14ac:dyDescent="0.2">
      <c r="A1045" s="6">
        <v>31747</v>
      </c>
      <c r="B1045">
        <v>248.6</v>
      </c>
      <c r="C1045">
        <v>8.2799999999999994</v>
      </c>
      <c r="D1045">
        <v>14.48</v>
      </c>
      <c r="E1045">
        <v>110.5</v>
      </c>
      <c r="F1045">
        <v>7.11</v>
      </c>
      <c r="G1045" s="4">
        <f t="shared" si="76"/>
        <v>17.168508287292816</v>
      </c>
      <c r="H1045" s="8">
        <f>D1045/D1033-1</f>
        <v>-8.8980150581792206E-3</v>
      </c>
      <c r="I1045" t="str">
        <f>IF(Earnings_Growth&lt;0,"This year there might have been a recession as earnings growth was "&amp;ROUND(H1045*100,0)&amp;"%"," This was likely a good year as earnings growth was positive at "&amp;ROUND(H1045*100,0)&amp;"%")</f>
        <v>This year there might have been a recession as earnings growth was -1%</v>
      </c>
    </row>
    <row r="1046" spans="1:9" hidden="1" x14ac:dyDescent="0.2">
      <c r="A1046" s="6">
        <v>31778</v>
      </c>
      <c r="B1046">
        <v>264.5</v>
      </c>
      <c r="C1046">
        <v>8.3000000000000007</v>
      </c>
      <c r="D1046">
        <v>14.69</v>
      </c>
      <c r="E1046">
        <v>111.2</v>
      </c>
      <c r="F1046">
        <v>7.08</v>
      </c>
      <c r="G1046" s="4">
        <f t="shared" si="76"/>
        <v>18.005445881552077</v>
      </c>
    </row>
    <row r="1047" spans="1:9" hidden="1" x14ac:dyDescent="0.2">
      <c r="A1047" s="6">
        <v>31809</v>
      </c>
      <c r="B1047">
        <v>280.89999999999998</v>
      </c>
      <c r="C1047">
        <v>8.32</v>
      </c>
      <c r="D1047">
        <v>14.89</v>
      </c>
      <c r="E1047">
        <v>111.6</v>
      </c>
      <c r="F1047">
        <v>7.25</v>
      </c>
      <c r="G1047" s="4">
        <f t="shared" si="76"/>
        <v>18.86501007387508</v>
      </c>
    </row>
    <row r="1048" spans="1:9" hidden="1" x14ac:dyDescent="0.2">
      <c r="A1048" s="6">
        <v>31837</v>
      </c>
      <c r="B1048">
        <v>292.5</v>
      </c>
      <c r="C1048">
        <v>8.34</v>
      </c>
      <c r="D1048">
        <v>15.1</v>
      </c>
      <c r="E1048">
        <v>112.1</v>
      </c>
      <c r="F1048">
        <v>7.25</v>
      </c>
      <c r="G1048" s="4">
        <f t="shared" si="76"/>
        <v>19.370860927152318</v>
      </c>
    </row>
    <row r="1049" spans="1:9" hidden="1" x14ac:dyDescent="0.2">
      <c r="A1049" s="6">
        <v>31868</v>
      </c>
      <c r="B1049">
        <v>289.3</v>
      </c>
      <c r="C1049">
        <v>8.4</v>
      </c>
      <c r="D1049">
        <v>14.87</v>
      </c>
      <c r="E1049">
        <v>112.7</v>
      </c>
      <c r="F1049">
        <v>8.02</v>
      </c>
      <c r="G1049" s="4">
        <f t="shared" si="76"/>
        <v>19.455279085406861</v>
      </c>
    </row>
    <row r="1050" spans="1:9" hidden="1" x14ac:dyDescent="0.2">
      <c r="A1050" s="6">
        <v>31898</v>
      </c>
      <c r="B1050">
        <v>289.10000000000002</v>
      </c>
      <c r="C1050">
        <v>8.4600000000000009</v>
      </c>
      <c r="D1050">
        <v>14.65</v>
      </c>
      <c r="E1050">
        <v>113.1</v>
      </c>
      <c r="F1050">
        <v>8.61</v>
      </c>
      <c r="G1050" s="4">
        <f t="shared" si="76"/>
        <v>19.733788395904437</v>
      </c>
      <c r="H1050" s="8">
        <f t="shared" ref="H1050" si="80">D1050/D1038-1</f>
        <v>0</v>
      </c>
    </row>
    <row r="1051" spans="1:9" hidden="1" x14ac:dyDescent="0.2">
      <c r="A1051" s="6">
        <v>31929</v>
      </c>
      <c r="B1051">
        <v>301.39999999999998</v>
      </c>
      <c r="C1051">
        <v>8.52</v>
      </c>
      <c r="D1051">
        <v>14.42</v>
      </c>
      <c r="E1051">
        <v>113.5</v>
      </c>
      <c r="F1051">
        <v>8.4</v>
      </c>
      <c r="G1051" s="4">
        <f t="shared" si="76"/>
        <v>20.901525658807209</v>
      </c>
    </row>
    <row r="1052" spans="1:9" hidden="1" x14ac:dyDescent="0.2">
      <c r="A1052" s="6">
        <v>31959</v>
      </c>
      <c r="B1052">
        <v>310.10000000000002</v>
      </c>
      <c r="C1052">
        <v>8.57</v>
      </c>
      <c r="D1052">
        <v>14.9</v>
      </c>
      <c r="E1052">
        <v>113.8</v>
      </c>
      <c r="F1052">
        <v>8.4499999999999993</v>
      </c>
      <c r="G1052" s="4">
        <f t="shared" si="76"/>
        <v>20.812080536912752</v>
      </c>
    </row>
    <row r="1053" spans="1:9" hidden="1" x14ac:dyDescent="0.2">
      <c r="A1053" s="6">
        <v>31990</v>
      </c>
      <c r="B1053">
        <v>329.4</v>
      </c>
      <c r="C1053">
        <v>8.61</v>
      </c>
      <c r="D1053">
        <v>15.38</v>
      </c>
      <c r="E1053">
        <v>114.4</v>
      </c>
      <c r="F1053">
        <v>8.76</v>
      </c>
      <c r="G1053" s="4">
        <f t="shared" si="76"/>
        <v>21.417425227568266</v>
      </c>
    </row>
    <row r="1054" spans="1:9" hidden="1" x14ac:dyDescent="0.2">
      <c r="A1054" s="6">
        <v>32021</v>
      </c>
      <c r="B1054">
        <v>318.7</v>
      </c>
      <c r="C1054">
        <v>8.66</v>
      </c>
      <c r="D1054">
        <v>15.86</v>
      </c>
      <c r="E1054">
        <v>115</v>
      </c>
      <c r="F1054">
        <v>9.42</v>
      </c>
      <c r="G1054" s="4">
        <f t="shared" si="76"/>
        <v>20.094577553593947</v>
      </c>
    </row>
    <row r="1055" spans="1:9" hidden="1" x14ac:dyDescent="0.2">
      <c r="A1055" s="6">
        <v>32051</v>
      </c>
      <c r="B1055">
        <v>280.2</v>
      </c>
      <c r="C1055">
        <v>8.7100000000000009</v>
      </c>
      <c r="D1055">
        <v>16.41</v>
      </c>
      <c r="E1055">
        <v>115.3</v>
      </c>
      <c r="F1055">
        <v>9.52</v>
      </c>
      <c r="G1055" s="4">
        <f t="shared" si="76"/>
        <v>17.074954296160875</v>
      </c>
    </row>
    <row r="1056" spans="1:9" hidden="1" x14ac:dyDescent="0.2">
      <c r="A1056" s="6">
        <v>32082</v>
      </c>
      <c r="B1056">
        <v>245</v>
      </c>
      <c r="C1056">
        <v>8.76</v>
      </c>
      <c r="D1056">
        <v>16.95</v>
      </c>
      <c r="E1056">
        <v>115.4</v>
      </c>
      <c r="F1056">
        <v>8.86</v>
      </c>
      <c r="G1056" s="4">
        <f t="shared" si="76"/>
        <v>14.454277286135694</v>
      </c>
    </row>
    <row r="1057" spans="1:9" x14ac:dyDescent="0.2">
      <c r="A1057" s="6">
        <v>32112</v>
      </c>
      <c r="B1057">
        <v>241</v>
      </c>
      <c r="C1057">
        <v>8.81</v>
      </c>
      <c r="D1057">
        <v>17.5</v>
      </c>
      <c r="E1057">
        <v>115.4</v>
      </c>
      <c r="F1057">
        <v>8.99</v>
      </c>
      <c r="G1057" s="4">
        <f t="shared" si="76"/>
        <v>13.771428571428572</v>
      </c>
      <c r="H1057" s="8">
        <f>D1057/D1045-1</f>
        <v>0.20856353591160226</v>
      </c>
      <c r="I1057" t="str">
        <f>IF(Earnings_Growth&lt;0,"This year there might have been a recession as earnings growth was "&amp;ROUND(H1057*100,0)&amp;"%"," This was likely a good year as earnings growth was positive at "&amp;ROUND(H1057*100,0)&amp;"%")</f>
        <v xml:space="preserve"> This was likely a good year as earnings growth was positive at 21%</v>
      </c>
    </row>
    <row r="1058" spans="1:9" hidden="1" x14ac:dyDescent="0.2">
      <c r="A1058" s="6">
        <v>32143</v>
      </c>
      <c r="B1058">
        <v>250.5</v>
      </c>
      <c r="C1058">
        <v>8.86</v>
      </c>
      <c r="D1058">
        <v>17.86</v>
      </c>
      <c r="E1058">
        <v>115.7</v>
      </c>
      <c r="F1058">
        <v>8.67</v>
      </c>
      <c r="G1058" s="4">
        <f t="shared" si="76"/>
        <v>14.025755879059352</v>
      </c>
    </row>
    <row r="1059" spans="1:9" hidden="1" x14ac:dyDescent="0.2">
      <c r="A1059" s="6">
        <v>32174</v>
      </c>
      <c r="B1059">
        <v>258.10000000000002</v>
      </c>
      <c r="C1059">
        <v>8.9</v>
      </c>
      <c r="D1059">
        <v>18.23</v>
      </c>
      <c r="E1059">
        <v>116</v>
      </c>
      <c r="F1059">
        <v>8.2100000000000009</v>
      </c>
      <c r="G1059" s="4">
        <f t="shared" si="76"/>
        <v>14.157981349424027</v>
      </c>
    </row>
    <row r="1060" spans="1:9" hidden="1" x14ac:dyDescent="0.2">
      <c r="A1060" s="6">
        <v>32203</v>
      </c>
      <c r="B1060">
        <v>265.7</v>
      </c>
      <c r="C1060">
        <v>8.9499999999999993</v>
      </c>
      <c r="D1060">
        <v>18.59</v>
      </c>
      <c r="E1060">
        <v>116.5</v>
      </c>
      <c r="F1060">
        <v>8.3699999999999992</v>
      </c>
      <c r="G1060" s="4">
        <f t="shared" si="76"/>
        <v>14.292630446476601</v>
      </c>
    </row>
    <row r="1061" spans="1:9" hidden="1" x14ac:dyDescent="0.2">
      <c r="A1061" s="6">
        <v>32234</v>
      </c>
      <c r="B1061">
        <v>262.60000000000002</v>
      </c>
      <c r="C1061">
        <v>9.0399999999999991</v>
      </c>
      <c r="D1061">
        <v>19.62</v>
      </c>
      <c r="E1061">
        <v>117.1</v>
      </c>
      <c r="F1061">
        <v>8.7200000000000006</v>
      </c>
      <c r="G1061" s="4">
        <f t="shared" si="76"/>
        <v>13.384301732925586</v>
      </c>
    </row>
    <row r="1062" spans="1:9" hidden="1" x14ac:dyDescent="0.2">
      <c r="A1062" s="6">
        <v>32264</v>
      </c>
      <c r="B1062">
        <v>256.10000000000002</v>
      </c>
      <c r="C1062">
        <v>9.14</v>
      </c>
      <c r="D1062">
        <v>20.64</v>
      </c>
      <c r="E1062">
        <v>117.5</v>
      </c>
      <c r="F1062">
        <v>9.09</v>
      </c>
      <c r="G1062" s="4">
        <f t="shared" ref="G1062:G1125" si="81">SP500_Price/Earnings</f>
        <v>12.40794573643411</v>
      </c>
      <c r="H1062" s="8">
        <f t="shared" ref="H1062" si="82">D1062/D1050-1</f>
        <v>0.40887372013651868</v>
      </c>
    </row>
    <row r="1063" spans="1:9" hidden="1" x14ac:dyDescent="0.2">
      <c r="A1063" s="6">
        <v>32295</v>
      </c>
      <c r="B1063">
        <v>270.7</v>
      </c>
      <c r="C1063">
        <v>9.23</v>
      </c>
      <c r="D1063">
        <v>21.67</v>
      </c>
      <c r="E1063">
        <v>118</v>
      </c>
      <c r="F1063">
        <v>8.92</v>
      </c>
      <c r="G1063" s="4">
        <f t="shared" si="81"/>
        <v>12.491924319335485</v>
      </c>
    </row>
    <row r="1064" spans="1:9" hidden="1" x14ac:dyDescent="0.2">
      <c r="A1064" s="6">
        <v>32325</v>
      </c>
      <c r="B1064">
        <v>269.10000000000002</v>
      </c>
      <c r="C1064">
        <v>9.31</v>
      </c>
      <c r="D1064">
        <v>22.02</v>
      </c>
      <c r="E1064">
        <v>118.5</v>
      </c>
      <c r="F1064">
        <v>9.06</v>
      </c>
      <c r="G1064" s="4">
        <f t="shared" si="81"/>
        <v>12.220708446866487</v>
      </c>
    </row>
    <row r="1065" spans="1:9" hidden="1" x14ac:dyDescent="0.2">
      <c r="A1065" s="6">
        <v>32356</v>
      </c>
      <c r="B1065">
        <v>263.7</v>
      </c>
      <c r="C1065">
        <v>9.3800000000000008</v>
      </c>
      <c r="D1065">
        <v>22.38</v>
      </c>
      <c r="E1065">
        <v>119</v>
      </c>
      <c r="F1065">
        <v>9.26</v>
      </c>
      <c r="G1065" s="4">
        <f t="shared" si="81"/>
        <v>11.7828418230563</v>
      </c>
    </row>
    <row r="1066" spans="1:9" hidden="1" x14ac:dyDescent="0.2">
      <c r="A1066" s="6">
        <v>32387</v>
      </c>
      <c r="B1066">
        <v>268</v>
      </c>
      <c r="C1066">
        <v>9.4600000000000009</v>
      </c>
      <c r="D1066">
        <v>22.73</v>
      </c>
      <c r="E1066">
        <v>119.8</v>
      </c>
      <c r="F1066">
        <v>8.98</v>
      </c>
      <c r="G1066" s="4">
        <f t="shared" si="81"/>
        <v>11.790585129784425</v>
      </c>
    </row>
    <row r="1067" spans="1:9" hidden="1" x14ac:dyDescent="0.2">
      <c r="A1067" s="6">
        <v>32417</v>
      </c>
      <c r="B1067">
        <v>277.39999999999998</v>
      </c>
      <c r="C1067">
        <v>9.5500000000000007</v>
      </c>
      <c r="D1067">
        <v>23.07</v>
      </c>
      <c r="E1067">
        <v>120.2</v>
      </c>
      <c r="F1067">
        <v>8.8000000000000007</v>
      </c>
      <c r="G1067" s="4">
        <f t="shared" si="81"/>
        <v>12.02427394885132</v>
      </c>
    </row>
    <row r="1068" spans="1:9" hidden="1" x14ac:dyDescent="0.2">
      <c r="A1068" s="6">
        <v>32448</v>
      </c>
      <c r="B1068">
        <v>271</v>
      </c>
      <c r="C1068">
        <v>9.64</v>
      </c>
      <c r="D1068">
        <v>23.42</v>
      </c>
      <c r="E1068">
        <v>120.3</v>
      </c>
      <c r="F1068">
        <v>8.9600000000000009</v>
      </c>
      <c r="G1068" s="4">
        <f t="shared" si="81"/>
        <v>11.571306575576429</v>
      </c>
    </row>
    <row r="1069" spans="1:9" x14ac:dyDescent="0.2">
      <c r="A1069" s="6">
        <v>32478</v>
      </c>
      <c r="B1069">
        <v>276.5</v>
      </c>
      <c r="C1069">
        <v>9.75</v>
      </c>
      <c r="D1069">
        <v>23.75</v>
      </c>
      <c r="E1069">
        <v>120.5</v>
      </c>
      <c r="F1069">
        <v>9.11</v>
      </c>
      <c r="G1069" s="4">
        <f t="shared" si="81"/>
        <v>11.642105263157895</v>
      </c>
      <c r="H1069" s="8">
        <f>D1069/D1057-1</f>
        <v>0.35714285714285721</v>
      </c>
      <c r="I1069" t="str">
        <f>IF(Earnings_Growth&lt;0,"This year there might have been a recession as earnings growth was "&amp;ROUND(H1069*100,0)&amp;"%"," This was likely a good year as earnings growth was positive at "&amp;ROUND(H1069*100,0)&amp;"%")</f>
        <v xml:space="preserve"> This was likely a good year as earnings growth was positive at 36%</v>
      </c>
    </row>
    <row r="1070" spans="1:9" hidden="1" x14ac:dyDescent="0.2">
      <c r="A1070" s="6">
        <v>32509</v>
      </c>
      <c r="B1070">
        <v>285.39999999999998</v>
      </c>
      <c r="C1070">
        <v>9.81</v>
      </c>
      <c r="D1070">
        <v>24.16</v>
      </c>
      <c r="E1070">
        <v>121.1</v>
      </c>
      <c r="F1070">
        <v>9.09</v>
      </c>
      <c r="G1070" s="4">
        <f t="shared" si="81"/>
        <v>11.812913907284766</v>
      </c>
    </row>
    <row r="1071" spans="1:9" hidden="1" x14ac:dyDescent="0.2">
      <c r="A1071" s="6">
        <v>32540</v>
      </c>
      <c r="B1071">
        <v>294</v>
      </c>
      <c r="C1071">
        <v>9.9</v>
      </c>
      <c r="D1071">
        <v>24.56</v>
      </c>
      <c r="E1071">
        <v>121.6</v>
      </c>
      <c r="F1071">
        <v>9.17</v>
      </c>
      <c r="G1071" s="4">
        <f t="shared" si="81"/>
        <v>11.970684039087949</v>
      </c>
    </row>
    <row r="1072" spans="1:9" hidden="1" x14ac:dyDescent="0.2">
      <c r="A1072" s="6">
        <v>32568</v>
      </c>
      <c r="B1072">
        <v>292.7</v>
      </c>
      <c r="C1072">
        <v>10.01</v>
      </c>
      <c r="D1072">
        <v>24.96</v>
      </c>
      <c r="E1072">
        <v>122.3</v>
      </c>
      <c r="F1072">
        <v>9.36</v>
      </c>
      <c r="G1072" s="4">
        <f t="shared" si="81"/>
        <v>11.726762820512819</v>
      </c>
    </row>
    <row r="1073" spans="1:9" hidden="1" x14ac:dyDescent="0.2">
      <c r="A1073" s="6">
        <v>32599</v>
      </c>
      <c r="B1073">
        <v>302.3</v>
      </c>
      <c r="C1073">
        <v>10.09</v>
      </c>
      <c r="D1073">
        <v>25.05</v>
      </c>
      <c r="E1073">
        <v>123.1</v>
      </c>
      <c r="F1073">
        <v>9.18</v>
      </c>
      <c r="G1073" s="4">
        <f t="shared" si="81"/>
        <v>12.067864271457086</v>
      </c>
    </row>
    <row r="1074" spans="1:9" hidden="1" x14ac:dyDescent="0.2">
      <c r="A1074" s="6">
        <v>32629</v>
      </c>
      <c r="B1074">
        <v>313.89999999999998</v>
      </c>
      <c r="C1074">
        <v>10.19</v>
      </c>
      <c r="D1074">
        <v>25.13</v>
      </c>
      <c r="E1074">
        <v>123.8</v>
      </c>
      <c r="F1074">
        <v>8.86</v>
      </c>
      <c r="G1074" s="4">
        <f t="shared" si="81"/>
        <v>12.491046557898926</v>
      </c>
    </row>
    <row r="1075" spans="1:9" hidden="1" x14ac:dyDescent="0.2">
      <c r="A1075" s="6">
        <v>32660</v>
      </c>
      <c r="B1075">
        <v>323.7</v>
      </c>
      <c r="C1075">
        <v>10.37</v>
      </c>
      <c r="D1075">
        <v>25.22</v>
      </c>
      <c r="E1075">
        <v>124.1</v>
      </c>
      <c r="F1075">
        <v>8.2799999999999994</v>
      </c>
      <c r="G1075" s="4">
        <f t="shared" si="81"/>
        <v>12.835051546391753</v>
      </c>
    </row>
    <row r="1076" spans="1:9" hidden="1" x14ac:dyDescent="0.2">
      <c r="A1076" s="6">
        <v>32690</v>
      </c>
      <c r="B1076">
        <v>331.9</v>
      </c>
      <c r="C1076">
        <v>10.42</v>
      </c>
      <c r="D1076">
        <v>24.71</v>
      </c>
      <c r="E1076">
        <v>124.4</v>
      </c>
      <c r="F1076">
        <v>8.02</v>
      </c>
      <c r="G1076" s="4">
        <f t="shared" si="81"/>
        <v>13.431808984216914</v>
      </c>
    </row>
    <row r="1077" spans="1:9" hidden="1" x14ac:dyDescent="0.2">
      <c r="A1077" s="6">
        <v>32721</v>
      </c>
      <c r="B1077">
        <v>346.6</v>
      </c>
      <c r="C1077">
        <v>10.55</v>
      </c>
      <c r="D1077">
        <v>24.2</v>
      </c>
      <c r="E1077">
        <v>124.6</v>
      </c>
      <c r="F1077">
        <v>8.11</v>
      </c>
      <c r="G1077" s="4">
        <f t="shared" si="81"/>
        <v>14.322314049586778</v>
      </c>
    </row>
    <row r="1078" spans="1:9" hidden="1" x14ac:dyDescent="0.2">
      <c r="A1078" s="6">
        <v>32752</v>
      </c>
      <c r="B1078">
        <v>347.3</v>
      </c>
      <c r="C1078">
        <v>10.73</v>
      </c>
      <c r="D1078">
        <v>23.69</v>
      </c>
      <c r="E1078">
        <v>125</v>
      </c>
      <c r="F1078">
        <v>8.19</v>
      </c>
      <c r="G1078" s="4">
        <f t="shared" si="81"/>
        <v>14.660194174757281</v>
      </c>
    </row>
    <row r="1079" spans="1:9" hidden="1" x14ac:dyDescent="0.2">
      <c r="A1079" s="6">
        <v>32782</v>
      </c>
      <c r="B1079">
        <v>347.4</v>
      </c>
      <c r="C1079">
        <v>10.8</v>
      </c>
      <c r="D1079">
        <v>23.43</v>
      </c>
      <c r="E1079">
        <v>125.6</v>
      </c>
      <c r="F1079">
        <v>8.01</v>
      </c>
      <c r="G1079" s="4">
        <f t="shared" si="81"/>
        <v>14.827144686299615</v>
      </c>
    </row>
    <row r="1080" spans="1:9" hidden="1" x14ac:dyDescent="0.2">
      <c r="A1080" s="6">
        <v>32813</v>
      </c>
      <c r="B1080">
        <v>340.2</v>
      </c>
      <c r="C1080">
        <v>10.92</v>
      </c>
      <c r="D1080">
        <v>23.16</v>
      </c>
      <c r="E1080">
        <v>125.9</v>
      </c>
      <c r="F1080">
        <v>7.87</v>
      </c>
      <c r="G1080" s="4">
        <f t="shared" si="81"/>
        <v>14.689119170984455</v>
      </c>
    </row>
    <row r="1081" spans="1:9" x14ac:dyDescent="0.2">
      <c r="A1081" s="6">
        <v>32843</v>
      </c>
      <c r="B1081">
        <v>348.6</v>
      </c>
      <c r="C1081">
        <v>11.06</v>
      </c>
      <c r="D1081">
        <v>22.87</v>
      </c>
      <c r="E1081">
        <v>126.1</v>
      </c>
      <c r="F1081">
        <v>7.84</v>
      </c>
      <c r="G1081" s="4">
        <f t="shared" si="81"/>
        <v>15.242675994752952</v>
      </c>
      <c r="H1081" s="8">
        <f>D1081/D1069-1</f>
        <v>-3.7052631578947337E-2</v>
      </c>
      <c r="I1081" t="str">
        <f>IF(Earnings_Growth&lt;0,"This year there might have been a recession as earnings growth was "&amp;ROUND(H1081*100,0)&amp;"%"," This was likely a good year as earnings growth was positive at "&amp;ROUND(H1081*100,0)&amp;"%")</f>
        <v>This year there might have been a recession as earnings growth was -4%</v>
      </c>
    </row>
    <row r="1082" spans="1:9" hidden="1" x14ac:dyDescent="0.2">
      <c r="A1082" s="6">
        <v>32874</v>
      </c>
      <c r="B1082">
        <v>339.97</v>
      </c>
      <c r="C1082">
        <v>11.14</v>
      </c>
      <c r="D1082">
        <v>22.49</v>
      </c>
      <c r="E1082">
        <v>127.4</v>
      </c>
      <c r="F1082">
        <v>8.2100000000000009</v>
      </c>
      <c r="G1082" s="4">
        <f t="shared" si="81"/>
        <v>15.116496220542466</v>
      </c>
    </row>
    <row r="1083" spans="1:9" hidden="1" x14ac:dyDescent="0.2">
      <c r="A1083" s="6">
        <v>32905</v>
      </c>
      <c r="B1083">
        <v>330.45</v>
      </c>
      <c r="C1083">
        <v>11.23</v>
      </c>
      <c r="D1083">
        <v>22.08</v>
      </c>
      <c r="E1083">
        <v>128</v>
      </c>
      <c r="F1083">
        <v>8.4700000000000006</v>
      </c>
      <c r="G1083" s="4">
        <f t="shared" si="81"/>
        <v>14.966032608695652</v>
      </c>
    </row>
    <row r="1084" spans="1:9" hidden="1" x14ac:dyDescent="0.2">
      <c r="A1084" s="6">
        <v>32933</v>
      </c>
      <c r="B1084">
        <v>338.46</v>
      </c>
      <c r="C1084">
        <v>11.32</v>
      </c>
      <c r="D1084">
        <v>21.67</v>
      </c>
      <c r="E1084">
        <v>128.69999999999999</v>
      </c>
      <c r="F1084">
        <v>8.59</v>
      </c>
      <c r="G1084" s="4">
        <f t="shared" si="81"/>
        <v>15.618827872634977</v>
      </c>
    </row>
    <row r="1085" spans="1:9" hidden="1" x14ac:dyDescent="0.2">
      <c r="A1085" s="6">
        <v>32964</v>
      </c>
      <c r="B1085">
        <v>338.18</v>
      </c>
      <c r="C1085">
        <v>11.44</v>
      </c>
      <c r="D1085">
        <v>21.53</v>
      </c>
      <c r="E1085">
        <v>128.9</v>
      </c>
      <c r="F1085">
        <v>8.7899999999999991</v>
      </c>
      <c r="G1085" s="4">
        <f t="shared" si="81"/>
        <v>15.707385044124477</v>
      </c>
    </row>
    <row r="1086" spans="1:9" hidden="1" x14ac:dyDescent="0.2">
      <c r="A1086" s="6">
        <v>32994</v>
      </c>
      <c r="B1086">
        <v>350.25</v>
      </c>
      <c r="C1086">
        <v>11.55</v>
      </c>
      <c r="D1086">
        <v>21.4</v>
      </c>
      <c r="E1086">
        <v>129.19999999999999</v>
      </c>
      <c r="F1086">
        <v>8.76</v>
      </c>
      <c r="G1086" s="4">
        <f t="shared" si="81"/>
        <v>16.366822429906541</v>
      </c>
    </row>
    <row r="1087" spans="1:9" hidden="1" x14ac:dyDescent="0.2">
      <c r="A1087" s="6">
        <v>33025</v>
      </c>
      <c r="B1087">
        <v>360.39</v>
      </c>
      <c r="C1087">
        <v>11.66</v>
      </c>
      <c r="D1087">
        <v>21.26</v>
      </c>
      <c r="E1087">
        <v>129.9</v>
      </c>
      <c r="F1087">
        <v>8.48</v>
      </c>
      <c r="G1087" s="4">
        <f t="shared" si="81"/>
        <v>16.951552210724362</v>
      </c>
    </row>
    <row r="1088" spans="1:9" hidden="1" x14ac:dyDescent="0.2">
      <c r="A1088" s="6">
        <v>33055</v>
      </c>
      <c r="B1088">
        <v>360.03</v>
      </c>
      <c r="C1088">
        <v>11.73</v>
      </c>
      <c r="D1088">
        <v>21.42</v>
      </c>
      <c r="E1088">
        <v>130.4</v>
      </c>
      <c r="F1088">
        <v>8.4700000000000006</v>
      </c>
      <c r="G1088" s="4">
        <f t="shared" si="81"/>
        <v>16.808123249299719</v>
      </c>
    </row>
    <row r="1089" spans="1:9" hidden="1" x14ac:dyDescent="0.2">
      <c r="A1089" s="6">
        <v>33086</v>
      </c>
      <c r="B1089">
        <v>330.75</v>
      </c>
      <c r="C1089">
        <v>11.78</v>
      </c>
      <c r="D1089">
        <v>21.58</v>
      </c>
      <c r="E1089">
        <v>131.6</v>
      </c>
      <c r="F1089">
        <v>8.75</v>
      </c>
      <c r="G1089" s="4">
        <f t="shared" si="81"/>
        <v>15.326691380908249</v>
      </c>
    </row>
    <row r="1090" spans="1:9" hidden="1" x14ac:dyDescent="0.2">
      <c r="A1090" s="6">
        <v>33117</v>
      </c>
      <c r="B1090">
        <v>315.41000000000003</v>
      </c>
      <c r="C1090">
        <v>11.83</v>
      </c>
      <c r="D1090">
        <v>21.74</v>
      </c>
      <c r="E1090">
        <v>132.69999999999999</v>
      </c>
      <c r="F1090">
        <v>8.89</v>
      </c>
      <c r="G1090" s="4">
        <f t="shared" si="81"/>
        <v>14.50827966881325</v>
      </c>
    </row>
    <row r="1091" spans="1:9" hidden="1" x14ac:dyDescent="0.2">
      <c r="A1091" s="6">
        <v>33147</v>
      </c>
      <c r="B1091">
        <v>307.12</v>
      </c>
      <c r="C1091">
        <v>11.93</v>
      </c>
      <c r="D1091">
        <v>21.61</v>
      </c>
      <c r="E1091">
        <v>133.5</v>
      </c>
      <c r="F1091">
        <v>8.7200000000000006</v>
      </c>
      <c r="G1091" s="4">
        <f t="shared" si="81"/>
        <v>14.211938917167979</v>
      </c>
    </row>
    <row r="1092" spans="1:9" hidden="1" x14ac:dyDescent="0.2">
      <c r="A1092" s="6">
        <v>33178</v>
      </c>
      <c r="B1092">
        <v>315.29000000000002</v>
      </c>
      <c r="C1092">
        <v>12.01</v>
      </c>
      <c r="D1092">
        <v>21.47</v>
      </c>
      <c r="E1092">
        <v>133.80000000000001</v>
      </c>
      <c r="F1092">
        <v>8.39</v>
      </c>
      <c r="G1092" s="4">
        <f t="shared" si="81"/>
        <v>14.685142058686541</v>
      </c>
    </row>
    <row r="1093" spans="1:9" x14ac:dyDescent="0.2">
      <c r="A1093" s="6">
        <v>33208</v>
      </c>
      <c r="B1093">
        <v>328.75</v>
      </c>
      <c r="C1093">
        <v>12.09</v>
      </c>
      <c r="D1093">
        <v>21.34</v>
      </c>
      <c r="E1093">
        <v>133.80000000000001</v>
      </c>
      <c r="F1093">
        <v>8.08</v>
      </c>
      <c r="G1093" s="4">
        <f t="shared" si="81"/>
        <v>15.405342080599812</v>
      </c>
      <c r="H1093" s="8">
        <f>D1093/D1081-1</f>
        <v>-6.6899868823786623E-2</v>
      </c>
      <c r="I1093" t="str">
        <f>IF(Earnings_Growth&lt;0,"This year there might have been a recession as earnings growth was "&amp;ROUND(H1093*100,0)&amp;"%"," This was likely a good year as earnings growth was positive at "&amp;ROUND(H1093*100,0)&amp;"%")</f>
        <v>This year there might have been a recession as earnings growth was -7%</v>
      </c>
    </row>
    <row r="1094" spans="1:9" hidden="1" x14ac:dyDescent="0.2">
      <c r="A1094" s="6">
        <v>33239</v>
      </c>
      <c r="B1094">
        <v>325.49</v>
      </c>
      <c r="C1094">
        <v>12.11</v>
      </c>
      <c r="D1094">
        <v>21.18</v>
      </c>
      <c r="E1094">
        <v>134.6</v>
      </c>
      <c r="F1094">
        <v>8.09</v>
      </c>
      <c r="G1094" s="4">
        <f t="shared" si="81"/>
        <v>15.367799811142588</v>
      </c>
    </row>
    <row r="1095" spans="1:9" hidden="1" x14ac:dyDescent="0.2">
      <c r="A1095" s="6">
        <v>33270</v>
      </c>
      <c r="B1095">
        <v>362.26</v>
      </c>
      <c r="C1095">
        <v>12.11</v>
      </c>
      <c r="D1095">
        <v>21.03</v>
      </c>
      <c r="E1095">
        <v>134.80000000000001</v>
      </c>
      <c r="F1095">
        <v>7.85</v>
      </c>
      <c r="G1095" s="4">
        <f t="shared" si="81"/>
        <v>17.225867807893483</v>
      </c>
    </row>
    <row r="1096" spans="1:9" hidden="1" x14ac:dyDescent="0.2">
      <c r="A1096" s="6">
        <v>33298</v>
      </c>
      <c r="B1096">
        <v>372.28</v>
      </c>
      <c r="C1096">
        <v>12.11</v>
      </c>
      <c r="D1096">
        <v>20.94</v>
      </c>
      <c r="E1096">
        <v>135</v>
      </c>
      <c r="F1096">
        <v>8.11</v>
      </c>
      <c r="G1096" s="4">
        <f t="shared" si="81"/>
        <v>17.778414517669528</v>
      </c>
    </row>
    <row r="1097" spans="1:9" hidden="1" x14ac:dyDescent="0.2">
      <c r="A1097" s="6">
        <v>33329</v>
      </c>
      <c r="B1097">
        <v>379.68</v>
      </c>
      <c r="C1097">
        <v>12.13</v>
      </c>
      <c r="D1097">
        <v>20.36</v>
      </c>
      <c r="E1097">
        <v>135.19999999999999</v>
      </c>
      <c r="F1097">
        <v>8.0399999999999991</v>
      </c>
      <c r="G1097" s="4">
        <f t="shared" si="81"/>
        <v>18.648330058939099</v>
      </c>
    </row>
    <row r="1098" spans="1:9" hidden="1" x14ac:dyDescent="0.2">
      <c r="A1098" s="6">
        <v>33359</v>
      </c>
      <c r="B1098">
        <v>377.99</v>
      </c>
      <c r="C1098">
        <v>12.14</v>
      </c>
      <c r="D1098">
        <v>19.86</v>
      </c>
      <c r="E1098">
        <v>135.6</v>
      </c>
      <c r="F1098">
        <v>8.07</v>
      </c>
      <c r="G1098" s="4">
        <f t="shared" si="81"/>
        <v>19.032729103726084</v>
      </c>
    </row>
    <row r="1099" spans="1:9" hidden="1" x14ac:dyDescent="0.2">
      <c r="A1099" s="6">
        <v>33390</v>
      </c>
      <c r="B1099">
        <v>378.29</v>
      </c>
      <c r="C1099">
        <v>12.15</v>
      </c>
      <c r="D1099">
        <v>19.41</v>
      </c>
      <c r="E1099">
        <v>136</v>
      </c>
      <c r="F1099">
        <v>8.2799999999999994</v>
      </c>
      <c r="G1099" s="4">
        <f t="shared" si="81"/>
        <v>19.489438433797012</v>
      </c>
    </row>
    <row r="1100" spans="1:9" hidden="1" x14ac:dyDescent="0.2">
      <c r="A1100" s="6">
        <v>33420</v>
      </c>
      <c r="B1100">
        <v>380.23</v>
      </c>
      <c r="C1100">
        <v>12.19</v>
      </c>
      <c r="D1100">
        <v>18.84</v>
      </c>
      <c r="E1100">
        <v>136.19999999999999</v>
      </c>
      <c r="F1100">
        <v>8.27</v>
      </c>
      <c r="G1100" s="4">
        <f t="shared" si="81"/>
        <v>20.182059447983015</v>
      </c>
    </row>
    <row r="1101" spans="1:9" hidden="1" x14ac:dyDescent="0.2">
      <c r="A1101" s="6">
        <v>33451</v>
      </c>
      <c r="B1101">
        <v>389.4</v>
      </c>
      <c r="C1101">
        <v>12.24</v>
      </c>
      <c r="D1101">
        <v>18.329999999999998</v>
      </c>
      <c r="E1101">
        <v>136.6</v>
      </c>
      <c r="F1101">
        <v>7.9</v>
      </c>
      <c r="G1101" s="4">
        <f t="shared" si="81"/>
        <v>21.243862520458265</v>
      </c>
    </row>
    <row r="1102" spans="1:9" hidden="1" x14ac:dyDescent="0.2">
      <c r="A1102" s="6">
        <v>33482</v>
      </c>
      <c r="B1102">
        <v>387.2</v>
      </c>
      <c r="C1102">
        <v>12.28</v>
      </c>
      <c r="D1102">
        <v>17.82</v>
      </c>
      <c r="E1102">
        <v>137.19999999999999</v>
      </c>
      <c r="F1102">
        <v>7.65</v>
      </c>
      <c r="G1102" s="4">
        <f t="shared" si="81"/>
        <v>21.728395061728396</v>
      </c>
    </row>
    <row r="1103" spans="1:9" hidden="1" x14ac:dyDescent="0.2">
      <c r="A1103" s="6">
        <v>33512</v>
      </c>
      <c r="B1103">
        <v>386.88</v>
      </c>
      <c r="C1103">
        <v>12.25</v>
      </c>
      <c r="D1103">
        <v>17.2</v>
      </c>
      <c r="E1103">
        <v>137.4</v>
      </c>
      <c r="F1103">
        <v>7.53</v>
      </c>
      <c r="G1103" s="4">
        <f t="shared" si="81"/>
        <v>22.493023255813956</v>
      </c>
    </row>
    <row r="1104" spans="1:9" hidden="1" x14ac:dyDescent="0.2">
      <c r="A1104" s="6">
        <v>33543</v>
      </c>
      <c r="B1104">
        <v>385.92</v>
      </c>
      <c r="C1104">
        <v>12.23</v>
      </c>
      <c r="D1104">
        <v>16.59</v>
      </c>
      <c r="E1104">
        <v>137.80000000000001</v>
      </c>
      <c r="F1104">
        <v>7.42</v>
      </c>
      <c r="G1104" s="4">
        <f t="shared" si="81"/>
        <v>23.2622061482821</v>
      </c>
    </row>
    <row r="1105" spans="1:9" x14ac:dyDescent="0.2">
      <c r="A1105" s="6">
        <v>33573</v>
      </c>
      <c r="B1105">
        <v>388.51</v>
      </c>
      <c r="C1105">
        <v>12.2</v>
      </c>
      <c r="D1105">
        <v>15.97</v>
      </c>
      <c r="E1105">
        <v>137.9</v>
      </c>
      <c r="F1105">
        <v>7.09</v>
      </c>
      <c r="G1105" s="4">
        <f t="shared" si="81"/>
        <v>24.327489041953662</v>
      </c>
      <c r="H1105" s="8">
        <f>D1105/D1093-1</f>
        <v>-0.25164011246485474</v>
      </c>
      <c r="I1105" t="str">
        <f>IF(Earnings_Growth&lt;0,"This year there might have been a recession as earnings growth was "&amp;ROUND(H1105*100,0)&amp;"%"," This was likely a good year as earnings growth was positive at "&amp;ROUND(H1105*100,0)&amp;"%")</f>
        <v>This year there might have been a recession as earnings growth was -25%</v>
      </c>
    </row>
    <row r="1106" spans="1:9" hidden="1" x14ac:dyDescent="0.2">
      <c r="A1106" s="6">
        <v>33604</v>
      </c>
      <c r="B1106">
        <v>416.08</v>
      </c>
      <c r="C1106">
        <v>12.24</v>
      </c>
      <c r="D1106">
        <v>16.05</v>
      </c>
      <c r="E1106">
        <v>138.1</v>
      </c>
      <c r="F1106">
        <v>7.03</v>
      </c>
      <c r="G1106" s="4">
        <f t="shared" si="81"/>
        <v>25.923987538940807</v>
      </c>
    </row>
    <row r="1107" spans="1:9" hidden="1" x14ac:dyDescent="0.2">
      <c r="A1107" s="6">
        <v>33635</v>
      </c>
      <c r="B1107">
        <v>412.56</v>
      </c>
      <c r="C1107">
        <v>12.28</v>
      </c>
      <c r="D1107">
        <v>16.12</v>
      </c>
      <c r="E1107">
        <v>138.6</v>
      </c>
      <c r="F1107">
        <v>7.34</v>
      </c>
      <c r="G1107" s="4">
        <f t="shared" si="81"/>
        <v>25.593052109181141</v>
      </c>
    </row>
    <row r="1108" spans="1:9" hidden="1" x14ac:dyDescent="0.2">
      <c r="A1108" s="6">
        <v>33664</v>
      </c>
      <c r="B1108">
        <v>407.36</v>
      </c>
      <c r="C1108">
        <v>12.32</v>
      </c>
      <c r="D1108">
        <v>16.190000000000001</v>
      </c>
      <c r="E1108">
        <v>139.30000000000001</v>
      </c>
      <c r="F1108">
        <v>7.54</v>
      </c>
      <c r="G1108" s="4">
        <f t="shared" si="81"/>
        <v>25.161210623841878</v>
      </c>
    </row>
    <row r="1109" spans="1:9" hidden="1" x14ac:dyDescent="0.2">
      <c r="A1109" s="6">
        <v>33695</v>
      </c>
      <c r="B1109">
        <v>407.41</v>
      </c>
      <c r="C1109">
        <v>12.32</v>
      </c>
      <c r="D1109">
        <v>16.48</v>
      </c>
      <c r="E1109">
        <v>139.5</v>
      </c>
      <c r="F1109">
        <v>7.48</v>
      </c>
      <c r="G1109" s="4">
        <f t="shared" si="81"/>
        <v>24.721480582524272</v>
      </c>
    </row>
    <row r="1110" spans="1:9" hidden="1" x14ac:dyDescent="0.2">
      <c r="A1110" s="6">
        <v>33725</v>
      </c>
      <c r="B1110">
        <v>414.81</v>
      </c>
      <c r="C1110">
        <v>12.32</v>
      </c>
      <c r="D1110">
        <v>16.77</v>
      </c>
      <c r="E1110">
        <v>139.69999999999999</v>
      </c>
      <c r="F1110">
        <v>7.39</v>
      </c>
      <c r="G1110" s="4">
        <f t="shared" si="81"/>
        <v>24.735241502683365</v>
      </c>
    </row>
    <row r="1111" spans="1:9" hidden="1" x14ac:dyDescent="0.2">
      <c r="A1111" s="6">
        <v>33756</v>
      </c>
      <c r="B1111">
        <v>408.27</v>
      </c>
      <c r="C1111">
        <v>12.32</v>
      </c>
      <c r="D1111">
        <v>17.05</v>
      </c>
      <c r="E1111">
        <v>140.19999999999999</v>
      </c>
      <c r="F1111">
        <v>7.26</v>
      </c>
      <c r="G1111" s="4">
        <f t="shared" si="81"/>
        <v>23.945454545454542</v>
      </c>
    </row>
    <row r="1112" spans="1:9" hidden="1" x14ac:dyDescent="0.2">
      <c r="A1112" s="6">
        <v>33786</v>
      </c>
      <c r="B1112">
        <v>415.05</v>
      </c>
      <c r="C1112">
        <v>12.34</v>
      </c>
      <c r="D1112">
        <v>17.38</v>
      </c>
      <c r="E1112">
        <v>140.5</v>
      </c>
      <c r="F1112">
        <v>6.84</v>
      </c>
      <c r="G1112" s="4">
        <f t="shared" si="81"/>
        <v>23.880897583429231</v>
      </c>
    </row>
    <row r="1113" spans="1:9" hidden="1" x14ac:dyDescent="0.2">
      <c r="A1113" s="6">
        <v>33817</v>
      </c>
      <c r="B1113">
        <v>417.93</v>
      </c>
      <c r="C1113">
        <v>12.37</v>
      </c>
      <c r="D1113">
        <v>17.71</v>
      </c>
      <c r="E1113">
        <v>140.9</v>
      </c>
      <c r="F1113">
        <v>6.59</v>
      </c>
      <c r="G1113" s="4">
        <f t="shared" si="81"/>
        <v>23.598531902879728</v>
      </c>
    </row>
    <row r="1114" spans="1:9" hidden="1" x14ac:dyDescent="0.2">
      <c r="A1114" s="6">
        <v>33848</v>
      </c>
      <c r="B1114">
        <v>418.48</v>
      </c>
      <c r="C1114">
        <v>12.4</v>
      </c>
      <c r="D1114">
        <v>18.04</v>
      </c>
      <c r="E1114">
        <v>141.30000000000001</v>
      </c>
      <c r="F1114">
        <v>6.42</v>
      </c>
      <c r="G1114" s="4">
        <f t="shared" si="81"/>
        <v>23.197339246119736</v>
      </c>
    </row>
    <row r="1115" spans="1:9" hidden="1" x14ac:dyDescent="0.2">
      <c r="A1115" s="6">
        <v>33878</v>
      </c>
      <c r="B1115">
        <v>412.5</v>
      </c>
      <c r="C1115">
        <v>12.39</v>
      </c>
      <c r="D1115">
        <v>18.39</v>
      </c>
      <c r="E1115">
        <v>141.80000000000001</v>
      </c>
      <c r="F1115">
        <v>6.59</v>
      </c>
      <c r="G1115" s="4">
        <f t="shared" si="81"/>
        <v>22.430668841761825</v>
      </c>
    </row>
    <row r="1116" spans="1:9" hidden="1" x14ac:dyDescent="0.2">
      <c r="A1116" s="6">
        <v>33909</v>
      </c>
      <c r="B1116">
        <v>422.84</v>
      </c>
      <c r="C1116">
        <v>12.38</v>
      </c>
      <c r="D1116">
        <v>18.739999999999998</v>
      </c>
      <c r="E1116">
        <v>142</v>
      </c>
      <c r="F1116">
        <v>6.87</v>
      </c>
      <c r="G1116" s="4">
        <f t="shared" si="81"/>
        <v>22.56350053361793</v>
      </c>
    </row>
    <row r="1117" spans="1:9" x14ac:dyDescent="0.2">
      <c r="A1117" s="6">
        <v>33939</v>
      </c>
      <c r="B1117">
        <v>435.64</v>
      </c>
      <c r="C1117">
        <v>12.39</v>
      </c>
      <c r="D1117">
        <v>19.09</v>
      </c>
      <c r="E1117">
        <v>141.9</v>
      </c>
      <c r="F1117">
        <v>6.77</v>
      </c>
      <c r="G1117" s="4">
        <f t="shared" si="81"/>
        <v>22.820324777370349</v>
      </c>
      <c r="H1117" s="8">
        <f>D1117/D1105-1</f>
        <v>0.19536631183469</v>
      </c>
      <c r="I1117" t="str">
        <f>IF(Earnings_Growth&lt;0,"This year there might have been a recession as earnings growth was "&amp;ROUND(H1117*100,0)&amp;"%"," This was likely a good year as earnings growth was positive at "&amp;ROUND(H1117*100,0)&amp;"%")</f>
        <v xml:space="preserve"> This was likely a good year as earnings growth was positive at 20%</v>
      </c>
    </row>
    <row r="1118" spans="1:9" hidden="1" x14ac:dyDescent="0.2">
      <c r="A1118" s="6">
        <v>33970</v>
      </c>
      <c r="B1118">
        <v>435.23</v>
      </c>
      <c r="C1118">
        <v>12.41</v>
      </c>
      <c r="D1118">
        <v>19.34</v>
      </c>
      <c r="E1118">
        <v>142.6</v>
      </c>
      <c r="F1118">
        <v>6.6</v>
      </c>
      <c r="G1118" s="4">
        <f t="shared" si="81"/>
        <v>22.50413650465357</v>
      </c>
    </row>
    <row r="1119" spans="1:9" hidden="1" x14ac:dyDescent="0.2">
      <c r="A1119" s="6">
        <v>34001</v>
      </c>
      <c r="B1119">
        <v>441.7</v>
      </c>
      <c r="C1119">
        <v>12.45</v>
      </c>
      <c r="D1119">
        <v>19.59</v>
      </c>
      <c r="E1119">
        <v>143.1</v>
      </c>
      <c r="F1119">
        <v>6.26</v>
      </c>
      <c r="G1119" s="4">
        <f t="shared" si="81"/>
        <v>22.547217968351198</v>
      </c>
    </row>
    <row r="1120" spans="1:9" hidden="1" x14ac:dyDescent="0.2">
      <c r="A1120" s="6">
        <v>34029</v>
      </c>
      <c r="B1120">
        <v>450.16</v>
      </c>
      <c r="C1120">
        <v>12.48</v>
      </c>
      <c r="D1120">
        <v>19.84</v>
      </c>
      <c r="E1120">
        <v>143.6</v>
      </c>
      <c r="F1120">
        <v>5.98</v>
      </c>
      <c r="G1120" s="4">
        <f t="shared" si="81"/>
        <v>22.68951612903226</v>
      </c>
    </row>
    <row r="1121" spans="1:9" hidden="1" x14ac:dyDescent="0.2">
      <c r="A1121" s="6">
        <v>34060</v>
      </c>
      <c r="B1121">
        <v>443.08</v>
      </c>
      <c r="C1121">
        <v>12.49</v>
      </c>
      <c r="D1121">
        <v>19.670000000000002</v>
      </c>
      <c r="E1121">
        <v>144</v>
      </c>
      <c r="F1121">
        <v>5.97</v>
      </c>
      <c r="G1121" s="4">
        <f t="shared" si="81"/>
        <v>22.525673614641583</v>
      </c>
    </row>
    <row r="1122" spans="1:9" hidden="1" x14ac:dyDescent="0.2">
      <c r="A1122" s="6">
        <v>34090</v>
      </c>
      <c r="B1122">
        <v>445.25</v>
      </c>
      <c r="C1122">
        <v>12.51</v>
      </c>
      <c r="D1122">
        <v>19.5</v>
      </c>
      <c r="E1122">
        <v>144.19999999999999</v>
      </c>
      <c r="F1122">
        <v>6.04</v>
      </c>
      <c r="G1122" s="4">
        <f t="shared" si="81"/>
        <v>22.833333333333332</v>
      </c>
    </row>
    <row r="1123" spans="1:9" hidden="1" x14ac:dyDescent="0.2">
      <c r="A1123" s="6">
        <v>34121</v>
      </c>
      <c r="B1123">
        <v>448.06</v>
      </c>
      <c r="C1123">
        <v>12.52</v>
      </c>
      <c r="D1123">
        <v>19.329999999999998</v>
      </c>
      <c r="E1123">
        <v>144.4</v>
      </c>
      <c r="F1123">
        <v>5.96</v>
      </c>
      <c r="G1123" s="4">
        <f t="shared" si="81"/>
        <v>23.17951370926022</v>
      </c>
    </row>
    <row r="1124" spans="1:9" hidden="1" x14ac:dyDescent="0.2">
      <c r="A1124" s="6">
        <v>34151</v>
      </c>
      <c r="B1124">
        <v>447.29</v>
      </c>
      <c r="C1124">
        <v>12.52</v>
      </c>
      <c r="D1124">
        <v>19.690000000000001</v>
      </c>
      <c r="E1124">
        <v>144.4</v>
      </c>
      <c r="F1124">
        <v>5.81</v>
      </c>
      <c r="G1124" s="4">
        <f t="shared" si="81"/>
        <v>22.716607414931438</v>
      </c>
      <c r="H1124" s="8">
        <f t="shared" ref="H1124" si="83">D1124/D1112-1</f>
        <v>0.13291139240506333</v>
      </c>
    </row>
    <row r="1125" spans="1:9" hidden="1" x14ac:dyDescent="0.2">
      <c r="A1125" s="6">
        <v>34182</v>
      </c>
      <c r="B1125">
        <v>454.13</v>
      </c>
      <c r="C1125">
        <v>12.52</v>
      </c>
      <c r="D1125">
        <v>20.05</v>
      </c>
      <c r="E1125">
        <v>144.80000000000001</v>
      </c>
      <c r="F1125">
        <v>5.68</v>
      </c>
      <c r="G1125" s="4">
        <f t="shared" si="81"/>
        <v>22.649875311720699</v>
      </c>
    </row>
    <row r="1126" spans="1:9" hidden="1" x14ac:dyDescent="0.2">
      <c r="A1126" s="6">
        <v>34213</v>
      </c>
      <c r="B1126">
        <v>459.24</v>
      </c>
      <c r="C1126">
        <v>12.52</v>
      </c>
      <c r="D1126">
        <v>20.41</v>
      </c>
      <c r="E1126">
        <v>145.1</v>
      </c>
      <c r="F1126">
        <v>5.36</v>
      </c>
      <c r="G1126" s="4">
        <f t="shared" ref="G1126:G1189" si="84">SP500_Price/Earnings</f>
        <v>22.500734933855952</v>
      </c>
    </row>
    <row r="1127" spans="1:9" hidden="1" x14ac:dyDescent="0.2">
      <c r="A1127" s="6">
        <v>34243</v>
      </c>
      <c r="B1127">
        <v>463.9</v>
      </c>
      <c r="C1127">
        <v>12.54</v>
      </c>
      <c r="D1127">
        <v>20.9</v>
      </c>
      <c r="E1127">
        <v>145.69999999999999</v>
      </c>
      <c r="F1127">
        <v>5.33</v>
      </c>
      <c r="G1127" s="4">
        <f t="shared" si="84"/>
        <v>22.19617224880383</v>
      </c>
    </row>
    <row r="1128" spans="1:9" hidden="1" x14ac:dyDescent="0.2">
      <c r="A1128" s="6">
        <v>34274</v>
      </c>
      <c r="B1128">
        <v>462.89</v>
      </c>
      <c r="C1128">
        <v>12.56</v>
      </c>
      <c r="D1128">
        <v>21.39</v>
      </c>
      <c r="E1128">
        <v>145.80000000000001</v>
      </c>
      <c r="F1128">
        <v>5.72</v>
      </c>
      <c r="G1128" s="4">
        <f t="shared" si="84"/>
        <v>21.640486208508648</v>
      </c>
    </row>
    <row r="1129" spans="1:9" x14ac:dyDescent="0.2">
      <c r="A1129" s="6">
        <v>34304</v>
      </c>
      <c r="B1129">
        <v>465.95</v>
      </c>
      <c r="C1129">
        <v>12.58</v>
      </c>
      <c r="D1129">
        <v>21.89</v>
      </c>
      <c r="E1129">
        <v>145.80000000000001</v>
      </c>
      <c r="F1129">
        <v>5.77</v>
      </c>
      <c r="G1129" s="4">
        <f t="shared" si="84"/>
        <v>21.28597533120146</v>
      </c>
      <c r="H1129" s="8">
        <f>D1129/D1117-1</f>
        <v>0.14667365112624409</v>
      </c>
      <c r="I1129" t="str">
        <f>IF(Earnings_Growth&lt;0,"This year there might have been a recession as earnings growth was "&amp;ROUND(H1129*100,0)&amp;"%"," This was likely a good year as earnings growth was positive at "&amp;ROUND(H1129*100,0)&amp;"%")</f>
        <v xml:space="preserve"> This was likely a good year as earnings growth was positive at 15%</v>
      </c>
    </row>
    <row r="1130" spans="1:9" hidden="1" x14ac:dyDescent="0.2">
      <c r="A1130" s="6">
        <v>34335</v>
      </c>
      <c r="B1130">
        <v>472.99</v>
      </c>
      <c r="C1130">
        <v>12.62</v>
      </c>
      <c r="D1130">
        <v>22.16</v>
      </c>
      <c r="E1130">
        <v>146.19999999999999</v>
      </c>
      <c r="F1130">
        <v>5.75</v>
      </c>
      <c r="G1130" s="4">
        <f t="shared" si="84"/>
        <v>21.344314079422382</v>
      </c>
    </row>
    <row r="1131" spans="1:9" hidden="1" x14ac:dyDescent="0.2">
      <c r="A1131" s="6">
        <v>34366</v>
      </c>
      <c r="B1131">
        <v>471.58</v>
      </c>
      <c r="C1131">
        <v>12.67</v>
      </c>
      <c r="D1131">
        <v>22.43</v>
      </c>
      <c r="E1131">
        <v>146.69999999999999</v>
      </c>
      <c r="F1131">
        <v>5.97</v>
      </c>
      <c r="G1131" s="4">
        <f t="shared" si="84"/>
        <v>21.024520731163619</v>
      </c>
    </row>
    <row r="1132" spans="1:9" hidden="1" x14ac:dyDescent="0.2">
      <c r="A1132" s="6">
        <v>34394</v>
      </c>
      <c r="B1132">
        <v>463.81</v>
      </c>
      <c r="C1132">
        <v>12.71</v>
      </c>
      <c r="D1132">
        <v>22.71</v>
      </c>
      <c r="E1132">
        <v>147.19999999999999</v>
      </c>
      <c r="F1132">
        <v>6.48</v>
      </c>
      <c r="G1132" s="4">
        <f t="shared" si="84"/>
        <v>20.423161602818141</v>
      </c>
    </row>
    <row r="1133" spans="1:9" hidden="1" x14ac:dyDescent="0.2">
      <c r="A1133" s="6">
        <v>34425</v>
      </c>
      <c r="B1133">
        <v>447.23</v>
      </c>
      <c r="C1133">
        <v>12.75</v>
      </c>
      <c r="D1133">
        <v>23.54</v>
      </c>
      <c r="E1133">
        <v>147.4</v>
      </c>
      <c r="F1133">
        <v>6.97</v>
      </c>
      <c r="G1133" s="4">
        <f t="shared" si="84"/>
        <v>18.998725573491932</v>
      </c>
    </row>
    <row r="1134" spans="1:9" hidden="1" x14ac:dyDescent="0.2">
      <c r="A1134" s="6">
        <v>34455</v>
      </c>
      <c r="B1134">
        <v>450.9</v>
      </c>
      <c r="C1134">
        <v>12.8</v>
      </c>
      <c r="D1134">
        <v>24.37</v>
      </c>
      <c r="E1134">
        <v>147.5</v>
      </c>
      <c r="F1134">
        <v>7.18</v>
      </c>
      <c r="G1134" s="4">
        <f t="shared" si="84"/>
        <v>18.502256873204757</v>
      </c>
    </row>
    <row r="1135" spans="1:9" hidden="1" x14ac:dyDescent="0.2">
      <c r="A1135" s="6">
        <v>34486</v>
      </c>
      <c r="B1135">
        <v>454.83</v>
      </c>
      <c r="C1135">
        <v>12.84</v>
      </c>
      <c r="D1135">
        <v>25.2</v>
      </c>
      <c r="E1135">
        <v>148</v>
      </c>
      <c r="F1135">
        <v>7.1</v>
      </c>
      <c r="G1135" s="4">
        <f t="shared" si="84"/>
        <v>18.048809523809524</v>
      </c>
    </row>
    <row r="1136" spans="1:9" hidden="1" x14ac:dyDescent="0.2">
      <c r="A1136" s="6">
        <v>34516</v>
      </c>
      <c r="B1136">
        <v>451.4</v>
      </c>
      <c r="C1136">
        <v>12.87</v>
      </c>
      <c r="D1136">
        <v>25.91</v>
      </c>
      <c r="E1136">
        <v>148.4</v>
      </c>
      <c r="F1136">
        <v>7.3</v>
      </c>
      <c r="G1136" s="4">
        <f t="shared" si="84"/>
        <v>17.42184484754921</v>
      </c>
      <c r="H1136" s="8">
        <f t="shared" ref="H1136" si="85">D1136/D1124-1</f>
        <v>0.31589639410868453</v>
      </c>
    </row>
    <row r="1137" spans="1:9" hidden="1" x14ac:dyDescent="0.2">
      <c r="A1137" s="6">
        <v>34547</v>
      </c>
      <c r="B1137">
        <v>464.24</v>
      </c>
      <c r="C1137">
        <v>12.9</v>
      </c>
      <c r="D1137">
        <v>26.62</v>
      </c>
      <c r="E1137">
        <v>149</v>
      </c>
      <c r="F1137">
        <v>7.24</v>
      </c>
      <c r="G1137" s="4">
        <f t="shared" si="84"/>
        <v>17.439519158527421</v>
      </c>
    </row>
    <row r="1138" spans="1:9" hidden="1" x14ac:dyDescent="0.2">
      <c r="A1138" s="6">
        <v>34578</v>
      </c>
      <c r="B1138">
        <v>466.96</v>
      </c>
      <c r="C1138">
        <v>12.92</v>
      </c>
      <c r="D1138">
        <v>27.33</v>
      </c>
      <c r="E1138">
        <v>149.4</v>
      </c>
      <c r="F1138">
        <v>7.46</v>
      </c>
      <c r="G1138" s="4">
        <f t="shared" si="84"/>
        <v>17.085986095865351</v>
      </c>
    </row>
    <row r="1139" spans="1:9" hidden="1" x14ac:dyDescent="0.2">
      <c r="A1139" s="6">
        <v>34608</v>
      </c>
      <c r="B1139">
        <v>463.81</v>
      </c>
      <c r="C1139">
        <v>13.01</v>
      </c>
      <c r="D1139">
        <v>28.42</v>
      </c>
      <c r="E1139">
        <v>149.5</v>
      </c>
      <c r="F1139">
        <v>7.74</v>
      </c>
      <c r="G1139" s="4">
        <f t="shared" si="84"/>
        <v>16.319845179451089</v>
      </c>
    </row>
    <row r="1140" spans="1:9" hidden="1" x14ac:dyDescent="0.2">
      <c r="A1140" s="6">
        <v>34639</v>
      </c>
      <c r="B1140">
        <v>461.01</v>
      </c>
      <c r="C1140">
        <v>13.1</v>
      </c>
      <c r="D1140">
        <v>29.51</v>
      </c>
      <c r="E1140">
        <v>149.69999999999999</v>
      </c>
      <c r="F1140">
        <v>7.96</v>
      </c>
      <c r="G1140" s="4">
        <f t="shared" si="84"/>
        <v>15.622161978990171</v>
      </c>
    </row>
    <row r="1141" spans="1:9" x14ac:dyDescent="0.2">
      <c r="A1141" s="6">
        <v>34669</v>
      </c>
      <c r="B1141">
        <v>455.19</v>
      </c>
      <c r="C1141">
        <v>13.17</v>
      </c>
      <c r="D1141">
        <v>30.6</v>
      </c>
      <c r="E1141">
        <v>149.69999999999999</v>
      </c>
      <c r="F1141">
        <v>7.81</v>
      </c>
      <c r="G1141" s="4">
        <f t="shared" si="84"/>
        <v>14.875490196078431</v>
      </c>
      <c r="H1141" s="8">
        <f>D1141/D1129-1</f>
        <v>0.39789858382823207</v>
      </c>
      <c r="I1141" t="str">
        <f>IF(Earnings_Growth&lt;0,"This year there might have been a recession as earnings growth was "&amp;ROUND(H1141*100,0)&amp;"%"," This was likely a good year as earnings growth was positive at "&amp;ROUND(H1141*100,0)&amp;"%")</f>
        <v xml:space="preserve"> This was likely a good year as earnings growth was positive at 40%</v>
      </c>
    </row>
    <row r="1142" spans="1:9" hidden="1" x14ac:dyDescent="0.2">
      <c r="A1142" s="6">
        <v>34700</v>
      </c>
      <c r="B1142">
        <v>465.25</v>
      </c>
      <c r="C1142">
        <v>13.18</v>
      </c>
      <c r="D1142">
        <v>31.25</v>
      </c>
      <c r="E1142">
        <v>150.30000000000001</v>
      </c>
      <c r="F1142">
        <v>7.78</v>
      </c>
      <c r="G1142" s="4">
        <f t="shared" si="84"/>
        <v>14.888</v>
      </c>
    </row>
    <row r="1143" spans="1:9" hidden="1" x14ac:dyDescent="0.2">
      <c r="A1143" s="6">
        <v>34731</v>
      </c>
      <c r="B1143">
        <v>481.92</v>
      </c>
      <c r="C1143">
        <v>13.18</v>
      </c>
      <c r="D1143">
        <v>31.9</v>
      </c>
      <c r="E1143">
        <v>150.9</v>
      </c>
      <c r="F1143">
        <v>7.47</v>
      </c>
      <c r="G1143" s="4">
        <f t="shared" si="84"/>
        <v>15.107210031347963</v>
      </c>
    </row>
    <row r="1144" spans="1:9" hidden="1" x14ac:dyDescent="0.2">
      <c r="A1144" s="6">
        <v>34759</v>
      </c>
      <c r="B1144">
        <v>493.15</v>
      </c>
      <c r="C1144">
        <v>13.17</v>
      </c>
      <c r="D1144">
        <v>32.549999999999997</v>
      </c>
      <c r="E1144">
        <v>151.4</v>
      </c>
      <c r="F1144">
        <v>7.2</v>
      </c>
      <c r="G1144" s="4">
        <f t="shared" si="84"/>
        <v>15.150537634408602</v>
      </c>
    </row>
    <row r="1145" spans="1:9" hidden="1" x14ac:dyDescent="0.2">
      <c r="A1145" s="6">
        <v>34790</v>
      </c>
      <c r="B1145">
        <v>507.91</v>
      </c>
      <c r="C1145">
        <v>13.24</v>
      </c>
      <c r="D1145">
        <v>33.18</v>
      </c>
      <c r="E1145">
        <v>151.9</v>
      </c>
      <c r="F1145">
        <v>7.06</v>
      </c>
      <c r="G1145" s="4">
        <f t="shared" si="84"/>
        <v>15.307715491259795</v>
      </c>
    </row>
    <row r="1146" spans="1:9" hidden="1" x14ac:dyDescent="0.2">
      <c r="A1146" s="6">
        <v>34820</v>
      </c>
      <c r="B1146">
        <v>523.80999999999995</v>
      </c>
      <c r="C1146">
        <v>13.31</v>
      </c>
      <c r="D1146">
        <v>33.799999999999997</v>
      </c>
      <c r="E1146">
        <v>152.19999999999999</v>
      </c>
      <c r="F1146">
        <v>6.63</v>
      </c>
      <c r="G1146" s="4">
        <f t="shared" si="84"/>
        <v>15.497337278106508</v>
      </c>
    </row>
    <row r="1147" spans="1:9" hidden="1" x14ac:dyDescent="0.2">
      <c r="A1147" s="6">
        <v>34851</v>
      </c>
      <c r="B1147">
        <v>539.35</v>
      </c>
      <c r="C1147">
        <v>13.36</v>
      </c>
      <c r="D1147">
        <v>34.43</v>
      </c>
      <c r="E1147">
        <v>152.5</v>
      </c>
      <c r="F1147">
        <v>6.17</v>
      </c>
      <c r="G1147" s="4">
        <f t="shared" si="84"/>
        <v>15.66511762997386</v>
      </c>
    </row>
    <row r="1148" spans="1:9" hidden="1" x14ac:dyDescent="0.2">
      <c r="A1148" s="6">
        <v>34881</v>
      </c>
      <c r="B1148">
        <v>557.37</v>
      </c>
      <c r="C1148">
        <v>13.44</v>
      </c>
      <c r="D1148">
        <v>34.68</v>
      </c>
      <c r="E1148">
        <v>152.5</v>
      </c>
      <c r="F1148">
        <v>6.28</v>
      </c>
      <c r="G1148" s="4">
        <f t="shared" si="84"/>
        <v>16.071799307958479</v>
      </c>
      <c r="H1148" s="8">
        <f t="shared" ref="H1148" si="86">D1148/D1136-1</f>
        <v>0.33847935160169818</v>
      </c>
    </row>
    <row r="1149" spans="1:9" hidden="1" x14ac:dyDescent="0.2">
      <c r="A1149" s="6">
        <v>34912</v>
      </c>
      <c r="B1149">
        <v>559.11</v>
      </c>
      <c r="C1149">
        <v>13.51</v>
      </c>
      <c r="D1149">
        <v>34.93</v>
      </c>
      <c r="E1149">
        <v>152.9</v>
      </c>
      <c r="F1149">
        <v>6.49</v>
      </c>
      <c r="G1149" s="4">
        <f t="shared" si="84"/>
        <v>16.006584597766963</v>
      </c>
    </row>
    <row r="1150" spans="1:9" hidden="1" x14ac:dyDescent="0.2">
      <c r="A1150" s="6">
        <v>34943</v>
      </c>
      <c r="B1150">
        <v>578.77</v>
      </c>
      <c r="C1150">
        <v>13.58</v>
      </c>
      <c r="D1150">
        <v>35.18</v>
      </c>
      <c r="E1150">
        <v>153.19999999999999</v>
      </c>
      <c r="F1150">
        <v>6.2</v>
      </c>
      <c r="G1150" s="4">
        <f t="shared" si="84"/>
        <v>16.451677089255259</v>
      </c>
    </row>
    <row r="1151" spans="1:9" hidden="1" x14ac:dyDescent="0.2">
      <c r="A1151" s="6">
        <v>34973</v>
      </c>
      <c r="B1151">
        <v>582.91999999999996</v>
      </c>
      <c r="C1151">
        <v>13.65</v>
      </c>
      <c r="D1151">
        <v>34.770000000000003</v>
      </c>
      <c r="E1151">
        <v>153.69999999999999</v>
      </c>
      <c r="F1151">
        <v>6.04</v>
      </c>
      <c r="G1151" s="4">
        <f t="shared" si="84"/>
        <v>16.765027322404368</v>
      </c>
    </row>
    <row r="1152" spans="1:9" hidden="1" x14ac:dyDescent="0.2">
      <c r="A1152" s="6">
        <v>35004</v>
      </c>
      <c r="B1152">
        <v>595.53</v>
      </c>
      <c r="C1152">
        <v>13.72</v>
      </c>
      <c r="D1152">
        <v>34.369999999999997</v>
      </c>
      <c r="E1152">
        <v>153.6</v>
      </c>
      <c r="F1152">
        <v>5.93</v>
      </c>
      <c r="G1152" s="4">
        <f t="shared" si="84"/>
        <v>17.327029386092523</v>
      </c>
    </row>
    <row r="1153" spans="1:9" x14ac:dyDescent="0.2">
      <c r="A1153" s="6">
        <v>35034</v>
      </c>
      <c r="B1153">
        <v>614.57000000000005</v>
      </c>
      <c r="C1153">
        <v>13.79</v>
      </c>
      <c r="D1153">
        <v>33.96</v>
      </c>
      <c r="E1153">
        <v>153.5</v>
      </c>
      <c r="F1153">
        <v>5.71</v>
      </c>
      <c r="G1153" s="4">
        <f t="shared" si="84"/>
        <v>18.096878680800945</v>
      </c>
      <c r="H1153" s="8">
        <f>D1153/D1141-1</f>
        <v>0.1098039215686275</v>
      </c>
      <c r="I1153" t="str">
        <f>IF(Earnings_Growth&lt;0,"This year there might have been a recession as earnings growth was "&amp;ROUND(H1153*100,0)&amp;"%"," This was likely a good year as earnings growth was positive at "&amp;ROUND(H1153*100,0)&amp;"%")</f>
        <v xml:space="preserve"> This was likely a good year as earnings growth was positive at 11%</v>
      </c>
    </row>
    <row r="1154" spans="1:9" hidden="1" x14ac:dyDescent="0.2">
      <c r="A1154" s="6">
        <v>35065</v>
      </c>
      <c r="B1154">
        <v>614.41999999999996</v>
      </c>
      <c r="C1154">
        <v>13.89</v>
      </c>
      <c r="D1154">
        <v>33.99</v>
      </c>
      <c r="E1154">
        <v>154.4</v>
      </c>
      <c r="F1154">
        <v>5.65</v>
      </c>
      <c r="G1154" s="4">
        <f t="shared" si="84"/>
        <v>18.076493086201822</v>
      </c>
    </row>
    <row r="1155" spans="1:9" hidden="1" x14ac:dyDescent="0.2">
      <c r="A1155" s="6">
        <v>35096</v>
      </c>
      <c r="B1155">
        <v>649.54</v>
      </c>
      <c r="C1155">
        <v>14</v>
      </c>
      <c r="D1155">
        <v>34.01</v>
      </c>
      <c r="E1155">
        <v>154.9</v>
      </c>
      <c r="F1155">
        <v>5.81</v>
      </c>
      <c r="G1155" s="4">
        <f t="shared" si="84"/>
        <v>19.098500441046752</v>
      </c>
    </row>
    <row r="1156" spans="1:9" hidden="1" x14ac:dyDescent="0.2">
      <c r="A1156" s="6">
        <v>35125</v>
      </c>
      <c r="B1156">
        <v>647.07000000000005</v>
      </c>
      <c r="C1156">
        <v>14.1</v>
      </c>
      <c r="D1156">
        <v>34.04</v>
      </c>
      <c r="E1156">
        <v>155.69999999999999</v>
      </c>
      <c r="F1156">
        <v>6.27</v>
      </c>
      <c r="G1156" s="4">
        <f t="shared" si="84"/>
        <v>19.009106933019979</v>
      </c>
    </row>
    <row r="1157" spans="1:9" hidden="1" x14ac:dyDescent="0.2">
      <c r="A1157" s="6">
        <v>35156</v>
      </c>
      <c r="B1157">
        <v>647.16999999999996</v>
      </c>
      <c r="C1157">
        <v>14.16</v>
      </c>
      <c r="D1157">
        <v>34.33</v>
      </c>
      <c r="E1157">
        <v>156.30000000000001</v>
      </c>
      <c r="F1157">
        <v>6.51</v>
      </c>
      <c r="G1157" s="4">
        <f t="shared" si="84"/>
        <v>18.851441887561897</v>
      </c>
    </row>
    <row r="1158" spans="1:9" hidden="1" x14ac:dyDescent="0.2">
      <c r="A1158" s="6">
        <v>35186</v>
      </c>
      <c r="B1158">
        <v>661.23</v>
      </c>
      <c r="C1158">
        <v>14.21</v>
      </c>
      <c r="D1158">
        <v>34.619999999999997</v>
      </c>
      <c r="E1158">
        <v>156.6</v>
      </c>
      <c r="F1158">
        <v>6.74</v>
      </c>
      <c r="G1158" s="4">
        <f t="shared" si="84"/>
        <v>19.099653379549395</v>
      </c>
    </row>
    <row r="1159" spans="1:9" hidden="1" x14ac:dyDescent="0.2">
      <c r="A1159" s="6">
        <v>35217</v>
      </c>
      <c r="B1159">
        <v>668.5</v>
      </c>
      <c r="C1159">
        <v>14.27</v>
      </c>
      <c r="D1159">
        <v>34.909999999999997</v>
      </c>
      <c r="E1159">
        <v>156.69999999999999</v>
      </c>
      <c r="F1159">
        <v>6.91</v>
      </c>
      <c r="G1159" s="4">
        <f t="shared" si="84"/>
        <v>19.149240905184762</v>
      </c>
    </row>
    <row r="1160" spans="1:9" hidden="1" x14ac:dyDescent="0.2">
      <c r="A1160" s="6">
        <v>35247</v>
      </c>
      <c r="B1160">
        <v>644.07000000000005</v>
      </c>
      <c r="C1160">
        <v>14.4</v>
      </c>
      <c r="D1160">
        <v>35.270000000000003</v>
      </c>
      <c r="E1160">
        <v>157</v>
      </c>
      <c r="F1160">
        <v>6.87</v>
      </c>
      <c r="G1160" s="4">
        <f t="shared" si="84"/>
        <v>18.261128437765805</v>
      </c>
    </row>
    <row r="1161" spans="1:9" hidden="1" x14ac:dyDescent="0.2">
      <c r="A1161" s="6">
        <v>35278</v>
      </c>
      <c r="B1161">
        <v>662.68</v>
      </c>
      <c r="C1161">
        <v>14.53</v>
      </c>
      <c r="D1161">
        <v>35.64</v>
      </c>
      <c r="E1161">
        <v>157.30000000000001</v>
      </c>
      <c r="F1161">
        <v>6.64</v>
      </c>
      <c r="G1161" s="4">
        <f t="shared" si="84"/>
        <v>18.593714927048257</v>
      </c>
    </row>
    <row r="1162" spans="1:9" hidden="1" x14ac:dyDescent="0.2">
      <c r="A1162" s="6">
        <v>35309</v>
      </c>
      <c r="B1162">
        <v>674.88</v>
      </c>
      <c r="C1162">
        <v>14.66</v>
      </c>
      <c r="D1162">
        <v>36</v>
      </c>
      <c r="E1162">
        <v>157.80000000000001</v>
      </c>
      <c r="F1162">
        <v>6.83</v>
      </c>
      <c r="G1162" s="4">
        <f t="shared" si="84"/>
        <v>18.746666666666666</v>
      </c>
    </row>
    <row r="1163" spans="1:9" hidden="1" x14ac:dyDescent="0.2">
      <c r="A1163" s="6">
        <v>35339</v>
      </c>
      <c r="B1163">
        <v>701.46</v>
      </c>
      <c r="C1163">
        <v>14.74</v>
      </c>
      <c r="D1163">
        <v>36.909999999999997</v>
      </c>
      <c r="E1163">
        <v>158.30000000000001</v>
      </c>
      <c r="F1163">
        <v>6.53</v>
      </c>
      <c r="G1163" s="4">
        <f t="shared" si="84"/>
        <v>19.004605797886754</v>
      </c>
    </row>
    <row r="1164" spans="1:9" hidden="1" x14ac:dyDescent="0.2">
      <c r="A1164" s="6">
        <v>35370</v>
      </c>
      <c r="B1164">
        <v>735.67</v>
      </c>
      <c r="C1164">
        <v>14.82</v>
      </c>
      <c r="D1164">
        <v>37.82</v>
      </c>
      <c r="E1164">
        <v>158.6</v>
      </c>
      <c r="F1164">
        <v>6.2</v>
      </c>
      <c r="G1164" s="4">
        <f t="shared" si="84"/>
        <v>19.451877313590693</v>
      </c>
    </row>
    <row r="1165" spans="1:9" x14ac:dyDescent="0.2">
      <c r="A1165" s="6">
        <v>35400</v>
      </c>
      <c r="B1165">
        <v>743.25</v>
      </c>
      <c r="C1165">
        <v>14.9</v>
      </c>
      <c r="D1165">
        <v>38.729999999999997</v>
      </c>
      <c r="E1165">
        <v>158.6</v>
      </c>
      <c r="F1165">
        <v>6.3</v>
      </c>
      <c r="G1165" s="4">
        <f t="shared" si="84"/>
        <v>19.190549961270335</v>
      </c>
      <c r="H1165" s="8">
        <f>D1165/D1153-1</f>
        <v>0.14045936395759706</v>
      </c>
      <c r="I1165" t="str">
        <f>IF(Earnings_Growth&lt;0,"This year there might have been a recession as earnings growth was "&amp;ROUND(H1165*100,0)&amp;"%"," This was likely a good year as earnings growth was positive at "&amp;ROUND(H1165*100,0)&amp;"%")</f>
        <v xml:space="preserve"> This was likely a good year as earnings growth was positive at 14%</v>
      </c>
    </row>
    <row r="1166" spans="1:9" hidden="1" x14ac:dyDescent="0.2">
      <c r="A1166" s="6">
        <v>35431</v>
      </c>
      <c r="B1166">
        <v>766.22</v>
      </c>
      <c r="C1166">
        <v>14.95</v>
      </c>
      <c r="D1166">
        <v>39.229999999999997</v>
      </c>
      <c r="E1166">
        <v>159.1</v>
      </c>
      <c r="F1166">
        <v>6.58</v>
      </c>
      <c r="G1166" s="4">
        <f t="shared" si="84"/>
        <v>19.531481009431559</v>
      </c>
    </row>
    <row r="1167" spans="1:9" hidden="1" x14ac:dyDescent="0.2">
      <c r="A1167" s="6">
        <v>35462</v>
      </c>
      <c r="B1167">
        <v>798.39</v>
      </c>
      <c r="C1167">
        <v>15.01</v>
      </c>
      <c r="D1167">
        <v>39.74</v>
      </c>
      <c r="E1167">
        <v>159.6</v>
      </c>
      <c r="F1167">
        <v>6.42</v>
      </c>
      <c r="G1167" s="4">
        <f t="shared" si="84"/>
        <v>20.09033719174635</v>
      </c>
      <c r="H1167" s="8">
        <f t="shared" ref="H1167" si="87">D1167/D1155-1</f>
        <v>0.1684798588650398</v>
      </c>
    </row>
    <row r="1168" spans="1:9" hidden="1" x14ac:dyDescent="0.2">
      <c r="A1168" s="6">
        <v>35490</v>
      </c>
      <c r="B1168">
        <v>792.16</v>
      </c>
      <c r="C1168">
        <v>15.06</v>
      </c>
      <c r="D1168">
        <v>40.24</v>
      </c>
      <c r="E1168">
        <v>160</v>
      </c>
      <c r="F1168">
        <v>6.69</v>
      </c>
      <c r="G1168" s="4">
        <f t="shared" si="84"/>
        <v>19.685884691848905</v>
      </c>
    </row>
    <row r="1169" spans="1:9" hidden="1" x14ac:dyDescent="0.2">
      <c r="A1169" s="6">
        <v>35521</v>
      </c>
      <c r="B1169">
        <v>763.93</v>
      </c>
      <c r="C1169">
        <v>15.09</v>
      </c>
      <c r="D1169">
        <v>40.340000000000003</v>
      </c>
      <c r="E1169">
        <v>160.19999999999999</v>
      </c>
      <c r="F1169">
        <v>6.89</v>
      </c>
      <c r="G1169" s="4">
        <f t="shared" si="84"/>
        <v>18.937283093703517</v>
      </c>
    </row>
    <row r="1170" spans="1:9" hidden="1" x14ac:dyDescent="0.2">
      <c r="A1170" s="6">
        <v>35551</v>
      </c>
      <c r="B1170">
        <v>833.09</v>
      </c>
      <c r="C1170">
        <v>15.13</v>
      </c>
      <c r="D1170">
        <v>40.450000000000003</v>
      </c>
      <c r="E1170">
        <v>160.1</v>
      </c>
      <c r="F1170">
        <v>6.71</v>
      </c>
      <c r="G1170" s="4">
        <f t="shared" si="84"/>
        <v>20.595550061804698</v>
      </c>
    </row>
    <row r="1171" spans="1:9" hidden="1" x14ac:dyDescent="0.2">
      <c r="A1171" s="6">
        <v>35582</v>
      </c>
      <c r="B1171">
        <v>876.29</v>
      </c>
      <c r="C1171">
        <v>15.16</v>
      </c>
      <c r="D1171">
        <v>40.549999999999997</v>
      </c>
      <c r="E1171">
        <v>160.30000000000001</v>
      </c>
      <c r="F1171">
        <v>6.49</v>
      </c>
      <c r="G1171" s="4">
        <f t="shared" si="84"/>
        <v>21.610110974106043</v>
      </c>
    </row>
    <row r="1172" spans="1:9" hidden="1" x14ac:dyDescent="0.2">
      <c r="A1172" s="6">
        <v>35612</v>
      </c>
      <c r="B1172">
        <v>925.29</v>
      </c>
      <c r="C1172">
        <v>15.22</v>
      </c>
      <c r="D1172">
        <v>40.58</v>
      </c>
      <c r="E1172">
        <v>160.5</v>
      </c>
      <c r="F1172">
        <v>6.22</v>
      </c>
      <c r="G1172" s="4">
        <f t="shared" si="84"/>
        <v>22.801626416954164</v>
      </c>
    </row>
    <row r="1173" spans="1:9" hidden="1" x14ac:dyDescent="0.2">
      <c r="A1173" s="6">
        <v>35643</v>
      </c>
      <c r="B1173">
        <v>927.24</v>
      </c>
      <c r="C1173">
        <v>15.27</v>
      </c>
      <c r="D1173">
        <v>40.61</v>
      </c>
      <c r="E1173">
        <v>160.80000000000001</v>
      </c>
      <c r="F1173">
        <v>6.3</v>
      </c>
      <c r="G1173" s="4">
        <f t="shared" si="84"/>
        <v>22.832799803004185</v>
      </c>
    </row>
    <row r="1174" spans="1:9" hidden="1" x14ac:dyDescent="0.2">
      <c r="A1174" s="6">
        <v>35674</v>
      </c>
      <c r="B1174">
        <v>937.02</v>
      </c>
      <c r="C1174">
        <v>15.33</v>
      </c>
      <c r="D1174">
        <v>40.64</v>
      </c>
      <c r="E1174">
        <v>161.19999999999999</v>
      </c>
      <c r="F1174">
        <v>6.21</v>
      </c>
      <c r="G1174" s="4">
        <f t="shared" si="84"/>
        <v>23.056594488188974</v>
      </c>
    </row>
    <row r="1175" spans="1:9" hidden="1" x14ac:dyDescent="0.2">
      <c r="A1175" s="6">
        <v>35704</v>
      </c>
      <c r="B1175">
        <v>951.16</v>
      </c>
      <c r="C1175">
        <v>15.39</v>
      </c>
      <c r="D1175">
        <v>40.33</v>
      </c>
      <c r="E1175">
        <v>161.6</v>
      </c>
      <c r="F1175">
        <v>6.03</v>
      </c>
      <c r="G1175" s="4">
        <f t="shared" si="84"/>
        <v>23.584428465162411</v>
      </c>
    </row>
    <row r="1176" spans="1:9" hidden="1" x14ac:dyDescent="0.2">
      <c r="A1176" s="6">
        <v>35735</v>
      </c>
      <c r="B1176">
        <v>938.92</v>
      </c>
      <c r="C1176">
        <v>15.44</v>
      </c>
      <c r="D1176">
        <v>40.03</v>
      </c>
      <c r="E1176">
        <v>161.5</v>
      </c>
      <c r="F1176">
        <v>5.88</v>
      </c>
      <c r="G1176" s="4">
        <f t="shared" si="84"/>
        <v>23.455408443667249</v>
      </c>
    </row>
    <row r="1177" spans="1:9" x14ac:dyDescent="0.2">
      <c r="A1177" s="6">
        <v>35765</v>
      </c>
      <c r="B1177">
        <v>962.37</v>
      </c>
      <c r="C1177">
        <v>15.5</v>
      </c>
      <c r="D1177">
        <v>39.72</v>
      </c>
      <c r="E1177">
        <v>161.30000000000001</v>
      </c>
      <c r="F1177">
        <v>5.81</v>
      </c>
      <c r="G1177" s="4">
        <f t="shared" si="84"/>
        <v>24.228851963746223</v>
      </c>
      <c r="H1177" s="8">
        <f>D1177/D1165-1</f>
        <v>2.5561580170410547E-2</v>
      </c>
      <c r="I1177" t="str">
        <f>IF(Earnings_Growth&lt;0,"This year there might have been a recession as earnings growth was "&amp;ROUND(H1177*100,0)&amp;"%"," This was likely a good year as earnings growth was positive at "&amp;ROUND(H1177*100,0)&amp;"%")</f>
        <v xml:space="preserve"> This was likely a good year as earnings growth was positive at 3%</v>
      </c>
    </row>
    <row r="1178" spans="1:9" hidden="1" x14ac:dyDescent="0.2">
      <c r="A1178" s="6">
        <v>35796</v>
      </c>
      <c r="B1178">
        <v>963.36</v>
      </c>
      <c r="C1178">
        <v>15.55</v>
      </c>
      <c r="D1178">
        <v>39.659999999999997</v>
      </c>
      <c r="E1178">
        <v>161.6</v>
      </c>
      <c r="F1178">
        <v>5.54</v>
      </c>
      <c r="G1178" s="4">
        <f t="shared" si="84"/>
        <v>24.290468986384269</v>
      </c>
    </row>
    <row r="1179" spans="1:9" hidden="1" x14ac:dyDescent="0.2">
      <c r="A1179" s="6">
        <v>35827</v>
      </c>
      <c r="B1179">
        <v>1023.74</v>
      </c>
      <c r="C1179">
        <v>15.6</v>
      </c>
      <c r="D1179">
        <v>39.6</v>
      </c>
      <c r="E1179">
        <v>161.9</v>
      </c>
      <c r="F1179">
        <v>5.57</v>
      </c>
      <c r="G1179" s="4">
        <f t="shared" si="84"/>
        <v>25.852020202020203</v>
      </c>
      <c r="H1179" s="8">
        <f t="shared" ref="H1179" si="88">D1179/D1167-1</f>
        <v>-3.5228988424761409E-3</v>
      </c>
    </row>
    <row r="1180" spans="1:9" hidden="1" x14ac:dyDescent="0.2">
      <c r="A1180" s="6">
        <v>35855</v>
      </c>
      <c r="B1180">
        <v>1076.83</v>
      </c>
      <c r="C1180">
        <v>15.64</v>
      </c>
      <c r="D1180">
        <v>39.54</v>
      </c>
      <c r="E1180">
        <v>162.19999999999999</v>
      </c>
      <c r="F1180">
        <v>5.65</v>
      </c>
      <c r="G1180" s="4">
        <f t="shared" si="84"/>
        <v>27.233940313606475</v>
      </c>
    </row>
    <row r="1181" spans="1:9" hidden="1" x14ac:dyDescent="0.2">
      <c r="A1181" s="6">
        <v>35886</v>
      </c>
      <c r="B1181">
        <v>1112.2</v>
      </c>
      <c r="C1181">
        <v>15.75</v>
      </c>
      <c r="D1181">
        <v>39.35</v>
      </c>
      <c r="E1181">
        <v>162.5</v>
      </c>
      <c r="F1181">
        <v>5.64</v>
      </c>
      <c r="G1181" s="4">
        <f t="shared" si="84"/>
        <v>28.264294790343076</v>
      </c>
    </row>
    <row r="1182" spans="1:9" hidden="1" x14ac:dyDescent="0.2">
      <c r="A1182" s="6">
        <v>35916</v>
      </c>
      <c r="B1182">
        <v>1108.42</v>
      </c>
      <c r="C1182">
        <v>15.85</v>
      </c>
      <c r="D1182">
        <v>39.159999999999997</v>
      </c>
      <c r="E1182">
        <v>162.80000000000001</v>
      </c>
      <c r="F1182">
        <v>5.65</v>
      </c>
      <c r="G1182" s="4">
        <f t="shared" si="84"/>
        <v>28.304902962206338</v>
      </c>
    </row>
    <row r="1183" spans="1:9" hidden="1" x14ac:dyDescent="0.2">
      <c r="A1183" s="6">
        <v>35947</v>
      </c>
      <c r="B1183">
        <v>1108.3900000000001</v>
      </c>
      <c r="C1183">
        <v>15.95</v>
      </c>
      <c r="D1183">
        <v>38.97</v>
      </c>
      <c r="E1183">
        <v>163</v>
      </c>
      <c r="F1183">
        <v>5.5</v>
      </c>
      <c r="G1183" s="4">
        <f t="shared" si="84"/>
        <v>28.442134975622277</v>
      </c>
    </row>
    <row r="1184" spans="1:9" hidden="1" x14ac:dyDescent="0.2">
      <c r="A1184" s="6">
        <v>35977</v>
      </c>
      <c r="B1184">
        <v>1156.58</v>
      </c>
      <c r="C1184">
        <v>16.02</v>
      </c>
      <c r="D1184">
        <v>38.68</v>
      </c>
      <c r="E1184">
        <v>163.19999999999999</v>
      </c>
      <c r="F1184">
        <v>5.46</v>
      </c>
      <c r="G1184" s="4">
        <f t="shared" si="84"/>
        <v>29.901240951396069</v>
      </c>
    </row>
    <row r="1185" spans="1:9" hidden="1" x14ac:dyDescent="0.2">
      <c r="A1185" s="6">
        <v>36008</v>
      </c>
      <c r="B1185">
        <v>1074.6199999999999</v>
      </c>
      <c r="C1185">
        <v>16.079999999999998</v>
      </c>
      <c r="D1185">
        <v>38.380000000000003</v>
      </c>
      <c r="E1185">
        <v>163.4</v>
      </c>
      <c r="F1185">
        <v>5.34</v>
      </c>
      <c r="G1185" s="4">
        <f t="shared" si="84"/>
        <v>27.999478895257941</v>
      </c>
    </row>
    <row r="1186" spans="1:9" hidden="1" x14ac:dyDescent="0.2">
      <c r="A1186" s="6">
        <v>36039</v>
      </c>
      <c r="B1186">
        <v>1020.64</v>
      </c>
      <c r="C1186">
        <v>16.14</v>
      </c>
      <c r="D1186">
        <v>38.090000000000003</v>
      </c>
      <c r="E1186">
        <v>163.6</v>
      </c>
      <c r="F1186">
        <v>4.8099999999999996</v>
      </c>
      <c r="G1186" s="4">
        <f t="shared" si="84"/>
        <v>26.795484379102124</v>
      </c>
    </row>
    <row r="1187" spans="1:9" hidden="1" x14ac:dyDescent="0.2">
      <c r="A1187" s="6">
        <v>36069</v>
      </c>
      <c r="B1187">
        <v>1032.47</v>
      </c>
      <c r="C1187">
        <v>16.170000000000002</v>
      </c>
      <c r="D1187">
        <v>37.96</v>
      </c>
      <c r="E1187">
        <v>164</v>
      </c>
      <c r="F1187">
        <v>4.53</v>
      </c>
      <c r="G1187" s="4">
        <f t="shared" si="84"/>
        <v>27.198893572181245</v>
      </c>
    </row>
    <row r="1188" spans="1:9" hidden="1" x14ac:dyDescent="0.2">
      <c r="A1188" s="6">
        <v>36100</v>
      </c>
      <c r="B1188">
        <v>1144.43</v>
      </c>
      <c r="C1188">
        <v>16.18</v>
      </c>
      <c r="D1188">
        <v>37.840000000000003</v>
      </c>
      <c r="E1188">
        <v>164</v>
      </c>
      <c r="F1188">
        <v>4.83</v>
      </c>
      <c r="G1188" s="4">
        <f t="shared" si="84"/>
        <v>30.243921775898517</v>
      </c>
    </row>
    <row r="1189" spans="1:9" x14ac:dyDescent="0.2">
      <c r="A1189" s="6">
        <v>36130</v>
      </c>
      <c r="B1189">
        <v>1190.05</v>
      </c>
      <c r="C1189">
        <v>16.2</v>
      </c>
      <c r="D1189">
        <v>37.71</v>
      </c>
      <c r="E1189">
        <v>163.9</v>
      </c>
      <c r="F1189">
        <v>4.6500000000000004</v>
      </c>
      <c r="G1189" s="4">
        <f t="shared" si="84"/>
        <v>31.557942190400421</v>
      </c>
      <c r="H1189" s="8">
        <f>D1189/D1177-1</f>
        <v>-5.060422960725075E-2</v>
      </c>
      <c r="I1189" t="str">
        <f>IF(Earnings_Growth&lt;0,"This year there might have been a recession as earnings growth was "&amp;ROUND(H1189*100,0)&amp;"%"," This was likely a good year as earnings growth was positive at "&amp;ROUND(H1189*100,0)&amp;"%")</f>
        <v>This year there might have been a recession as earnings growth was -5%</v>
      </c>
    </row>
    <row r="1190" spans="1:9" hidden="1" x14ac:dyDescent="0.2">
      <c r="A1190" s="6">
        <v>36161</v>
      </c>
      <c r="B1190">
        <v>1248.77</v>
      </c>
      <c r="C1190">
        <v>16.28</v>
      </c>
      <c r="D1190">
        <v>37.93</v>
      </c>
      <c r="E1190">
        <v>164.3</v>
      </c>
      <c r="F1190">
        <v>4.72</v>
      </c>
      <c r="G1190" s="4">
        <f t="shared" ref="G1190:G1253" si="89">SP500_Price/Earnings</f>
        <v>32.923016082256787</v>
      </c>
    </row>
    <row r="1191" spans="1:9" hidden="1" x14ac:dyDescent="0.2">
      <c r="A1191" s="6">
        <v>36192</v>
      </c>
      <c r="B1191">
        <v>1246.58</v>
      </c>
      <c r="C1191">
        <v>16.37</v>
      </c>
      <c r="D1191">
        <v>38.159999999999997</v>
      </c>
      <c r="E1191">
        <v>164.5</v>
      </c>
      <c r="F1191">
        <v>5</v>
      </c>
      <c r="G1191" s="4">
        <f t="shared" si="89"/>
        <v>32.667190775681341</v>
      </c>
      <c r="H1191" s="8">
        <f t="shared" ref="H1191" si="90">D1191/D1179-1</f>
        <v>-3.6363636363636487E-2</v>
      </c>
    </row>
    <row r="1192" spans="1:9" hidden="1" x14ac:dyDescent="0.2">
      <c r="A1192" s="6">
        <v>36220</v>
      </c>
      <c r="B1192">
        <v>1281.6600000000001</v>
      </c>
      <c r="C1192">
        <v>16.45</v>
      </c>
      <c r="D1192">
        <v>38.380000000000003</v>
      </c>
      <c r="E1192">
        <v>165</v>
      </c>
      <c r="F1192">
        <v>5.23</v>
      </c>
      <c r="G1192" s="4">
        <f t="shared" si="89"/>
        <v>33.39395518499218</v>
      </c>
    </row>
    <row r="1193" spans="1:9" hidden="1" x14ac:dyDescent="0.2">
      <c r="A1193" s="6">
        <v>36251</v>
      </c>
      <c r="B1193">
        <v>1334.76</v>
      </c>
      <c r="C1193">
        <v>16.45</v>
      </c>
      <c r="D1193">
        <v>39.26</v>
      </c>
      <c r="E1193">
        <v>166.2</v>
      </c>
      <c r="F1193">
        <v>5.18</v>
      </c>
      <c r="G1193" s="4">
        <f t="shared" si="89"/>
        <v>33.997962302598069</v>
      </c>
    </row>
    <row r="1194" spans="1:9" hidden="1" x14ac:dyDescent="0.2">
      <c r="A1194" s="6">
        <v>36281</v>
      </c>
      <c r="B1194">
        <v>1332.07</v>
      </c>
      <c r="C1194">
        <v>16.45</v>
      </c>
      <c r="D1194">
        <v>40.14</v>
      </c>
      <c r="E1194">
        <v>166.2</v>
      </c>
      <c r="F1194">
        <v>5.54</v>
      </c>
      <c r="G1194" s="4">
        <f t="shared" si="89"/>
        <v>33.185600398604883</v>
      </c>
    </row>
    <row r="1195" spans="1:9" hidden="1" x14ac:dyDescent="0.2">
      <c r="A1195" s="6">
        <v>36312</v>
      </c>
      <c r="B1195">
        <v>1322.55</v>
      </c>
      <c r="C1195">
        <v>16.45</v>
      </c>
      <c r="D1195">
        <v>41.02</v>
      </c>
      <c r="E1195">
        <v>166.2</v>
      </c>
      <c r="F1195">
        <v>5.9</v>
      </c>
      <c r="G1195" s="4">
        <f t="shared" si="89"/>
        <v>32.241589468551922</v>
      </c>
    </row>
    <row r="1196" spans="1:9" hidden="1" x14ac:dyDescent="0.2">
      <c r="A1196" s="6">
        <v>36342</v>
      </c>
      <c r="B1196">
        <v>1380.99</v>
      </c>
      <c r="C1196">
        <v>16.510000000000002</v>
      </c>
      <c r="D1196">
        <v>42</v>
      </c>
      <c r="E1196">
        <v>166.7</v>
      </c>
      <c r="F1196">
        <v>5.79</v>
      </c>
      <c r="G1196" s="4">
        <f t="shared" si="89"/>
        <v>32.880714285714284</v>
      </c>
    </row>
    <row r="1197" spans="1:9" hidden="1" x14ac:dyDescent="0.2">
      <c r="A1197" s="6">
        <v>36373</v>
      </c>
      <c r="B1197">
        <v>1327.49</v>
      </c>
      <c r="C1197">
        <v>16.579999999999998</v>
      </c>
      <c r="D1197">
        <v>42.98</v>
      </c>
      <c r="E1197">
        <v>167.1</v>
      </c>
      <c r="F1197">
        <v>5.94</v>
      </c>
      <c r="G1197" s="4">
        <f t="shared" si="89"/>
        <v>30.886226151698466</v>
      </c>
    </row>
    <row r="1198" spans="1:9" hidden="1" x14ac:dyDescent="0.2">
      <c r="A1198" s="6">
        <v>36404</v>
      </c>
      <c r="B1198">
        <v>1318.17</v>
      </c>
      <c r="C1198">
        <v>16.64</v>
      </c>
      <c r="D1198">
        <v>43.96</v>
      </c>
      <c r="E1198">
        <v>167.9</v>
      </c>
      <c r="F1198">
        <v>5.92</v>
      </c>
      <c r="G1198" s="4">
        <f t="shared" si="89"/>
        <v>29.985668789808919</v>
      </c>
    </row>
    <row r="1199" spans="1:9" hidden="1" x14ac:dyDescent="0.2">
      <c r="A1199" s="6">
        <v>36434</v>
      </c>
      <c r="B1199">
        <v>1300.01</v>
      </c>
      <c r="C1199">
        <v>16.66</v>
      </c>
      <c r="D1199">
        <v>45.36</v>
      </c>
      <c r="E1199">
        <v>168.2</v>
      </c>
      <c r="F1199">
        <v>6.11</v>
      </c>
      <c r="G1199" s="4">
        <f t="shared" si="89"/>
        <v>28.659832451499117</v>
      </c>
    </row>
    <row r="1200" spans="1:9" hidden="1" x14ac:dyDescent="0.2">
      <c r="A1200" s="6">
        <v>36465</v>
      </c>
      <c r="B1200">
        <v>1391</v>
      </c>
      <c r="C1200">
        <v>16.670000000000002</v>
      </c>
      <c r="D1200">
        <v>46.77</v>
      </c>
      <c r="E1200">
        <v>168.3</v>
      </c>
      <c r="F1200">
        <v>6.03</v>
      </c>
      <c r="G1200" s="4">
        <f t="shared" si="89"/>
        <v>29.7412871498824</v>
      </c>
    </row>
    <row r="1201" spans="1:9" x14ac:dyDescent="0.2">
      <c r="A1201" s="6">
        <v>36495</v>
      </c>
      <c r="B1201">
        <v>1428.68</v>
      </c>
      <c r="C1201">
        <v>16.690000000000001</v>
      </c>
      <c r="D1201">
        <v>48.17</v>
      </c>
      <c r="E1201">
        <v>168.3</v>
      </c>
      <c r="F1201">
        <v>6.28</v>
      </c>
      <c r="G1201" s="4">
        <f t="shared" si="89"/>
        <v>29.659123936059789</v>
      </c>
      <c r="H1201" s="8">
        <f>D1201/D1189-1</f>
        <v>0.27738000530363305</v>
      </c>
      <c r="I1201" t="str">
        <f>IF(Earnings_Growth&lt;0,"This year there might have been a recession as earnings growth was "&amp;ROUND(H1201*100,0)&amp;"%"," This was likely a good year as earnings growth was positive at "&amp;ROUND(H1201*100,0)&amp;"%")</f>
        <v xml:space="preserve"> This was likely a good year as earnings growth was positive at 28%</v>
      </c>
    </row>
    <row r="1202" spans="1:9" hidden="1" x14ac:dyDescent="0.2">
      <c r="A1202" s="6">
        <v>36526</v>
      </c>
      <c r="B1202">
        <v>1425.59</v>
      </c>
      <c r="C1202">
        <v>16.71</v>
      </c>
      <c r="D1202">
        <v>49.1</v>
      </c>
      <c r="E1202">
        <v>168.8</v>
      </c>
      <c r="F1202">
        <v>6.66</v>
      </c>
      <c r="G1202" s="4">
        <f t="shared" si="89"/>
        <v>29.034419551934825</v>
      </c>
    </row>
    <row r="1203" spans="1:9" hidden="1" x14ac:dyDescent="0.2">
      <c r="A1203" s="6">
        <v>36557</v>
      </c>
      <c r="B1203">
        <v>1388.87</v>
      </c>
      <c r="C1203">
        <v>16.739999999999998</v>
      </c>
      <c r="D1203">
        <v>50.02</v>
      </c>
      <c r="E1203">
        <v>169.8</v>
      </c>
      <c r="F1203">
        <v>6.52</v>
      </c>
      <c r="G1203" s="4">
        <f t="shared" si="89"/>
        <v>27.766293482606955</v>
      </c>
    </row>
    <row r="1204" spans="1:9" hidden="1" x14ac:dyDescent="0.2">
      <c r="A1204" s="6">
        <v>36586</v>
      </c>
      <c r="B1204">
        <v>1442.21</v>
      </c>
      <c r="C1204">
        <v>16.760000000000002</v>
      </c>
      <c r="D1204">
        <v>50.95</v>
      </c>
      <c r="E1204">
        <v>171.2</v>
      </c>
      <c r="F1204">
        <v>6.26</v>
      </c>
      <c r="G1204" s="4">
        <f t="shared" si="89"/>
        <v>28.306378802747791</v>
      </c>
    </row>
    <row r="1205" spans="1:9" hidden="1" x14ac:dyDescent="0.2">
      <c r="A1205" s="6">
        <v>36617</v>
      </c>
      <c r="B1205">
        <v>1461.36</v>
      </c>
      <c r="C1205">
        <v>16.739999999999998</v>
      </c>
      <c r="D1205">
        <v>51.27</v>
      </c>
      <c r="E1205">
        <v>171.3</v>
      </c>
      <c r="F1205">
        <v>5.99</v>
      </c>
      <c r="G1205" s="4">
        <f t="shared" si="89"/>
        <v>28.503218256290225</v>
      </c>
    </row>
    <row r="1206" spans="1:9" hidden="1" x14ac:dyDescent="0.2">
      <c r="A1206" s="6">
        <v>36647</v>
      </c>
      <c r="B1206">
        <v>1418.48</v>
      </c>
      <c r="C1206">
        <v>16.72</v>
      </c>
      <c r="D1206">
        <v>51.6</v>
      </c>
      <c r="E1206">
        <v>171.5</v>
      </c>
      <c r="F1206">
        <v>6.44</v>
      </c>
      <c r="G1206" s="4">
        <f t="shared" si="89"/>
        <v>27.489922480620155</v>
      </c>
    </row>
    <row r="1207" spans="1:9" hidden="1" x14ac:dyDescent="0.2">
      <c r="A1207" s="6">
        <v>36678</v>
      </c>
      <c r="B1207">
        <v>1461.96</v>
      </c>
      <c r="C1207">
        <v>16.7</v>
      </c>
      <c r="D1207">
        <v>51.92</v>
      </c>
      <c r="E1207">
        <v>172.4</v>
      </c>
      <c r="F1207">
        <v>6.1</v>
      </c>
      <c r="G1207" s="4">
        <f t="shared" si="89"/>
        <v>28.157935285053927</v>
      </c>
    </row>
    <row r="1208" spans="1:9" hidden="1" x14ac:dyDescent="0.2">
      <c r="A1208" s="6">
        <v>36708</v>
      </c>
      <c r="B1208">
        <v>1473</v>
      </c>
      <c r="C1208">
        <v>16.579999999999998</v>
      </c>
      <c r="D1208">
        <v>52.51</v>
      </c>
      <c r="E1208">
        <v>172.8</v>
      </c>
      <c r="F1208">
        <v>6.05</v>
      </c>
      <c r="G1208" s="4">
        <f t="shared" si="89"/>
        <v>28.051799657208154</v>
      </c>
    </row>
    <row r="1209" spans="1:9" hidden="1" x14ac:dyDescent="0.2">
      <c r="A1209" s="6">
        <v>36739</v>
      </c>
      <c r="B1209">
        <v>1485.46</v>
      </c>
      <c r="C1209">
        <v>16.47</v>
      </c>
      <c r="D1209">
        <v>53.11</v>
      </c>
      <c r="E1209">
        <v>172.8</v>
      </c>
      <c r="F1209">
        <v>5.83</v>
      </c>
      <c r="G1209" s="4">
        <f t="shared" si="89"/>
        <v>27.96949726981736</v>
      </c>
    </row>
    <row r="1210" spans="1:9" hidden="1" x14ac:dyDescent="0.2">
      <c r="A1210" s="6">
        <v>36770</v>
      </c>
      <c r="B1210">
        <v>1468.05</v>
      </c>
      <c r="C1210">
        <v>16.350000000000001</v>
      </c>
      <c r="D1210">
        <v>53.7</v>
      </c>
      <c r="E1210">
        <v>173.7</v>
      </c>
      <c r="F1210">
        <v>5.8</v>
      </c>
      <c r="G1210" s="4">
        <f t="shared" si="89"/>
        <v>27.337988826815639</v>
      </c>
      <c r="H1210" s="8">
        <f t="shared" ref="H1210" si="91">D1210/D1198-1</f>
        <v>0.22156505914467695</v>
      </c>
    </row>
    <row r="1211" spans="1:9" hidden="1" x14ac:dyDescent="0.2">
      <c r="A1211" s="6">
        <v>36800</v>
      </c>
      <c r="B1211">
        <v>1390.14</v>
      </c>
      <c r="C1211">
        <v>16.32</v>
      </c>
      <c r="D1211">
        <v>52.47</v>
      </c>
      <c r="E1211">
        <v>174</v>
      </c>
      <c r="F1211">
        <v>5.74</v>
      </c>
      <c r="G1211" s="4">
        <f t="shared" si="89"/>
        <v>26.493996569468269</v>
      </c>
    </row>
    <row r="1212" spans="1:9" hidden="1" x14ac:dyDescent="0.2">
      <c r="A1212" s="6">
        <v>36831</v>
      </c>
      <c r="B1212">
        <v>1378.04</v>
      </c>
      <c r="C1212">
        <v>16.3</v>
      </c>
      <c r="D1212">
        <v>51.23</v>
      </c>
      <c r="E1212">
        <v>174.1</v>
      </c>
      <c r="F1212">
        <v>5.72</v>
      </c>
      <c r="G1212" s="4">
        <f t="shared" si="89"/>
        <v>26.899082568807341</v>
      </c>
    </row>
    <row r="1213" spans="1:9" x14ac:dyDescent="0.2">
      <c r="A1213" s="6">
        <v>36861</v>
      </c>
      <c r="B1213">
        <v>1330.93</v>
      </c>
      <c r="C1213">
        <v>16.27</v>
      </c>
      <c r="D1213">
        <v>50</v>
      </c>
      <c r="E1213">
        <v>174</v>
      </c>
      <c r="F1213">
        <v>5.24</v>
      </c>
      <c r="G1213" s="4">
        <f t="shared" si="89"/>
        <v>26.618600000000001</v>
      </c>
      <c r="H1213" s="8">
        <f>D1213/D1201-1</f>
        <v>3.7990450487855432E-2</v>
      </c>
      <c r="I1213" t="str">
        <f>IF(Earnings_Growth&lt;0,"This year there might have been a recession as earnings growth was "&amp;ROUND(H1213*100,0)&amp;"%"," This was likely a good year as earnings growth was positive at "&amp;ROUND(H1213*100,0)&amp;"%")</f>
        <v xml:space="preserve"> This was likely a good year as earnings growth was positive at 4%</v>
      </c>
    </row>
    <row r="1214" spans="1:9" hidden="1" x14ac:dyDescent="0.2">
      <c r="A1214" s="6">
        <v>36892</v>
      </c>
      <c r="B1214">
        <v>1335.63</v>
      </c>
      <c r="C1214">
        <v>16.170000000000002</v>
      </c>
      <c r="D1214">
        <v>48.48</v>
      </c>
      <c r="E1214">
        <v>175.1</v>
      </c>
      <c r="F1214">
        <v>5.16</v>
      </c>
      <c r="G1214" s="4">
        <f t="shared" si="89"/>
        <v>27.550123762376241</v>
      </c>
    </row>
    <row r="1215" spans="1:9" hidden="1" x14ac:dyDescent="0.2">
      <c r="A1215" s="6">
        <v>36923</v>
      </c>
      <c r="B1215">
        <v>1305.75</v>
      </c>
      <c r="C1215">
        <v>16.07</v>
      </c>
      <c r="D1215">
        <v>46.96</v>
      </c>
      <c r="E1215">
        <v>175.8</v>
      </c>
      <c r="F1215">
        <v>5.0999999999999996</v>
      </c>
      <c r="G1215" s="4">
        <f t="shared" si="89"/>
        <v>27.805579216354342</v>
      </c>
    </row>
    <row r="1216" spans="1:9" hidden="1" x14ac:dyDescent="0.2">
      <c r="A1216" s="6">
        <v>36951</v>
      </c>
      <c r="B1216">
        <v>1185.8499999999999</v>
      </c>
      <c r="C1216">
        <v>15.97</v>
      </c>
      <c r="D1216">
        <v>45.44</v>
      </c>
      <c r="E1216">
        <v>176.2</v>
      </c>
      <c r="F1216">
        <v>4.8899999999999997</v>
      </c>
      <c r="G1216" s="4">
        <f t="shared" si="89"/>
        <v>26.097051056338028</v>
      </c>
    </row>
    <row r="1217" spans="1:9" hidden="1" x14ac:dyDescent="0.2">
      <c r="A1217" s="6">
        <v>36982</v>
      </c>
      <c r="B1217">
        <v>1189.8399999999999</v>
      </c>
      <c r="C1217">
        <v>15.88</v>
      </c>
      <c r="D1217">
        <v>42.56</v>
      </c>
      <c r="E1217">
        <v>176.9</v>
      </c>
      <c r="F1217">
        <v>5.14</v>
      </c>
      <c r="G1217" s="4">
        <f t="shared" si="89"/>
        <v>27.95676691729323</v>
      </c>
    </row>
    <row r="1218" spans="1:9" hidden="1" x14ac:dyDescent="0.2">
      <c r="A1218" s="6">
        <v>37012</v>
      </c>
      <c r="B1218">
        <v>1270.3699999999999</v>
      </c>
      <c r="C1218">
        <v>15.78</v>
      </c>
      <c r="D1218">
        <v>39.67</v>
      </c>
      <c r="E1218">
        <v>177.7</v>
      </c>
      <c r="F1218">
        <v>5.39</v>
      </c>
      <c r="G1218" s="4">
        <f t="shared" si="89"/>
        <v>32.023443408116961</v>
      </c>
    </row>
    <row r="1219" spans="1:9" hidden="1" x14ac:dyDescent="0.2">
      <c r="A1219" s="6">
        <v>37043</v>
      </c>
      <c r="B1219">
        <v>1238.71</v>
      </c>
      <c r="C1219">
        <v>15.69</v>
      </c>
      <c r="D1219">
        <v>36.79</v>
      </c>
      <c r="E1219">
        <v>178</v>
      </c>
      <c r="F1219">
        <v>5.28</v>
      </c>
      <c r="G1219" s="4">
        <f t="shared" si="89"/>
        <v>33.669747213916828</v>
      </c>
    </row>
    <row r="1220" spans="1:9" hidden="1" x14ac:dyDescent="0.2">
      <c r="A1220" s="6">
        <v>37073</v>
      </c>
      <c r="B1220">
        <v>1204.45</v>
      </c>
      <c r="C1220">
        <v>15.71</v>
      </c>
      <c r="D1220">
        <v>33.96</v>
      </c>
      <c r="E1220">
        <v>177.5</v>
      </c>
      <c r="F1220">
        <v>5.24</v>
      </c>
      <c r="G1220" s="4">
        <f t="shared" si="89"/>
        <v>35.466725559481745</v>
      </c>
    </row>
    <row r="1221" spans="1:9" hidden="1" x14ac:dyDescent="0.2">
      <c r="A1221" s="6">
        <v>37104</v>
      </c>
      <c r="B1221">
        <v>1178.5</v>
      </c>
      <c r="C1221">
        <v>15.72</v>
      </c>
      <c r="D1221">
        <v>31.14</v>
      </c>
      <c r="E1221">
        <v>177.5</v>
      </c>
      <c r="F1221">
        <v>4.97</v>
      </c>
      <c r="G1221" s="4">
        <f t="shared" si="89"/>
        <v>37.845215157353884</v>
      </c>
    </row>
    <row r="1222" spans="1:9" hidden="1" x14ac:dyDescent="0.2">
      <c r="A1222" s="6">
        <v>37135</v>
      </c>
      <c r="B1222">
        <v>1044.6400000000001</v>
      </c>
      <c r="C1222">
        <v>15.74</v>
      </c>
      <c r="D1222">
        <v>28.31</v>
      </c>
      <c r="E1222">
        <v>178.3</v>
      </c>
      <c r="F1222">
        <v>4.7300000000000004</v>
      </c>
      <c r="G1222" s="4">
        <f t="shared" si="89"/>
        <v>36.900035323207355</v>
      </c>
      <c r="H1222" s="8">
        <f t="shared" ref="H1222" si="92">D1222/D1210-1</f>
        <v>-0.4728119180633148</v>
      </c>
    </row>
    <row r="1223" spans="1:9" hidden="1" x14ac:dyDescent="0.2">
      <c r="A1223" s="6">
        <v>37165</v>
      </c>
      <c r="B1223">
        <v>1076.5899999999999</v>
      </c>
      <c r="C1223">
        <v>15.74</v>
      </c>
      <c r="D1223">
        <v>27.1</v>
      </c>
      <c r="E1223">
        <v>177.7</v>
      </c>
      <c r="F1223">
        <v>4.57</v>
      </c>
      <c r="G1223" s="4">
        <f t="shared" si="89"/>
        <v>39.726568265682651</v>
      </c>
    </row>
    <row r="1224" spans="1:9" hidden="1" x14ac:dyDescent="0.2">
      <c r="A1224" s="6">
        <v>37196</v>
      </c>
      <c r="B1224">
        <v>1129.68</v>
      </c>
      <c r="C1224">
        <v>15.74</v>
      </c>
      <c r="D1224">
        <v>25.9</v>
      </c>
      <c r="E1224">
        <v>177.4</v>
      </c>
      <c r="F1224">
        <v>4.6500000000000004</v>
      </c>
      <c r="G1224" s="4">
        <f t="shared" si="89"/>
        <v>43.61698841698842</v>
      </c>
    </row>
    <row r="1225" spans="1:9" x14ac:dyDescent="0.2">
      <c r="A1225" s="6">
        <v>37226</v>
      </c>
      <c r="B1225">
        <v>1144.93</v>
      </c>
      <c r="C1225">
        <v>15.74</v>
      </c>
      <c r="D1225">
        <v>24.69</v>
      </c>
      <c r="E1225">
        <v>176.7</v>
      </c>
      <c r="F1225">
        <v>5.09</v>
      </c>
      <c r="G1225" s="4">
        <f t="shared" si="89"/>
        <v>46.37221547185095</v>
      </c>
      <c r="H1225" s="8">
        <f>D1225/D1213-1</f>
        <v>-0.50619999999999998</v>
      </c>
      <c r="I1225" t="str">
        <f>IF(Earnings_Growth&lt;0,"This year there might have been a recession as earnings growth was "&amp;ROUND(H1225*100,0)&amp;"%"," This was likely a good year as earnings growth was positive at "&amp;ROUND(H1225*100,0)&amp;"%")</f>
        <v>This year there might have been a recession as earnings growth was -51%</v>
      </c>
    </row>
    <row r="1226" spans="1:9" hidden="1" x14ac:dyDescent="0.2">
      <c r="A1226" s="6">
        <v>37257</v>
      </c>
      <c r="B1226">
        <v>1140.21</v>
      </c>
      <c r="C1226">
        <v>15.74</v>
      </c>
      <c r="D1226">
        <v>24.69</v>
      </c>
      <c r="E1226">
        <v>177.1</v>
      </c>
      <c r="F1226">
        <v>5.04</v>
      </c>
      <c r="G1226" s="4">
        <f t="shared" si="89"/>
        <v>46.181044957472658</v>
      </c>
    </row>
    <row r="1227" spans="1:9" hidden="1" x14ac:dyDescent="0.2">
      <c r="A1227" s="6">
        <v>37288</v>
      </c>
      <c r="B1227">
        <v>1100.67</v>
      </c>
      <c r="C1227">
        <v>15.73</v>
      </c>
      <c r="D1227">
        <v>24.7</v>
      </c>
      <c r="E1227">
        <v>177.8</v>
      </c>
      <c r="F1227">
        <v>4.91</v>
      </c>
      <c r="G1227" s="4">
        <f t="shared" si="89"/>
        <v>44.561538461538468</v>
      </c>
    </row>
    <row r="1228" spans="1:9" hidden="1" x14ac:dyDescent="0.2">
      <c r="A1228" s="6">
        <v>37316</v>
      </c>
      <c r="B1228">
        <v>1153.79</v>
      </c>
      <c r="C1228">
        <v>15.73</v>
      </c>
      <c r="D1228">
        <v>24.7</v>
      </c>
      <c r="E1228">
        <v>178.8</v>
      </c>
      <c r="F1228">
        <v>5.28</v>
      </c>
      <c r="G1228" s="4">
        <f t="shared" si="89"/>
        <v>46.712145748987851</v>
      </c>
    </row>
    <row r="1229" spans="1:9" hidden="1" x14ac:dyDescent="0.2">
      <c r="A1229" s="6">
        <v>37347</v>
      </c>
      <c r="B1229">
        <v>1111.93</v>
      </c>
      <c r="C1229">
        <v>15.83</v>
      </c>
      <c r="D1229">
        <v>25.38</v>
      </c>
      <c r="E1229">
        <v>179.8</v>
      </c>
      <c r="F1229">
        <v>5.21</v>
      </c>
      <c r="G1229" s="4">
        <f t="shared" si="89"/>
        <v>43.811268715524037</v>
      </c>
    </row>
    <row r="1230" spans="1:9" hidden="1" x14ac:dyDescent="0.2">
      <c r="A1230" s="6">
        <v>37377</v>
      </c>
      <c r="B1230">
        <v>1079.25</v>
      </c>
      <c r="C1230">
        <v>15.94</v>
      </c>
      <c r="D1230">
        <v>26.06</v>
      </c>
      <c r="E1230">
        <v>179.8</v>
      </c>
      <c r="F1230">
        <v>5.16</v>
      </c>
      <c r="G1230" s="4">
        <f t="shared" si="89"/>
        <v>41.414044512663089</v>
      </c>
    </row>
    <row r="1231" spans="1:9" hidden="1" x14ac:dyDescent="0.2">
      <c r="A1231" s="6">
        <v>37408</v>
      </c>
      <c r="B1231">
        <v>1014.02</v>
      </c>
      <c r="C1231">
        <v>16.04</v>
      </c>
      <c r="D1231">
        <v>26.74</v>
      </c>
      <c r="E1231">
        <v>179.9</v>
      </c>
      <c r="F1231">
        <v>4.93</v>
      </c>
      <c r="G1231" s="4">
        <f t="shared" si="89"/>
        <v>37.921465968586389</v>
      </c>
    </row>
    <row r="1232" spans="1:9" hidden="1" x14ac:dyDescent="0.2">
      <c r="A1232" s="6">
        <v>37438</v>
      </c>
      <c r="B1232">
        <v>903.59</v>
      </c>
      <c r="C1232">
        <v>15.96</v>
      </c>
      <c r="D1232">
        <v>27.84</v>
      </c>
      <c r="E1232">
        <v>180.1</v>
      </c>
      <c r="F1232">
        <v>4.6500000000000004</v>
      </c>
      <c r="G1232" s="4">
        <f t="shared" si="89"/>
        <v>32.456537356321839</v>
      </c>
    </row>
    <row r="1233" spans="1:9" hidden="1" x14ac:dyDescent="0.2">
      <c r="A1233" s="6">
        <v>37469</v>
      </c>
      <c r="B1233">
        <v>912.55</v>
      </c>
      <c r="C1233">
        <v>15.88</v>
      </c>
      <c r="D1233">
        <v>28.94</v>
      </c>
      <c r="E1233">
        <v>180.7</v>
      </c>
      <c r="F1233">
        <v>4.26</v>
      </c>
      <c r="G1233" s="4">
        <f t="shared" si="89"/>
        <v>31.532480995162402</v>
      </c>
    </row>
    <row r="1234" spans="1:9" hidden="1" x14ac:dyDescent="0.2">
      <c r="A1234" s="6">
        <v>37500</v>
      </c>
      <c r="B1234">
        <v>867.81</v>
      </c>
      <c r="C1234">
        <v>15.8</v>
      </c>
      <c r="D1234">
        <v>30.04</v>
      </c>
      <c r="E1234">
        <v>181</v>
      </c>
      <c r="F1234">
        <v>3.87</v>
      </c>
      <c r="G1234" s="4">
        <f t="shared" si="89"/>
        <v>28.888482023968042</v>
      </c>
      <c r="H1234" s="8">
        <f t="shared" ref="H1234" si="93">D1234/D1222-1</f>
        <v>6.1109148710702943E-2</v>
      </c>
    </row>
    <row r="1235" spans="1:9" hidden="1" x14ac:dyDescent="0.2">
      <c r="A1235" s="6">
        <v>37530</v>
      </c>
      <c r="B1235">
        <v>854.63</v>
      </c>
      <c r="C1235">
        <v>15.89</v>
      </c>
      <c r="D1235">
        <v>29.22</v>
      </c>
      <c r="E1235">
        <v>181.3</v>
      </c>
      <c r="F1235">
        <v>3.94</v>
      </c>
      <c r="G1235" s="4">
        <f t="shared" si="89"/>
        <v>29.248117727583846</v>
      </c>
    </row>
    <row r="1236" spans="1:9" hidden="1" x14ac:dyDescent="0.2">
      <c r="A1236" s="6">
        <v>37561</v>
      </c>
      <c r="B1236">
        <v>909.93</v>
      </c>
      <c r="C1236">
        <v>15.98</v>
      </c>
      <c r="D1236">
        <v>28.41</v>
      </c>
      <c r="E1236">
        <v>181.3</v>
      </c>
      <c r="F1236">
        <v>4.05</v>
      </c>
      <c r="G1236" s="4">
        <f t="shared" si="89"/>
        <v>32.028511087645192</v>
      </c>
    </row>
    <row r="1237" spans="1:9" x14ac:dyDescent="0.2">
      <c r="A1237" s="6">
        <v>37591</v>
      </c>
      <c r="B1237">
        <v>899.18</v>
      </c>
      <c r="C1237">
        <v>16.07</v>
      </c>
      <c r="D1237">
        <v>27.59</v>
      </c>
      <c r="E1237">
        <v>180.9</v>
      </c>
      <c r="F1237">
        <v>4.03</v>
      </c>
      <c r="G1237" s="4">
        <f t="shared" si="89"/>
        <v>32.590793765857192</v>
      </c>
      <c r="H1237" s="8">
        <f>D1237/D1225-1</f>
        <v>0.11745646010530564</v>
      </c>
      <c r="I1237" t="str">
        <f>IF(Earnings_Growth&lt;0,"This year there might have been a recession as earnings growth was "&amp;ROUND(H1237*100,0)&amp;"%"," This was likely a good year as earnings growth was positive at "&amp;ROUND(H1237*100,0)&amp;"%")</f>
        <v xml:space="preserve"> This was likely a good year as earnings growth was positive at 12%</v>
      </c>
    </row>
    <row r="1238" spans="1:9" hidden="1" x14ac:dyDescent="0.2">
      <c r="A1238" s="6">
        <v>37622</v>
      </c>
      <c r="B1238">
        <v>895.84</v>
      </c>
      <c r="C1238">
        <v>16.12</v>
      </c>
      <c r="D1238">
        <v>28.5</v>
      </c>
      <c r="E1238">
        <v>181.7</v>
      </c>
      <c r="F1238">
        <v>4.05</v>
      </c>
      <c r="G1238" s="4">
        <f t="shared" si="89"/>
        <v>31.432982456140351</v>
      </c>
    </row>
    <row r="1239" spans="1:9" hidden="1" x14ac:dyDescent="0.2">
      <c r="A1239" s="6">
        <v>37653</v>
      </c>
      <c r="B1239">
        <v>837.03</v>
      </c>
      <c r="C1239">
        <v>16.170000000000002</v>
      </c>
      <c r="D1239">
        <v>29.41</v>
      </c>
      <c r="E1239">
        <v>183.1</v>
      </c>
      <c r="F1239">
        <v>3.9</v>
      </c>
      <c r="G1239" s="4">
        <f t="shared" si="89"/>
        <v>28.460727643658618</v>
      </c>
    </row>
    <row r="1240" spans="1:9" hidden="1" x14ac:dyDescent="0.2">
      <c r="A1240" s="6">
        <v>37681</v>
      </c>
      <c r="B1240">
        <v>846.63</v>
      </c>
      <c r="C1240">
        <v>16.22</v>
      </c>
      <c r="D1240">
        <v>30.32</v>
      </c>
      <c r="E1240">
        <v>184.2</v>
      </c>
      <c r="F1240">
        <v>3.81</v>
      </c>
      <c r="G1240" s="4">
        <f t="shared" si="89"/>
        <v>27.923153034300793</v>
      </c>
    </row>
    <row r="1241" spans="1:9" hidden="1" x14ac:dyDescent="0.2">
      <c r="A1241" s="6">
        <v>37712</v>
      </c>
      <c r="B1241">
        <v>890.03</v>
      </c>
      <c r="C1241">
        <v>16.2</v>
      </c>
      <c r="D1241">
        <v>31.73</v>
      </c>
      <c r="E1241">
        <v>183.8</v>
      </c>
      <c r="F1241">
        <v>3.96</v>
      </c>
      <c r="G1241" s="4">
        <f t="shared" si="89"/>
        <v>28.050110305704379</v>
      </c>
    </row>
    <row r="1242" spans="1:9" hidden="1" x14ac:dyDescent="0.2">
      <c r="A1242" s="6">
        <v>37742</v>
      </c>
      <c r="B1242">
        <v>935.96</v>
      </c>
      <c r="C1242">
        <v>16.190000000000001</v>
      </c>
      <c r="D1242">
        <v>33.14</v>
      </c>
      <c r="E1242">
        <v>183.5</v>
      </c>
      <c r="F1242">
        <v>3.57</v>
      </c>
      <c r="G1242" s="4">
        <f t="shared" si="89"/>
        <v>28.242607121303561</v>
      </c>
    </row>
    <row r="1243" spans="1:9" hidden="1" x14ac:dyDescent="0.2">
      <c r="A1243" s="6">
        <v>37773</v>
      </c>
      <c r="B1243">
        <v>988</v>
      </c>
      <c r="C1243">
        <v>16.170000000000002</v>
      </c>
      <c r="D1243">
        <v>34.549999999999997</v>
      </c>
      <c r="E1243">
        <v>183.7</v>
      </c>
      <c r="F1243">
        <v>3.33</v>
      </c>
      <c r="G1243" s="4">
        <f t="shared" si="89"/>
        <v>28.596237337192477</v>
      </c>
    </row>
    <row r="1244" spans="1:9" hidden="1" x14ac:dyDescent="0.2">
      <c r="A1244" s="6">
        <v>37803</v>
      </c>
      <c r="B1244">
        <v>992.54</v>
      </c>
      <c r="C1244">
        <v>16.309999999999999</v>
      </c>
      <c r="D1244">
        <v>35.89</v>
      </c>
      <c r="E1244">
        <v>183.9</v>
      </c>
      <c r="F1244">
        <v>3.98</v>
      </c>
      <c r="G1244" s="4">
        <f t="shared" si="89"/>
        <v>27.655057118974643</v>
      </c>
    </row>
    <row r="1245" spans="1:9" hidden="1" x14ac:dyDescent="0.2">
      <c r="A1245" s="6">
        <v>37834</v>
      </c>
      <c r="B1245">
        <v>989.53</v>
      </c>
      <c r="C1245">
        <v>16.45</v>
      </c>
      <c r="D1245">
        <v>37.24</v>
      </c>
      <c r="E1245">
        <v>184.6</v>
      </c>
      <c r="F1245">
        <v>4.45</v>
      </c>
      <c r="G1245" s="4">
        <f t="shared" si="89"/>
        <v>26.571697099892585</v>
      </c>
    </row>
    <row r="1246" spans="1:9" hidden="1" x14ac:dyDescent="0.2">
      <c r="A1246" s="6">
        <v>37865</v>
      </c>
      <c r="B1246">
        <v>1019.44</v>
      </c>
      <c r="C1246">
        <v>16.59</v>
      </c>
      <c r="D1246">
        <v>38.58</v>
      </c>
      <c r="E1246">
        <v>185.2</v>
      </c>
      <c r="F1246">
        <v>4.2699999999999996</v>
      </c>
      <c r="G1246" s="4">
        <f t="shared" si="89"/>
        <v>26.424053913945052</v>
      </c>
    </row>
    <row r="1247" spans="1:9" hidden="1" x14ac:dyDescent="0.2">
      <c r="A1247" s="6">
        <v>37895</v>
      </c>
      <c r="B1247">
        <v>1038.73</v>
      </c>
      <c r="C1247">
        <v>16.86</v>
      </c>
      <c r="D1247">
        <v>41.97</v>
      </c>
      <c r="E1247">
        <v>185</v>
      </c>
      <c r="F1247">
        <v>4.29</v>
      </c>
      <c r="G1247" s="4">
        <f t="shared" si="89"/>
        <v>24.749344770073865</v>
      </c>
    </row>
    <row r="1248" spans="1:9" hidden="1" x14ac:dyDescent="0.2">
      <c r="A1248" s="6">
        <v>37926</v>
      </c>
      <c r="B1248">
        <v>1049.9000000000001</v>
      </c>
      <c r="C1248">
        <v>17.12</v>
      </c>
      <c r="D1248">
        <v>45.35</v>
      </c>
      <c r="E1248">
        <v>184.5</v>
      </c>
      <c r="F1248">
        <v>4.3</v>
      </c>
      <c r="G1248" s="4">
        <f t="shared" si="89"/>
        <v>23.151047409040796</v>
      </c>
    </row>
    <row r="1249" spans="1:9" x14ac:dyDescent="0.2">
      <c r="A1249" s="6">
        <v>37956</v>
      </c>
      <c r="B1249">
        <v>1080.6400000000001</v>
      </c>
      <c r="C1249">
        <v>17.39</v>
      </c>
      <c r="D1249">
        <v>48.74</v>
      </c>
      <c r="E1249">
        <v>184.3</v>
      </c>
      <c r="F1249">
        <v>4.2699999999999996</v>
      </c>
      <c r="G1249" s="4">
        <f t="shared" si="89"/>
        <v>22.171522363561756</v>
      </c>
      <c r="H1249" s="8">
        <f>D1249/D1237-1</f>
        <v>0.76658209496194285</v>
      </c>
      <c r="I1249" t="str">
        <f>IF(Earnings_Growth&lt;0,"This year there might have been a recession as earnings growth was "&amp;ROUND(H1249*100,0)&amp;"%"," This was likely a good year as earnings growth was positive at "&amp;ROUND(H1249*100,0)&amp;"%")</f>
        <v xml:space="preserve"> This was likely a good year as earnings growth was positive at 77%</v>
      </c>
    </row>
    <row r="1250" spans="1:9" hidden="1" x14ac:dyDescent="0.2">
      <c r="A1250" s="6">
        <v>37987</v>
      </c>
      <c r="B1250">
        <v>1132.52</v>
      </c>
      <c r="C1250">
        <v>17.600000000000001</v>
      </c>
      <c r="D1250">
        <v>49.83</v>
      </c>
      <c r="E1250">
        <v>185.2</v>
      </c>
      <c r="F1250">
        <v>4.1500000000000004</v>
      </c>
      <c r="G1250" s="4">
        <f t="shared" si="89"/>
        <v>22.727674091912505</v>
      </c>
    </row>
    <row r="1251" spans="1:9" hidden="1" x14ac:dyDescent="0.2">
      <c r="A1251" s="6">
        <v>38018</v>
      </c>
      <c r="B1251">
        <v>1143.3599999999999</v>
      </c>
      <c r="C1251">
        <v>17.809999999999999</v>
      </c>
      <c r="D1251">
        <v>50.91</v>
      </c>
      <c r="E1251">
        <v>186.2</v>
      </c>
      <c r="F1251">
        <v>4.08</v>
      </c>
      <c r="G1251" s="4">
        <f t="shared" si="89"/>
        <v>22.45845609899823</v>
      </c>
    </row>
    <row r="1252" spans="1:9" hidden="1" x14ac:dyDescent="0.2">
      <c r="A1252" s="6">
        <v>38047</v>
      </c>
      <c r="B1252">
        <v>1123.98</v>
      </c>
      <c r="C1252">
        <v>18.02</v>
      </c>
      <c r="D1252">
        <v>52</v>
      </c>
      <c r="E1252">
        <v>187.4</v>
      </c>
      <c r="F1252">
        <v>3.83</v>
      </c>
      <c r="G1252" s="4">
        <f t="shared" si="89"/>
        <v>21.615000000000002</v>
      </c>
    </row>
    <row r="1253" spans="1:9" hidden="1" x14ac:dyDescent="0.2">
      <c r="A1253" s="6">
        <v>38078</v>
      </c>
      <c r="B1253">
        <v>1133.3599999999999</v>
      </c>
      <c r="C1253">
        <v>18.21</v>
      </c>
      <c r="D1253">
        <v>53.38</v>
      </c>
      <c r="E1253">
        <v>188</v>
      </c>
      <c r="F1253">
        <v>4.3499999999999996</v>
      </c>
      <c r="G1253" s="4">
        <f t="shared" si="89"/>
        <v>21.231922068190329</v>
      </c>
      <c r="H1253" s="8">
        <f t="shared" ref="H1253" si="94">D1253/D1241-1</f>
        <v>0.68231957138354882</v>
      </c>
    </row>
    <row r="1254" spans="1:9" hidden="1" x14ac:dyDescent="0.2">
      <c r="A1254" s="6">
        <v>38108</v>
      </c>
      <c r="B1254">
        <v>1102.78</v>
      </c>
      <c r="C1254">
        <v>18.41</v>
      </c>
      <c r="D1254">
        <v>54.77</v>
      </c>
      <c r="E1254">
        <v>189.1</v>
      </c>
      <c r="F1254">
        <v>4.72</v>
      </c>
      <c r="G1254" s="4">
        <f t="shared" ref="G1254:G1317" si="95">SP500_Price/Earnings</f>
        <v>20.134745298521086</v>
      </c>
    </row>
    <row r="1255" spans="1:9" hidden="1" x14ac:dyDescent="0.2">
      <c r="A1255" s="6">
        <v>38139</v>
      </c>
      <c r="B1255">
        <v>1132.76</v>
      </c>
      <c r="C1255">
        <v>18.600000000000001</v>
      </c>
      <c r="D1255">
        <v>56.15</v>
      </c>
      <c r="E1255">
        <v>189.7</v>
      </c>
      <c r="F1255">
        <v>4.7300000000000004</v>
      </c>
      <c r="G1255" s="4">
        <f t="shared" si="95"/>
        <v>20.173820124666072</v>
      </c>
    </row>
    <row r="1256" spans="1:9" hidden="1" x14ac:dyDescent="0.2">
      <c r="A1256" s="6">
        <v>38169</v>
      </c>
      <c r="B1256">
        <v>1105.8499999999999</v>
      </c>
      <c r="C1256">
        <v>18.79</v>
      </c>
      <c r="D1256">
        <v>56.69</v>
      </c>
      <c r="E1256">
        <v>189.4</v>
      </c>
      <c r="F1256">
        <v>4.5</v>
      </c>
      <c r="G1256" s="4">
        <f t="shared" si="95"/>
        <v>19.506967719174458</v>
      </c>
    </row>
    <row r="1257" spans="1:9" hidden="1" x14ac:dyDescent="0.2">
      <c r="A1257" s="6">
        <v>38200</v>
      </c>
      <c r="B1257">
        <v>1088.94</v>
      </c>
      <c r="C1257">
        <v>18.97</v>
      </c>
      <c r="D1257">
        <v>57.23</v>
      </c>
      <c r="E1257">
        <v>189.5</v>
      </c>
      <c r="F1257">
        <v>4.28</v>
      </c>
      <c r="G1257" s="4">
        <f t="shared" si="95"/>
        <v>19.027433164424256</v>
      </c>
    </row>
    <row r="1258" spans="1:9" hidden="1" x14ac:dyDescent="0.2">
      <c r="A1258" s="6">
        <v>38231</v>
      </c>
      <c r="B1258">
        <v>1117.6600000000001</v>
      </c>
      <c r="C1258">
        <v>19.16</v>
      </c>
      <c r="D1258">
        <v>57.77</v>
      </c>
      <c r="E1258">
        <v>189.9</v>
      </c>
      <c r="F1258">
        <v>4.13</v>
      </c>
      <c r="G1258" s="4">
        <f t="shared" si="95"/>
        <v>19.346719750735677</v>
      </c>
    </row>
    <row r="1259" spans="1:9" hidden="1" x14ac:dyDescent="0.2">
      <c r="A1259" s="6">
        <v>38261</v>
      </c>
      <c r="B1259">
        <v>1117.21</v>
      </c>
      <c r="C1259">
        <v>19.25</v>
      </c>
      <c r="D1259">
        <v>58.03</v>
      </c>
      <c r="E1259">
        <v>190.9</v>
      </c>
      <c r="F1259">
        <v>4.0999999999999996</v>
      </c>
      <c r="G1259" s="4">
        <f t="shared" si="95"/>
        <v>19.25228330174048</v>
      </c>
    </row>
    <row r="1260" spans="1:9" hidden="1" x14ac:dyDescent="0.2">
      <c r="A1260" s="6">
        <v>38292</v>
      </c>
      <c r="B1260">
        <v>1168.94</v>
      </c>
      <c r="C1260">
        <v>19.350000000000001</v>
      </c>
      <c r="D1260">
        <v>58.29</v>
      </c>
      <c r="E1260">
        <v>191</v>
      </c>
      <c r="F1260">
        <v>4.1900000000000004</v>
      </c>
      <c r="G1260" s="4">
        <f t="shared" si="95"/>
        <v>20.053868588094012</v>
      </c>
    </row>
    <row r="1261" spans="1:9" x14ac:dyDescent="0.2">
      <c r="A1261" s="6">
        <v>38322</v>
      </c>
      <c r="B1261">
        <v>1199.21</v>
      </c>
      <c r="C1261">
        <v>19.440000000000001</v>
      </c>
      <c r="D1261">
        <v>58.55</v>
      </c>
      <c r="E1261">
        <v>190.3</v>
      </c>
      <c r="F1261">
        <v>4.2300000000000004</v>
      </c>
      <c r="G1261" s="4">
        <f t="shared" si="95"/>
        <v>20.481810418445775</v>
      </c>
      <c r="H1261" s="8">
        <f>D1261/D1249-1</f>
        <v>0.20127205580631924</v>
      </c>
      <c r="I1261" t="str">
        <f>IF(Earnings_Growth&lt;0,"This year there might have been a recession as earnings growth was "&amp;ROUND(H1261*100,0)&amp;"%"," This was likely a good year as earnings growth was positive at "&amp;ROUND(H1261*100,0)&amp;"%")</f>
        <v xml:space="preserve"> This was likely a good year as earnings growth was positive at 20%</v>
      </c>
    </row>
    <row r="1262" spans="1:9" hidden="1" x14ac:dyDescent="0.2">
      <c r="A1262" s="6">
        <v>38353</v>
      </c>
      <c r="B1262">
        <v>1181.4100000000001</v>
      </c>
      <c r="C1262">
        <v>19.7</v>
      </c>
      <c r="D1262">
        <v>59.11</v>
      </c>
      <c r="E1262">
        <v>190.7</v>
      </c>
      <c r="F1262">
        <v>4.22</v>
      </c>
      <c r="G1262" s="4">
        <f t="shared" si="95"/>
        <v>19.986635087125698</v>
      </c>
    </row>
    <row r="1263" spans="1:9" hidden="1" x14ac:dyDescent="0.2">
      <c r="A1263" s="6">
        <v>38384</v>
      </c>
      <c r="B1263">
        <v>1199.6300000000001</v>
      </c>
      <c r="C1263">
        <v>19.97</v>
      </c>
      <c r="D1263">
        <v>59.66</v>
      </c>
      <c r="E1263">
        <v>191.8</v>
      </c>
      <c r="F1263">
        <v>4.17</v>
      </c>
      <c r="G1263" s="4">
        <f t="shared" si="95"/>
        <v>20.107777405296684</v>
      </c>
    </row>
    <row r="1264" spans="1:9" hidden="1" x14ac:dyDescent="0.2">
      <c r="A1264" s="6">
        <v>38412</v>
      </c>
      <c r="B1264">
        <v>1194.9000000000001</v>
      </c>
      <c r="C1264">
        <v>20.23</v>
      </c>
      <c r="D1264">
        <v>60.22</v>
      </c>
      <c r="E1264">
        <v>193.3</v>
      </c>
      <c r="F1264">
        <v>4.5</v>
      </c>
      <c r="G1264" s="4">
        <f t="shared" si="95"/>
        <v>19.842245101295251</v>
      </c>
    </row>
    <row r="1265" spans="1:9" hidden="1" x14ac:dyDescent="0.2">
      <c r="A1265" s="6">
        <v>38443</v>
      </c>
      <c r="B1265">
        <v>1164.43</v>
      </c>
      <c r="C1265">
        <v>20.46</v>
      </c>
      <c r="D1265">
        <v>61.23</v>
      </c>
      <c r="E1265">
        <v>194.6</v>
      </c>
      <c r="F1265">
        <v>4.34</v>
      </c>
      <c r="G1265" s="4">
        <f t="shared" si="95"/>
        <v>19.017311775273562</v>
      </c>
      <c r="H1265" s="8">
        <f t="shared" ref="H1265" si="96">D1265/D1253-1</f>
        <v>0.14705882352941169</v>
      </c>
    </row>
    <row r="1266" spans="1:9" hidden="1" x14ac:dyDescent="0.2">
      <c r="A1266" s="6">
        <v>38473</v>
      </c>
      <c r="B1266">
        <v>1178.28</v>
      </c>
      <c r="C1266">
        <v>20.7</v>
      </c>
      <c r="D1266">
        <v>62.25</v>
      </c>
      <c r="E1266">
        <v>194.4</v>
      </c>
      <c r="F1266">
        <v>4.1399999999999997</v>
      </c>
      <c r="G1266" s="4">
        <f t="shared" si="95"/>
        <v>18.928192771084337</v>
      </c>
    </row>
    <row r="1267" spans="1:9" hidden="1" x14ac:dyDescent="0.2">
      <c r="A1267" s="6">
        <v>38504</v>
      </c>
      <c r="B1267">
        <v>1202.25</v>
      </c>
      <c r="C1267">
        <v>20.93</v>
      </c>
      <c r="D1267">
        <v>63.26</v>
      </c>
      <c r="E1267">
        <v>194.5</v>
      </c>
      <c r="F1267">
        <v>4</v>
      </c>
      <c r="G1267" s="4">
        <f t="shared" si="95"/>
        <v>19.004900411002215</v>
      </c>
    </row>
    <row r="1268" spans="1:9" hidden="1" x14ac:dyDescent="0.2">
      <c r="A1268" s="6">
        <v>38534</v>
      </c>
      <c r="B1268">
        <v>1222.24</v>
      </c>
      <c r="C1268">
        <v>21.11</v>
      </c>
      <c r="D1268">
        <v>64.33</v>
      </c>
      <c r="E1268">
        <v>195.4</v>
      </c>
      <c r="F1268">
        <v>4.18</v>
      </c>
      <c r="G1268" s="4">
        <f t="shared" si="95"/>
        <v>18.999533654593503</v>
      </c>
    </row>
    <row r="1269" spans="1:9" hidden="1" x14ac:dyDescent="0.2">
      <c r="A1269" s="6">
        <v>38565</v>
      </c>
      <c r="B1269">
        <v>1224.27</v>
      </c>
      <c r="C1269">
        <v>21.29</v>
      </c>
      <c r="D1269">
        <v>65.400000000000006</v>
      </c>
      <c r="E1269">
        <v>196.4</v>
      </c>
      <c r="F1269">
        <v>4.26</v>
      </c>
      <c r="G1269" s="4">
        <f t="shared" si="95"/>
        <v>18.719724770642198</v>
      </c>
    </row>
    <row r="1270" spans="1:9" hidden="1" x14ac:dyDescent="0.2">
      <c r="A1270" s="6">
        <v>38596</v>
      </c>
      <c r="B1270">
        <v>1225.92</v>
      </c>
      <c r="C1270">
        <v>21.47</v>
      </c>
      <c r="D1270">
        <v>66.47</v>
      </c>
      <c r="E1270">
        <v>198.8</v>
      </c>
      <c r="F1270">
        <v>4.2</v>
      </c>
      <c r="G1270" s="4">
        <f t="shared" si="95"/>
        <v>18.443207462012939</v>
      </c>
    </row>
    <row r="1271" spans="1:9" hidden="1" x14ac:dyDescent="0.2">
      <c r="A1271" s="6">
        <v>38626</v>
      </c>
      <c r="B1271">
        <v>1191.96</v>
      </c>
      <c r="C1271">
        <v>21.72</v>
      </c>
      <c r="D1271">
        <v>67.59</v>
      </c>
      <c r="E1271">
        <v>199.2</v>
      </c>
      <c r="F1271">
        <v>4.46</v>
      </c>
      <c r="G1271" s="4">
        <f t="shared" si="95"/>
        <v>17.635153129161118</v>
      </c>
    </row>
    <row r="1272" spans="1:9" hidden="1" x14ac:dyDescent="0.2">
      <c r="A1272" s="6">
        <v>38657</v>
      </c>
      <c r="B1272">
        <v>1237.3699999999999</v>
      </c>
      <c r="C1272">
        <v>21.97</v>
      </c>
      <c r="D1272">
        <v>68.709999999999994</v>
      </c>
      <c r="E1272">
        <v>197.6</v>
      </c>
      <c r="F1272">
        <v>4.54</v>
      </c>
      <c r="G1272" s="4">
        <f t="shared" si="95"/>
        <v>18.008586814146412</v>
      </c>
    </row>
    <row r="1273" spans="1:9" x14ac:dyDescent="0.2">
      <c r="A1273" s="6">
        <v>38687</v>
      </c>
      <c r="B1273">
        <v>1262.07</v>
      </c>
      <c r="C1273">
        <v>22.22</v>
      </c>
      <c r="D1273">
        <v>69.83</v>
      </c>
      <c r="E1273">
        <v>196.8</v>
      </c>
      <c r="F1273">
        <v>4.47</v>
      </c>
      <c r="G1273" s="4">
        <f t="shared" si="95"/>
        <v>18.073464127165973</v>
      </c>
      <c r="H1273" s="8">
        <f>D1273/D1261-1</f>
        <v>0.19265584970111016</v>
      </c>
      <c r="I1273" t="str">
        <f>IF(Earnings_Growth&lt;0,"This year there might have been a recession as earnings growth was "&amp;ROUND(H1273*100,0)&amp;"%"," This was likely a good year as earnings growth was positive at "&amp;ROUND(H1273*100,0)&amp;"%")</f>
        <v xml:space="preserve"> This was likely a good year as earnings growth was positive at 19%</v>
      </c>
    </row>
    <row r="1274" spans="1:9" hidden="1" x14ac:dyDescent="0.2">
      <c r="A1274" s="6">
        <v>38718</v>
      </c>
      <c r="B1274">
        <v>1278.73</v>
      </c>
      <c r="C1274">
        <v>22.41</v>
      </c>
      <c r="D1274">
        <v>70.78</v>
      </c>
      <c r="E1274">
        <v>198.3</v>
      </c>
      <c r="F1274">
        <v>4.42</v>
      </c>
      <c r="G1274" s="4">
        <f t="shared" si="95"/>
        <v>18.066261655834982</v>
      </c>
    </row>
    <row r="1275" spans="1:9" hidden="1" x14ac:dyDescent="0.2">
      <c r="A1275" s="6">
        <v>38749</v>
      </c>
      <c r="B1275">
        <v>1276.6500000000001</v>
      </c>
      <c r="C1275">
        <v>22.59</v>
      </c>
      <c r="D1275">
        <v>71.72</v>
      </c>
      <c r="E1275">
        <v>198.7</v>
      </c>
      <c r="F1275">
        <v>4.57</v>
      </c>
      <c r="G1275" s="4">
        <f t="shared" si="95"/>
        <v>17.800474065811489</v>
      </c>
    </row>
    <row r="1276" spans="1:9" hidden="1" x14ac:dyDescent="0.2">
      <c r="A1276" s="6">
        <v>38777</v>
      </c>
      <c r="B1276">
        <v>1293.74</v>
      </c>
      <c r="C1276">
        <v>22.78</v>
      </c>
      <c r="D1276">
        <v>72.67</v>
      </c>
      <c r="E1276">
        <v>199.8</v>
      </c>
      <c r="F1276">
        <v>4.72</v>
      </c>
      <c r="G1276" s="4">
        <f t="shared" si="95"/>
        <v>17.802944819044999</v>
      </c>
    </row>
    <row r="1277" spans="1:9" hidden="1" x14ac:dyDescent="0.2">
      <c r="A1277" s="6">
        <v>38808</v>
      </c>
      <c r="B1277">
        <v>1302.17</v>
      </c>
      <c r="C1277">
        <v>23</v>
      </c>
      <c r="D1277">
        <v>73.28</v>
      </c>
      <c r="E1277">
        <v>201.5</v>
      </c>
      <c r="F1277">
        <v>4.99</v>
      </c>
      <c r="G1277" s="4">
        <f t="shared" si="95"/>
        <v>17.769787117903931</v>
      </c>
      <c r="H1277" s="8">
        <f t="shared" ref="H1277" si="97">D1277/D1265-1</f>
        <v>0.19679895476073828</v>
      </c>
    </row>
    <row r="1278" spans="1:9" hidden="1" x14ac:dyDescent="0.2">
      <c r="A1278" s="6">
        <v>38838</v>
      </c>
      <c r="B1278">
        <v>1290.01</v>
      </c>
      <c r="C1278">
        <v>23.22</v>
      </c>
      <c r="D1278">
        <v>73.88</v>
      </c>
      <c r="E1278">
        <v>202.5</v>
      </c>
      <c r="F1278">
        <v>5.1100000000000003</v>
      </c>
      <c r="G1278" s="4">
        <f t="shared" si="95"/>
        <v>17.460882512181918</v>
      </c>
    </row>
    <row r="1279" spans="1:9" hidden="1" x14ac:dyDescent="0.2">
      <c r="A1279" s="6">
        <v>38869</v>
      </c>
      <c r="B1279">
        <v>1253.17</v>
      </c>
      <c r="C1279">
        <v>23.44</v>
      </c>
      <c r="D1279">
        <v>74.489999999999995</v>
      </c>
      <c r="E1279">
        <v>202.9</v>
      </c>
      <c r="F1279">
        <v>5.1100000000000003</v>
      </c>
      <c r="G1279" s="4">
        <f t="shared" si="95"/>
        <v>16.82333199087126</v>
      </c>
    </row>
    <row r="1280" spans="1:9" hidden="1" x14ac:dyDescent="0.2">
      <c r="A1280" s="6">
        <v>38899</v>
      </c>
      <c r="B1280">
        <v>1260.24</v>
      </c>
      <c r="C1280">
        <v>23.66</v>
      </c>
      <c r="D1280">
        <v>75.849999999999994</v>
      </c>
      <c r="E1280">
        <v>203.5</v>
      </c>
      <c r="F1280">
        <v>5.09</v>
      </c>
      <c r="G1280" s="4">
        <f t="shared" si="95"/>
        <v>16.614897824653923</v>
      </c>
    </row>
    <row r="1281" spans="1:9" hidden="1" x14ac:dyDescent="0.2">
      <c r="A1281" s="6">
        <v>38930</v>
      </c>
      <c r="B1281">
        <v>1287.1500000000001</v>
      </c>
      <c r="C1281">
        <v>23.88</v>
      </c>
      <c r="D1281">
        <v>77.209999999999994</v>
      </c>
      <c r="E1281">
        <v>203.9</v>
      </c>
      <c r="F1281">
        <v>4.88</v>
      </c>
      <c r="G1281" s="4">
        <f t="shared" si="95"/>
        <v>16.670768035228601</v>
      </c>
    </row>
    <row r="1282" spans="1:9" hidden="1" x14ac:dyDescent="0.2">
      <c r="A1282" s="6">
        <v>38961</v>
      </c>
      <c r="B1282">
        <v>1317.74</v>
      </c>
      <c r="C1282">
        <v>24.1</v>
      </c>
      <c r="D1282">
        <v>78.569999999999993</v>
      </c>
      <c r="E1282">
        <v>202.9</v>
      </c>
      <c r="F1282">
        <v>4.72</v>
      </c>
      <c r="G1282" s="4">
        <f t="shared" si="95"/>
        <v>16.771541300750926</v>
      </c>
    </row>
    <row r="1283" spans="1:9" hidden="1" x14ac:dyDescent="0.2">
      <c r="A1283" s="6">
        <v>38991</v>
      </c>
      <c r="B1283">
        <v>1363.38</v>
      </c>
      <c r="C1283">
        <v>24.36</v>
      </c>
      <c r="D1283">
        <v>79.55</v>
      </c>
      <c r="E1283">
        <v>201.8</v>
      </c>
      <c r="F1283">
        <v>4.7300000000000004</v>
      </c>
      <c r="G1283" s="4">
        <f t="shared" si="95"/>
        <v>17.138654934003775</v>
      </c>
    </row>
    <row r="1284" spans="1:9" hidden="1" x14ac:dyDescent="0.2">
      <c r="A1284" s="6">
        <v>39022</v>
      </c>
      <c r="B1284">
        <v>1388.64</v>
      </c>
      <c r="C1284">
        <v>24.62</v>
      </c>
      <c r="D1284">
        <v>80.53</v>
      </c>
      <c r="E1284">
        <v>201.5</v>
      </c>
      <c r="F1284">
        <v>4.5999999999999996</v>
      </c>
      <c r="G1284" s="4">
        <f t="shared" si="95"/>
        <v>17.243760089407676</v>
      </c>
    </row>
    <row r="1285" spans="1:9" x14ac:dyDescent="0.2">
      <c r="A1285" s="6">
        <v>39052</v>
      </c>
      <c r="B1285">
        <v>1416.42</v>
      </c>
      <c r="C1285">
        <v>24.88</v>
      </c>
      <c r="D1285">
        <v>81.510000000000005</v>
      </c>
      <c r="E1285">
        <v>201.8</v>
      </c>
      <c r="F1285">
        <v>4.5599999999999996</v>
      </c>
      <c r="G1285" s="4">
        <f t="shared" si="95"/>
        <v>17.377254324622747</v>
      </c>
      <c r="H1285" s="8">
        <f>D1285/D1273-1</f>
        <v>0.16726335385937285</v>
      </c>
      <c r="I1285" t="str">
        <f>IF(Earnings_Growth&lt;0,"This year there might have been a recession as earnings growth was "&amp;ROUND(H1285*100,0)&amp;"%"," This was likely a good year as earnings growth was positive at "&amp;ROUND(H1285*100,0)&amp;"%")</f>
        <v xml:space="preserve"> This was likely a good year as earnings growth was positive at 17%</v>
      </c>
    </row>
    <row r="1286" spans="1:9" hidden="1" x14ac:dyDescent="0.2">
      <c r="A1286" s="6">
        <v>39083</v>
      </c>
      <c r="B1286">
        <v>1424.16</v>
      </c>
      <c r="C1286">
        <v>25.08</v>
      </c>
      <c r="D1286">
        <v>82.06</v>
      </c>
      <c r="E1286">
        <v>202.42</v>
      </c>
      <c r="F1286">
        <v>4.76</v>
      </c>
      <c r="G1286" s="4">
        <f t="shared" si="95"/>
        <v>17.355106019985378</v>
      </c>
    </row>
    <row r="1287" spans="1:9" hidden="1" x14ac:dyDescent="0.2">
      <c r="A1287" s="6">
        <v>39114</v>
      </c>
      <c r="B1287">
        <v>1444.8</v>
      </c>
      <c r="C1287">
        <v>25.29</v>
      </c>
      <c r="D1287">
        <v>82.6</v>
      </c>
      <c r="E1287">
        <v>203.5</v>
      </c>
      <c r="F1287">
        <v>4.72</v>
      </c>
      <c r="G1287" s="4">
        <f t="shared" si="95"/>
        <v>17.491525423728813</v>
      </c>
    </row>
    <row r="1288" spans="1:9" hidden="1" x14ac:dyDescent="0.2">
      <c r="A1288" s="6">
        <v>39142</v>
      </c>
      <c r="B1288">
        <v>1406.95</v>
      </c>
      <c r="C1288">
        <v>25.49</v>
      </c>
      <c r="D1288">
        <v>83.15</v>
      </c>
      <c r="E1288">
        <v>205.35</v>
      </c>
      <c r="F1288">
        <v>4.5599999999999996</v>
      </c>
      <c r="G1288" s="4">
        <f t="shared" si="95"/>
        <v>16.92062537582682</v>
      </c>
    </row>
    <row r="1289" spans="1:9" hidden="1" x14ac:dyDescent="0.2">
      <c r="A1289" s="6">
        <v>39173</v>
      </c>
      <c r="B1289">
        <v>1463.64</v>
      </c>
      <c r="C1289">
        <v>25.72</v>
      </c>
      <c r="D1289">
        <v>83.74</v>
      </c>
      <c r="E1289">
        <v>206.69</v>
      </c>
      <c r="F1289">
        <v>4.6900000000000004</v>
      </c>
      <c r="G1289" s="4">
        <f t="shared" si="95"/>
        <v>17.478385478863149</v>
      </c>
    </row>
    <row r="1290" spans="1:9" hidden="1" x14ac:dyDescent="0.2">
      <c r="A1290" s="6">
        <v>39203</v>
      </c>
      <c r="B1290">
        <v>1511.14</v>
      </c>
      <c r="C1290">
        <v>25.94</v>
      </c>
      <c r="D1290">
        <v>84.33</v>
      </c>
      <c r="E1290">
        <v>207.95</v>
      </c>
      <c r="F1290">
        <v>4.75</v>
      </c>
      <c r="G1290" s="4">
        <f t="shared" si="95"/>
        <v>17.919364401755011</v>
      </c>
    </row>
    <row r="1291" spans="1:9" hidden="1" x14ac:dyDescent="0.2">
      <c r="A1291" s="6">
        <v>39234</v>
      </c>
      <c r="B1291">
        <v>1514.19</v>
      </c>
      <c r="C1291">
        <v>26.17</v>
      </c>
      <c r="D1291">
        <v>84.92</v>
      </c>
      <c r="E1291">
        <v>208.35</v>
      </c>
      <c r="F1291">
        <v>5.0999999999999996</v>
      </c>
      <c r="G1291" s="4">
        <f t="shared" si="95"/>
        <v>17.830781912388129</v>
      </c>
    </row>
    <row r="1292" spans="1:9" hidden="1" x14ac:dyDescent="0.2">
      <c r="A1292" s="6">
        <v>39264</v>
      </c>
      <c r="B1292">
        <v>1520.71</v>
      </c>
      <c r="C1292">
        <v>26.44</v>
      </c>
      <c r="D1292">
        <v>82.81</v>
      </c>
      <c r="E1292">
        <v>208.3</v>
      </c>
      <c r="F1292">
        <v>5</v>
      </c>
      <c r="G1292" s="4">
        <f t="shared" si="95"/>
        <v>18.363844946262528</v>
      </c>
    </row>
    <row r="1293" spans="1:9" hidden="1" x14ac:dyDescent="0.2">
      <c r="A1293" s="6">
        <v>39295</v>
      </c>
      <c r="B1293">
        <v>1454.62</v>
      </c>
      <c r="C1293">
        <v>26.71</v>
      </c>
      <c r="D1293">
        <v>80.709999999999994</v>
      </c>
      <c r="E1293">
        <v>207.92</v>
      </c>
      <c r="F1293">
        <v>4.67</v>
      </c>
      <c r="G1293" s="4">
        <f t="shared" si="95"/>
        <v>18.02279767067278</v>
      </c>
    </row>
    <row r="1294" spans="1:9" hidden="1" x14ac:dyDescent="0.2">
      <c r="A1294" s="6">
        <v>39326</v>
      </c>
      <c r="B1294">
        <v>1497.12</v>
      </c>
      <c r="C1294">
        <v>26.98</v>
      </c>
      <c r="D1294">
        <v>78.599999999999994</v>
      </c>
      <c r="E1294">
        <v>208.49</v>
      </c>
      <c r="F1294">
        <v>4.5199999999999996</v>
      </c>
      <c r="G1294" s="4">
        <f t="shared" si="95"/>
        <v>19.047328244274809</v>
      </c>
    </row>
    <row r="1295" spans="1:9" hidden="1" x14ac:dyDescent="0.2">
      <c r="A1295" s="6">
        <v>39356</v>
      </c>
      <c r="B1295">
        <v>1539.66</v>
      </c>
      <c r="C1295">
        <v>27.23</v>
      </c>
      <c r="D1295">
        <v>74.459999999999994</v>
      </c>
      <c r="E1295">
        <v>208.94</v>
      </c>
      <c r="F1295">
        <v>4.53</v>
      </c>
      <c r="G1295" s="4">
        <f t="shared" si="95"/>
        <v>20.677679290894442</v>
      </c>
    </row>
    <row r="1296" spans="1:9" hidden="1" x14ac:dyDescent="0.2">
      <c r="A1296" s="6">
        <v>39387</v>
      </c>
      <c r="B1296">
        <v>1463.39</v>
      </c>
      <c r="C1296">
        <v>27.48</v>
      </c>
      <c r="D1296">
        <v>70.319999999999993</v>
      </c>
      <c r="E1296">
        <v>210.18</v>
      </c>
      <c r="F1296">
        <v>4.1500000000000004</v>
      </c>
      <c r="G1296" s="4">
        <f t="shared" si="95"/>
        <v>20.810437997724691</v>
      </c>
      <c r="H1296" s="8">
        <f t="shared" ref="H1296" si="98">D1296/D1284-1</f>
        <v>-0.12678504905004351</v>
      </c>
    </row>
    <row r="1297" spans="1:9" x14ac:dyDescent="0.2">
      <c r="A1297" s="6">
        <v>39417</v>
      </c>
      <c r="B1297">
        <v>1479.22</v>
      </c>
      <c r="C1297">
        <v>27.73</v>
      </c>
      <c r="D1297">
        <v>66.180000000000007</v>
      </c>
      <c r="E1297">
        <v>210.04</v>
      </c>
      <c r="F1297">
        <v>4.0999999999999996</v>
      </c>
      <c r="G1297" s="4">
        <f t="shared" si="95"/>
        <v>22.351465699607129</v>
      </c>
      <c r="H1297" s="8">
        <f>D1297/D1285-1</f>
        <v>-0.18807508281192487</v>
      </c>
      <c r="I1297" t="str">
        <f>IF(Earnings_Growth&lt;0,"This year there might have been a recession as earnings growth was "&amp;ROUND(H1297*100,0)&amp;"%"," This was likely a good year as earnings growth was positive at "&amp;ROUND(H1297*100,0)&amp;"%")</f>
        <v>This year there might have been a recession as earnings growth was -19%</v>
      </c>
    </row>
    <row r="1298" spans="1:9" hidden="1" x14ac:dyDescent="0.2">
      <c r="A1298" s="6">
        <v>39448</v>
      </c>
      <c r="B1298">
        <v>1378.76</v>
      </c>
      <c r="C1298">
        <v>27.92</v>
      </c>
      <c r="D1298">
        <v>64.25</v>
      </c>
      <c r="E1298">
        <v>211.08</v>
      </c>
      <c r="F1298">
        <v>3.74</v>
      </c>
      <c r="G1298" s="4">
        <f t="shared" si="95"/>
        <v>21.459299610894941</v>
      </c>
    </row>
    <row r="1299" spans="1:9" hidden="1" x14ac:dyDescent="0.2">
      <c r="A1299" s="6">
        <v>39479</v>
      </c>
      <c r="B1299">
        <v>1354.87</v>
      </c>
      <c r="C1299">
        <v>28.11</v>
      </c>
      <c r="D1299">
        <v>62.32</v>
      </c>
      <c r="E1299">
        <v>211.69</v>
      </c>
      <c r="F1299">
        <v>3.74</v>
      </c>
      <c r="G1299" s="4">
        <f t="shared" si="95"/>
        <v>21.740532734274709</v>
      </c>
    </row>
    <row r="1300" spans="1:9" hidden="1" x14ac:dyDescent="0.2">
      <c r="A1300" s="6">
        <v>39508</v>
      </c>
      <c r="B1300">
        <v>1316.94</v>
      </c>
      <c r="C1300">
        <v>28.3</v>
      </c>
      <c r="D1300">
        <v>60.39</v>
      </c>
      <c r="E1300">
        <v>213.53</v>
      </c>
      <c r="F1300">
        <v>3.51</v>
      </c>
      <c r="G1300" s="4">
        <f t="shared" si="95"/>
        <v>21.807252856433184</v>
      </c>
    </row>
    <row r="1301" spans="1:9" hidden="1" x14ac:dyDescent="0.2">
      <c r="A1301" s="6">
        <v>39539</v>
      </c>
      <c r="B1301">
        <v>1370.47</v>
      </c>
      <c r="C1301">
        <v>28.44</v>
      </c>
      <c r="D1301">
        <v>57.38</v>
      </c>
      <c r="E1301">
        <v>214.82</v>
      </c>
      <c r="F1301">
        <v>3.68</v>
      </c>
      <c r="G1301" s="4">
        <f t="shared" si="95"/>
        <v>23.8841059602649</v>
      </c>
    </row>
    <row r="1302" spans="1:9" hidden="1" x14ac:dyDescent="0.2">
      <c r="A1302" s="6">
        <v>39569</v>
      </c>
      <c r="B1302">
        <v>1403.22</v>
      </c>
      <c r="C1302">
        <v>28.57</v>
      </c>
      <c r="D1302">
        <v>54.38</v>
      </c>
      <c r="E1302">
        <v>216.63</v>
      </c>
      <c r="F1302">
        <v>3.88</v>
      </c>
      <c r="G1302" s="4">
        <f t="shared" si="95"/>
        <v>25.803972048547259</v>
      </c>
    </row>
    <row r="1303" spans="1:9" hidden="1" x14ac:dyDescent="0.2">
      <c r="A1303" s="6">
        <v>39600</v>
      </c>
      <c r="B1303">
        <v>1341.25</v>
      </c>
      <c r="C1303">
        <v>28.71</v>
      </c>
      <c r="D1303">
        <v>51.37</v>
      </c>
      <c r="E1303">
        <v>218.81</v>
      </c>
      <c r="F1303">
        <v>4.0999999999999996</v>
      </c>
      <c r="G1303" s="4">
        <f t="shared" si="95"/>
        <v>26.109597041074558</v>
      </c>
    </row>
    <row r="1304" spans="1:9" hidden="1" x14ac:dyDescent="0.2">
      <c r="A1304" s="6">
        <v>39630</v>
      </c>
      <c r="B1304">
        <v>1257.33</v>
      </c>
      <c r="C1304">
        <v>28.76</v>
      </c>
      <c r="D1304">
        <v>49.56</v>
      </c>
      <c r="E1304">
        <v>219.96</v>
      </c>
      <c r="F1304">
        <v>4.01</v>
      </c>
      <c r="G1304" s="4">
        <f t="shared" si="95"/>
        <v>25.369854721549633</v>
      </c>
    </row>
    <row r="1305" spans="1:9" hidden="1" x14ac:dyDescent="0.2">
      <c r="A1305" s="6">
        <v>39661</v>
      </c>
      <c r="B1305">
        <v>1281.47</v>
      </c>
      <c r="C1305">
        <v>28.8</v>
      </c>
      <c r="D1305">
        <v>47.76</v>
      </c>
      <c r="E1305">
        <v>219.09</v>
      </c>
      <c r="F1305">
        <v>3.89</v>
      </c>
      <c r="G1305" s="4">
        <f t="shared" si="95"/>
        <v>26.831448911222783</v>
      </c>
    </row>
    <row r="1306" spans="1:9" hidden="1" x14ac:dyDescent="0.2">
      <c r="A1306" s="6">
        <v>39692</v>
      </c>
      <c r="B1306">
        <v>1216.95</v>
      </c>
      <c r="C1306">
        <v>28.85</v>
      </c>
      <c r="D1306">
        <v>45.95</v>
      </c>
      <c r="E1306">
        <v>218.78</v>
      </c>
      <c r="F1306">
        <v>3.69</v>
      </c>
      <c r="G1306" s="4">
        <f t="shared" si="95"/>
        <v>26.484221980413491</v>
      </c>
    </row>
    <row r="1307" spans="1:9" hidden="1" x14ac:dyDescent="0.2">
      <c r="A1307" s="6">
        <v>39722</v>
      </c>
      <c r="B1307">
        <v>968.8</v>
      </c>
      <c r="C1307">
        <v>28.7</v>
      </c>
      <c r="D1307">
        <v>35.590000000000003</v>
      </c>
      <c r="E1307">
        <v>216.57</v>
      </c>
      <c r="F1307">
        <v>3.81</v>
      </c>
      <c r="G1307" s="4">
        <f t="shared" si="95"/>
        <v>27.221129530767065</v>
      </c>
    </row>
    <row r="1308" spans="1:9" hidden="1" x14ac:dyDescent="0.2">
      <c r="A1308" s="6">
        <v>39753</v>
      </c>
      <c r="B1308">
        <v>883.04</v>
      </c>
      <c r="C1308">
        <v>28.54</v>
      </c>
      <c r="D1308">
        <v>25.24</v>
      </c>
      <c r="E1308">
        <v>212.43</v>
      </c>
      <c r="F1308">
        <v>3.53</v>
      </c>
      <c r="G1308" s="4">
        <f t="shared" si="95"/>
        <v>34.985736925515056</v>
      </c>
      <c r="H1308" s="8">
        <f t="shared" ref="H1308" si="99">D1308/D1296-1</f>
        <v>-0.64106939704209331</v>
      </c>
    </row>
    <row r="1309" spans="1:9" x14ac:dyDescent="0.2">
      <c r="A1309" s="6">
        <v>39783</v>
      </c>
      <c r="B1309">
        <v>877.56</v>
      </c>
      <c r="C1309">
        <v>28.39</v>
      </c>
      <c r="D1309">
        <v>14.88</v>
      </c>
      <c r="E1309">
        <v>210.23</v>
      </c>
      <c r="F1309">
        <v>2.42</v>
      </c>
      <c r="G1309" s="4">
        <f t="shared" si="95"/>
        <v>58.975806451612897</v>
      </c>
      <c r="H1309" s="8">
        <f>D1309/D1297-1</f>
        <v>-0.77515865820489571</v>
      </c>
      <c r="I1309" t="str">
        <f>IF(Earnings_Growth&lt;0,"This year there might have been a recession as earnings growth was "&amp;ROUND(H1309*100,0)&amp;"%"," This was likely a good year as earnings growth was positive at "&amp;ROUND(H1309*100,0)&amp;"%")</f>
        <v>This year there might have been a recession as earnings growth was -78%</v>
      </c>
    </row>
    <row r="1310" spans="1:9" hidden="1" x14ac:dyDescent="0.2">
      <c r="A1310" s="6">
        <v>39814</v>
      </c>
      <c r="B1310">
        <v>865.58</v>
      </c>
      <c r="C1310">
        <v>28.01</v>
      </c>
      <c r="D1310">
        <v>12.21</v>
      </c>
      <c r="E1310">
        <v>211.14</v>
      </c>
      <c r="F1310">
        <v>2.52</v>
      </c>
      <c r="G1310" s="4">
        <f t="shared" si="95"/>
        <v>70.891072891072895</v>
      </c>
    </row>
    <row r="1311" spans="1:9" hidden="1" x14ac:dyDescent="0.2">
      <c r="A1311" s="6">
        <v>39845</v>
      </c>
      <c r="B1311">
        <v>805.23</v>
      </c>
      <c r="C1311">
        <v>27.64</v>
      </c>
      <c r="D1311">
        <v>9.5299999999999994</v>
      </c>
      <c r="E1311">
        <v>212.19</v>
      </c>
      <c r="F1311">
        <v>2.87</v>
      </c>
      <c r="G1311" s="4">
        <f t="shared" si="95"/>
        <v>84.494228751311653</v>
      </c>
    </row>
    <row r="1312" spans="1:9" hidden="1" x14ac:dyDescent="0.2">
      <c r="A1312" s="6">
        <v>39873</v>
      </c>
      <c r="B1312">
        <v>757.13</v>
      </c>
      <c r="C1312">
        <v>27.26</v>
      </c>
      <c r="D1312">
        <v>6.86</v>
      </c>
      <c r="E1312">
        <v>212.71</v>
      </c>
      <c r="F1312">
        <v>2.82</v>
      </c>
      <c r="G1312" s="4">
        <f t="shared" si="95"/>
        <v>110.36880466472303</v>
      </c>
    </row>
    <row r="1313" spans="1:9" hidden="1" x14ac:dyDescent="0.2">
      <c r="A1313" s="6">
        <v>39904</v>
      </c>
      <c r="B1313">
        <v>848.15</v>
      </c>
      <c r="C1313">
        <v>26.7</v>
      </c>
      <c r="D1313">
        <v>7.08</v>
      </c>
      <c r="E1313">
        <v>213.24</v>
      </c>
      <c r="F1313">
        <v>2.93</v>
      </c>
      <c r="G1313" s="4">
        <f t="shared" si="95"/>
        <v>119.795197740113</v>
      </c>
    </row>
    <row r="1314" spans="1:9" hidden="1" x14ac:dyDescent="0.2">
      <c r="A1314" s="6">
        <v>39934</v>
      </c>
      <c r="B1314">
        <v>902.41</v>
      </c>
      <c r="C1314">
        <v>26.15</v>
      </c>
      <c r="D1314">
        <v>7.29</v>
      </c>
      <c r="E1314">
        <v>213.86</v>
      </c>
      <c r="F1314">
        <v>3.29</v>
      </c>
      <c r="G1314" s="4">
        <f t="shared" si="95"/>
        <v>123.78737997256515</v>
      </c>
    </row>
    <row r="1315" spans="1:9" hidden="1" x14ac:dyDescent="0.2">
      <c r="A1315" s="6">
        <v>39965</v>
      </c>
      <c r="B1315">
        <v>926.12</v>
      </c>
      <c r="C1315">
        <v>25.59</v>
      </c>
      <c r="D1315">
        <v>7.51</v>
      </c>
      <c r="E1315">
        <v>215.69</v>
      </c>
      <c r="F1315">
        <v>3.72</v>
      </c>
      <c r="G1315" s="4">
        <f t="shared" si="95"/>
        <v>123.31824234354195</v>
      </c>
    </row>
    <row r="1316" spans="1:9" hidden="1" x14ac:dyDescent="0.2">
      <c r="A1316" s="6">
        <v>39995</v>
      </c>
      <c r="B1316">
        <v>935.82</v>
      </c>
      <c r="C1316">
        <v>25.03</v>
      </c>
      <c r="D1316">
        <v>9.19</v>
      </c>
      <c r="E1316">
        <v>215.35</v>
      </c>
      <c r="F1316">
        <v>3.56</v>
      </c>
      <c r="G1316" s="4">
        <f t="shared" si="95"/>
        <v>101.83025027203483</v>
      </c>
    </row>
    <row r="1317" spans="1:9" hidden="1" x14ac:dyDescent="0.2">
      <c r="A1317" s="6">
        <v>40026</v>
      </c>
      <c r="B1317">
        <v>1009.73</v>
      </c>
      <c r="C1317">
        <v>24.46</v>
      </c>
      <c r="D1317">
        <v>10.86</v>
      </c>
      <c r="E1317">
        <v>215.83</v>
      </c>
      <c r="F1317">
        <v>3.59</v>
      </c>
      <c r="G1317" s="4">
        <f t="shared" si="95"/>
        <v>92.976979742173114</v>
      </c>
    </row>
    <row r="1318" spans="1:9" hidden="1" x14ac:dyDescent="0.2">
      <c r="A1318" s="6">
        <v>40057</v>
      </c>
      <c r="B1318">
        <v>1044.55</v>
      </c>
      <c r="C1318">
        <v>23.9</v>
      </c>
      <c r="D1318">
        <v>12.54</v>
      </c>
      <c r="E1318">
        <v>215.97</v>
      </c>
      <c r="F1318">
        <v>3.4</v>
      </c>
      <c r="G1318" s="4">
        <f t="shared" ref="G1318:G1381" si="100">SP500_Price/Earnings</f>
        <v>83.297448165869227</v>
      </c>
    </row>
    <row r="1319" spans="1:9" hidden="1" x14ac:dyDescent="0.2">
      <c r="A1319" s="6">
        <v>40087</v>
      </c>
      <c r="B1319">
        <v>1067.6600000000001</v>
      </c>
      <c r="C1319">
        <v>23.4</v>
      </c>
      <c r="D1319">
        <v>25.35</v>
      </c>
      <c r="E1319">
        <v>216.18</v>
      </c>
      <c r="F1319">
        <v>3.39</v>
      </c>
      <c r="G1319" s="4">
        <f t="shared" si="100"/>
        <v>42.116765285996053</v>
      </c>
    </row>
    <row r="1320" spans="1:9" hidden="1" x14ac:dyDescent="0.2">
      <c r="A1320" s="6">
        <v>40118</v>
      </c>
      <c r="B1320">
        <v>1088.07</v>
      </c>
      <c r="C1320">
        <v>22.91</v>
      </c>
      <c r="D1320">
        <v>38.159999999999997</v>
      </c>
      <c r="E1320">
        <v>216.33</v>
      </c>
      <c r="F1320">
        <v>3.4</v>
      </c>
      <c r="G1320" s="4">
        <f t="shared" si="100"/>
        <v>28.513364779874216</v>
      </c>
      <c r="H1320" s="8">
        <f t="shared" ref="H1320" si="101">D1320/D1308-1</f>
        <v>0.51188589540412033</v>
      </c>
    </row>
    <row r="1321" spans="1:9" x14ac:dyDescent="0.2">
      <c r="A1321" s="6">
        <v>40148</v>
      </c>
      <c r="B1321">
        <v>1110.3800000000001</v>
      </c>
      <c r="C1321">
        <v>22.41</v>
      </c>
      <c r="D1321">
        <v>50.97</v>
      </c>
      <c r="E1321">
        <v>215.95</v>
      </c>
      <c r="F1321">
        <v>3.59</v>
      </c>
      <c r="G1321" s="4">
        <f t="shared" si="100"/>
        <v>21.784971551893275</v>
      </c>
      <c r="H1321" s="8">
        <f>D1321/D1309-1</f>
        <v>2.4254032258064515</v>
      </c>
      <c r="I1321" t="str">
        <f>IF(Earnings_Growth&lt;0,"This year there might have been a recession as earnings growth was "&amp;ROUND(H1321*100,0)&amp;"%"," This was likely a good year as earnings growth was positive at "&amp;ROUND(H1321*100,0)&amp;"%")</f>
        <v xml:space="preserve"> This was likely a good year as earnings growth was positive at 243%</v>
      </c>
    </row>
    <row r="1322" spans="1:9" hidden="1" x14ac:dyDescent="0.2">
      <c r="A1322" s="6">
        <v>40179</v>
      </c>
      <c r="B1322">
        <v>1123.58</v>
      </c>
      <c r="C1322">
        <v>22.24</v>
      </c>
      <c r="D1322">
        <v>54.29</v>
      </c>
      <c r="E1322">
        <v>216.69</v>
      </c>
      <c r="F1322">
        <v>3.73</v>
      </c>
      <c r="G1322" s="4">
        <f t="shared" si="100"/>
        <v>20.695892429545037</v>
      </c>
    </row>
    <row r="1323" spans="1:9" hidden="1" x14ac:dyDescent="0.2">
      <c r="A1323" s="6">
        <v>40210</v>
      </c>
      <c r="B1323">
        <v>1089.1600000000001</v>
      </c>
      <c r="C1323">
        <v>22.07</v>
      </c>
      <c r="D1323">
        <v>57.61</v>
      </c>
      <c r="E1323">
        <v>216.74</v>
      </c>
      <c r="F1323">
        <v>3.69</v>
      </c>
      <c r="G1323" s="4">
        <f t="shared" si="100"/>
        <v>18.905745530289881</v>
      </c>
    </row>
    <row r="1324" spans="1:9" hidden="1" x14ac:dyDescent="0.2">
      <c r="A1324" s="6">
        <v>40238</v>
      </c>
      <c r="B1324">
        <v>1152.05</v>
      </c>
      <c r="C1324">
        <v>21.9</v>
      </c>
      <c r="D1324">
        <v>60.93</v>
      </c>
      <c r="E1324">
        <v>217.63</v>
      </c>
      <c r="F1324">
        <v>3.73</v>
      </c>
      <c r="G1324" s="4">
        <f t="shared" si="100"/>
        <v>18.907763006729034</v>
      </c>
    </row>
    <row r="1325" spans="1:9" hidden="1" x14ac:dyDescent="0.2">
      <c r="A1325" s="6">
        <v>40269</v>
      </c>
      <c r="B1325">
        <v>1197.32</v>
      </c>
      <c r="C1325">
        <v>21.95</v>
      </c>
      <c r="D1325">
        <v>62.99</v>
      </c>
      <c r="E1325">
        <v>218.01</v>
      </c>
      <c r="F1325">
        <v>3.85</v>
      </c>
      <c r="G1325" s="4">
        <f t="shared" si="100"/>
        <v>19.00809652325766</v>
      </c>
    </row>
    <row r="1326" spans="1:9" hidden="1" x14ac:dyDescent="0.2">
      <c r="A1326" s="6">
        <v>40299</v>
      </c>
      <c r="B1326">
        <v>1125.06</v>
      </c>
      <c r="C1326">
        <v>21.99</v>
      </c>
      <c r="D1326">
        <v>65.040000000000006</v>
      </c>
      <c r="E1326">
        <v>218.18</v>
      </c>
      <c r="F1326">
        <v>3.42</v>
      </c>
      <c r="G1326" s="4">
        <f t="shared" si="100"/>
        <v>17.297970479704794</v>
      </c>
    </row>
    <row r="1327" spans="1:9" hidden="1" x14ac:dyDescent="0.2">
      <c r="A1327" s="6">
        <v>40330</v>
      </c>
      <c r="B1327">
        <v>1083.3599999999999</v>
      </c>
      <c r="C1327">
        <v>22.04</v>
      </c>
      <c r="D1327">
        <v>67.099999999999994</v>
      </c>
      <c r="E1327">
        <v>217.97</v>
      </c>
      <c r="F1327">
        <v>3.2</v>
      </c>
      <c r="G1327" s="4">
        <f t="shared" si="100"/>
        <v>16.145454545454545</v>
      </c>
    </row>
    <row r="1328" spans="1:9" hidden="1" x14ac:dyDescent="0.2">
      <c r="A1328" s="6">
        <v>40360</v>
      </c>
      <c r="B1328">
        <v>1079.8</v>
      </c>
      <c r="C1328">
        <v>22.14</v>
      </c>
      <c r="D1328">
        <v>68.69</v>
      </c>
      <c r="E1328">
        <v>218.01</v>
      </c>
      <c r="F1328">
        <v>3.01</v>
      </c>
      <c r="G1328" s="4">
        <f t="shared" si="100"/>
        <v>15.71990100451303</v>
      </c>
    </row>
    <row r="1329" spans="1:8" hidden="1" x14ac:dyDescent="0.2">
      <c r="A1329" s="6">
        <v>40391</v>
      </c>
      <c r="B1329">
        <v>1087.28</v>
      </c>
      <c r="C1329">
        <v>22.25</v>
      </c>
      <c r="D1329">
        <v>70.27</v>
      </c>
      <c r="E1329">
        <v>218.31</v>
      </c>
      <c r="F1329">
        <v>2.7</v>
      </c>
      <c r="G1329" s="4">
        <f t="shared" si="100"/>
        <v>15.472890280347233</v>
      </c>
    </row>
    <row r="1330" spans="1:8" hidden="1" x14ac:dyDescent="0.2">
      <c r="A1330" s="6">
        <v>40422</v>
      </c>
      <c r="B1330">
        <v>1122.08</v>
      </c>
      <c r="C1330">
        <v>22.35</v>
      </c>
      <c r="D1330">
        <v>71.86</v>
      </c>
      <c r="E1330">
        <v>218.44</v>
      </c>
      <c r="F1330">
        <v>2.65</v>
      </c>
      <c r="G1330" s="4">
        <f t="shared" si="100"/>
        <v>15.614806568327301</v>
      </c>
    </row>
    <row r="1331" spans="1:8" hidden="1" x14ac:dyDescent="0.2">
      <c r="A1331" s="6">
        <v>40452</v>
      </c>
      <c r="B1331">
        <v>1171.58</v>
      </c>
      <c r="C1331">
        <v>22.48</v>
      </c>
      <c r="D1331">
        <v>73.69</v>
      </c>
      <c r="E1331">
        <v>218.71</v>
      </c>
      <c r="F1331">
        <v>2.54</v>
      </c>
      <c r="G1331" s="4">
        <f t="shared" si="100"/>
        <v>15.89876509702809</v>
      </c>
    </row>
    <row r="1332" spans="1:8" hidden="1" x14ac:dyDescent="0.2">
      <c r="A1332" s="6">
        <v>40483</v>
      </c>
      <c r="B1332">
        <v>1198.8900000000001</v>
      </c>
      <c r="C1332">
        <v>22.6</v>
      </c>
      <c r="D1332">
        <v>75.52</v>
      </c>
      <c r="E1332">
        <v>218.8</v>
      </c>
      <c r="F1332">
        <v>2.76</v>
      </c>
      <c r="G1332" s="4">
        <f t="shared" si="100"/>
        <v>15.875132415254239</v>
      </c>
    </row>
    <row r="1333" spans="1:8" x14ac:dyDescent="0.2">
      <c r="A1333" s="6">
        <v>40513</v>
      </c>
      <c r="B1333">
        <v>1241.53</v>
      </c>
      <c r="C1333">
        <v>22.73</v>
      </c>
      <c r="D1333">
        <v>77.349999999999994</v>
      </c>
      <c r="E1333">
        <v>219.18</v>
      </c>
      <c r="F1333">
        <v>3.29</v>
      </c>
      <c r="G1333" s="4">
        <f t="shared" si="100"/>
        <v>16.050808015513898</v>
      </c>
      <c r="H1333" s="8"/>
    </row>
    <row r="1334" spans="1:8" hidden="1" x14ac:dyDescent="0.2">
      <c r="A1334" s="6">
        <v>40544</v>
      </c>
      <c r="B1334">
        <v>1282.6199999999999</v>
      </c>
      <c r="C1334">
        <v>22.96</v>
      </c>
      <c r="D1334">
        <v>78.67</v>
      </c>
      <c r="E1334">
        <v>220.22</v>
      </c>
      <c r="F1334">
        <v>3.39</v>
      </c>
      <c r="G1334" s="4">
        <f t="shared" si="100"/>
        <v>16.303800686411591</v>
      </c>
    </row>
    <row r="1335" spans="1:8" hidden="1" x14ac:dyDescent="0.2">
      <c r="A1335" s="6">
        <v>40575</v>
      </c>
      <c r="B1335">
        <v>1321.12</v>
      </c>
      <c r="C1335">
        <v>23.2</v>
      </c>
      <c r="D1335">
        <v>79.989999999999995</v>
      </c>
      <c r="E1335">
        <v>221.31</v>
      </c>
      <c r="F1335">
        <v>3.58</v>
      </c>
      <c r="G1335" s="4">
        <f t="shared" si="100"/>
        <v>16.516064508063508</v>
      </c>
    </row>
    <row r="1336" spans="1:8" hidden="1" x14ac:dyDescent="0.2">
      <c r="A1336" s="6">
        <v>40603</v>
      </c>
      <c r="B1336">
        <v>1304.49</v>
      </c>
      <c r="C1336">
        <v>23.43</v>
      </c>
      <c r="D1336">
        <v>81.31</v>
      </c>
      <c r="E1336">
        <v>223.47</v>
      </c>
      <c r="F1336">
        <v>3.41</v>
      </c>
      <c r="G1336" s="4">
        <f t="shared" si="100"/>
        <v>16.043414094207353</v>
      </c>
    </row>
    <row r="1337" spans="1:8" hidden="1" x14ac:dyDescent="0.2">
      <c r="A1337" s="6">
        <v>40634</v>
      </c>
      <c r="B1337">
        <v>1331.51</v>
      </c>
      <c r="C1337">
        <v>23.73</v>
      </c>
      <c r="D1337">
        <v>82.16</v>
      </c>
      <c r="E1337">
        <v>224.91</v>
      </c>
      <c r="F1337">
        <v>3.46</v>
      </c>
      <c r="G1337" s="4">
        <f t="shared" si="100"/>
        <v>16.206304771178189</v>
      </c>
    </row>
    <row r="1338" spans="1:8" hidden="1" x14ac:dyDescent="0.2">
      <c r="A1338" s="6">
        <v>40664</v>
      </c>
      <c r="B1338">
        <v>1338.31</v>
      </c>
      <c r="C1338">
        <v>24.04</v>
      </c>
      <c r="D1338">
        <v>83.02</v>
      </c>
      <c r="E1338">
        <v>225.96</v>
      </c>
      <c r="F1338">
        <v>3.17</v>
      </c>
      <c r="G1338" s="4">
        <f t="shared" si="100"/>
        <v>16.120332450012047</v>
      </c>
    </row>
    <row r="1339" spans="1:8" hidden="1" x14ac:dyDescent="0.2">
      <c r="A1339" s="6">
        <v>40695</v>
      </c>
      <c r="B1339">
        <v>1287.29</v>
      </c>
      <c r="C1339">
        <v>24.34</v>
      </c>
      <c r="D1339">
        <v>83.87</v>
      </c>
      <c r="E1339">
        <v>225.72</v>
      </c>
      <c r="F1339">
        <v>3</v>
      </c>
      <c r="G1339" s="4">
        <f t="shared" si="100"/>
        <v>15.348634791939906</v>
      </c>
      <c r="H1339" s="8">
        <f t="shared" ref="H1339" si="102">D1339/D1327-1</f>
        <v>0.24992548435171402</v>
      </c>
    </row>
    <row r="1340" spans="1:8" hidden="1" x14ac:dyDescent="0.2">
      <c r="A1340" s="6">
        <v>40725</v>
      </c>
      <c r="B1340">
        <v>1325.19</v>
      </c>
      <c r="C1340">
        <v>24.62</v>
      </c>
      <c r="D1340">
        <v>84.91</v>
      </c>
      <c r="E1340">
        <v>225.92</v>
      </c>
      <c r="F1340">
        <v>3</v>
      </c>
      <c r="G1340" s="4">
        <f t="shared" si="100"/>
        <v>15.606995642444943</v>
      </c>
    </row>
    <row r="1341" spans="1:8" hidden="1" x14ac:dyDescent="0.2">
      <c r="A1341" s="6">
        <v>40756</v>
      </c>
      <c r="B1341">
        <v>1185.31</v>
      </c>
      <c r="C1341">
        <v>24.9</v>
      </c>
      <c r="D1341">
        <v>85.94</v>
      </c>
      <c r="E1341">
        <v>226.54</v>
      </c>
      <c r="F1341">
        <v>2.2999999999999998</v>
      </c>
      <c r="G1341" s="4">
        <f t="shared" si="100"/>
        <v>13.792296951361415</v>
      </c>
    </row>
    <row r="1342" spans="1:8" hidden="1" x14ac:dyDescent="0.2">
      <c r="A1342" s="6">
        <v>40787</v>
      </c>
      <c r="B1342">
        <v>1173.8800000000001</v>
      </c>
      <c r="C1342">
        <v>25.18</v>
      </c>
      <c r="D1342">
        <v>86.98</v>
      </c>
      <c r="E1342">
        <v>226.89</v>
      </c>
      <c r="F1342">
        <v>1.98</v>
      </c>
      <c r="G1342" s="4">
        <f t="shared" si="100"/>
        <v>13.495976086456658</v>
      </c>
    </row>
    <row r="1343" spans="1:8" hidden="1" x14ac:dyDescent="0.2">
      <c r="A1343" s="6">
        <v>40817</v>
      </c>
      <c r="B1343">
        <v>1207.22</v>
      </c>
      <c r="C1343">
        <v>25.6</v>
      </c>
      <c r="D1343">
        <v>86.97</v>
      </c>
      <c r="E1343">
        <v>226.42</v>
      </c>
      <c r="F1343">
        <v>2.15</v>
      </c>
      <c r="G1343" s="4">
        <f t="shared" si="100"/>
        <v>13.880878463838105</v>
      </c>
    </row>
    <row r="1344" spans="1:8" hidden="1" x14ac:dyDescent="0.2">
      <c r="A1344" s="6">
        <v>40848</v>
      </c>
      <c r="B1344">
        <v>1226.42</v>
      </c>
      <c r="C1344">
        <v>26.01</v>
      </c>
      <c r="D1344">
        <v>86.96</v>
      </c>
      <c r="E1344">
        <v>226.23</v>
      </c>
      <c r="F1344">
        <v>2.0099999999999998</v>
      </c>
      <c r="G1344" s="4">
        <f t="shared" si="100"/>
        <v>14.103265869365227</v>
      </c>
    </row>
    <row r="1345" spans="1:8" x14ac:dyDescent="0.2">
      <c r="A1345" s="6">
        <v>40878</v>
      </c>
      <c r="B1345">
        <v>1243.32</v>
      </c>
      <c r="C1345">
        <v>26.43</v>
      </c>
      <c r="D1345">
        <v>86.95</v>
      </c>
      <c r="E1345">
        <v>225.67</v>
      </c>
      <c r="F1345">
        <v>1.98</v>
      </c>
      <c r="G1345" s="4">
        <f t="shared" si="100"/>
        <v>14.299252443933295</v>
      </c>
      <c r="H1345" s="8"/>
    </row>
    <row r="1346" spans="1:8" hidden="1" x14ac:dyDescent="0.2">
      <c r="A1346" s="6">
        <v>40909</v>
      </c>
      <c r="B1346">
        <v>1300.58</v>
      </c>
      <c r="C1346">
        <v>26.74</v>
      </c>
      <c r="D1346">
        <v>87.48</v>
      </c>
      <c r="E1346">
        <v>226.66</v>
      </c>
      <c r="F1346">
        <v>1.97</v>
      </c>
      <c r="G1346" s="4">
        <f t="shared" si="100"/>
        <v>14.867169638774575</v>
      </c>
    </row>
    <row r="1347" spans="1:8" hidden="1" x14ac:dyDescent="0.2">
      <c r="A1347" s="6">
        <v>40940</v>
      </c>
      <c r="B1347">
        <v>1352.49</v>
      </c>
      <c r="C1347">
        <v>27.04</v>
      </c>
      <c r="D1347">
        <v>88.01</v>
      </c>
      <c r="E1347">
        <v>227.66</v>
      </c>
      <c r="F1347">
        <v>1.97</v>
      </c>
      <c r="G1347" s="4">
        <f t="shared" si="100"/>
        <v>15.367458243381433</v>
      </c>
    </row>
    <row r="1348" spans="1:8" hidden="1" x14ac:dyDescent="0.2">
      <c r="A1348" s="6">
        <v>40969</v>
      </c>
      <c r="B1348">
        <v>1389.24</v>
      </c>
      <c r="C1348">
        <v>27.35</v>
      </c>
      <c r="D1348">
        <v>88.54</v>
      </c>
      <c r="E1348">
        <v>229.39</v>
      </c>
      <c r="F1348">
        <v>2.17</v>
      </c>
      <c r="G1348" s="4">
        <f t="shared" si="100"/>
        <v>15.69053535125367</v>
      </c>
    </row>
    <row r="1349" spans="1:8" hidden="1" x14ac:dyDescent="0.2">
      <c r="A1349" s="6">
        <v>41000</v>
      </c>
      <c r="B1349">
        <v>1386.43</v>
      </c>
      <c r="C1349">
        <v>27.67</v>
      </c>
      <c r="D1349">
        <v>88.33</v>
      </c>
      <c r="E1349">
        <v>230.09</v>
      </c>
      <c r="F1349">
        <v>2.0499999999999998</v>
      </c>
      <c r="G1349" s="4">
        <f t="shared" si="100"/>
        <v>15.696026265142082</v>
      </c>
    </row>
    <row r="1350" spans="1:8" hidden="1" x14ac:dyDescent="0.2">
      <c r="A1350" s="6">
        <v>41030</v>
      </c>
      <c r="B1350">
        <v>1341.27</v>
      </c>
      <c r="C1350">
        <v>28</v>
      </c>
      <c r="D1350">
        <v>88.13</v>
      </c>
      <c r="E1350">
        <v>229.81</v>
      </c>
      <c r="F1350">
        <v>1.8</v>
      </c>
      <c r="G1350" s="4">
        <f t="shared" si="100"/>
        <v>15.219221604447975</v>
      </c>
    </row>
    <row r="1351" spans="1:8" hidden="1" x14ac:dyDescent="0.2">
      <c r="A1351" s="6">
        <v>41061</v>
      </c>
      <c r="B1351">
        <v>1323.48</v>
      </c>
      <c r="C1351">
        <v>28.32</v>
      </c>
      <c r="D1351">
        <v>87.92</v>
      </c>
      <c r="E1351">
        <v>229.48</v>
      </c>
      <c r="F1351">
        <v>1.62</v>
      </c>
      <c r="G1351" s="4">
        <f t="shared" si="100"/>
        <v>15.053230209281164</v>
      </c>
      <c r="H1351" s="8">
        <f t="shared" ref="H1351" si="103">D1351/D1339-1</f>
        <v>4.8289018719446686E-2</v>
      </c>
    </row>
    <row r="1352" spans="1:8" hidden="1" x14ac:dyDescent="0.2">
      <c r="A1352" s="6">
        <v>41091</v>
      </c>
      <c r="B1352">
        <v>1359.78</v>
      </c>
      <c r="C1352">
        <v>28.74</v>
      </c>
      <c r="D1352">
        <v>87.45</v>
      </c>
      <c r="E1352">
        <v>229.1</v>
      </c>
      <c r="F1352">
        <v>1.53</v>
      </c>
      <c r="G1352" s="4">
        <f t="shared" si="100"/>
        <v>15.549228130360206</v>
      </c>
    </row>
    <row r="1353" spans="1:8" hidden="1" x14ac:dyDescent="0.2">
      <c r="A1353" s="6">
        <v>41122</v>
      </c>
      <c r="B1353">
        <v>1403.45</v>
      </c>
      <c r="C1353">
        <v>29.17</v>
      </c>
      <c r="D1353">
        <v>86.97</v>
      </c>
      <c r="E1353">
        <v>230.38</v>
      </c>
      <c r="F1353">
        <v>1.68</v>
      </c>
      <c r="G1353" s="4">
        <f t="shared" si="100"/>
        <v>16.137173738070601</v>
      </c>
    </row>
    <row r="1354" spans="1:8" hidden="1" x14ac:dyDescent="0.2">
      <c r="A1354" s="6">
        <v>41153</v>
      </c>
      <c r="B1354">
        <v>1443.42</v>
      </c>
      <c r="C1354">
        <v>29.59</v>
      </c>
      <c r="D1354">
        <v>86.5</v>
      </c>
      <c r="E1354">
        <v>231.41</v>
      </c>
      <c r="F1354">
        <v>1.72</v>
      </c>
      <c r="G1354" s="4">
        <f t="shared" si="100"/>
        <v>16.68693641618497</v>
      </c>
    </row>
    <row r="1355" spans="1:8" hidden="1" x14ac:dyDescent="0.2">
      <c r="A1355" s="6">
        <v>41183</v>
      </c>
      <c r="B1355">
        <v>1437.82</v>
      </c>
      <c r="C1355">
        <v>30.14</v>
      </c>
      <c r="D1355">
        <v>86.5</v>
      </c>
      <c r="E1355">
        <v>231.32</v>
      </c>
      <c r="F1355">
        <v>1.75</v>
      </c>
      <c r="G1355" s="4">
        <f t="shared" si="100"/>
        <v>16.622196531791907</v>
      </c>
    </row>
    <row r="1356" spans="1:8" hidden="1" x14ac:dyDescent="0.2">
      <c r="A1356" s="6">
        <v>41214</v>
      </c>
      <c r="B1356">
        <v>1394.51</v>
      </c>
      <c r="C1356">
        <v>30.7</v>
      </c>
      <c r="D1356">
        <v>86.51</v>
      </c>
      <c r="E1356">
        <v>230.22</v>
      </c>
      <c r="F1356">
        <v>1.65</v>
      </c>
      <c r="G1356" s="4">
        <f t="shared" si="100"/>
        <v>16.119639348052246</v>
      </c>
    </row>
    <row r="1357" spans="1:8" x14ac:dyDescent="0.2">
      <c r="A1357" s="6">
        <v>41244</v>
      </c>
      <c r="B1357">
        <v>1422.29</v>
      </c>
      <c r="C1357">
        <v>31.25</v>
      </c>
      <c r="D1357">
        <v>86.51</v>
      </c>
      <c r="E1357">
        <v>229.6</v>
      </c>
      <c r="F1357">
        <v>1.72</v>
      </c>
      <c r="G1357" s="4">
        <f t="shared" si="100"/>
        <v>16.440758293838861</v>
      </c>
      <c r="H1357" s="8"/>
    </row>
    <row r="1358" spans="1:8" hidden="1" x14ac:dyDescent="0.2">
      <c r="A1358" s="6">
        <v>41275</v>
      </c>
      <c r="B1358">
        <v>1480.4</v>
      </c>
      <c r="C1358">
        <v>31.54</v>
      </c>
      <c r="D1358">
        <v>86.91</v>
      </c>
      <c r="E1358">
        <v>230.28</v>
      </c>
      <c r="F1358">
        <v>1.91</v>
      </c>
      <c r="G1358" s="4">
        <f t="shared" si="100"/>
        <v>17.033713036474516</v>
      </c>
    </row>
    <row r="1359" spans="1:8" hidden="1" x14ac:dyDescent="0.2">
      <c r="A1359" s="6">
        <v>41306</v>
      </c>
      <c r="B1359">
        <v>1512.31</v>
      </c>
      <c r="C1359">
        <v>31.82</v>
      </c>
      <c r="D1359">
        <v>87.3</v>
      </c>
      <c r="E1359">
        <v>232.17</v>
      </c>
      <c r="F1359">
        <v>1.98</v>
      </c>
      <c r="G1359" s="4">
        <f t="shared" si="100"/>
        <v>17.323138602520046</v>
      </c>
    </row>
    <row r="1360" spans="1:8" hidden="1" x14ac:dyDescent="0.2">
      <c r="A1360" s="6">
        <v>41334</v>
      </c>
      <c r="B1360">
        <v>1550.83</v>
      </c>
      <c r="C1360">
        <v>32.11</v>
      </c>
      <c r="D1360">
        <v>87.7</v>
      </c>
      <c r="E1360">
        <v>232.77</v>
      </c>
      <c r="F1360">
        <v>1.96</v>
      </c>
      <c r="G1360" s="4">
        <f t="shared" si="100"/>
        <v>17.683352337514251</v>
      </c>
    </row>
    <row r="1361" spans="1:8" hidden="1" x14ac:dyDescent="0.2">
      <c r="A1361" s="6">
        <v>41365</v>
      </c>
      <c r="B1361">
        <v>1570.7</v>
      </c>
      <c r="C1361">
        <v>32.5</v>
      </c>
      <c r="D1361">
        <v>88.78</v>
      </c>
      <c r="E1361">
        <v>232.53</v>
      </c>
      <c r="F1361">
        <v>1.76</v>
      </c>
      <c r="G1361" s="4">
        <f t="shared" si="100"/>
        <v>17.692047758504167</v>
      </c>
    </row>
    <row r="1362" spans="1:8" hidden="1" x14ac:dyDescent="0.2">
      <c r="A1362" s="6">
        <v>41395</v>
      </c>
      <c r="B1362">
        <v>1639.84</v>
      </c>
      <c r="C1362">
        <v>32.880000000000003</v>
      </c>
      <c r="D1362">
        <v>89.87</v>
      </c>
      <c r="E1362">
        <v>232.94</v>
      </c>
      <c r="F1362">
        <v>1.93</v>
      </c>
      <c r="G1362" s="4">
        <f t="shared" si="100"/>
        <v>18.246800934683431</v>
      </c>
    </row>
    <row r="1363" spans="1:8" hidden="1" x14ac:dyDescent="0.2">
      <c r="A1363" s="6">
        <v>41426</v>
      </c>
      <c r="B1363">
        <v>1618.77</v>
      </c>
      <c r="C1363">
        <v>33.270000000000003</v>
      </c>
      <c r="D1363">
        <v>90.95</v>
      </c>
      <c r="E1363">
        <v>233.5</v>
      </c>
      <c r="F1363">
        <v>2.2999999999999998</v>
      </c>
      <c r="G1363" s="4">
        <f t="shared" si="100"/>
        <v>17.798460692688291</v>
      </c>
      <c r="H1363" s="8">
        <f t="shared" ref="H1363" si="104">D1363/D1351-1</f>
        <v>3.4463148316651537E-2</v>
      </c>
    </row>
    <row r="1364" spans="1:8" hidden="1" x14ac:dyDescent="0.2">
      <c r="A1364" s="6">
        <v>41456</v>
      </c>
      <c r="B1364">
        <v>1668.68</v>
      </c>
      <c r="C1364">
        <v>33.65</v>
      </c>
      <c r="D1364">
        <v>92.09</v>
      </c>
      <c r="E1364">
        <v>233.6</v>
      </c>
      <c r="F1364">
        <v>2.58</v>
      </c>
      <c r="G1364" s="4">
        <f t="shared" si="100"/>
        <v>18.120099902269519</v>
      </c>
    </row>
    <row r="1365" spans="1:8" hidden="1" x14ac:dyDescent="0.2">
      <c r="A1365" s="6">
        <v>41487</v>
      </c>
      <c r="B1365">
        <v>1670.09</v>
      </c>
      <c r="C1365">
        <v>34.020000000000003</v>
      </c>
      <c r="D1365">
        <v>93.23</v>
      </c>
      <c r="E1365">
        <v>233.88</v>
      </c>
      <c r="F1365">
        <v>2.74</v>
      </c>
      <c r="G1365" s="4">
        <f t="shared" si="100"/>
        <v>17.913654403089133</v>
      </c>
    </row>
    <row r="1366" spans="1:8" hidden="1" x14ac:dyDescent="0.2">
      <c r="A1366" s="6">
        <v>41518</v>
      </c>
      <c r="B1366">
        <v>1687.17</v>
      </c>
      <c r="C1366">
        <v>34.4</v>
      </c>
      <c r="D1366">
        <v>94.37</v>
      </c>
      <c r="E1366">
        <v>234.15</v>
      </c>
      <c r="F1366">
        <v>2.81</v>
      </c>
      <c r="G1366" s="4">
        <f t="shared" si="100"/>
        <v>17.878245205043974</v>
      </c>
    </row>
    <row r="1367" spans="1:8" hidden="1" x14ac:dyDescent="0.2">
      <c r="A1367" s="6">
        <v>41548</v>
      </c>
      <c r="B1367">
        <v>1720.03</v>
      </c>
      <c r="C1367">
        <v>34.6</v>
      </c>
      <c r="D1367">
        <v>96.31</v>
      </c>
      <c r="E1367">
        <v>233.55</v>
      </c>
      <c r="F1367">
        <v>2.62</v>
      </c>
      <c r="G1367" s="4">
        <f t="shared" si="100"/>
        <v>17.859308483023568</v>
      </c>
    </row>
    <row r="1368" spans="1:8" hidden="1" x14ac:dyDescent="0.2">
      <c r="A1368" s="6">
        <v>41579</v>
      </c>
      <c r="B1368">
        <v>1783.54</v>
      </c>
      <c r="C1368">
        <v>34.79</v>
      </c>
      <c r="D1368">
        <v>98.26</v>
      </c>
      <c r="E1368">
        <v>233.07</v>
      </c>
      <c r="F1368">
        <v>2.72</v>
      </c>
      <c r="G1368" s="4">
        <f t="shared" si="100"/>
        <v>18.151231426826786</v>
      </c>
    </row>
    <row r="1369" spans="1:8" x14ac:dyDescent="0.2">
      <c r="A1369" s="6">
        <v>41609</v>
      </c>
      <c r="B1369">
        <v>1807.78</v>
      </c>
      <c r="C1369">
        <v>34.99</v>
      </c>
      <c r="D1369">
        <v>100.2</v>
      </c>
      <c r="E1369">
        <v>233.05</v>
      </c>
      <c r="F1369">
        <v>2.9</v>
      </c>
      <c r="G1369" s="4">
        <f t="shared" si="100"/>
        <v>18.041716566866267</v>
      </c>
      <c r="H1369" s="8"/>
    </row>
    <row r="1370" spans="1:8" hidden="1" x14ac:dyDescent="0.2">
      <c r="A1370" s="6">
        <v>41640</v>
      </c>
      <c r="B1370">
        <v>1822.36</v>
      </c>
      <c r="C1370">
        <v>35.4</v>
      </c>
      <c r="D1370">
        <v>100.42</v>
      </c>
      <c r="E1370">
        <v>233.92</v>
      </c>
      <c r="F1370">
        <v>2.86</v>
      </c>
      <c r="G1370" s="4">
        <f t="shared" si="100"/>
        <v>18.147380999800834</v>
      </c>
    </row>
    <row r="1371" spans="1:8" hidden="1" x14ac:dyDescent="0.2">
      <c r="A1371" s="6">
        <v>41671</v>
      </c>
      <c r="B1371">
        <v>1817.04</v>
      </c>
      <c r="C1371">
        <v>35.82</v>
      </c>
      <c r="D1371">
        <v>100.63</v>
      </c>
      <c r="E1371">
        <v>234.78</v>
      </c>
      <c r="F1371">
        <v>2.71</v>
      </c>
      <c r="G1371" s="4">
        <f t="shared" si="100"/>
        <v>18.05664314816655</v>
      </c>
    </row>
    <row r="1372" spans="1:8" hidden="1" x14ac:dyDescent="0.2">
      <c r="A1372" s="6">
        <v>41699</v>
      </c>
      <c r="B1372">
        <v>1863.52</v>
      </c>
      <c r="C1372">
        <v>36.229999999999997</v>
      </c>
      <c r="D1372">
        <v>100.85</v>
      </c>
      <c r="E1372">
        <v>236.29</v>
      </c>
      <c r="F1372">
        <v>2.72</v>
      </c>
      <c r="G1372" s="4">
        <f t="shared" si="100"/>
        <v>18.478135845314824</v>
      </c>
    </row>
    <row r="1373" spans="1:8" hidden="1" x14ac:dyDescent="0.2">
      <c r="A1373" s="6">
        <v>41730</v>
      </c>
      <c r="B1373">
        <v>1864.26</v>
      </c>
      <c r="C1373">
        <v>36.61</v>
      </c>
      <c r="D1373">
        <v>101.61</v>
      </c>
      <c r="E1373">
        <v>237.07</v>
      </c>
      <c r="F1373">
        <v>2.71</v>
      </c>
      <c r="G1373" s="4">
        <f t="shared" si="100"/>
        <v>18.347209920283436</v>
      </c>
    </row>
    <row r="1374" spans="1:8" hidden="1" x14ac:dyDescent="0.2">
      <c r="A1374" s="6">
        <v>41760</v>
      </c>
      <c r="B1374">
        <v>1889.77</v>
      </c>
      <c r="C1374">
        <v>37</v>
      </c>
      <c r="D1374">
        <v>102.36</v>
      </c>
      <c r="E1374">
        <v>237.9</v>
      </c>
      <c r="F1374">
        <v>2.56</v>
      </c>
      <c r="G1374" s="4">
        <f t="shared" si="100"/>
        <v>18.461996873778819</v>
      </c>
    </row>
    <row r="1375" spans="1:8" hidden="1" x14ac:dyDescent="0.2">
      <c r="A1375" s="6">
        <v>41791</v>
      </c>
      <c r="B1375">
        <v>1947.09</v>
      </c>
      <c r="C1375">
        <v>37.380000000000003</v>
      </c>
      <c r="D1375">
        <v>103.12</v>
      </c>
      <c r="E1375">
        <v>238.34</v>
      </c>
      <c r="F1375">
        <v>2.6</v>
      </c>
      <c r="G1375" s="4">
        <f t="shared" si="100"/>
        <v>18.881788207913111</v>
      </c>
    </row>
    <row r="1376" spans="1:8" hidden="1" x14ac:dyDescent="0.2">
      <c r="A1376" s="6">
        <v>41821</v>
      </c>
      <c r="B1376">
        <v>1973.1</v>
      </c>
      <c r="C1376">
        <v>37.75</v>
      </c>
      <c r="D1376">
        <v>104.07</v>
      </c>
      <c r="E1376">
        <v>238.25</v>
      </c>
      <c r="F1376">
        <v>2.54</v>
      </c>
      <c r="G1376" s="4">
        <f t="shared" si="100"/>
        <v>18.959354280772558</v>
      </c>
    </row>
    <row r="1377" spans="1:8" hidden="1" x14ac:dyDescent="0.2">
      <c r="A1377" s="6">
        <v>41852</v>
      </c>
      <c r="B1377">
        <v>1961.53</v>
      </c>
      <c r="C1377">
        <v>38.119999999999997</v>
      </c>
      <c r="D1377">
        <v>105.01</v>
      </c>
      <c r="E1377">
        <v>237.85</v>
      </c>
      <c r="F1377">
        <v>2.42</v>
      </c>
      <c r="G1377" s="4">
        <f t="shared" si="100"/>
        <v>18.679459099133414</v>
      </c>
    </row>
    <row r="1378" spans="1:8" hidden="1" x14ac:dyDescent="0.2">
      <c r="A1378" s="6">
        <v>41883</v>
      </c>
      <c r="B1378">
        <v>1993.23</v>
      </c>
      <c r="C1378">
        <v>38.49</v>
      </c>
      <c r="D1378">
        <v>105.96</v>
      </c>
      <c r="E1378">
        <v>238.03</v>
      </c>
      <c r="F1378">
        <v>2.5299999999999998</v>
      </c>
      <c r="G1378" s="4">
        <f t="shared" si="100"/>
        <v>18.811155152887885</v>
      </c>
    </row>
    <row r="1379" spans="1:8" hidden="1" x14ac:dyDescent="0.2">
      <c r="A1379" s="6">
        <v>41913</v>
      </c>
      <c r="B1379">
        <v>1937.27</v>
      </c>
      <c r="C1379">
        <v>38.81</v>
      </c>
      <c r="D1379">
        <v>104.74</v>
      </c>
      <c r="E1379">
        <v>237.43</v>
      </c>
      <c r="F1379">
        <v>2.2999999999999998</v>
      </c>
      <c r="G1379" s="4">
        <f t="shared" si="100"/>
        <v>18.495990070651136</v>
      </c>
    </row>
    <row r="1380" spans="1:8" hidden="1" x14ac:dyDescent="0.2">
      <c r="A1380" s="6">
        <v>41944</v>
      </c>
      <c r="B1380">
        <v>2044.57</v>
      </c>
      <c r="C1380">
        <v>39.119999999999997</v>
      </c>
      <c r="D1380">
        <v>103.53</v>
      </c>
      <c r="E1380">
        <v>236.15</v>
      </c>
      <c r="F1380">
        <v>2.33</v>
      </c>
      <c r="G1380" s="4">
        <f t="shared" si="100"/>
        <v>19.748575292185841</v>
      </c>
    </row>
    <row r="1381" spans="1:8" x14ac:dyDescent="0.2">
      <c r="A1381" s="6">
        <v>41974</v>
      </c>
      <c r="B1381">
        <v>2054.27</v>
      </c>
      <c r="C1381">
        <v>39.44</v>
      </c>
      <c r="D1381">
        <v>102.31</v>
      </c>
      <c r="E1381">
        <v>234.81</v>
      </c>
      <c r="F1381">
        <v>2.21</v>
      </c>
      <c r="G1381" s="4">
        <f t="shared" si="100"/>
        <v>20.078877920046917</v>
      </c>
      <c r="H1381" s="8"/>
    </row>
    <row r="1382" spans="1:8" hidden="1" x14ac:dyDescent="0.2">
      <c r="A1382" s="6">
        <v>42005</v>
      </c>
      <c r="B1382">
        <v>2028.18</v>
      </c>
      <c r="C1382">
        <v>39.9</v>
      </c>
      <c r="D1382">
        <v>101.29</v>
      </c>
      <c r="E1382">
        <v>233.71</v>
      </c>
      <c r="F1382">
        <v>1.88</v>
      </c>
      <c r="G1382" s="4">
        <f t="shared" ref="G1382:G1393" si="105">SP500_Price/Earnings</f>
        <v>20.023496890117485</v>
      </c>
      <c r="H1382" s="8">
        <f t="shared" ref="H1382" si="106">D1382/D1370-1</f>
        <v>8.6636128261303735E-3</v>
      </c>
    </row>
    <row r="1383" spans="1:8" hidden="1" x14ac:dyDescent="0.2">
      <c r="A1383" s="6">
        <v>42036</v>
      </c>
      <c r="B1383">
        <v>2082.1999999999998</v>
      </c>
      <c r="C1383">
        <v>40.35</v>
      </c>
      <c r="D1383">
        <v>100.27</v>
      </c>
      <c r="E1383">
        <v>234.72</v>
      </c>
      <c r="F1383">
        <v>1.98</v>
      </c>
      <c r="G1383" s="4">
        <f t="shared" si="105"/>
        <v>20.765931983644158</v>
      </c>
    </row>
    <row r="1384" spans="1:8" hidden="1" x14ac:dyDescent="0.2">
      <c r="A1384" s="6">
        <v>42064</v>
      </c>
      <c r="B1384">
        <v>2079.9899999999998</v>
      </c>
      <c r="C1384">
        <v>40.81</v>
      </c>
      <c r="D1384">
        <v>99.25</v>
      </c>
      <c r="E1384">
        <v>236.12</v>
      </c>
      <c r="F1384">
        <v>2.04</v>
      </c>
      <c r="G1384" s="4">
        <f t="shared" si="105"/>
        <v>20.957078085642316</v>
      </c>
    </row>
    <row r="1385" spans="1:8" hidden="1" x14ac:dyDescent="0.2">
      <c r="A1385" s="6">
        <v>42095</v>
      </c>
      <c r="B1385">
        <v>2094.86</v>
      </c>
      <c r="C1385">
        <v>41.12</v>
      </c>
      <c r="D1385">
        <v>97.8</v>
      </c>
      <c r="E1385">
        <v>236.6</v>
      </c>
      <c r="F1385">
        <v>1.94</v>
      </c>
      <c r="G1385" s="4">
        <f t="shared" si="105"/>
        <v>21.419836400817999</v>
      </c>
    </row>
    <row r="1386" spans="1:8" hidden="1" x14ac:dyDescent="0.2">
      <c r="A1386" s="6">
        <v>42125</v>
      </c>
      <c r="B1386">
        <v>2111.94</v>
      </c>
      <c r="C1386">
        <v>41.43</v>
      </c>
      <c r="D1386">
        <v>96.36</v>
      </c>
      <c r="E1386">
        <v>237.81</v>
      </c>
      <c r="F1386">
        <v>2.2000000000000002</v>
      </c>
      <c r="G1386" s="4">
        <f t="shared" si="105"/>
        <v>21.917185554171855</v>
      </c>
    </row>
    <row r="1387" spans="1:8" hidden="1" x14ac:dyDescent="0.2">
      <c r="A1387" s="6">
        <v>42156</v>
      </c>
      <c r="B1387">
        <v>2099.29</v>
      </c>
      <c r="C1387">
        <v>41.74</v>
      </c>
      <c r="D1387">
        <v>94.91</v>
      </c>
      <c r="E1387">
        <v>238.64</v>
      </c>
      <c r="F1387">
        <v>2.36</v>
      </c>
      <c r="G1387" s="4">
        <f t="shared" si="105"/>
        <v>22.118744073332632</v>
      </c>
    </row>
    <row r="1388" spans="1:8" hidden="1" x14ac:dyDescent="0.2">
      <c r="A1388" s="6">
        <v>42186</v>
      </c>
      <c r="B1388">
        <v>2094.14</v>
      </c>
      <c r="C1388">
        <v>42</v>
      </c>
      <c r="D1388">
        <v>93.49</v>
      </c>
      <c r="E1388">
        <v>238.65</v>
      </c>
      <c r="F1388">
        <v>2.3199999999999998</v>
      </c>
      <c r="G1388" s="4">
        <f t="shared" si="105"/>
        <v>22.399614932078297</v>
      </c>
    </row>
    <row r="1389" spans="1:8" hidden="1" x14ac:dyDescent="0.2">
      <c r="A1389" s="6">
        <v>42217</v>
      </c>
      <c r="B1389">
        <v>2039.87</v>
      </c>
      <c r="C1389">
        <v>42.25</v>
      </c>
      <c r="D1389">
        <v>92.08</v>
      </c>
      <c r="E1389">
        <v>238.32</v>
      </c>
      <c r="F1389">
        <v>2.17</v>
      </c>
      <c r="G1389" s="4">
        <f t="shared" si="105"/>
        <v>22.153236316246741</v>
      </c>
    </row>
    <row r="1390" spans="1:8" hidden="1" x14ac:dyDescent="0.2">
      <c r="A1390" s="6">
        <v>42248</v>
      </c>
      <c r="B1390">
        <v>1944.41</v>
      </c>
      <c r="C1390">
        <v>42.51</v>
      </c>
      <c r="D1390">
        <v>90.66</v>
      </c>
      <c r="E1390">
        <v>237.94</v>
      </c>
      <c r="F1390">
        <v>2.17</v>
      </c>
      <c r="G1390" s="4">
        <f t="shared" si="105"/>
        <v>21.447275534965808</v>
      </c>
    </row>
    <row r="1391" spans="1:8" hidden="1" x14ac:dyDescent="0.2">
      <c r="A1391" s="6">
        <v>42278</v>
      </c>
      <c r="B1391">
        <v>2024.81</v>
      </c>
      <c r="C1391">
        <v>42.8</v>
      </c>
      <c r="D1391">
        <v>89.28</v>
      </c>
      <c r="E1391">
        <v>237.84</v>
      </c>
      <c r="F1391">
        <v>2.0699999999999998</v>
      </c>
      <c r="G1391" s="4">
        <f t="shared" si="105"/>
        <v>22.679323476702507</v>
      </c>
    </row>
    <row r="1392" spans="1:8" hidden="1" x14ac:dyDescent="0.2">
      <c r="A1392" s="6">
        <v>42309</v>
      </c>
      <c r="B1392">
        <v>2080.62</v>
      </c>
      <c r="C1392">
        <v>43.1</v>
      </c>
      <c r="D1392">
        <v>87.91</v>
      </c>
      <c r="E1392">
        <v>237.34</v>
      </c>
      <c r="F1392">
        <v>2.2599999999999998</v>
      </c>
      <c r="G1392" s="4">
        <f t="shared" si="105"/>
        <v>23.667614605846889</v>
      </c>
    </row>
    <row r="1393" spans="1:8" x14ac:dyDescent="0.2">
      <c r="A1393" s="6">
        <v>42339</v>
      </c>
      <c r="B1393">
        <v>2054.08</v>
      </c>
      <c r="C1393">
        <v>43.39</v>
      </c>
      <c r="D1393">
        <v>86.53</v>
      </c>
      <c r="E1393">
        <v>236.53</v>
      </c>
      <c r="F1393">
        <v>2.2400000000000002</v>
      </c>
      <c r="G1393" s="4">
        <f t="shared" si="105"/>
        <v>23.738356639315843</v>
      </c>
      <c r="H1393" s="8"/>
    </row>
    <row r="1394" spans="1:8" hidden="1" x14ac:dyDescent="0.2">
      <c r="A1394" s="7" t="s">
        <v>9</v>
      </c>
      <c r="B1394" s="3">
        <f t="shared" ref="B1394:G1394" si="107">MAX(B2:B1393)</f>
        <v>2111.94</v>
      </c>
      <c r="C1394" s="3">
        <f t="shared" si="107"/>
        <v>43.39</v>
      </c>
      <c r="D1394" s="3">
        <f t="shared" si="107"/>
        <v>105.96</v>
      </c>
      <c r="E1394" s="3">
        <f t="shared" si="107"/>
        <v>238.65</v>
      </c>
      <c r="F1394" s="3">
        <f t="shared" si="107"/>
        <v>15.32</v>
      </c>
      <c r="G1394" s="5">
        <f t="shared" si="107"/>
        <v>123.78737997256515</v>
      </c>
    </row>
    <row r="1395" spans="1:8" hidden="1" x14ac:dyDescent="0.2">
      <c r="A1395" s="7" t="s">
        <v>10</v>
      </c>
      <c r="B1395" s="3">
        <f t="shared" ref="B1395:G1395" si="108">MIN(B2:B1393)</f>
        <v>4.7699999999999996</v>
      </c>
      <c r="C1395" s="3">
        <f t="shared" si="108"/>
        <v>0.22</v>
      </c>
      <c r="D1395" s="3">
        <f t="shared" si="108"/>
        <v>0.28999999999999998</v>
      </c>
      <c r="E1395" s="3">
        <f t="shared" si="108"/>
        <v>7.52</v>
      </c>
      <c r="F1395" s="3">
        <f t="shared" si="108"/>
        <v>1.53</v>
      </c>
      <c r="G1395" s="5">
        <f t="shared" si="108"/>
        <v>5.3125</v>
      </c>
    </row>
    <row r="1396" spans="1:8" hidden="1" x14ac:dyDescent="0.2">
      <c r="A1396" s="7" t="s">
        <v>13</v>
      </c>
      <c r="B1396" s="3"/>
      <c r="C1396" s="3"/>
      <c r="D1396" s="3"/>
      <c r="E1396" s="3"/>
      <c r="F1396" s="3"/>
      <c r="G1396" s="5">
        <f>AVERAGE(Price_Earnings_Ratio)</f>
        <v>15.781017755655361</v>
      </c>
    </row>
  </sheetData>
  <autoFilter ref="A1:F1396">
    <filterColumn colId="0">
      <filters>
        <dateGroupItem year="2015" month="12" dateTimeGrouping="month"/>
        <dateGroupItem year="2014" month="12" dateTimeGrouping="month"/>
        <dateGroupItem year="2013" month="12" dateTimeGrouping="month"/>
        <dateGroupItem year="2012" month="12" dateTimeGrouping="month"/>
        <dateGroupItem year="2011" month="12" dateTimeGrouping="month"/>
        <dateGroupItem year="2010" month="12" dateTimeGrouping="month"/>
        <dateGroupItem year="2009" month="12" dateTimeGrouping="month"/>
        <dateGroupItem year="2008" month="12" dateTimeGrouping="month"/>
        <dateGroupItem year="2007" month="12" dateTimeGrouping="month"/>
        <dateGroupItem year="2006" month="12" dateTimeGrouping="month"/>
        <dateGroupItem year="2005" month="12" dateTimeGrouping="month"/>
        <dateGroupItem year="2004" month="12" dateTimeGrouping="month"/>
        <dateGroupItem year="2003" month="12" dateTimeGrouping="month"/>
        <dateGroupItem year="2002" month="12" dateTimeGrouping="month"/>
        <dateGroupItem year="2001" month="12" dateTimeGrouping="month"/>
        <dateGroupItem year="2000" month="12" dateTimeGrouping="month"/>
        <dateGroupItem year="1999" month="12" dateTimeGrouping="month"/>
        <dateGroupItem year="1998" month="12" dateTimeGrouping="month"/>
        <dateGroupItem year="1997" month="12" dateTimeGrouping="month"/>
        <dateGroupItem year="1996" month="12" dateTimeGrouping="month"/>
        <dateGroupItem year="1995" month="12" dateTimeGrouping="month"/>
        <dateGroupItem year="1994" month="12" dateTimeGrouping="month"/>
        <dateGroupItem year="1993" month="12" dateTimeGrouping="month"/>
        <dateGroupItem year="1992" month="12" dateTimeGrouping="month"/>
        <dateGroupItem year="1991" month="12" dateTimeGrouping="month"/>
        <dateGroupItem year="1990" month="12" dateTimeGrouping="month"/>
        <dateGroupItem year="1989" month="12" dateTimeGrouping="month"/>
        <dateGroupItem year="1988" month="12" dateTimeGrouping="month"/>
        <dateGroupItem year="1987" month="12" dateTimeGrouping="month"/>
        <dateGroupItem year="1986" month="12" dateTimeGrouping="month"/>
        <dateGroupItem year="1985" month="12" dateTimeGrouping="month"/>
        <dateGroupItem year="1984" month="12" dateTimeGrouping="month"/>
        <dateGroupItem year="1983" month="12" dateTimeGrouping="month"/>
        <dateGroupItem year="1982" month="12" dateTimeGrouping="month"/>
        <dateGroupItem year="1981" month="12" dateTimeGrouping="month"/>
        <dateGroupItem year="1980" month="12" dateTimeGrouping="month"/>
        <dateGroupItem year="1979" month="12" dateTimeGrouping="month"/>
        <dateGroupItem year="1978" month="12" dateTimeGrouping="month"/>
        <dateGroupItem year="1977" month="12" dateTimeGrouping="month"/>
        <dateGroupItem year="1976" month="12" dateTimeGrouping="month"/>
        <dateGroupItem year="1975" month="12" dateTimeGrouping="month"/>
        <dateGroupItem year="1974" month="12" dateTimeGrouping="month"/>
        <dateGroupItem year="1973" month="12" dateTimeGrouping="month"/>
        <dateGroupItem year="1972" month="12" dateTimeGrouping="month"/>
        <dateGroupItem year="1971" month="12" dateTimeGrouping="month"/>
        <dateGroupItem year="1970" month="12" dateTimeGrouping="month"/>
        <dateGroupItem year="1969" month="12" dateTimeGrouping="month"/>
        <dateGroupItem year="1968" month="12" dateTimeGrouping="month"/>
        <dateGroupItem year="1967" month="12" dateTimeGrouping="month"/>
        <dateGroupItem year="1966" month="12" dateTimeGrouping="month"/>
        <dateGroupItem year="1965" month="12" dateTimeGrouping="month"/>
        <dateGroupItem year="1964" month="12" dateTimeGrouping="month"/>
        <dateGroupItem year="1963" month="12" dateTimeGrouping="month"/>
        <dateGroupItem year="1962" month="12" dateTimeGrouping="month"/>
        <dateGroupItem year="1961" month="12" dateTimeGrouping="month"/>
        <dateGroupItem year="1960" month="12" dateTimeGrouping="month"/>
        <dateGroupItem year="1959" month="12" dateTimeGrouping="month"/>
        <dateGroupItem year="1958" month="12" dateTimeGrouping="month"/>
        <dateGroupItem year="1957" month="12" dateTimeGrouping="month"/>
        <dateGroupItem year="1956" month="12" dateTimeGrouping="month"/>
        <dateGroupItem year="1955" month="12" dateTimeGrouping="month"/>
        <dateGroupItem year="1954" month="12" dateTimeGrouping="month"/>
        <dateGroupItem year="1953" month="12" dateTimeGrouping="month"/>
        <dateGroupItem year="1952" month="12" dateTimeGrouping="month"/>
        <dateGroupItem year="1951" month="12" dateTimeGrouping="month"/>
        <dateGroupItem year="1950" month="12" dateTimeGrouping="month"/>
        <dateGroupItem year="1949" month="12" dateTimeGrouping="month"/>
        <dateGroupItem year="1948" month="12" dateTimeGrouping="month"/>
        <dateGroupItem year="1947" month="12" dateTimeGrouping="month"/>
        <dateGroupItem year="1946" month="12" dateTimeGrouping="month"/>
        <dateGroupItem year="1945" month="12" dateTimeGrouping="month"/>
        <dateGroupItem year="1944" month="12" dateTimeGrouping="month"/>
        <dateGroupItem year="1943" month="12" dateTimeGrouping="month"/>
        <dateGroupItem year="1942" month="12" dateTimeGrouping="month"/>
        <dateGroupItem year="1941" month="12" dateTimeGrouping="month"/>
        <dateGroupItem year="1940" month="12" dateTimeGrouping="month"/>
        <dateGroupItem year="1939" month="12" dateTimeGrouping="month"/>
        <dateGroupItem year="1938" month="12" dateTimeGrouping="month"/>
        <dateGroupItem year="1937" month="12" dateTimeGrouping="month"/>
        <dateGroupItem year="1936" month="12" dateTimeGrouping="month"/>
        <dateGroupItem year="1935" month="12" dateTimeGrouping="month"/>
        <dateGroupItem year="1934" month="12" dateTimeGrouping="month"/>
        <dateGroupItem year="1933" month="12" dateTimeGrouping="month"/>
        <dateGroupItem year="1932" month="12" dateTimeGrouping="month"/>
        <dateGroupItem year="1931" month="12" dateTimeGrouping="month"/>
        <dateGroupItem year="1930" month="12" dateTimeGrouping="month"/>
        <dateGroupItem year="1929" month="12" dateTimeGrouping="month"/>
        <dateGroupItem year="1928" month="12" dateTimeGrouping="month"/>
        <dateGroupItem year="1927" month="12" dateTimeGrouping="month"/>
        <dateGroupItem year="1926" month="12" dateTimeGrouping="month"/>
        <dateGroupItem year="1925" month="12" dateTimeGrouping="month"/>
        <dateGroupItem year="1924" month="12" dateTimeGrouping="month"/>
        <dateGroupItem year="1923" month="12" dateTimeGrouping="month"/>
        <dateGroupItem year="1922" month="12" dateTimeGrouping="month"/>
        <dateGroupItem year="1921" month="12" dateTimeGrouping="month"/>
        <dateGroupItem year="1920" month="12" dateTimeGrouping="month"/>
        <dateGroupItem year="1919" month="12" dateTimeGrouping="month"/>
        <dateGroupItem year="1918" month="12" dateTimeGrouping="month"/>
        <dateGroupItem year="1917" month="12" dateTimeGrouping="month"/>
        <dateGroupItem year="1916" month="12" dateTimeGrouping="month"/>
        <dateGroupItem year="1915" month="12" dateTimeGrouping="month"/>
        <dateGroupItem year="1914" month="12" dateTimeGrouping="month"/>
        <dateGroupItem year="1913" month="12" dateTimeGrouping="month"/>
        <dateGroupItem year="1912" month="12" dateTimeGrouping="month"/>
        <dateGroupItem year="1911" month="12" dateTimeGrouping="month"/>
        <dateGroupItem year="1910" month="12" dateTimeGrouping="month"/>
        <dateGroupItem year="1909" month="12" dateTimeGrouping="month"/>
        <dateGroupItem year="1908" month="12" dateTimeGrouping="month"/>
        <dateGroupItem year="1907" month="12" dateTimeGrouping="month"/>
        <dateGroupItem year="1906" month="12" dateTimeGrouping="month"/>
        <dateGroupItem year="1905" month="12" dateTimeGrouping="month"/>
        <dateGroupItem year="1904" month="12" dateTimeGrouping="month"/>
        <dateGroupItem year="1903" month="12" dateTimeGrouping="month"/>
        <dateGroupItem year="1902" month="12" dateTimeGrouping="month"/>
        <dateGroupItem year="1901" month="12" dateTimeGrouping="month"/>
        <dateGroupItem year="1900" month="12" dateTimeGrouping="month"/>
      </filters>
    </filterColumn>
  </autoFilter>
  <pageMargins left="0.7" right="0.7" top="0.75" bottom="0.75" header="0.3" footer="0.3"/>
  <pageSetup orientation="portrait" horizontalDpi="0" verticalDpi="0"/>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enableFormatConditionsCalculation="0">
    <tabColor rgb="FF00B050"/>
  </sheetPr>
  <dimension ref="A1:I1396"/>
  <sheetViews>
    <sheetView workbookViewId="0">
      <pane xSplit="1" ySplit="1" topLeftCell="B13" activePane="bottomRight" state="frozen"/>
      <selection activeCell="T397" sqref="T397"/>
      <selection pane="topRight" activeCell="T397" sqref="T397"/>
      <selection pane="bottomLeft" activeCell="T397" sqref="T397"/>
      <selection pane="bottomRight" activeCell="B13" sqref="B13"/>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7.83203125" style="14" customWidth="1"/>
    <col min="7" max="7" width="17.6640625" style="15" bestFit="1" customWidth="1"/>
    <col min="8" max="8" width="15.5" style="14" customWidth="1"/>
    <col min="9" max="9" width="80" customWidth="1"/>
  </cols>
  <sheetData>
    <row r="1" spans="1:9" s="3" customFormat="1" ht="108" customHeight="1" x14ac:dyDescent="0.2">
      <c r="A1" s="7" t="s">
        <v>3</v>
      </c>
      <c r="B1" s="3" t="s">
        <v>6</v>
      </c>
      <c r="C1" s="3" t="s">
        <v>4</v>
      </c>
      <c r="D1" s="3" t="s">
        <v>5</v>
      </c>
      <c r="E1" s="3" t="s">
        <v>7</v>
      </c>
      <c r="F1" s="10" t="s">
        <v>8</v>
      </c>
      <c r="G1" s="13" t="s">
        <v>12</v>
      </c>
      <c r="H1" s="10" t="s">
        <v>14</v>
      </c>
      <c r="I1" s="9" t="s">
        <v>15</v>
      </c>
    </row>
    <row r="2" spans="1:9" hidden="1" x14ac:dyDescent="0.2">
      <c r="A2" s="6">
        <v>1</v>
      </c>
      <c r="B2">
        <v>6.1</v>
      </c>
      <c r="C2">
        <v>0.22</v>
      </c>
      <c r="D2">
        <v>0.48</v>
      </c>
      <c r="E2">
        <v>7.9</v>
      </c>
      <c r="F2">
        <v>3.15</v>
      </c>
      <c r="G2" s="4">
        <f t="shared" ref="G2:G37" si="0">SP500_Price/Earnings</f>
        <v>12.708333333333334</v>
      </c>
      <c r="H2"/>
    </row>
    <row r="3" spans="1:9" hidden="1" x14ac:dyDescent="0.2">
      <c r="A3" s="6">
        <v>32</v>
      </c>
      <c r="B3">
        <v>6.21</v>
      </c>
      <c r="C3">
        <v>0.23</v>
      </c>
      <c r="D3">
        <v>0.48</v>
      </c>
      <c r="E3">
        <v>7.99</v>
      </c>
      <c r="F3">
        <v>3.15</v>
      </c>
      <c r="G3" s="4">
        <f t="shared" si="0"/>
        <v>12.9375</v>
      </c>
      <c r="H3"/>
    </row>
    <row r="4" spans="1:9" hidden="1" x14ac:dyDescent="0.2">
      <c r="A4" s="6">
        <v>61</v>
      </c>
      <c r="B4">
        <v>6.26</v>
      </c>
      <c r="C4">
        <v>0.23</v>
      </c>
      <c r="D4">
        <v>0.48</v>
      </c>
      <c r="E4">
        <v>7.99</v>
      </c>
      <c r="F4">
        <v>3.14</v>
      </c>
      <c r="G4" s="4">
        <f t="shared" si="0"/>
        <v>13.041666666666666</v>
      </c>
      <c r="H4"/>
    </row>
    <row r="5" spans="1:9" hidden="1" x14ac:dyDescent="0.2">
      <c r="A5" s="6">
        <v>92</v>
      </c>
      <c r="B5">
        <v>6.34</v>
      </c>
      <c r="C5">
        <v>0.24</v>
      </c>
      <c r="D5">
        <v>0.48</v>
      </c>
      <c r="E5">
        <v>7.99</v>
      </c>
      <c r="F5">
        <v>3.14</v>
      </c>
      <c r="G5" s="4">
        <f t="shared" si="0"/>
        <v>13.208333333333334</v>
      </c>
      <c r="H5"/>
    </row>
    <row r="6" spans="1:9" hidden="1" x14ac:dyDescent="0.2">
      <c r="A6" s="6">
        <v>122</v>
      </c>
      <c r="B6">
        <v>6.04</v>
      </c>
      <c r="C6">
        <v>0.25</v>
      </c>
      <c r="D6">
        <v>0.48</v>
      </c>
      <c r="E6">
        <v>7.8</v>
      </c>
      <c r="F6">
        <v>3.13</v>
      </c>
      <c r="G6" s="4">
        <f t="shared" si="0"/>
        <v>12.583333333333334</v>
      </c>
      <c r="H6"/>
    </row>
    <row r="7" spans="1:9" hidden="1" x14ac:dyDescent="0.2">
      <c r="A7" s="6">
        <v>153</v>
      </c>
      <c r="B7">
        <v>5.86</v>
      </c>
      <c r="C7">
        <v>0.26</v>
      </c>
      <c r="D7">
        <v>0.48</v>
      </c>
      <c r="E7">
        <v>7.71</v>
      </c>
      <c r="F7">
        <v>3.13</v>
      </c>
      <c r="G7" s="4">
        <f t="shared" si="0"/>
        <v>12.208333333333334</v>
      </c>
      <c r="H7"/>
    </row>
    <row r="8" spans="1:9" hidden="1" x14ac:dyDescent="0.2">
      <c r="A8" s="6">
        <v>183</v>
      </c>
      <c r="B8">
        <v>5.86</v>
      </c>
      <c r="C8">
        <v>0.26</v>
      </c>
      <c r="D8">
        <v>0.48</v>
      </c>
      <c r="E8">
        <v>7.8</v>
      </c>
      <c r="F8">
        <v>3.13</v>
      </c>
      <c r="G8" s="4">
        <f t="shared" si="0"/>
        <v>12.208333333333334</v>
      </c>
      <c r="H8"/>
    </row>
    <row r="9" spans="1:9" hidden="1" x14ac:dyDescent="0.2">
      <c r="A9" s="6">
        <v>214</v>
      </c>
      <c r="B9">
        <v>5.94</v>
      </c>
      <c r="C9">
        <v>0.27</v>
      </c>
      <c r="D9">
        <v>0.48</v>
      </c>
      <c r="E9">
        <v>7.71</v>
      </c>
      <c r="F9">
        <v>3.12</v>
      </c>
      <c r="G9" s="4">
        <f t="shared" si="0"/>
        <v>12.375000000000002</v>
      </c>
      <c r="H9"/>
    </row>
    <row r="10" spans="1:9" hidden="1" x14ac:dyDescent="0.2">
      <c r="A10" s="6">
        <v>245</v>
      </c>
      <c r="B10">
        <v>5.8</v>
      </c>
      <c r="C10">
        <v>0.28000000000000003</v>
      </c>
      <c r="D10">
        <v>0.48</v>
      </c>
      <c r="E10">
        <v>7.8</v>
      </c>
      <c r="F10">
        <v>3.12</v>
      </c>
      <c r="G10" s="4">
        <f t="shared" si="0"/>
        <v>12.083333333333334</v>
      </c>
      <c r="H10"/>
    </row>
    <row r="11" spans="1:9" hidden="1" x14ac:dyDescent="0.2">
      <c r="A11" s="6">
        <v>275</v>
      </c>
      <c r="B11">
        <v>6.01</v>
      </c>
      <c r="C11">
        <v>0.28000000000000003</v>
      </c>
      <c r="D11">
        <v>0.48</v>
      </c>
      <c r="E11">
        <v>7.71</v>
      </c>
      <c r="F11">
        <v>3.11</v>
      </c>
      <c r="G11" s="4">
        <f t="shared" si="0"/>
        <v>12.520833333333334</v>
      </c>
      <c r="H11"/>
    </row>
    <row r="12" spans="1:9" hidden="1" x14ac:dyDescent="0.2">
      <c r="A12" s="6">
        <v>306</v>
      </c>
      <c r="B12">
        <v>6.48</v>
      </c>
      <c r="C12">
        <v>0.28999999999999998</v>
      </c>
      <c r="D12">
        <v>0.48</v>
      </c>
      <c r="E12">
        <v>7.71</v>
      </c>
      <c r="F12">
        <v>3.11</v>
      </c>
      <c r="G12" s="4">
        <f t="shared" si="0"/>
        <v>13.500000000000002</v>
      </c>
      <c r="H12"/>
    </row>
    <row r="13" spans="1:9" x14ac:dyDescent="0.2">
      <c r="A13" s="6">
        <v>336</v>
      </c>
      <c r="B13">
        <v>6.87</v>
      </c>
      <c r="C13">
        <v>0.3</v>
      </c>
      <c r="D13">
        <v>0.48</v>
      </c>
      <c r="E13">
        <v>7.61</v>
      </c>
      <c r="F13" s="14">
        <v>3.1</v>
      </c>
      <c r="G13" s="15">
        <f t="shared" si="0"/>
        <v>14.3125</v>
      </c>
    </row>
    <row r="14" spans="1:9" hidden="1" x14ac:dyDescent="0.2">
      <c r="A14" s="6">
        <v>367</v>
      </c>
      <c r="B14">
        <v>7.07</v>
      </c>
      <c r="C14">
        <v>0.3</v>
      </c>
      <c r="D14">
        <v>0.48</v>
      </c>
      <c r="E14">
        <v>7.71</v>
      </c>
      <c r="F14">
        <v>3.1</v>
      </c>
      <c r="G14" s="4">
        <f t="shared" si="0"/>
        <v>14.729166666666668</v>
      </c>
      <c r="H14"/>
    </row>
    <row r="15" spans="1:9" hidden="1" x14ac:dyDescent="0.2">
      <c r="A15" s="6">
        <v>398</v>
      </c>
      <c r="B15">
        <v>7.25</v>
      </c>
      <c r="C15">
        <v>0.3</v>
      </c>
      <c r="D15">
        <v>0.48</v>
      </c>
      <c r="E15">
        <v>7.61</v>
      </c>
      <c r="F15">
        <v>3.11</v>
      </c>
      <c r="G15" s="4">
        <f t="shared" si="0"/>
        <v>15.104166666666668</v>
      </c>
      <c r="H15"/>
    </row>
    <row r="16" spans="1:9" hidden="1" x14ac:dyDescent="0.2">
      <c r="A16" s="6">
        <v>426</v>
      </c>
      <c r="B16">
        <v>7.51</v>
      </c>
      <c r="C16">
        <v>0.3</v>
      </c>
      <c r="D16">
        <v>0.48</v>
      </c>
      <c r="E16">
        <v>7.61</v>
      </c>
      <c r="F16">
        <v>3.11</v>
      </c>
      <c r="G16" s="4">
        <f t="shared" si="0"/>
        <v>15.645833333333334</v>
      </c>
      <c r="H16"/>
    </row>
    <row r="17" spans="1:9" hidden="1" x14ac:dyDescent="0.2">
      <c r="A17" s="6">
        <v>457</v>
      </c>
      <c r="B17">
        <v>8.14</v>
      </c>
      <c r="C17">
        <v>0.31</v>
      </c>
      <c r="D17">
        <v>0.49</v>
      </c>
      <c r="E17">
        <v>7.52</v>
      </c>
      <c r="F17">
        <v>3.12</v>
      </c>
      <c r="G17" s="4">
        <f t="shared" si="0"/>
        <v>16.612244897959187</v>
      </c>
      <c r="H17"/>
    </row>
    <row r="18" spans="1:9" hidden="1" x14ac:dyDescent="0.2">
      <c r="A18" s="6">
        <v>487</v>
      </c>
      <c r="B18">
        <v>7.73</v>
      </c>
      <c r="C18">
        <v>0.31</v>
      </c>
      <c r="D18">
        <v>0.49</v>
      </c>
      <c r="E18">
        <v>7.52</v>
      </c>
      <c r="F18">
        <v>3.13</v>
      </c>
      <c r="G18" s="4">
        <f t="shared" si="0"/>
        <v>15.775510204081634</v>
      </c>
      <c r="H18"/>
    </row>
    <row r="19" spans="1:9" hidden="1" x14ac:dyDescent="0.2">
      <c r="A19" s="6">
        <v>518</v>
      </c>
      <c r="B19">
        <v>8.5</v>
      </c>
      <c r="C19">
        <v>0.31</v>
      </c>
      <c r="D19">
        <v>0.49</v>
      </c>
      <c r="E19">
        <v>7.52</v>
      </c>
      <c r="F19">
        <v>3.13</v>
      </c>
      <c r="G19" s="4">
        <f t="shared" si="0"/>
        <v>17.346938775510203</v>
      </c>
      <c r="H19"/>
    </row>
    <row r="20" spans="1:9" hidden="1" x14ac:dyDescent="0.2">
      <c r="A20" s="6">
        <v>548</v>
      </c>
      <c r="B20">
        <v>7.93</v>
      </c>
      <c r="C20">
        <v>0.31</v>
      </c>
      <c r="D20">
        <v>0.49</v>
      </c>
      <c r="E20">
        <v>7.61</v>
      </c>
      <c r="F20">
        <v>3.14</v>
      </c>
      <c r="G20" s="4">
        <f t="shared" si="0"/>
        <v>16.183673469387756</v>
      </c>
      <c r="H20"/>
    </row>
    <row r="21" spans="1:9" hidden="1" x14ac:dyDescent="0.2">
      <c r="A21" s="6">
        <v>579</v>
      </c>
      <c r="B21">
        <v>8.0399999999999991</v>
      </c>
      <c r="C21">
        <v>0.31</v>
      </c>
      <c r="D21">
        <v>0.49</v>
      </c>
      <c r="E21">
        <v>7.71</v>
      </c>
      <c r="F21">
        <v>3.15</v>
      </c>
      <c r="G21" s="4">
        <f t="shared" si="0"/>
        <v>16.408163265306122</v>
      </c>
      <c r="H21"/>
    </row>
    <row r="22" spans="1:9" hidden="1" x14ac:dyDescent="0.2">
      <c r="A22" s="6">
        <v>610</v>
      </c>
      <c r="B22">
        <v>8</v>
      </c>
      <c r="C22">
        <v>0.32</v>
      </c>
      <c r="D22">
        <v>0.49</v>
      </c>
      <c r="E22">
        <v>7.8</v>
      </c>
      <c r="F22">
        <v>3.15</v>
      </c>
      <c r="G22" s="4">
        <f t="shared" si="0"/>
        <v>16.326530612244898</v>
      </c>
      <c r="H22"/>
    </row>
    <row r="23" spans="1:9" hidden="1" x14ac:dyDescent="0.2">
      <c r="A23" s="6">
        <v>640</v>
      </c>
      <c r="B23">
        <v>7.91</v>
      </c>
      <c r="C23">
        <v>0.32</v>
      </c>
      <c r="D23">
        <v>0.5</v>
      </c>
      <c r="E23">
        <v>7.8</v>
      </c>
      <c r="F23">
        <v>3.16</v>
      </c>
      <c r="G23" s="4">
        <f t="shared" si="0"/>
        <v>15.82</v>
      </c>
      <c r="H23"/>
    </row>
    <row r="24" spans="1:9" hidden="1" x14ac:dyDescent="0.2">
      <c r="A24" s="6">
        <v>671</v>
      </c>
      <c r="B24">
        <v>8.08</v>
      </c>
      <c r="C24">
        <v>0.32</v>
      </c>
      <c r="D24">
        <v>0.5</v>
      </c>
      <c r="E24">
        <v>7.9</v>
      </c>
      <c r="F24">
        <v>3.17</v>
      </c>
      <c r="G24" s="4">
        <f t="shared" si="0"/>
        <v>16.16</v>
      </c>
      <c r="H24"/>
    </row>
    <row r="25" spans="1:9" x14ac:dyDescent="0.2">
      <c r="A25" s="6">
        <v>701</v>
      </c>
      <c r="B25">
        <v>7.95</v>
      </c>
      <c r="C25">
        <v>0.32</v>
      </c>
      <c r="D25">
        <v>0.5</v>
      </c>
      <c r="E25">
        <v>7.99</v>
      </c>
      <c r="F25" s="14">
        <v>3.17</v>
      </c>
      <c r="G25" s="15">
        <f t="shared" si="0"/>
        <v>15.9</v>
      </c>
      <c r="H25" s="16">
        <f>D25/D13-1</f>
        <v>4.1666666666666741E-2</v>
      </c>
      <c r="I25" t="str">
        <f>IF(Earnings_Growth&lt;0,"This year there might have been a recession as earnings growth was "&amp;ROUND(H25*100,0)&amp;"%"," This was likely a good year as earnings growth was positive at "&amp;ROUND(H25*100,0)&amp;"%")</f>
        <v xml:space="preserve"> This was likely a good year as earnings growth was positive at 4%</v>
      </c>
    </row>
    <row r="26" spans="1:9" hidden="1" x14ac:dyDescent="0.2">
      <c r="A26" s="6">
        <v>732</v>
      </c>
      <c r="B26">
        <v>8.1199999999999992</v>
      </c>
      <c r="C26">
        <v>0.32</v>
      </c>
      <c r="D26">
        <v>0.51</v>
      </c>
      <c r="E26">
        <v>7.9</v>
      </c>
      <c r="F26">
        <v>3.18</v>
      </c>
      <c r="G26" s="4">
        <f t="shared" si="0"/>
        <v>15.921568627450979</v>
      </c>
      <c r="H26"/>
    </row>
    <row r="27" spans="1:9" hidden="1" x14ac:dyDescent="0.2">
      <c r="A27" s="6">
        <v>763</v>
      </c>
      <c r="B27">
        <v>8.19</v>
      </c>
      <c r="C27">
        <v>0.32</v>
      </c>
      <c r="D27">
        <v>0.52</v>
      </c>
      <c r="E27">
        <v>7.9</v>
      </c>
      <c r="F27">
        <v>3.19</v>
      </c>
      <c r="G27" s="4">
        <f t="shared" si="0"/>
        <v>15.749999999999998</v>
      </c>
      <c r="H27"/>
    </row>
    <row r="28" spans="1:9" hidden="1" x14ac:dyDescent="0.2">
      <c r="A28" s="6">
        <v>791</v>
      </c>
      <c r="B28">
        <v>8.1999999999999993</v>
      </c>
      <c r="C28">
        <v>0.32</v>
      </c>
      <c r="D28">
        <v>0.53</v>
      </c>
      <c r="E28">
        <v>7.9</v>
      </c>
      <c r="F28">
        <v>3.2</v>
      </c>
      <c r="G28" s="4">
        <f t="shared" si="0"/>
        <v>15.471698113207545</v>
      </c>
      <c r="H28"/>
    </row>
    <row r="29" spans="1:9" hidden="1" x14ac:dyDescent="0.2">
      <c r="A29" s="6">
        <v>822</v>
      </c>
      <c r="B29">
        <v>8.48</v>
      </c>
      <c r="C29">
        <v>0.32</v>
      </c>
      <c r="D29">
        <v>0.54</v>
      </c>
      <c r="E29">
        <v>7.99</v>
      </c>
      <c r="F29">
        <v>3.21</v>
      </c>
      <c r="G29" s="4">
        <f t="shared" si="0"/>
        <v>15.703703703703704</v>
      </c>
      <c r="H29"/>
    </row>
    <row r="30" spans="1:9" hidden="1" x14ac:dyDescent="0.2">
      <c r="A30" s="6">
        <v>852</v>
      </c>
      <c r="B30">
        <v>8.4600000000000009</v>
      </c>
      <c r="C30">
        <v>0.32</v>
      </c>
      <c r="D30">
        <v>0.55000000000000004</v>
      </c>
      <c r="E30">
        <v>8.09</v>
      </c>
      <c r="F30">
        <v>3.22</v>
      </c>
      <c r="G30" s="4">
        <f t="shared" si="0"/>
        <v>15.381818181818183</v>
      </c>
      <c r="H30"/>
    </row>
    <row r="31" spans="1:9" hidden="1" x14ac:dyDescent="0.2">
      <c r="A31" s="6">
        <v>883</v>
      </c>
      <c r="B31">
        <v>8.41</v>
      </c>
      <c r="C31">
        <v>0.33</v>
      </c>
      <c r="D31">
        <v>0.56000000000000005</v>
      </c>
      <c r="E31">
        <v>8.18</v>
      </c>
      <c r="F31">
        <v>3.23</v>
      </c>
      <c r="G31" s="4">
        <f t="shared" si="0"/>
        <v>15.017857142857142</v>
      </c>
      <c r="H31"/>
    </row>
    <row r="32" spans="1:9" hidden="1" x14ac:dyDescent="0.2">
      <c r="A32" s="6">
        <v>913</v>
      </c>
      <c r="B32">
        <v>8.6</v>
      </c>
      <c r="C32">
        <v>0.33</v>
      </c>
      <c r="D32">
        <v>0.57999999999999996</v>
      </c>
      <c r="E32">
        <v>8.18</v>
      </c>
      <c r="F32">
        <v>3.24</v>
      </c>
      <c r="G32" s="4">
        <f t="shared" si="0"/>
        <v>14.827586206896552</v>
      </c>
      <c r="H32"/>
    </row>
    <row r="33" spans="1:9" hidden="1" x14ac:dyDescent="0.2">
      <c r="A33" s="6">
        <v>944</v>
      </c>
      <c r="B33">
        <v>8.83</v>
      </c>
      <c r="C33">
        <v>0.33</v>
      </c>
      <c r="D33">
        <v>0.59</v>
      </c>
      <c r="E33">
        <v>8.09</v>
      </c>
      <c r="F33">
        <v>3.25</v>
      </c>
      <c r="G33" s="4">
        <f t="shared" si="0"/>
        <v>14.966101694915254</v>
      </c>
      <c r="H33"/>
    </row>
    <row r="34" spans="1:9" hidden="1" x14ac:dyDescent="0.2">
      <c r="A34" s="6">
        <v>975</v>
      </c>
      <c r="B34">
        <v>8.85</v>
      </c>
      <c r="C34">
        <v>0.33</v>
      </c>
      <c r="D34">
        <v>0.6</v>
      </c>
      <c r="E34">
        <v>8.18</v>
      </c>
      <c r="F34">
        <v>3.26</v>
      </c>
      <c r="G34" s="4">
        <f t="shared" si="0"/>
        <v>14.75</v>
      </c>
      <c r="H34"/>
    </row>
    <row r="35" spans="1:9" hidden="1" x14ac:dyDescent="0.2">
      <c r="A35" s="6">
        <v>1005</v>
      </c>
      <c r="B35">
        <v>8.57</v>
      </c>
      <c r="C35">
        <v>0.33</v>
      </c>
      <c r="D35">
        <v>0.61</v>
      </c>
      <c r="E35">
        <v>8.75</v>
      </c>
      <c r="F35">
        <v>3.27</v>
      </c>
      <c r="G35" s="4">
        <f t="shared" si="0"/>
        <v>14.049180327868854</v>
      </c>
      <c r="H35"/>
    </row>
    <row r="36" spans="1:9" hidden="1" x14ac:dyDescent="0.2">
      <c r="A36" s="6">
        <v>1036</v>
      </c>
      <c r="B36">
        <v>8.24</v>
      </c>
      <c r="C36">
        <v>0.33</v>
      </c>
      <c r="D36">
        <v>0.62</v>
      </c>
      <c r="E36">
        <v>8.4700000000000006</v>
      </c>
      <c r="F36">
        <v>3.28</v>
      </c>
      <c r="G36" s="4">
        <f t="shared" si="0"/>
        <v>13.290322580645162</v>
      </c>
      <c r="H36"/>
    </row>
    <row r="37" spans="1:9" x14ac:dyDescent="0.2">
      <c r="A37" s="6">
        <v>1066</v>
      </c>
      <c r="B37">
        <v>8.0500000000000007</v>
      </c>
      <c r="C37">
        <v>0.33</v>
      </c>
      <c r="D37">
        <v>0.63</v>
      </c>
      <c r="E37">
        <v>8.56</v>
      </c>
      <c r="F37" s="14">
        <v>3.29</v>
      </c>
      <c r="G37" s="15">
        <f t="shared" si="0"/>
        <v>12.777777777777779</v>
      </c>
      <c r="H37" s="16">
        <f>D37/D25-1</f>
        <v>0.26</v>
      </c>
      <c r="I37" t="str">
        <f>IF(Earnings_Growth&lt;0,"This year there might have been a recession as earnings growth was "&amp;ROUND(H37*100,0)&amp;"%"," This was likely a good year as earnings growth was positive at "&amp;ROUND(H37*100,0)&amp;"%")</f>
        <v xml:space="preserve"> This was likely a good year as earnings growth was positive at 26%</v>
      </c>
    </row>
    <row r="38" spans="1:9" hidden="1" x14ac:dyDescent="0.2">
      <c r="A38" s="6">
        <v>1097</v>
      </c>
      <c r="B38">
        <v>8.4600000000000009</v>
      </c>
      <c r="C38">
        <v>0.33</v>
      </c>
      <c r="D38">
        <v>0.62</v>
      </c>
      <c r="E38">
        <v>8.66</v>
      </c>
      <c r="F38">
        <v>3.3</v>
      </c>
      <c r="G38" s="4">
        <f t="shared" ref="G38:G101" si="1">SP500_Price/Earnings</f>
        <v>13.645161290322582</v>
      </c>
      <c r="H38"/>
    </row>
    <row r="39" spans="1:9" hidden="1" x14ac:dyDescent="0.2">
      <c r="A39" s="6">
        <v>1128</v>
      </c>
      <c r="B39">
        <v>8.41</v>
      </c>
      <c r="C39">
        <v>0.33</v>
      </c>
      <c r="D39">
        <v>0.61</v>
      </c>
      <c r="E39">
        <v>8.66</v>
      </c>
      <c r="F39">
        <v>3.31</v>
      </c>
      <c r="G39" s="4">
        <f t="shared" si="1"/>
        <v>13.78688524590164</v>
      </c>
      <c r="H39"/>
    </row>
    <row r="40" spans="1:9" hidden="1" x14ac:dyDescent="0.2">
      <c r="A40" s="6">
        <v>1156</v>
      </c>
      <c r="B40">
        <v>8.08</v>
      </c>
      <c r="C40">
        <v>0.34</v>
      </c>
      <c r="D40">
        <v>0.6</v>
      </c>
      <c r="E40">
        <v>8.3699999999999992</v>
      </c>
      <c r="F40">
        <v>3.32</v>
      </c>
      <c r="G40" s="4">
        <f t="shared" si="1"/>
        <v>13.466666666666667</v>
      </c>
      <c r="H40"/>
    </row>
    <row r="41" spans="1:9" hidden="1" x14ac:dyDescent="0.2">
      <c r="A41" s="6">
        <v>1187</v>
      </c>
      <c r="B41">
        <v>7.75</v>
      </c>
      <c r="C41">
        <v>0.34</v>
      </c>
      <c r="D41">
        <v>0.6</v>
      </c>
      <c r="E41">
        <v>8.3699999999999992</v>
      </c>
      <c r="F41">
        <v>3.33</v>
      </c>
      <c r="G41" s="4">
        <f t="shared" si="1"/>
        <v>12.916666666666668</v>
      </c>
      <c r="H41"/>
    </row>
    <row r="42" spans="1:9" hidden="1" x14ac:dyDescent="0.2">
      <c r="A42" s="6">
        <v>1217</v>
      </c>
      <c r="B42">
        <v>7.6</v>
      </c>
      <c r="C42">
        <v>0.34</v>
      </c>
      <c r="D42">
        <v>0.59</v>
      </c>
      <c r="E42">
        <v>8.18</v>
      </c>
      <c r="F42">
        <v>3.33</v>
      </c>
      <c r="G42" s="4">
        <f t="shared" si="1"/>
        <v>12.881355932203389</v>
      </c>
      <c r="H42"/>
    </row>
    <row r="43" spans="1:9" hidden="1" x14ac:dyDescent="0.2">
      <c r="A43" s="6">
        <v>1248</v>
      </c>
      <c r="B43">
        <v>7.18</v>
      </c>
      <c r="C43">
        <v>0.34</v>
      </c>
      <c r="D43">
        <v>0.57999999999999996</v>
      </c>
      <c r="E43">
        <v>8.18</v>
      </c>
      <c r="F43">
        <v>3.34</v>
      </c>
      <c r="G43" s="4">
        <f t="shared" si="1"/>
        <v>12.379310344827587</v>
      </c>
      <c r="H43"/>
    </row>
    <row r="44" spans="1:9" hidden="1" x14ac:dyDescent="0.2">
      <c r="A44" s="6">
        <v>1278</v>
      </c>
      <c r="B44">
        <v>6.85</v>
      </c>
      <c r="C44">
        <v>0.34</v>
      </c>
      <c r="D44">
        <v>0.56999999999999995</v>
      </c>
      <c r="E44">
        <v>8.18</v>
      </c>
      <c r="F44">
        <v>3.35</v>
      </c>
      <c r="G44" s="4">
        <f t="shared" si="1"/>
        <v>12.017543859649123</v>
      </c>
      <c r="H44"/>
    </row>
    <row r="45" spans="1:9" hidden="1" x14ac:dyDescent="0.2">
      <c r="A45" s="6">
        <v>1309</v>
      </c>
      <c r="B45">
        <v>6.63</v>
      </c>
      <c r="C45">
        <v>0.34</v>
      </c>
      <c r="D45">
        <v>0.56000000000000005</v>
      </c>
      <c r="E45">
        <v>8.18</v>
      </c>
      <c r="F45">
        <v>3.36</v>
      </c>
      <c r="G45" s="4">
        <f t="shared" si="1"/>
        <v>11.839285714285714</v>
      </c>
      <c r="H45"/>
    </row>
    <row r="46" spans="1:9" hidden="1" x14ac:dyDescent="0.2">
      <c r="A46" s="6">
        <v>1340</v>
      </c>
      <c r="B46">
        <v>6.47</v>
      </c>
      <c r="C46">
        <v>0.34</v>
      </c>
      <c r="D46">
        <v>0.56000000000000005</v>
      </c>
      <c r="E46">
        <v>8.2799999999999994</v>
      </c>
      <c r="F46">
        <v>3.37</v>
      </c>
      <c r="G46" s="4">
        <f t="shared" si="1"/>
        <v>11.553571428571427</v>
      </c>
      <c r="H46"/>
    </row>
    <row r="47" spans="1:9" hidden="1" x14ac:dyDescent="0.2">
      <c r="A47" s="6">
        <v>1370</v>
      </c>
      <c r="B47">
        <v>6.26</v>
      </c>
      <c r="C47">
        <v>0.35</v>
      </c>
      <c r="D47">
        <v>0.55000000000000004</v>
      </c>
      <c r="E47">
        <v>8.18</v>
      </c>
      <c r="F47">
        <v>3.37</v>
      </c>
      <c r="G47" s="4">
        <f t="shared" si="1"/>
        <v>11.381818181818181</v>
      </c>
      <c r="H47"/>
    </row>
    <row r="48" spans="1:9" hidden="1" x14ac:dyDescent="0.2">
      <c r="A48" s="6">
        <v>1401</v>
      </c>
      <c r="B48">
        <v>6.28</v>
      </c>
      <c r="C48">
        <v>0.35</v>
      </c>
      <c r="D48">
        <v>0.54</v>
      </c>
      <c r="E48">
        <v>8.09</v>
      </c>
      <c r="F48">
        <v>3.38</v>
      </c>
      <c r="G48" s="4">
        <f t="shared" si="1"/>
        <v>11.62962962962963</v>
      </c>
      <c r="H48"/>
    </row>
    <row r="49" spans="1:9" x14ac:dyDescent="0.2">
      <c r="A49" s="6">
        <v>1431</v>
      </c>
      <c r="B49">
        <v>6.57</v>
      </c>
      <c r="C49">
        <v>0.35</v>
      </c>
      <c r="D49">
        <v>0.53</v>
      </c>
      <c r="E49">
        <v>8.09</v>
      </c>
      <c r="F49" s="14">
        <v>3.39</v>
      </c>
      <c r="G49" s="15">
        <f t="shared" si="1"/>
        <v>12.39622641509434</v>
      </c>
      <c r="H49" s="16">
        <f>D49/D37-1</f>
        <v>-0.15873015873015872</v>
      </c>
      <c r="I49" t="str">
        <f>IF(Earnings_Growth&lt;0,"This year there might have been a recession as earnings growth was "&amp;ROUND(H49*100,0)&amp;"%"," This was likely a good year as earnings growth was positive at "&amp;ROUND(H49*100,0)&amp;"%")</f>
        <v>This year there might have been a recession as earnings growth was -16%</v>
      </c>
    </row>
    <row r="50" spans="1:9" hidden="1" x14ac:dyDescent="0.2">
      <c r="A50" s="6">
        <v>1462</v>
      </c>
      <c r="B50">
        <v>6.68</v>
      </c>
      <c r="C50">
        <v>0.35</v>
      </c>
      <c r="D50">
        <v>0.53</v>
      </c>
      <c r="E50">
        <v>8.2799999999999994</v>
      </c>
      <c r="F50">
        <v>3.4</v>
      </c>
      <c r="G50" s="4">
        <f t="shared" si="1"/>
        <v>12.603773584905658</v>
      </c>
      <c r="H50"/>
    </row>
    <row r="51" spans="1:9" hidden="1" x14ac:dyDescent="0.2">
      <c r="A51" s="6">
        <v>1493</v>
      </c>
      <c r="B51">
        <v>6.5</v>
      </c>
      <c r="C51">
        <v>0.34</v>
      </c>
      <c r="D51">
        <v>0.52</v>
      </c>
      <c r="E51">
        <v>8.4700000000000006</v>
      </c>
      <c r="F51">
        <v>3.41</v>
      </c>
      <c r="G51" s="4">
        <f t="shared" si="1"/>
        <v>12.5</v>
      </c>
      <c r="H51"/>
    </row>
    <row r="52" spans="1:9" hidden="1" x14ac:dyDescent="0.2">
      <c r="A52" s="6">
        <v>1522</v>
      </c>
      <c r="B52">
        <v>6.48</v>
      </c>
      <c r="C52">
        <v>0.34</v>
      </c>
      <c r="D52">
        <v>0.52</v>
      </c>
      <c r="E52">
        <v>8.3699999999999992</v>
      </c>
      <c r="F52">
        <v>3.41</v>
      </c>
      <c r="G52" s="4">
        <f t="shared" si="1"/>
        <v>12.461538461538462</v>
      </c>
      <c r="H52"/>
    </row>
    <row r="53" spans="1:9" hidden="1" x14ac:dyDescent="0.2">
      <c r="A53" s="6">
        <v>1553</v>
      </c>
      <c r="B53">
        <v>6.64</v>
      </c>
      <c r="C53">
        <v>0.34</v>
      </c>
      <c r="D53">
        <v>0.52</v>
      </c>
      <c r="E53">
        <v>8.2799999999999994</v>
      </c>
      <c r="F53">
        <v>3.42</v>
      </c>
      <c r="G53" s="4">
        <f t="shared" si="1"/>
        <v>12.769230769230768</v>
      </c>
      <c r="H53"/>
    </row>
    <row r="54" spans="1:9" hidden="1" x14ac:dyDescent="0.2">
      <c r="A54" s="6">
        <v>1583</v>
      </c>
      <c r="B54">
        <v>6.5</v>
      </c>
      <c r="C54">
        <v>0.33</v>
      </c>
      <c r="D54">
        <v>0.51</v>
      </c>
      <c r="E54">
        <v>8.09</v>
      </c>
      <c r="F54">
        <v>3.43</v>
      </c>
      <c r="G54" s="4">
        <f t="shared" si="1"/>
        <v>12.745098039215685</v>
      </c>
      <c r="H54"/>
    </row>
    <row r="55" spans="1:9" hidden="1" x14ac:dyDescent="0.2">
      <c r="A55" s="6">
        <v>1614</v>
      </c>
      <c r="B55">
        <v>6.51</v>
      </c>
      <c r="C55">
        <v>0.33</v>
      </c>
      <c r="D55">
        <v>0.51</v>
      </c>
      <c r="E55">
        <v>8.09</v>
      </c>
      <c r="F55">
        <v>3.43</v>
      </c>
      <c r="G55" s="4">
        <f t="shared" si="1"/>
        <v>12.76470588235294</v>
      </c>
      <c r="H55"/>
    </row>
    <row r="56" spans="1:9" hidden="1" x14ac:dyDescent="0.2">
      <c r="A56" s="6">
        <v>1644</v>
      </c>
      <c r="B56">
        <v>6.78</v>
      </c>
      <c r="C56">
        <v>0.33</v>
      </c>
      <c r="D56">
        <v>0.51</v>
      </c>
      <c r="E56">
        <v>8.09</v>
      </c>
      <c r="F56">
        <v>3.44</v>
      </c>
      <c r="G56" s="4">
        <f t="shared" si="1"/>
        <v>13.294117647058824</v>
      </c>
      <c r="H56"/>
    </row>
    <row r="57" spans="1:9" hidden="1" x14ac:dyDescent="0.2">
      <c r="A57" s="6">
        <v>1675</v>
      </c>
      <c r="B57">
        <v>7.01</v>
      </c>
      <c r="C57">
        <v>0.32</v>
      </c>
      <c r="D57">
        <v>0.5</v>
      </c>
      <c r="E57">
        <v>8.18</v>
      </c>
      <c r="F57">
        <v>3.45</v>
      </c>
      <c r="G57" s="4">
        <f t="shared" si="1"/>
        <v>14.02</v>
      </c>
      <c r="H57"/>
    </row>
    <row r="58" spans="1:9" hidden="1" x14ac:dyDescent="0.2">
      <c r="A58" s="6">
        <v>1706</v>
      </c>
      <c r="B58">
        <v>7.32</v>
      </c>
      <c r="C58">
        <v>0.32</v>
      </c>
      <c r="D58">
        <v>0.5</v>
      </c>
      <c r="E58">
        <v>8.2799999999999994</v>
      </c>
      <c r="F58">
        <v>3.45</v>
      </c>
      <c r="G58" s="4">
        <f t="shared" si="1"/>
        <v>14.64</v>
      </c>
      <c r="H58"/>
    </row>
    <row r="59" spans="1:9" hidden="1" x14ac:dyDescent="0.2">
      <c r="A59" s="6">
        <v>1736</v>
      </c>
      <c r="B59">
        <v>7.75</v>
      </c>
      <c r="C59">
        <v>0.32</v>
      </c>
      <c r="D59">
        <v>0.5</v>
      </c>
      <c r="E59">
        <v>8.2799999999999994</v>
      </c>
      <c r="F59">
        <v>3.46</v>
      </c>
      <c r="G59" s="4">
        <f t="shared" si="1"/>
        <v>15.5</v>
      </c>
      <c r="H59"/>
    </row>
    <row r="60" spans="1:9" hidden="1" x14ac:dyDescent="0.2">
      <c r="A60" s="6">
        <v>1767</v>
      </c>
      <c r="B60">
        <v>8.17</v>
      </c>
      <c r="C60">
        <v>0.31</v>
      </c>
      <c r="D60">
        <v>0.49</v>
      </c>
      <c r="E60">
        <v>8.4700000000000006</v>
      </c>
      <c r="F60">
        <v>3.47</v>
      </c>
      <c r="G60" s="4">
        <f t="shared" si="1"/>
        <v>16.673469387755102</v>
      </c>
      <c r="H60"/>
    </row>
    <row r="61" spans="1:9" x14ac:dyDescent="0.2">
      <c r="A61" s="6">
        <v>1797</v>
      </c>
      <c r="B61">
        <v>8.25</v>
      </c>
      <c r="C61">
        <v>0.31</v>
      </c>
      <c r="D61">
        <v>0.49</v>
      </c>
      <c r="E61">
        <v>8.4700000000000006</v>
      </c>
      <c r="F61" s="14">
        <v>3.47</v>
      </c>
      <c r="G61" s="15">
        <f t="shared" si="1"/>
        <v>16.836734693877553</v>
      </c>
      <c r="H61" s="16">
        <f>D61/D49-1</f>
        <v>-7.5471698113207641E-2</v>
      </c>
      <c r="I61" t="str">
        <f>IF(Earnings_Growth&lt;0,"This year there might have been a recession as earnings growth was "&amp;ROUND(H61*100,0)&amp;"%"," This was likely a good year as earnings growth was positive at "&amp;ROUND(H61*100,0)&amp;"%")</f>
        <v>This year there might have been a recession as earnings growth was -8%</v>
      </c>
    </row>
    <row r="62" spans="1:9" hidden="1" x14ac:dyDescent="0.2">
      <c r="A62" s="6">
        <v>1828</v>
      </c>
      <c r="B62">
        <v>8.43</v>
      </c>
      <c r="C62">
        <v>0.31</v>
      </c>
      <c r="D62">
        <v>0.51</v>
      </c>
      <c r="E62">
        <v>8.4700000000000006</v>
      </c>
      <c r="F62">
        <v>3.48</v>
      </c>
      <c r="G62" s="4">
        <f t="shared" si="1"/>
        <v>16.52941176470588</v>
      </c>
      <c r="H62"/>
    </row>
    <row r="63" spans="1:9" hidden="1" x14ac:dyDescent="0.2">
      <c r="A63" s="6">
        <v>1859</v>
      </c>
      <c r="B63">
        <v>8.8000000000000007</v>
      </c>
      <c r="C63">
        <v>0.31</v>
      </c>
      <c r="D63">
        <v>0.52</v>
      </c>
      <c r="E63">
        <v>8.4700000000000006</v>
      </c>
      <c r="F63">
        <v>3.48</v>
      </c>
      <c r="G63" s="4">
        <f t="shared" si="1"/>
        <v>16.923076923076923</v>
      </c>
      <c r="H63"/>
    </row>
    <row r="64" spans="1:9" hidden="1" x14ac:dyDescent="0.2">
      <c r="A64" s="6">
        <v>1887</v>
      </c>
      <c r="B64">
        <v>9.0500000000000007</v>
      </c>
      <c r="C64">
        <v>0.32</v>
      </c>
      <c r="D64">
        <v>0.54</v>
      </c>
      <c r="E64">
        <v>8.3699999999999992</v>
      </c>
      <c r="F64">
        <v>3.47</v>
      </c>
      <c r="G64" s="4">
        <f t="shared" si="1"/>
        <v>16.75925925925926</v>
      </c>
      <c r="H64"/>
    </row>
    <row r="65" spans="1:9" hidden="1" x14ac:dyDescent="0.2">
      <c r="A65" s="6">
        <v>1918</v>
      </c>
      <c r="B65">
        <v>8.94</v>
      </c>
      <c r="C65">
        <v>0.32</v>
      </c>
      <c r="D65">
        <v>0.55000000000000004</v>
      </c>
      <c r="E65">
        <v>8.3699999999999992</v>
      </c>
      <c r="F65">
        <v>3.47</v>
      </c>
      <c r="G65" s="4">
        <f t="shared" si="1"/>
        <v>16.254545454545454</v>
      </c>
      <c r="H65"/>
    </row>
    <row r="66" spans="1:9" hidden="1" x14ac:dyDescent="0.2">
      <c r="A66" s="6">
        <v>1948</v>
      </c>
      <c r="B66">
        <v>8.5</v>
      </c>
      <c r="C66">
        <v>0.32</v>
      </c>
      <c r="D66">
        <v>0.56000000000000005</v>
      </c>
      <c r="E66">
        <v>8.2799999999999994</v>
      </c>
      <c r="F66">
        <v>3.46</v>
      </c>
      <c r="G66" s="4">
        <f t="shared" si="1"/>
        <v>15.178571428571427</v>
      </c>
      <c r="H66"/>
    </row>
    <row r="67" spans="1:9" hidden="1" x14ac:dyDescent="0.2">
      <c r="A67" s="6">
        <v>1979</v>
      </c>
      <c r="B67">
        <v>8.6</v>
      </c>
      <c r="C67">
        <v>0.32</v>
      </c>
      <c r="D67">
        <v>0.57999999999999996</v>
      </c>
      <c r="E67">
        <v>8.2799999999999994</v>
      </c>
      <c r="F67">
        <v>3.46</v>
      </c>
      <c r="G67" s="4">
        <f t="shared" si="1"/>
        <v>14.827586206896552</v>
      </c>
      <c r="H67"/>
    </row>
    <row r="68" spans="1:9" hidden="1" x14ac:dyDescent="0.2">
      <c r="A68" s="6">
        <v>2009</v>
      </c>
      <c r="B68">
        <v>8.8699999999999992</v>
      </c>
      <c r="C68">
        <v>0.32</v>
      </c>
      <c r="D68">
        <v>0.59</v>
      </c>
      <c r="E68">
        <v>8.2799999999999994</v>
      </c>
      <c r="F68">
        <v>3.46</v>
      </c>
      <c r="G68" s="4">
        <f t="shared" si="1"/>
        <v>15.033898305084746</v>
      </c>
      <c r="H68"/>
    </row>
    <row r="69" spans="1:9" hidden="1" x14ac:dyDescent="0.2">
      <c r="A69" s="6">
        <v>2040</v>
      </c>
      <c r="B69">
        <v>9.1999999999999993</v>
      </c>
      <c r="C69">
        <v>0.32</v>
      </c>
      <c r="D69">
        <v>0.61</v>
      </c>
      <c r="E69">
        <v>8.3699999999999992</v>
      </c>
      <c r="F69">
        <v>3.45</v>
      </c>
      <c r="G69" s="4">
        <f t="shared" si="1"/>
        <v>15.081967213114753</v>
      </c>
      <c r="H69"/>
    </row>
    <row r="70" spans="1:9" hidden="1" x14ac:dyDescent="0.2">
      <c r="A70" s="6">
        <v>2071</v>
      </c>
      <c r="B70">
        <v>9.23</v>
      </c>
      <c r="C70">
        <v>0.33</v>
      </c>
      <c r="D70">
        <v>0.63</v>
      </c>
      <c r="E70">
        <v>8.2799999999999994</v>
      </c>
      <c r="F70">
        <v>3.45</v>
      </c>
      <c r="G70" s="4">
        <f t="shared" si="1"/>
        <v>14.650793650793652</v>
      </c>
      <c r="H70"/>
    </row>
    <row r="71" spans="1:9" hidden="1" x14ac:dyDescent="0.2">
      <c r="A71" s="6">
        <v>2101</v>
      </c>
      <c r="B71">
        <v>9.36</v>
      </c>
      <c r="C71">
        <v>0.33</v>
      </c>
      <c r="D71">
        <v>0.64</v>
      </c>
      <c r="E71">
        <v>8.2799999999999994</v>
      </c>
      <c r="F71">
        <v>3.44</v>
      </c>
      <c r="G71" s="4">
        <f t="shared" si="1"/>
        <v>14.624999999999998</v>
      </c>
      <c r="H71"/>
    </row>
    <row r="72" spans="1:9" hidden="1" x14ac:dyDescent="0.2">
      <c r="A72" s="6">
        <v>2132</v>
      </c>
      <c r="B72">
        <v>9.31</v>
      </c>
      <c r="C72">
        <v>0.33</v>
      </c>
      <c r="D72">
        <v>0.66</v>
      </c>
      <c r="E72">
        <v>8.3699999999999992</v>
      </c>
      <c r="F72">
        <v>3.44</v>
      </c>
      <c r="G72" s="4">
        <f t="shared" si="1"/>
        <v>14.106060606060606</v>
      </c>
      <c r="H72"/>
    </row>
    <row r="73" spans="1:9" x14ac:dyDescent="0.2">
      <c r="A73" s="6">
        <v>2162</v>
      </c>
      <c r="B73">
        <v>9.5399999999999991</v>
      </c>
      <c r="C73">
        <v>0.33</v>
      </c>
      <c r="D73">
        <v>0.67</v>
      </c>
      <c r="E73">
        <v>8.4700000000000006</v>
      </c>
      <c r="F73" s="14">
        <v>3.43</v>
      </c>
      <c r="G73" s="15">
        <f t="shared" si="1"/>
        <v>14.238805970149251</v>
      </c>
      <c r="H73" s="16">
        <f>D73/D61-1</f>
        <v>0.36734693877551039</v>
      </c>
      <c r="I73" t="str">
        <f>IF(Earnings_Growth&lt;0,"This year there might have been a recession as earnings growth was "&amp;ROUND(H73*100,0)&amp;"%"," This was likely a good year as earnings growth was positive at "&amp;ROUND(H73*100,0)&amp;"%")</f>
        <v xml:space="preserve"> This was likely a good year as earnings growth was positive at 37%</v>
      </c>
    </row>
    <row r="74" spans="1:9" hidden="1" x14ac:dyDescent="0.2">
      <c r="A74" s="6">
        <v>2193</v>
      </c>
      <c r="B74">
        <v>9.8699999999999992</v>
      </c>
      <c r="C74">
        <v>0.34</v>
      </c>
      <c r="D74">
        <v>0.68</v>
      </c>
      <c r="E74">
        <v>8.4700000000000006</v>
      </c>
      <c r="F74">
        <v>3.43</v>
      </c>
      <c r="G74" s="4">
        <f t="shared" si="1"/>
        <v>14.514705882352938</v>
      </c>
      <c r="H74"/>
    </row>
    <row r="75" spans="1:9" hidden="1" x14ac:dyDescent="0.2">
      <c r="A75" s="6">
        <v>2224</v>
      </c>
      <c r="B75">
        <v>9.8000000000000007</v>
      </c>
      <c r="C75">
        <v>0.34</v>
      </c>
      <c r="D75">
        <v>0.69</v>
      </c>
      <c r="E75">
        <v>8.4700000000000006</v>
      </c>
      <c r="F75">
        <v>3.45</v>
      </c>
      <c r="G75" s="4">
        <f t="shared" si="1"/>
        <v>14.20289855072464</v>
      </c>
      <c r="H75"/>
    </row>
    <row r="76" spans="1:9" hidden="1" x14ac:dyDescent="0.2">
      <c r="A76" s="6">
        <v>2252</v>
      </c>
      <c r="B76">
        <v>9.56</v>
      </c>
      <c r="C76">
        <v>0.35</v>
      </c>
      <c r="D76">
        <v>0.69</v>
      </c>
      <c r="E76">
        <v>8.4700000000000006</v>
      </c>
      <c r="F76">
        <v>3.47</v>
      </c>
      <c r="G76" s="4">
        <f t="shared" si="1"/>
        <v>13.855072463768117</v>
      </c>
      <c r="H76"/>
    </row>
    <row r="77" spans="1:9" hidden="1" x14ac:dyDescent="0.2">
      <c r="A77" s="6">
        <v>2283</v>
      </c>
      <c r="B77">
        <v>9.43</v>
      </c>
      <c r="C77">
        <v>0.35</v>
      </c>
      <c r="D77">
        <v>0.7</v>
      </c>
      <c r="E77">
        <v>8.4700000000000006</v>
      </c>
      <c r="F77">
        <v>3.49</v>
      </c>
      <c r="G77" s="4">
        <f t="shared" si="1"/>
        <v>13.471428571428572</v>
      </c>
      <c r="H77"/>
    </row>
    <row r="78" spans="1:9" hidden="1" x14ac:dyDescent="0.2">
      <c r="A78" s="6">
        <v>2313</v>
      </c>
      <c r="B78">
        <v>9.18</v>
      </c>
      <c r="C78">
        <v>0.36</v>
      </c>
      <c r="D78">
        <v>0.71</v>
      </c>
      <c r="E78">
        <v>8.56</v>
      </c>
      <c r="F78">
        <v>3.51</v>
      </c>
      <c r="G78" s="4">
        <f t="shared" si="1"/>
        <v>12.929577464788732</v>
      </c>
      <c r="H78"/>
    </row>
    <row r="79" spans="1:9" hidden="1" x14ac:dyDescent="0.2">
      <c r="A79" s="6">
        <v>2344</v>
      </c>
      <c r="B79">
        <v>9.3000000000000007</v>
      </c>
      <c r="C79">
        <v>0.36</v>
      </c>
      <c r="D79">
        <v>0.71</v>
      </c>
      <c r="E79">
        <v>8.56</v>
      </c>
      <c r="F79">
        <v>3.53</v>
      </c>
      <c r="G79" s="4">
        <f t="shared" si="1"/>
        <v>13.098591549295776</v>
      </c>
      <c r="H79"/>
    </row>
    <row r="80" spans="1:9" hidden="1" x14ac:dyDescent="0.2">
      <c r="A80" s="6">
        <v>2374</v>
      </c>
      <c r="B80">
        <v>9.06</v>
      </c>
      <c r="C80">
        <v>0.37</v>
      </c>
      <c r="D80">
        <v>0.72</v>
      </c>
      <c r="E80">
        <v>8.2799999999999994</v>
      </c>
      <c r="F80">
        <v>3.55</v>
      </c>
      <c r="G80" s="4">
        <f t="shared" si="1"/>
        <v>12.583333333333334</v>
      </c>
      <c r="H80"/>
    </row>
    <row r="81" spans="1:9" hidden="1" x14ac:dyDescent="0.2">
      <c r="A81" s="6">
        <v>2405</v>
      </c>
      <c r="B81">
        <v>9.73</v>
      </c>
      <c r="C81">
        <v>0.38</v>
      </c>
      <c r="D81">
        <v>0.73</v>
      </c>
      <c r="E81">
        <v>8.4700000000000006</v>
      </c>
      <c r="F81">
        <v>3.57</v>
      </c>
      <c r="G81" s="4">
        <f t="shared" si="1"/>
        <v>13.328767123287673</v>
      </c>
      <c r="H81"/>
    </row>
    <row r="82" spans="1:9" hidden="1" x14ac:dyDescent="0.2">
      <c r="A82" s="6">
        <v>2436</v>
      </c>
      <c r="B82">
        <v>10.029999999999999</v>
      </c>
      <c r="C82">
        <v>0.38</v>
      </c>
      <c r="D82">
        <v>0.74</v>
      </c>
      <c r="E82">
        <v>8.56</v>
      </c>
      <c r="F82">
        <v>3.59</v>
      </c>
      <c r="G82" s="4">
        <f t="shared" si="1"/>
        <v>13.554054054054053</v>
      </c>
      <c r="H82"/>
    </row>
    <row r="83" spans="1:9" hidden="1" x14ac:dyDescent="0.2">
      <c r="A83" s="6">
        <v>2466</v>
      </c>
      <c r="B83">
        <v>9.73</v>
      </c>
      <c r="C83">
        <v>0.39</v>
      </c>
      <c r="D83">
        <v>0.74</v>
      </c>
      <c r="E83">
        <v>8.75</v>
      </c>
      <c r="F83">
        <v>3.61</v>
      </c>
      <c r="G83" s="4">
        <f t="shared" si="1"/>
        <v>13.148648648648649</v>
      </c>
      <c r="H83"/>
    </row>
    <row r="84" spans="1:9" hidden="1" x14ac:dyDescent="0.2">
      <c r="A84" s="6">
        <v>2497</v>
      </c>
      <c r="B84">
        <v>9.93</v>
      </c>
      <c r="C84">
        <v>0.39</v>
      </c>
      <c r="D84">
        <v>0.75</v>
      </c>
      <c r="E84">
        <v>8.85</v>
      </c>
      <c r="F84">
        <v>3.63</v>
      </c>
      <c r="G84" s="4">
        <f t="shared" si="1"/>
        <v>13.24</v>
      </c>
      <c r="H84"/>
    </row>
    <row r="85" spans="1:9" x14ac:dyDescent="0.2">
      <c r="A85" s="6">
        <v>2527</v>
      </c>
      <c r="B85">
        <v>9.84</v>
      </c>
      <c r="C85">
        <v>0.4</v>
      </c>
      <c r="D85">
        <v>0.76</v>
      </c>
      <c r="E85">
        <v>8.94</v>
      </c>
      <c r="F85" s="14">
        <v>3.65</v>
      </c>
      <c r="G85" s="15">
        <f t="shared" si="1"/>
        <v>12.947368421052632</v>
      </c>
      <c r="H85" s="16">
        <f>D85/D73-1</f>
        <v>0.13432835820895517</v>
      </c>
      <c r="I85" t="str">
        <f>IF(Earnings_Growth&lt;0,"This year there might have been a recession as earnings growth was "&amp;ROUND(H85*100,0)&amp;"%"," This was likely a good year as earnings growth was positive at "&amp;ROUND(H85*100,0)&amp;"%")</f>
        <v xml:space="preserve"> This was likely a good year as earnings growth was positive at 13%</v>
      </c>
    </row>
    <row r="86" spans="1:9" hidden="1" x14ac:dyDescent="0.2">
      <c r="A86" s="6">
        <v>2558</v>
      </c>
      <c r="B86">
        <v>9.56</v>
      </c>
      <c r="C86">
        <v>0.4</v>
      </c>
      <c r="D86">
        <v>0.75</v>
      </c>
      <c r="E86">
        <v>8.85</v>
      </c>
      <c r="F86">
        <v>3.67</v>
      </c>
      <c r="G86" s="4">
        <f t="shared" si="1"/>
        <v>12.746666666666668</v>
      </c>
      <c r="H86"/>
    </row>
    <row r="87" spans="1:9" hidden="1" x14ac:dyDescent="0.2">
      <c r="A87" s="6">
        <v>2589</v>
      </c>
      <c r="B87">
        <v>9.26</v>
      </c>
      <c r="C87">
        <v>0.41</v>
      </c>
      <c r="D87">
        <v>0.74</v>
      </c>
      <c r="E87">
        <v>9.0399999999999991</v>
      </c>
      <c r="F87">
        <v>3.69</v>
      </c>
      <c r="G87" s="4">
        <f t="shared" si="1"/>
        <v>12.513513513513514</v>
      </c>
      <c r="H87"/>
    </row>
    <row r="88" spans="1:9" hidden="1" x14ac:dyDescent="0.2">
      <c r="A88" s="6">
        <v>2617</v>
      </c>
      <c r="B88">
        <v>8.35</v>
      </c>
      <c r="C88">
        <v>0.41</v>
      </c>
      <c r="D88">
        <v>0.73</v>
      </c>
      <c r="E88">
        <v>8.94</v>
      </c>
      <c r="F88">
        <v>3.7</v>
      </c>
      <c r="G88" s="4">
        <f t="shared" si="1"/>
        <v>11.438356164383562</v>
      </c>
      <c r="H88"/>
    </row>
    <row r="89" spans="1:9" hidden="1" x14ac:dyDescent="0.2">
      <c r="A89" s="6">
        <v>2648</v>
      </c>
      <c r="B89">
        <v>8.39</v>
      </c>
      <c r="C89">
        <v>0.41</v>
      </c>
      <c r="D89">
        <v>0.73</v>
      </c>
      <c r="E89">
        <v>8.94</v>
      </c>
      <c r="F89">
        <v>3.72</v>
      </c>
      <c r="G89" s="4">
        <f t="shared" si="1"/>
        <v>11.493150684931507</v>
      </c>
      <c r="H89"/>
    </row>
    <row r="90" spans="1:9" hidden="1" x14ac:dyDescent="0.2">
      <c r="A90" s="6">
        <v>2678</v>
      </c>
      <c r="B90">
        <v>8.1</v>
      </c>
      <c r="C90">
        <v>0.42</v>
      </c>
      <c r="D90">
        <v>0.72</v>
      </c>
      <c r="E90">
        <v>9.1300000000000008</v>
      </c>
      <c r="F90">
        <v>3.74</v>
      </c>
      <c r="G90" s="4">
        <f t="shared" si="1"/>
        <v>11.25</v>
      </c>
      <c r="H90"/>
    </row>
    <row r="91" spans="1:9" hidden="1" x14ac:dyDescent="0.2">
      <c r="A91" s="6">
        <v>2709</v>
      </c>
      <c r="B91">
        <v>7.84</v>
      </c>
      <c r="C91">
        <v>0.42</v>
      </c>
      <c r="D91">
        <v>0.71</v>
      </c>
      <c r="E91">
        <v>9.23</v>
      </c>
      <c r="F91">
        <v>3.75</v>
      </c>
      <c r="G91" s="4">
        <f t="shared" si="1"/>
        <v>11.04225352112676</v>
      </c>
      <c r="H91"/>
    </row>
    <row r="92" spans="1:9" hidden="1" x14ac:dyDescent="0.2">
      <c r="A92" s="6">
        <v>2739</v>
      </c>
      <c r="B92">
        <v>8.14</v>
      </c>
      <c r="C92">
        <v>0.42</v>
      </c>
      <c r="D92">
        <v>0.7</v>
      </c>
      <c r="E92">
        <v>9.23</v>
      </c>
      <c r="F92">
        <v>3.77</v>
      </c>
      <c r="G92" s="4">
        <f t="shared" si="1"/>
        <v>11.62857142857143</v>
      </c>
      <c r="H92"/>
    </row>
    <row r="93" spans="1:9" hidden="1" x14ac:dyDescent="0.2">
      <c r="A93" s="6">
        <v>2770</v>
      </c>
      <c r="B93">
        <v>7.53</v>
      </c>
      <c r="C93">
        <v>0.43</v>
      </c>
      <c r="D93">
        <v>0.69</v>
      </c>
      <c r="E93">
        <v>9.23</v>
      </c>
      <c r="F93">
        <v>3.79</v>
      </c>
      <c r="G93" s="4">
        <f t="shared" si="1"/>
        <v>10.913043478260871</v>
      </c>
      <c r="H93"/>
    </row>
    <row r="94" spans="1:9" hidden="1" x14ac:dyDescent="0.2">
      <c r="A94" s="6">
        <v>2801</v>
      </c>
      <c r="B94">
        <v>7.45</v>
      </c>
      <c r="C94">
        <v>0.43</v>
      </c>
      <c r="D94">
        <v>0.69</v>
      </c>
      <c r="E94">
        <v>9.23</v>
      </c>
      <c r="F94">
        <v>3.8</v>
      </c>
      <c r="G94" s="4">
        <f t="shared" si="1"/>
        <v>10.797101449275363</v>
      </c>
      <c r="H94"/>
    </row>
    <row r="95" spans="1:9" hidden="1" x14ac:dyDescent="0.2">
      <c r="A95" s="6">
        <v>2831</v>
      </c>
      <c r="B95">
        <v>6.64</v>
      </c>
      <c r="C95">
        <v>0.43</v>
      </c>
      <c r="D95">
        <v>0.68</v>
      </c>
      <c r="E95">
        <v>9.32</v>
      </c>
      <c r="F95">
        <v>3.82</v>
      </c>
      <c r="G95" s="4">
        <f t="shared" si="1"/>
        <v>9.7647058823529402</v>
      </c>
      <c r="H95"/>
    </row>
    <row r="96" spans="1:9" hidden="1" x14ac:dyDescent="0.2">
      <c r="A96" s="6">
        <v>2862</v>
      </c>
      <c r="B96">
        <v>6.25</v>
      </c>
      <c r="C96">
        <v>0.44</v>
      </c>
      <c r="D96">
        <v>0.67</v>
      </c>
      <c r="E96">
        <v>8.94</v>
      </c>
      <c r="F96">
        <v>3.84</v>
      </c>
      <c r="G96" s="4">
        <f t="shared" si="1"/>
        <v>9.3283582089552226</v>
      </c>
      <c r="H96"/>
    </row>
    <row r="97" spans="1:9" x14ac:dyDescent="0.2">
      <c r="A97" s="6">
        <v>2892</v>
      </c>
      <c r="B97">
        <v>6.57</v>
      </c>
      <c r="C97">
        <v>0.44</v>
      </c>
      <c r="D97">
        <v>0.66</v>
      </c>
      <c r="E97">
        <v>8.75</v>
      </c>
      <c r="F97" s="14">
        <v>3.85</v>
      </c>
      <c r="G97" s="15">
        <f t="shared" si="1"/>
        <v>9.954545454545455</v>
      </c>
      <c r="H97" s="16">
        <f>D97/D85-1</f>
        <v>-0.13157894736842102</v>
      </c>
      <c r="I97" t="str">
        <f>IF(Earnings_Growth&lt;0,"This year there might have been a recession as earnings growth was "&amp;ROUND(H97*100,0)&amp;"%"," This was likely a good year as earnings growth was positive at "&amp;ROUND(H97*100,0)&amp;"%")</f>
        <v>This year there might have been a recession as earnings growth was -13%</v>
      </c>
    </row>
    <row r="98" spans="1:9" hidden="1" x14ac:dyDescent="0.2">
      <c r="A98" s="6">
        <v>2923</v>
      </c>
      <c r="B98">
        <v>6.85</v>
      </c>
      <c r="C98">
        <v>0.44</v>
      </c>
      <c r="D98">
        <v>0.65</v>
      </c>
      <c r="E98">
        <v>8.66</v>
      </c>
      <c r="F98">
        <v>3.87</v>
      </c>
      <c r="G98" s="4">
        <f t="shared" si="1"/>
        <v>10.538461538461538</v>
      </c>
      <c r="H98"/>
    </row>
    <row r="99" spans="1:9" hidden="1" x14ac:dyDescent="0.2">
      <c r="A99" s="6">
        <v>2954</v>
      </c>
      <c r="B99">
        <v>6.6</v>
      </c>
      <c r="C99">
        <v>0.43</v>
      </c>
      <c r="D99">
        <v>0.65</v>
      </c>
      <c r="E99">
        <v>8.56</v>
      </c>
      <c r="F99">
        <v>3.86</v>
      </c>
      <c r="G99" s="4">
        <f t="shared" si="1"/>
        <v>10.153846153846153</v>
      </c>
      <c r="H99"/>
    </row>
    <row r="100" spans="1:9" hidden="1" x14ac:dyDescent="0.2">
      <c r="A100" s="6">
        <v>2983</v>
      </c>
      <c r="B100">
        <v>6.87</v>
      </c>
      <c r="C100">
        <v>0.43</v>
      </c>
      <c r="D100">
        <v>0.64</v>
      </c>
      <c r="E100">
        <v>8.56</v>
      </c>
      <c r="F100">
        <v>3.85</v>
      </c>
      <c r="G100" s="4">
        <f t="shared" si="1"/>
        <v>10.734375</v>
      </c>
      <c r="H100"/>
    </row>
    <row r="101" spans="1:9" hidden="1" x14ac:dyDescent="0.2">
      <c r="A101" s="6">
        <v>3014</v>
      </c>
      <c r="B101">
        <v>7.24</v>
      </c>
      <c r="C101">
        <v>0.43</v>
      </c>
      <c r="D101">
        <v>0.63</v>
      </c>
      <c r="E101">
        <v>8.66</v>
      </c>
      <c r="F101">
        <v>3.84</v>
      </c>
      <c r="G101" s="4">
        <f t="shared" si="1"/>
        <v>11.492063492063492</v>
      </c>
      <c r="H101"/>
    </row>
    <row r="102" spans="1:9" hidden="1" x14ac:dyDescent="0.2">
      <c r="A102" s="6">
        <v>3044</v>
      </c>
      <c r="B102">
        <v>7.63</v>
      </c>
      <c r="C102">
        <v>0.42</v>
      </c>
      <c r="D102">
        <v>0.63</v>
      </c>
      <c r="E102">
        <v>8.66</v>
      </c>
      <c r="F102">
        <v>3.83</v>
      </c>
      <c r="G102" s="4">
        <f t="shared" ref="G102:G165" si="2">SP500_Price/Earnings</f>
        <v>12.111111111111111</v>
      </c>
      <c r="H102"/>
    </row>
    <row r="103" spans="1:9" hidden="1" x14ac:dyDescent="0.2">
      <c r="A103" s="6">
        <v>3075</v>
      </c>
      <c r="B103">
        <v>7.64</v>
      </c>
      <c r="C103">
        <v>0.42</v>
      </c>
      <c r="D103">
        <v>0.62</v>
      </c>
      <c r="E103">
        <v>8.66</v>
      </c>
      <c r="F103">
        <v>3.82</v>
      </c>
      <c r="G103" s="4">
        <f t="shared" si="2"/>
        <v>12.32258064516129</v>
      </c>
      <c r="H103"/>
    </row>
    <row r="104" spans="1:9" hidden="1" x14ac:dyDescent="0.2">
      <c r="A104" s="6">
        <v>3105</v>
      </c>
      <c r="B104">
        <v>7.92</v>
      </c>
      <c r="C104">
        <v>0.42</v>
      </c>
      <c r="D104">
        <v>0.61</v>
      </c>
      <c r="E104">
        <v>8.75</v>
      </c>
      <c r="F104">
        <v>3.81</v>
      </c>
      <c r="G104" s="4">
        <f t="shared" si="2"/>
        <v>12.983606557377049</v>
      </c>
      <c r="H104" s="8">
        <f t="shared" ref="H104" si="3">D104/D92-1</f>
        <v>-0.12857142857142856</v>
      </c>
    </row>
    <row r="105" spans="1:9" hidden="1" x14ac:dyDescent="0.2">
      <c r="A105" s="6">
        <v>3136</v>
      </c>
      <c r="B105">
        <v>8.26</v>
      </c>
      <c r="C105">
        <v>0.41</v>
      </c>
      <c r="D105">
        <v>0.61</v>
      </c>
      <c r="E105">
        <v>8.75</v>
      </c>
      <c r="F105">
        <v>3.81</v>
      </c>
      <c r="G105" s="4">
        <f t="shared" si="2"/>
        <v>13.540983606557377</v>
      </c>
      <c r="H105"/>
    </row>
    <row r="106" spans="1:9" hidden="1" x14ac:dyDescent="0.2">
      <c r="A106" s="6">
        <v>3167</v>
      </c>
      <c r="B106">
        <v>8.17</v>
      </c>
      <c r="C106">
        <v>0.41</v>
      </c>
      <c r="D106">
        <v>0.6</v>
      </c>
      <c r="E106">
        <v>8.75</v>
      </c>
      <c r="F106">
        <v>3.8</v>
      </c>
      <c r="G106" s="4">
        <f t="shared" si="2"/>
        <v>13.616666666666667</v>
      </c>
      <c r="H106"/>
    </row>
    <row r="107" spans="1:9" hidden="1" x14ac:dyDescent="0.2">
      <c r="A107" s="6">
        <v>3197</v>
      </c>
      <c r="B107">
        <v>8.27</v>
      </c>
      <c r="C107">
        <v>0.41</v>
      </c>
      <c r="D107">
        <v>0.59</v>
      </c>
      <c r="E107">
        <v>8.85</v>
      </c>
      <c r="F107">
        <v>3.79</v>
      </c>
      <c r="G107" s="4">
        <f t="shared" si="2"/>
        <v>14.016949152542374</v>
      </c>
      <c r="H107"/>
    </row>
    <row r="108" spans="1:9" hidden="1" x14ac:dyDescent="0.2">
      <c r="A108" s="6">
        <v>3228</v>
      </c>
      <c r="B108">
        <v>8.83</v>
      </c>
      <c r="C108">
        <v>0.4</v>
      </c>
      <c r="D108">
        <v>0.59</v>
      </c>
      <c r="E108">
        <v>8.94</v>
      </c>
      <c r="F108">
        <v>3.78</v>
      </c>
      <c r="G108" s="4">
        <f t="shared" si="2"/>
        <v>14.966101694915254</v>
      </c>
      <c r="H108"/>
    </row>
    <row r="109" spans="1:9" x14ac:dyDescent="0.2">
      <c r="A109" s="6">
        <v>3258</v>
      </c>
      <c r="B109">
        <v>9.0299999999999994</v>
      </c>
      <c r="C109">
        <v>0.4</v>
      </c>
      <c r="D109">
        <v>0.57999999999999996</v>
      </c>
      <c r="E109">
        <v>9.0399999999999991</v>
      </c>
      <c r="F109" s="14">
        <v>3.77</v>
      </c>
      <c r="G109" s="15">
        <f t="shared" si="2"/>
        <v>15.568965517241379</v>
      </c>
      <c r="H109" s="16">
        <f>D109/D97-1</f>
        <v>-0.12121212121212133</v>
      </c>
      <c r="I109" t="str">
        <f>IF(Earnings_Growth&lt;0,"This year there might have been a recession as earnings growth was "&amp;ROUND(H109*100,0)&amp;"%"," This was likely a good year as earnings growth was positive at "&amp;ROUND(H109*100,0)&amp;"%")</f>
        <v>This year there might have been a recession as earnings growth was -12%</v>
      </c>
    </row>
    <row r="110" spans="1:9" hidden="1" x14ac:dyDescent="0.2">
      <c r="A110" s="6">
        <v>3289</v>
      </c>
      <c r="B110">
        <v>9.06</v>
      </c>
      <c r="C110">
        <v>0.4</v>
      </c>
      <c r="D110">
        <v>0.59</v>
      </c>
      <c r="E110">
        <v>8.94</v>
      </c>
      <c r="F110">
        <v>3.76</v>
      </c>
      <c r="G110" s="4">
        <f t="shared" si="2"/>
        <v>15.355932203389832</v>
      </c>
      <c r="H110"/>
    </row>
    <row r="111" spans="1:9" hidden="1" x14ac:dyDescent="0.2">
      <c r="A111" s="6">
        <v>3320</v>
      </c>
      <c r="B111">
        <v>8.8000000000000007</v>
      </c>
      <c r="C111">
        <v>0.41</v>
      </c>
      <c r="D111">
        <v>0.61</v>
      </c>
      <c r="E111">
        <v>9.0399999999999991</v>
      </c>
      <c r="F111">
        <v>3.77</v>
      </c>
      <c r="G111" s="4">
        <f t="shared" si="2"/>
        <v>14.426229508196723</v>
      </c>
      <c r="H111"/>
    </row>
    <row r="112" spans="1:9" hidden="1" x14ac:dyDescent="0.2">
      <c r="A112" s="6">
        <v>3348</v>
      </c>
      <c r="B112">
        <v>8.92</v>
      </c>
      <c r="C112">
        <v>0.41</v>
      </c>
      <c r="D112">
        <v>0.63</v>
      </c>
      <c r="E112">
        <v>9.0399999999999991</v>
      </c>
      <c r="F112">
        <v>3.78</v>
      </c>
      <c r="G112" s="4">
        <f t="shared" si="2"/>
        <v>14.158730158730158</v>
      </c>
      <c r="H112"/>
    </row>
    <row r="113" spans="1:9" hidden="1" x14ac:dyDescent="0.2">
      <c r="A113" s="6">
        <v>3379</v>
      </c>
      <c r="B113">
        <v>9.32</v>
      </c>
      <c r="C113">
        <v>0.41</v>
      </c>
      <c r="D113">
        <v>0.64</v>
      </c>
      <c r="E113">
        <v>9.23</v>
      </c>
      <c r="F113">
        <v>3.8</v>
      </c>
      <c r="G113" s="4">
        <f t="shared" si="2"/>
        <v>14.5625</v>
      </c>
      <c r="H113"/>
    </row>
    <row r="114" spans="1:9" hidden="1" x14ac:dyDescent="0.2">
      <c r="A114" s="6">
        <v>3409</v>
      </c>
      <c r="B114">
        <v>9.6300000000000008</v>
      </c>
      <c r="C114">
        <v>0.42</v>
      </c>
      <c r="D114">
        <v>0.66</v>
      </c>
      <c r="E114">
        <v>9.32</v>
      </c>
      <c r="F114">
        <v>3.81</v>
      </c>
      <c r="G114" s="4">
        <f t="shared" si="2"/>
        <v>14.590909090909092</v>
      </c>
      <c r="H114"/>
    </row>
    <row r="115" spans="1:9" hidden="1" x14ac:dyDescent="0.2">
      <c r="A115" s="6">
        <v>3440</v>
      </c>
      <c r="B115">
        <v>9.8000000000000007</v>
      </c>
      <c r="C115">
        <v>0.42</v>
      </c>
      <c r="D115">
        <v>0.67</v>
      </c>
      <c r="E115">
        <v>9.42</v>
      </c>
      <c r="F115">
        <v>3.82</v>
      </c>
      <c r="G115" s="4">
        <f t="shared" si="2"/>
        <v>14.626865671641792</v>
      </c>
      <c r="H115"/>
    </row>
    <row r="116" spans="1:9" hidden="1" x14ac:dyDescent="0.2">
      <c r="A116" s="6">
        <v>3470</v>
      </c>
      <c r="B116">
        <v>9.94</v>
      </c>
      <c r="C116">
        <v>0.42</v>
      </c>
      <c r="D116">
        <v>0.69</v>
      </c>
      <c r="E116">
        <v>9.42</v>
      </c>
      <c r="F116">
        <v>3.83</v>
      </c>
      <c r="G116" s="4">
        <f t="shared" si="2"/>
        <v>14.405797101449275</v>
      </c>
      <c r="H116" s="8">
        <f t="shared" ref="H116" si="4">D116/D104-1</f>
        <v>0.13114754098360648</v>
      </c>
    </row>
    <row r="117" spans="1:9" hidden="1" x14ac:dyDescent="0.2">
      <c r="A117" s="6">
        <v>3501</v>
      </c>
      <c r="B117">
        <v>10.18</v>
      </c>
      <c r="C117">
        <v>0.43</v>
      </c>
      <c r="D117">
        <v>0.7</v>
      </c>
      <c r="E117">
        <v>9.51</v>
      </c>
      <c r="F117">
        <v>3.85</v>
      </c>
      <c r="G117" s="4">
        <f t="shared" si="2"/>
        <v>14.542857142857143</v>
      </c>
      <c r="H117"/>
    </row>
    <row r="118" spans="1:9" hidden="1" x14ac:dyDescent="0.2">
      <c r="A118" s="6">
        <v>3532</v>
      </c>
      <c r="B118">
        <v>10.19</v>
      </c>
      <c r="C118">
        <v>0.43</v>
      </c>
      <c r="D118">
        <v>0.71</v>
      </c>
      <c r="E118">
        <v>9.61</v>
      </c>
      <c r="F118">
        <v>3.86</v>
      </c>
      <c r="G118" s="4">
        <f t="shared" si="2"/>
        <v>14.352112676056338</v>
      </c>
      <c r="H118"/>
    </row>
    <row r="119" spans="1:9" hidden="1" x14ac:dyDescent="0.2">
      <c r="A119" s="6">
        <v>3562</v>
      </c>
      <c r="B119">
        <v>10.23</v>
      </c>
      <c r="C119">
        <v>0.43</v>
      </c>
      <c r="D119">
        <v>0.73</v>
      </c>
      <c r="E119">
        <v>9.8000000000000007</v>
      </c>
      <c r="F119">
        <v>3.87</v>
      </c>
      <c r="G119" s="4">
        <f t="shared" si="2"/>
        <v>14.013698630136988</v>
      </c>
      <c r="H119"/>
    </row>
    <row r="120" spans="1:9" hidden="1" x14ac:dyDescent="0.2">
      <c r="A120" s="6">
        <v>3593</v>
      </c>
      <c r="B120">
        <v>10.18</v>
      </c>
      <c r="C120">
        <v>0.44</v>
      </c>
      <c r="D120">
        <v>0.74</v>
      </c>
      <c r="E120">
        <v>9.9</v>
      </c>
      <c r="F120">
        <v>3.88</v>
      </c>
      <c r="G120" s="4">
        <f t="shared" si="2"/>
        <v>13.756756756756756</v>
      </c>
      <c r="H120"/>
    </row>
    <row r="121" spans="1:9" x14ac:dyDescent="0.2">
      <c r="A121" s="6">
        <v>3623</v>
      </c>
      <c r="B121">
        <v>10.3</v>
      </c>
      <c r="C121">
        <v>0.44</v>
      </c>
      <c r="D121">
        <v>0.76</v>
      </c>
      <c r="E121">
        <v>9.99</v>
      </c>
      <c r="F121" s="14">
        <v>3.9</v>
      </c>
      <c r="G121" s="15">
        <f t="shared" si="2"/>
        <v>13.55263157894737</v>
      </c>
      <c r="H121" s="16">
        <f>D121/D109-1</f>
        <v>0.31034482758620707</v>
      </c>
      <c r="I121" t="str">
        <f>IF(Earnings_Growth&lt;0,"This year there might have been a recession as earnings growth was "&amp;ROUND(H121*100,0)&amp;"%"," This was likely a good year as earnings growth was positive at "&amp;ROUND(H121*100,0)&amp;"%")</f>
        <v xml:space="preserve"> This was likely a good year as earnings growth was positive at 31%</v>
      </c>
    </row>
    <row r="122" spans="1:9" hidden="1" x14ac:dyDescent="0.2">
      <c r="A122" s="6">
        <v>3654</v>
      </c>
      <c r="B122">
        <v>10.08</v>
      </c>
      <c r="C122">
        <v>0.44</v>
      </c>
      <c r="D122">
        <v>0.76</v>
      </c>
      <c r="E122">
        <v>9.9</v>
      </c>
      <c r="F122">
        <v>3.91</v>
      </c>
      <c r="G122" s="4">
        <f t="shared" si="2"/>
        <v>13.263157894736842</v>
      </c>
      <c r="H122"/>
    </row>
    <row r="123" spans="1:9" hidden="1" x14ac:dyDescent="0.2">
      <c r="A123" s="6">
        <v>3685</v>
      </c>
      <c r="B123">
        <v>9.7200000000000006</v>
      </c>
      <c r="C123">
        <v>0.45</v>
      </c>
      <c r="D123">
        <v>0.76</v>
      </c>
      <c r="E123">
        <v>9.9</v>
      </c>
      <c r="F123">
        <v>3.92</v>
      </c>
      <c r="G123" s="4">
        <f t="shared" si="2"/>
        <v>12.789473684210527</v>
      </c>
      <c r="H123"/>
    </row>
    <row r="124" spans="1:9" hidden="1" x14ac:dyDescent="0.2">
      <c r="A124" s="6">
        <v>3713</v>
      </c>
      <c r="B124">
        <v>9.9600000000000009</v>
      </c>
      <c r="C124">
        <v>0.45</v>
      </c>
      <c r="D124">
        <v>0.75</v>
      </c>
      <c r="E124">
        <v>10.09</v>
      </c>
      <c r="F124">
        <v>3.92</v>
      </c>
      <c r="G124" s="4">
        <f t="shared" si="2"/>
        <v>13.280000000000001</v>
      </c>
      <c r="H124"/>
    </row>
    <row r="125" spans="1:9" hidden="1" x14ac:dyDescent="0.2">
      <c r="A125" s="6">
        <v>3744</v>
      </c>
      <c r="B125">
        <v>9.7200000000000006</v>
      </c>
      <c r="C125">
        <v>0.45</v>
      </c>
      <c r="D125">
        <v>0.75</v>
      </c>
      <c r="E125">
        <v>10.18</v>
      </c>
      <c r="F125">
        <v>3.93</v>
      </c>
      <c r="G125" s="4">
        <f t="shared" si="2"/>
        <v>12.96</v>
      </c>
      <c r="H125"/>
    </row>
    <row r="126" spans="1:9" hidden="1" x14ac:dyDescent="0.2">
      <c r="A126" s="6">
        <v>3774</v>
      </c>
      <c r="B126">
        <v>9.56</v>
      </c>
      <c r="C126">
        <v>0.45</v>
      </c>
      <c r="D126">
        <v>0.75</v>
      </c>
      <c r="E126">
        <v>9.99</v>
      </c>
      <c r="F126">
        <v>3.93</v>
      </c>
      <c r="G126" s="4">
        <f t="shared" si="2"/>
        <v>12.746666666666668</v>
      </c>
      <c r="H126"/>
    </row>
    <row r="127" spans="1:9" hidden="1" x14ac:dyDescent="0.2">
      <c r="A127" s="6">
        <v>3805</v>
      </c>
      <c r="B127">
        <v>9.1</v>
      </c>
      <c r="C127">
        <v>0.46</v>
      </c>
      <c r="D127">
        <v>0.74</v>
      </c>
      <c r="E127">
        <v>9.9</v>
      </c>
      <c r="F127">
        <v>3.94</v>
      </c>
      <c r="G127" s="4">
        <f t="shared" si="2"/>
        <v>12.297297297297296</v>
      </c>
      <c r="H127"/>
    </row>
    <row r="128" spans="1:9" hidden="1" x14ac:dyDescent="0.2">
      <c r="A128" s="6">
        <v>3835</v>
      </c>
      <c r="B128">
        <v>8.64</v>
      </c>
      <c r="C128">
        <v>0.46</v>
      </c>
      <c r="D128">
        <v>0.74</v>
      </c>
      <c r="E128">
        <v>9.9</v>
      </c>
      <c r="F128">
        <v>3.95</v>
      </c>
      <c r="G128" s="4">
        <f t="shared" si="2"/>
        <v>11.675675675675677</v>
      </c>
      <c r="H128"/>
    </row>
    <row r="129" spans="1:9" hidden="1" x14ac:dyDescent="0.2">
      <c r="A129" s="6">
        <v>3866</v>
      </c>
      <c r="B129">
        <v>8.85</v>
      </c>
      <c r="C129">
        <v>0.46</v>
      </c>
      <c r="D129">
        <v>0.74</v>
      </c>
      <c r="E129">
        <v>9.8000000000000007</v>
      </c>
      <c r="F129">
        <v>3.95</v>
      </c>
      <c r="G129" s="4">
        <f t="shared" si="2"/>
        <v>11.95945945945946</v>
      </c>
      <c r="H129"/>
    </row>
    <row r="130" spans="1:9" hidden="1" x14ac:dyDescent="0.2">
      <c r="A130" s="6">
        <v>3897</v>
      </c>
      <c r="B130">
        <v>8.91</v>
      </c>
      <c r="C130">
        <v>0.46</v>
      </c>
      <c r="D130">
        <v>0.74</v>
      </c>
      <c r="E130">
        <v>9.6999999999999993</v>
      </c>
      <c r="F130">
        <v>3.96</v>
      </c>
      <c r="G130" s="4">
        <f t="shared" si="2"/>
        <v>12.04054054054054</v>
      </c>
      <c r="H130"/>
    </row>
    <row r="131" spans="1:9" hidden="1" x14ac:dyDescent="0.2">
      <c r="A131" s="6">
        <v>3927</v>
      </c>
      <c r="B131">
        <v>9.32</v>
      </c>
      <c r="C131">
        <v>0.47</v>
      </c>
      <c r="D131">
        <v>0.73</v>
      </c>
      <c r="E131">
        <v>9.42</v>
      </c>
      <c r="F131">
        <v>3.96</v>
      </c>
      <c r="G131" s="4">
        <f t="shared" si="2"/>
        <v>12.767123287671234</v>
      </c>
      <c r="H131"/>
    </row>
    <row r="132" spans="1:9" hidden="1" x14ac:dyDescent="0.2">
      <c r="A132" s="6">
        <v>3958</v>
      </c>
      <c r="B132">
        <v>9.31</v>
      </c>
      <c r="C132">
        <v>0.47</v>
      </c>
      <c r="D132">
        <v>0.73</v>
      </c>
      <c r="E132">
        <v>9.23</v>
      </c>
      <c r="F132">
        <v>3.97</v>
      </c>
      <c r="G132" s="4">
        <f t="shared" si="2"/>
        <v>12.753424657534248</v>
      </c>
      <c r="H132"/>
    </row>
    <row r="133" spans="1:9" x14ac:dyDescent="0.2">
      <c r="A133" s="6">
        <v>3988</v>
      </c>
      <c r="B133">
        <v>9.0500000000000007</v>
      </c>
      <c r="C133">
        <v>0.47</v>
      </c>
      <c r="D133">
        <v>0.73</v>
      </c>
      <c r="E133">
        <v>9.23</v>
      </c>
      <c r="F133" s="14">
        <v>3.97</v>
      </c>
      <c r="G133" s="15">
        <f t="shared" si="2"/>
        <v>12.397260273972604</v>
      </c>
      <c r="H133" s="16">
        <f>D133/D121-1</f>
        <v>-3.9473684210526327E-2</v>
      </c>
      <c r="I133" t="str">
        <f>IF(Earnings_Growth&lt;0,"This year there might have been a recession as earnings growth was "&amp;ROUND(H133*100,0)&amp;"%"," This was likely a good year as earnings growth was positive at "&amp;ROUND(H133*100,0)&amp;"%")</f>
        <v>This year there might have been a recession as earnings growth was -4%</v>
      </c>
    </row>
    <row r="134" spans="1:9" hidden="1" x14ac:dyDescent="0.2">
      <c r="A134" s="6">
        <v>4019</v>
      </c>
      <c r="B134">
        <v>9.27</v>
      </c>
      <c r="C134">
        <v>0.47</v>
      </c>
      <c r="D134">
        <v>0.72</v>
      </c>
      <c r="E134">
        <v>9.23</v>
      </c>
      <c r="F134">
        <v>3.98</v>
      </c>
      <c r="G134" s="4">
        <f t="shared" si="2"/>
        <v>12.875</v>
      </c>
      <c r="H134"/>
    </row>
    <row r="135" spans="1:9" hidden="1" x14ac:dyDescent="0.2">
      <c r="A135" s="6">
        <v>4050</v>
      </c>
      <c r="B135">
        <v>9.43</v>
      </c>
      <c r="C135">
        <v>0.47</v>
      </c>
      <c r="D135">
        <v>0.71</v>
      </c>
      <c r="E135">
        <v>8.94</v>
      </c>
      <c r="F135">
        <v>3.98</v>
      </c>
      <c r="G135" s="4">
        <f t="shared" si="2"/>
        <v>13.28169014084507</v>
      </c>
      <c r="H135" s="8">
        <f t="shared" ref="H135" si="5">D135/D123-1</f>
        <v>-6.578947368421062E-2</v>
      </c>
    </row>
    <row r="136" spans="1:9" hidden="1" x14ac:dyDescent="0.2">
      <c r="A136" s="6">
        <v>4078</v>
      </c>
      <c r="B136">
        <v>9.32</v>
      </c>
      <c r="C136">
        <v>0.47</v>
      </c>
      <c r="D136">
        <v>0.69</v>
      </c>
      <c r="E136">
        <v>9.0399999999999991</v>
      </c>
      <c r="F136">
        <v>3.98</v>
      </c>
      <c r="G136" s="4">
        <f t="shared" si="2"/>
        <v>13.507246376811596</v>
      </c>
      <c r="H136"/>
    </row>
    <row r="137" spans="1:9" hidden="1" x14ac:dyDescent="0.2">
      <c r="A137" s="6">
        <v>4109</v>
      </c>
      <c r="B137">
        <v>9.2799999999999994</v>
      </c>
      <c r="C137">
        <v>0.47</v>
      </c>
      <c r="D137">
        <v>0.68</v>
      </c>
      <c r="E137">
        <v>8.75</v>
      </c>
      <c r="F137">
        <v>3.99</v>
      </c>
      <c r="G137" s="4">
        <f t="shared" si="2"/>
        <v>13.647058823529409</v>
      </c>
      <c r="H137"/>
    </row>
    <row r="138" spans="1:9" hidden="1" x14ac:dyDescent="0.2">
      <c r="A138" s="6">
        <v>4139</v>
      </c>
      <c r="B138">
        <v>9.48</v>
      </c>
      <c r="C138">
        <v>0.47</v>
      </c>
      <c r="D138">
        <v>0.67</v>
      </c>
      <c r="E138">
        <v>8.75</v>
      </c>
      <c r="F138">
        <v>3.99</v>
      </c>
      <c r="G138" s="4">
        <f t="shared" si="2"/>
        <v>14.149253731343283</v>
      </c>
      <c r="H138"/>
    </row>
    <row r="139" spans="1:9" hidden="1" x14ac:dyDescent="0.2">
      <c r="A139" s="6">
        <v>4170</v>
      </c>
      <c r="B139">
        <v>9.67</v>
      </c>
      <c r="C139">
        <v>0.47</v>
      </c>
      <c r="D139">
        <v>0.66</v>
      </c>
      <c r="E139">
        <v>8.75</v>
      </c>
      <c r="F139">
        <v>3.99</v>
      </c>
      <c r="G139" s="4">
        <f t="shared" si="2"/>
        <v>14.65151515151515</v>
      </c>
      <c r="H139"/>
    </row>
    <row r="140" spans="1:9" hidden="1" x14ac:dyDescent="0.2">
      <c r="A140" s="6">
        <v>4200</v>
      </c>
      <c r="B140">
        <v>9.6300000000000008</v>
      </c>
      <c r="C140">
        <v>0.47</v>
      </c>
      <c r="D140">
        <v>0.65</v>
      </c>
      <c r="E140">
        <v>8.85</v>
      </c>
      <c r="F140">
        <v>4</v>
      </c>
      <c r="G140" s="4">
        <f t="shared" si="2"/>
        <v>14.815384615384616</v>
      </c>
      <c r="H140"/>
    </row>
    <row r="141" spans="1:9" hidden="1" x14ac:dyDescent="0.2">
      <c r="A141" s="6">
        <v>4231</v>
      </c>
      <c r="B141">
        <v>9.17</v>
      </c>
      <c r="C141">
        <v>0.47</v>
      </c>
      <c r="D141">
        <v>0.64</v>
      </c>
      <c r="E141">
        <v>9.1300000000000008</v>
      </c>
      <c r="F141">
        <v>4</v>
      </c>
      <c r="G141" s="4">
        <f t="shared" si="2"/>
        <v>14.328125</v>
      </c>
      <c r="H141"/>
    </row>
    <row r="142" spans="1:9" hidden="1" x14ac:dyDescent="0.2">
      <c r="A142" s="6">
        <v>4262</v>
      </c>
      <c r="B142">
        <v>8.67</v>
      </c>
      <c r="C142">
        <v>0.47</v>
      </c>
      <c r="D142">
        <v>0.63</v>
      </c>
      <c r="E142">
        <v>9.23</v>
      </c>
      <c r="F142">
        <v>4</v>
      </c>
      <c r="G142" s="4">
        <f t="shared" si="2"/>
        <v>13.761904761904761</v>
      </c>
      <c r="H142"/>
    </row>
    <row r="143" spans="1:9" hidden="1" x14ac:dyDescent="0.2">
      <c r="A143" s="6">
        <v>4292</v>
      </c>
      <c r="B143">
        <v>8.7200000000000006</v>
      </c>
      <c r="C143">
        <v>0.47</v>
      </c>
      <c r="D143">
        <v>0.61</v>
      </c>
      <c r="E143">
        <v>9.23</v>
      </c>
      <c r="F143">
        <v>4</v>
      </c>
      <c r="G143" s="4">
        <f t="shared" si="2"/>
        <v>14.295081967213116</v>
      </c>
      <c r="H143"/>
    </row>
    <row r="144" spans="1:9" hidden="1" x14ac:dyDescent="0.2">
      <c r="A144" s="6">
        <v>4323</v>
      </c>
      <c r="B144">
        <v>9.07</v>
      </c>
      <c r="C144">
        <v>0.47</v>
      </c>
      <c r="D144">
        <v>0.6</v>
      </c>
      <c r="E144">
        <v>9.1300000000000008</v>
      </c>
      <c r="F144">
        <v>4</v>
      </c>
      <c r="G144" s="4">
        <f t="shared" si="2"/>
        <v>15.116666666666667</v>
      </c>
      <c r="H144"/>
    </row>
    <row r="145" spans="1:9" x14ac:dyDescent="0.2">
      <c r="A145" s="6">
        <v>4353</v>
      </c>
      <c r="B145">
        <v>9.11</v>
      </c>
      <c r="C145">
        <v>0.47</v>
      </c>
      <c r="D145">
        <v>0.59</v>
      </c>
      <c r="E145">
        <v>9.0399999999999991</v>
      </c>
      <c r="F145" s="14">
        <v>4.01</v>
      </c>
      <c r="G145" s="15">
        <f t="shared" si="2"/>
        <v>15.440677966101696</v>
      </c>
      <c r="H145" s="16">
        <f>D145/D133-1</f>
        <v>-0.19178082191780821</v>
      </c>
      <c r="I145" t="str">
        <f>IF(Earnings_Growth&lt;0,"This year there might have been a recession as earnings growth was "&amp;ROUND(H145*100,0)&amp;"%"," This was likely a good year as earnings growth was positive at "&amp;ROUND(H145*100,0)&amp;"%")</f>
        <v>This year there might have been a recession as earnings growth was -19%</v>
      </c>
    </row>
    <row r="146" spans="1:9" hidden="1" x14ac:dyDescent="0.2">
      <c r="A146" s="6">
        <v>4384</v>
      </c>
      <c r="B146">
        <v>9.1199999999999992</v>
      </c>
      <c r="C146">
        <v>0.47</v>
      </c>
      <c r="D146">
        <v>0.6</v>
      </c>
      <c r="E146">
        <v>9.1300000000000008</v>
      </c>
      <c r="F146">
        <v>4.01</v>
      </c>
      <c r="G146" s="4">
        <f t="shared" si="2"/>
        <v>15.2</v>
      </c>
      <c r="H146"/>
    </row>
    <row r="147" spans="1:9" hidden="1" x14ac:dyDescent="0.2">
      <c r="A147" s="6">
        <v>4415</v>
      </c>
      <c r="B147">
        <v>9.0399999999999991</v>
      </c>
      <c r="C147">
        <v>0.47</v>
      </c>
      <c r="D147">
        <v>0.61</v>
      </c>
      <c r="E147">
        <v>9.23</v>
      </c>
      <c r="F147">
        <v>4.05</v>
      </c>
      <c r="G147" s="4">
        <f t="shared" si="2"/>
        <v>14.81967213114754</v>
      </c>
      <c r="H147" s="8">
        <f t="shared" ref="H147" si="6">D147/D135-1</f>
        <v>-0.14084507042253513</v>
      </c>
    </row>
    <row r="148" spans="1:9" hidden="1" x14ac:dyDescent="0.2">
      <c r="A148" s="6">
        <v>4444</v>
      </c>
      <c r="B148">
        <v>9.3000000000000007</v>
      </c>
      <c r="C148">
        <v>0.47</v>
      </c>
      <c r="D148">
        <v>0.62</v>
      </c>
      <c r="E148">
        <v>9.42</v>
      </c>
      <c r="F148">
        <v>4.08</v>
      </c>
      <c r="G148" s="4">
        <f t="shared" si="2"/>
        <v>15.000000000000002</v>
      </c>
      <c r="H148"/>
    </row>
    <row r="149" spans="1:9" hidden="1" x14ac:dyDescent="0.2">
      <c r="A149" s="6">
        <v>4475</v>
      </c>
      <c r="B149">
        <v>9.59</v>
      </c>
      <c r="C149">
        <v>0.47</v>
      </c>
      <c r="D149">
        <v>0.63</v>
      </c>
      <c r="E149">
        <v>9.6999999999999993</v>
      </c>
      <c r="F149">
        <v>4.12</v>
      </c>
      <c r="G149" s="4">
        <f t="shared" si="2"/>
        <v>15.222222222222221</v>
      </c>
      <c r="H149"/>
    </row>
    <row r="150" spans="1:9" hidden="1" x14ac:dyDescent="0.2">
      <c r="A150" s="6">
        <v>4505</v>
      </c>
      <c r="B150">
        <v>9.58</v>
      </c>
      <c r="C150">
        <v>0.47</v>
      </c>
      <c r="D150">
        <v>0.64</v>
      </c>
      <c r="E150">
        <v>9.6999999999999993</v>
      </c>
      <c r="F150">
        <v>4.16</v>
      </c>
      <c r="G150" s="4">
        <f t="shared" si="2"/>
        <v>14.96875</v>
      </c>
      <c r="H150"/>
    </row>
    <row r="151" spans="1:9" hidden="1" x14ac:dyDescent="0.2">
      <c r="A151" s="6">
        <v>4536</v>
      </c>
      <c r="B151">
        <v>9.58</v>
      </c>
      <c r="C151">
        <v>0.47</v>
      </c>
      <c r="D151">
        <v>0.65</v>
      </c>
      <c r="E151">
        <v>9.61</v>
      </c>
      <c r="F151">
        <v>4.1900000000000004</v>
      </c>
      <c r="G151" s="4">
        <f t="shared" si="2"/>
        <v>14.738461538461538</v>
      </c>
      <c r="H151"/>
    </row>
    <row r="152" spans="1:9" hidden="1" x14ac:dyDescent="0.2">
      <c r="A152" s="6">
        <v>4566</v>
      </c>
      <c r="B152">
        <v>9.59</v>
      </c>
      <c r="C152">
        <v>0.48</v>
      </c>
      <c r="D152">
        <v>0.65</v>
      </c>
      <c r="E152">
        <v>9.61</v>
      </c>
      <c r="F152">
        <v>4.2300000000000004</v>
      </c>
      <c r="G152" s="4">
        <f t="shared" si="2"/>
        <v>14.753846153846153</v>
      </c>
      <c r="H152"/>
    </row>
    <row r="153" spans="1:9" hidden="1" x14ac:dyDescent="0.2">
      <c r="A153" s="6">
        <v>4597</v>
      </c>
      <c r="B153">
        <v>9.81</v>
      </c>
      <c r="C153">
        <v>0.48</v>
      </c>
      <c r="D153">
        <v>0.66</v>
      </c>
      <c r="E153">
        <v>9.6999999999999993</v>
      </c>
      <c r="F153">
        <v>4.2699999999999996</v>
      </c>
      <c r="G153" s="4">
        <f t="shared" si="2"/>
        <v>14.863636363636363</v>
      </c>
      <c r="H153"/>
    </row>
    <row r="154" spans="1:9" hidden="1" x14ac:dyDescent="0.2">
      <c r="A154" s="6">
        <v>4628</v>
      </c>
      <c r="B154">
        <v>9.86</v>
      </c>
      <c r="C154">
        <v>0.48</v>
      </c>
      <c r="D154">
        <v>0.67</v>
      </c>
      <c r="E154">
        <v>9.8000000000000007</v>
      </c>
      <c r="F154">
        <v>4.3</v>
      </c>
      <c r="G154" s="4">
        <f t="shared" si="2"/>
        <v>14.71641791044776</v>
      </c>
      <c r="H154"/>
    </row>
    <row r="155" spans="1:9" hidden="1" x14ac:dyDescent="0.2">
      <c r="A155" s="6">
        <v>4658</v>
      </c>
      <c r="B155">
        <v>9.84</v>
      </c>
      <c r="C155">
        <v>0.48</v>
      </c>
      <c r="D155">
        <v>0.68</v>
      </c>
      <c r="E155">
        <v>9.8000000000000007</v>
      </c>
      <c r="F155">
        <v>4.34</v>
      </c>
      <c r="G155" s="4">
        <f t="shared" si="2"/>
        <v>14.470588235294116</v>
      </c>
      <c r="H155"/>
    </row>
    <row r="156" spans="1:9" hidden="1" x14ac:dyDescent="0.2">
      <c r="A156" s="6">
        <v>4689</v>
      </c>
      <c r="B156">
        <v>9.73</v>
      </c>
      <c r="C156">
        <v>0.48</v>
      </c>
      <c r="D156">
        <v>0.69</v>
      </c>
      <c r="E156">
        <v>9.8000000000000007</v>
      </c>
      <c r="F156">
        <v>4.38</v>
      </c>
      <c r="G156" s="4">
        <f t="shared" si="2"/>
        <v>14.10144927536232</v>
      </c>
      <c r="H156"/>
    </row>
    <row r="157" spans="1:9" x14ac:dyDescent="0.2">
      <c r="A157" s="6">
        <v>4719</v>
      </c>
      <c r="B157">
        <v>9.3800000000000008</v>
      </c>
      <c r="C157">
        <v>0.48</v>
      </c>
      <c r="D157">
        <v>0.7</v>
      </c>
      <c r="E157">
        <v>9.6999999999999993</v>
      </c>
      <c r="F157" s="14">
        <v>4.41</v>
      </c>
      <c r="G157" s="15">
        <f t="shared" si="2"/>
        <v>13.400000000000002</v>
      </c>
      <c r="H157" s="16">
        <f>D157/D145-1</f>
        <v>0.18644067796610164</v>
      </c>
      <c r="I157" t="str">
        <f>IF(Earnings_Growth&lt;0,"This year there might have been a recession as earnings growth was "&amp;ROUND(H157*100,0)&amp;"%"," This was likely a good year as earnings growth was positive at "&amp;ROUND(H157*100,0)&amp;"%")</f>
        <v xml:space="preserve"> This was likely a good year as earnings growth was positive at 19%</v>
      </c>
    </row>
    <row r="158" spans="1:9" hidden="1" x14ac:dyDescent="0.2">
      <c r="A158" s="6">
        <v>4750</v>
      </c>
      <c r="B158">
        <v>9.3000000000000007</v>
      </c>
      <c r="C158">
        <v>0.48</v>
      </c>
      <c r="D158">
        <v>0.69</v>
      </c>
      <c r="E158">
        <v>9.8000000000000007</v>
      </c>
      <c r="F158">
        <v>4.45</v>
      </c>
      <c r="G158" s="4">
        <f t="shared" si="2"/>
        <v>13.478260869565219</v>
      </c>
      <c r="H158"/>
    </row>
    <row r="159" spans="1:9" hidden="1" x14ac:dyDescent="0.2">
      <c r="A159" s="6">
        <v>4781</v>
      </c>
      <c r="B159">
        <v>8.9700000000000006</v>
      </c>
      <c r="C159">
        <v>0.48</v>
      </c>
      <c r="D159">
        <v>0.69</v>
      </c>
      <c r="E159">
        <v>9.8000000000000007</v>
      </c>
      <c r="F159">
        <v>4.43</v>
      </c>
      <c r="G159" s="4">
        <f t="shared" si="2"/>
        <v>13.000000000000002</v>
      </c>
      <c r="H159" s="8">
        <f t="shared" ref="H159" si="7">D159/D147-1</f>
        <v>0.13114754098360648</v>
      </c>
    </row>
    <row r="160" spans="1:9" hidden="1" x14ac:dyDescent="0.2">
      <c r="A160" s="6">
        <v>4809</v>
      </c>
      <c r="B160">
        <v>8.8000000000000007</v>
      </c>
      <c r="C160">
        <v>0.48</v>
      </c>
      <c r="D160">
        <v>0.68</v>
      </c>
      <c r="E160">
        <v>9.8000000000000007</v>
      </c>
      <c r="F160">
        <v>4.4000000000000004</v>
      </c>
      <c r="G160" s="4">
        <f t="shared" si="2"/>
        <v>12.941176470588236</v>
      </c>
      <c r="H160"/>
    </row>
    <row r="161" spans="1:9" hidden="1" x14ac:dyDescent="0.2">
      <c r="A161" s="6">
        <v>4840</v>
      </c>
      <c r="B161">
        <v>8.7899999999999991</v>
      </c>
      <c r="C161">
        <v>0.48</v>
      </c>
      <c r="D161">
        <v>0.68</v>
      </c>
      <c r="E161">
        <v>9.8000000000000007</v>
      </c>
      <c r="F161">
        <v>4.38</v>
      </c>
      <c r="G161" s="4">
        <f t="shared" si="2"/>
        <v>12.926470588235292</v>
      </c>
      <c r="H161"/>
    </row>
    <row r="162" spans="1:9" hidden="1" x14ac:dyDescent="0.2">
      <c r="A162" s="6">
        <v>4870</v>
      </c>
      <c r="B162">
        <v>8.5500000000000007</v>
      </c>
      <c r="C162">
        <v>0.48</v>
      </c>
      <c r="D162">
        <v>0.67</v>
      </c>
      <c r="E162">
        <v>9.6999999999999993</v>
      </c>
      <c r="F162">
        <v>4.3499999999999996</v>
      </c>
      <c r="G162" s="4">
        <f t="shared" si="2"/>
        <v>12.761194029850747</v>
      </c>
      <c r="H162"/>
    </row>
    <row r="163" spans="1:9" hidden="1" x14ac:dyDescent="0.2">
      <c r="A163" s="6">
        <v>4901</v>
      </c>
      <c r="B163">
        <v>8.1199999999999992</v>
      </c>
      <c r="C163">
        <v>0.48</v>
      </c>
      <c r="D163">
        <v>0.67</v>
      </c>
      <c r="E163">
        <v>9.8000000000000007</v>
      </c>
      <c r="F163">
        <v>4.33</v>
      </c>
      <c r="G163" s="4">
        <f t="shared" si="2"/>
        <v>12.119402985074625</v>
      </c>
      <c r="H163"/>
    </row>
    <row r="164" spans="1:9" hidden="1" x14ac:dyDescent="0.2">
      <c r="A164" s="6">
        <v>4931</v>
      </c>
      <c r="B164">
        <v>8.23</v>
      </c>
      <c r="C164">
        <v>0.48</v>
      </c>
      <c r="D164">
        <v>0.66</v>
      </c>
      <c r="E164">
        <v>9.9</v>
      </c>
      <c r="F164">
        <v>4.3</v>
      </c>
      <c r="G164" s="4">
        <f t="shared" si="2"/>
        <v>12.469696969696971</v>
      </c>
      <c r="H164"/>
    </row>
    <row r="165" spans="1:9" hidden="1" x14ac:dyDescent="0.2">
      <c r="A165" s="6">
        <v>4962</v>
      </c>
      <c r="B165">
        <v>8.4499999999999993</v>
      </c>
      <c r="C165">
        <v>0.48</v>
      </c>
      <c r="D165">
        <v>0.65</v>
      </c>
      <c r="E165">
        <v>9.9</v>
      </c>
      <c r="F165">
        <v>4.28</v>
      </c>
      <c r="G165" s="4">
        <f t="shared" si="2"/>
        <v>12.999999999999998</v>
      </c>
      <c r="H165"/>
    </row>
    <row r="166" spans="1:9" hidden="1" x14ac:dyDescent="0.2">
      <c r="A166" s="6">
        <v>4993</v>
      </c>
      <c r="B166">
        <v>8.5299999999999994</v>
      </c>
      <c r="C166">
        <v>0.48</v>
      </c>
      <c r="D166">
        <v>0.65</v>
      </c>
      <c r="E166">
        <v>10</v>
      </c>
      <c r="F166">
        <v>4.26</v>
      </c>
      <c r="G166" s="4">
        <f t="shared" ref="G166:G229" si="8">SP500_Price/Earnings</f>
        <v>13.123076923076921</v>
      </c>
      <c r="H166"/>
    </row>
    <row r="167" spans="1:9" hidden="1" x14ac:dyDescent="0.2">
      <c r="A167" s="6">
        <v>5023</v>
      </c>
      <c r="B167">
        <v>8.26</v>
      </c>
      <c r="C167">
        <v>0.48</v>
      </c>
      <c r="D167">
        <v>0.64</v>
      </c>
      <c r="E167">
        <v>10</v>
      </c>
      <c r="F167">
        <v>4.2300000000000004</v>
      </c>
      <c r="G167" s="4">
        <f t="shared" si="8"/>
        <v>12.90625</v>
      </c>
      <c r="H167"/>
    </row>
    <row r="168" spans="1:9" hidden="1" x14ac:dyDescent="0.2">
      <c r="A168" s="6">
        <v>5054</v>
      </c>
      <c r="B168">
        <v>8.0500000000000007</v>
      </c>
      <c r="C168">
        <v>0.48</v>
      </c>
      <c r="D168">
        <v>0.64</v>
      </c>
      <c r="E168">
        <v>10.1</v>
      </c>
      <c r="F168">
        <v>4.21</v>
      </c>
      <c r="G168" s="4">
        <f t="shared" si="8"/>
        <v>12.578125</v>
      </c>
      <c r="H168"/>
    </row>
    <row r="169" spans="1:9" x14ac:dyDescent="0.2">
      <c r="A169" s="6">
        <v>5084</v>
      </c>
      <c r="B169">
        <v>8.0399999999999991</v>
      </c>
      <c r="C169">
        <v>0.48</v>
      </c>
      <c r="D169">
        <v>0.63</v>
      </c>
      <c r="E169">
        <v>10</v>
      </c>
      <c r="F169" s="14">
        <v>4.18</v>
      </c>
      <c r="G169" s="15">
        <f t="shared" si="8"/>
        <v>12.761904761904761</v>
      </c>
      <c r="H169" s="16">
        <f>D169/D157-1</f>
        <v>-9.9999999999999978E-2</v>
      </c>
      <c r="I169" t="str">
        <f>IF(Earnings_Growth&lt;0,"This year there might have been a recession as earnings growth was "&amp;ROUND(H169*100,0)&amp;"%"," This was likely a good year as earnings growth was positive at "&amp;ROUND(H169*100,0)&amp;"%")</f>
        <v>This year there might have been a recession as earnings growth was -10%</v>
      </c>
    </row>
    <row r="170" spans="1:9" hidden="1" x14ac:dyDescent="0.2">
      <c r="A170" s="6">
        <v>5115</v>
      </c>
      <c r="B170">
        <v>8.3699999999999992</v>
      </c>
      <c r="C170">
        <v>0.47</v>
      </c>
      <c r="D170">
        <v>0.62</v>
      </c>
      <c r="E170">
        <v>10</v>
      </c>
      <c r="F170">
        <v>4.16</v>
      </c>
      <c r="G170" s="4">
        <f t="shared" si="8"/>
        <v>13.499999999999998</v>
      </c>
      <c r="H170"/>
    </row>
    <row r="171" spans="1:9" hidden="1" x14ac:dyDescent="0.2">
      <c r="A171" s="6">
        <v>5146</v>
      </c>
      <c r="B171">
        <v>8.48</v>
      </c>
      <c r="C171">
        <v>0.47</v>
      </c>
      <c r="D171">
        <v>0.61</v>
      </c>
      <c r="E171">
        <v>9.9</v>
      </c>
      <c r="F171">
        <v>4.17</v>
      </c>
      <c r="G171" s="4">
        <f t="shared" si="8"/>
        <v>13.901639344262296</v>
      </c>
      <c r="H171"/>
    </row>
    <row r="172" spans="1:9" hidden="1" x14ac:dyDescent="0.2">
      <c r="A172" s="6">
        <v>5174</v>
      </c>
      <c r="B172">
        <v>8.32</v>
      </c>
      <c r="C172">
        <v>0.47</v>
      </c>
      <c r="D172">
        <v>0.6</v>
      </c>
      <c r="E172">
        <v>9.9</v>
      </c>
      <c r="F172">
        <v>4.17</v>
      </c>
      <c r="G172" s="4">
        <f t="shared" si="8"/>
        <v>13.866666666666667</v>
      </c>
      <c r="H172"/>
    </row>
    <row r="173" spans="1:9" hidden="1" x14ac:dyDescent="0.2">
      <c r="A173" s="6">
        <v>5205</v>
      </c>
      <c r="B173">
        <v>8.1199999999999992</v>
      </c>
      <c r="C173">
        <v>0.46</v>
      </c>
      <c r="D173">
        <v>0.59</v>
      </c>
      <c r="E173">
        <v>9.8000000000000007</v>
      </c>
      <c r="F173">
        <v>4.18</v>
      </c>
      <c r="G173" s="4">
        <f t="shared" si="8"/>
        <v>13.762711864406779</v>
      </c>
      <c r="H173"/>
    </row>
    <row r="174" spans="1:9" hidden="1" x14ac:dyDescent="0.2">
      <c r="A174" s="6">
        <v>5235</v>
      </c>
      <c r="B174">
        <v>8.17</v>
      </c>
      <c r="C174">
        <v>0.46</v>
      </c>
      <c r="D174">
        <v>0.57999999999999996</v>
      </c>
      <c r="E174">
        <v>9.9</v>
      </c>
      <c r="F174">
        <v>4.1900000000000004</v>
      </c>
      <c r="G174" s="4">
        <f t="shared" si="8"/>
        <v>14.086206896551724</v>
      </c>
      <c r="H174"/>
    </row>
    <row r="175" spans="1:9" hidden="1" x14ac:dyDescent="0.2">
      <c r="A175" s="6">
        <v>5266</v>
      </c>
      <c r="B175">
        <v>8.1300000000000008</v>
      </c>
      <c r="C175">
        <v>0.45</v>
      </c>
      <c r="D175">
        <v>0.56999999999999995</v>
      </c>
      <c r="E175">
        <v>9.9</v>
      </c>
      <c r="F175">
        <v>4.1900000000000004</v>
      </c>
      <c r="G175" s="4">
        <f t="shared" si="8"/>
        <v>14.263157894736844</v>
      </c>
      <c r="H175"/>
    </row>
    <row r="176" spans="1:9" hidden="1" x14ac:dyDescent="0.2">
      <c r="A176" s="6">
        <v>5296</v>
      </c>
      <c r="B176">
        <v>7.68</v>
      </c>
      <c r="C176">
        <v>0.45</v>
      </c>
      <c r="D176">
        <v>0.56999999999999995</v>
      </c>
      <c r="E176">
        <v>10</v>
      </c>
      <c r="F176">
        <v>4.2</v>
      </c>
      <c r="G176" s="4">
        <f t="shared" si="8"/>
        <v>13.473684210526317</v>
      </c>
      <c r="H176"/>
    </row>
    <row r="177" spans="1:9" hidden="1" x14ac:dyDescent="0.2">
      <c r="A177" s="6">
        <v>5327</v>
      </c>
      <c r="B177">
        <v>7.68</v>
      </c>
      <c r="C177">
        <v>0.44</v>
      </c>
      <c r="D177">
        <v>0.56000000000000005</v>
      </c>
      <c r="E177">
        <v>10.199999999999999</v>
      </c>
      <c r="F177">
        <v>4.21</v>
      </c>
      <c r="G177" s="4">
        <f t="shared" si="8"/>
        <v>13.714285714285712</v>
      </c>
      <c r="H177"/>
    </row>
    <row r="178" spans="1:9" hidden="1" x14ac:dyDescent="0.2">
      <c r="A178" s="6">
        <v>5358</v>
      </c>
      <c r="B178">
        <v>7.68</v>
      </c>
      <c r="C178">
        <v>0.43</v>
      </c>
      <c r="D178">
        <v>0.55000000000000004</v>
      </c>
      <c r="E178">
        <v>10.199999999999999</v>
      </c>
      <c r="F178">
        <v>4.21</v>
      </c>
      <c r="G178" s="4">
        <f t="shared" si="8"/>
        <v>13.963636363636361</v>
      </c>
      <c r="H178" s="8">
        <f t="shared" ref="H178" si="9">D178/D166-1</f>
        <v>-0.15384615384615385</v>
      </c>
    </row>
    <row r="179" spans="1:9" hidden="1" x14ac:dyDescent="0.2">
      <c r="A179" s="6">
        <v>5388</v>
      </c>
      <c r="B179">
        <v>7.68</v>
      </c>
      <c r="C179">
        <v>0.43</v>
      </c>
      <c r="D179">
        <v>0.54</v>
      </c>
      <c r="E179">
        <v>10.1</v>
      </c>
      <c r="F179">
        <v>4.22</v>
      </c>
      <c r="G179" s="4">
        <f t="shared" si="8"/>
        <v>14.222222222222221</v>
      </c>
      <c r="H179"/>
    </row>
    <row r="180" spans="1:9" hidden="1" x14ac:dyDescent="0.2">
      <c r="A180" s="6">
        <v>5419</v>
      </c>
      <c r="B180">
        <v>7.68</v>
      </c>
      <c r="C180">
        <v>0.42</v>
      </c>
      <c r="D180">
        <v>0.53</v>
      </c>
      <c r="E180">
        <v>10.199999999999999</v>
      </c>
      <c r="F180">
        <v>4.2300000000000004</v>
      </c>
      <c r="G180" s="4">
        <f t="shared" si="8"/>
        <v>14.490566037735848</v>
      </c>
      <c r="H180"/>
    </row>
    <row r="181" spans="1:9" x14ac:dyDescent="0.2">
      <c r="A181" s="6">
        <v>5449</v>
      </c>
      <c r="B181">
        <v>7.35</v>
      </c>
      <c r="C181">
        <v>0.42</v>
      </c>
      <c r="D181">
        <v>0.52</v>
      </c>
      <c r="E181">
        <v>10.1</v>
      </c>
      <c r="F181" s="14">
        <v>4.2300000000000004</v>
      </c>
      <c r="G181" s="15">
        <f t="shared" si="8"/>
        <v>14.134615384615383</v>
      </c>
      <c r="H181" s="16">
        <f>D181/D169-1</f>
        <v>-0.17460317460317454</v>
      </c>
      <c r="I181" t="str">
        <f>IF(Earnings_Growth&lt;0,"This year there might have been a recession as earnings growth was "&amp;ROUND(H181*100,0)&amp;"%"," This was likely a good year as earnings growth was positive at "&amp;ROUND(H181*100,0)&amp;"%")</f>
        <v>This year there might have been a recession as earnings growth was -17%</v>
      </c>
    </row>
    <row r="182" spans="1:9" hidden="1" x14ac:dyDescent="0.2">
      <c r="A182" s="6">
        <v>5480</v>
      </c>
      <c r="B182">
        <v>7.48</v>
      </c>
      <c r="C182">
        <v>0.42</v>
      </c>
      <c r="D182">
        <v>0.55000000000000004</v>
      </c>
      <c r="E182">
        <v>10.1</v>
      </c>
      <c r="F182">
        <v>4.24</v>
      </c>
      <c r="G182" s="4">
        <f t="shared" si="8"/>
        <v>13.6</v>
      </c>
      <c r="H182"/>
    </row>
    <row r="183" spans="1:9" hidden="1" x14ac:dyDescent="0.2">
      <c r="A183" s="6">
        <v>5511</v>
      </c>
      <c r="B183">
        <v>7.38</v>
      </c>
      <c r="C183">
        <v>0.42</v>
      </c>
      <c r="D183">
        <v>0.57999999999999996</v>
      </c>
      <c r="E183">
        <v>10</v>
      </c>
      <c r="F183">
        <v>4.22</v>
      </c>
      <c r="G183" s="4">
        <f t="shared" si="8"/>
        <v>12.724137931034484</v>
      </c>
      <c r="H183"/>
    </row>
    <row r="184" spans="1:9" hidden="1" x14ac:dyDescent="0.2">
      <c r="A184" s="6">
        <v>5539</v>
      </c>
      <c r="B184">
        <v>7.57</v>
      </c>
      <c r="C184">
        <v>0.42</v>
      </c>
      <c r="D184">
        <v>0.61</v>
      </c>
      <c r="E184">
        <v>9.9</v>
      </c>
      <c r="F184">
        <v>4.21</v>
      </c>
      <c r="G184" s="4">
        <f t="shared" si="8"/>
        <v>12.409836065573771</v>
      </c>
      <c r="H184"/>
    </row>
    <row r="185" spans="1:9" hidden="1" x14ac:dyDescent="0.2">
      <c r="A185" s="6">
        <v>5570</v>
      </c>
      <c r="B185">
        <v>8.14</v>
      </c>
      <c r="C185">
        <v>0.42</v>
      </c>
      <c r="D185">
        <v>0.64</v>
      </c>
      <c r="E185">
        <v>10</v>
      </c>
      <c r="F185">
        <v>4.1900000000000004</v>
      </c>
      <c r="G185" s="4">
        <f t="shared" si="8"/>
        <v>12.71875</v>
      </c>
      <c r="H185"/>
    </row>
    <row r="186" spans="1:9" hidden="1" x14ac:dyDescent="0.2">
      <c r="A186" s="6">
        <v>5600</v>
      </c>
      <c r="B186">
        <v>7.95</v>
      </c>
      <c r="C186">
        <v>0.42</v>
      </c>
      <c r="D186">
        <v>0.67</v>
      </c>
      <c r="E186">
        <v>10.1</v>
      </c>
      <c r="F186">
        <v>4.18</v>
      </c>
      <c r="G186" s="4">
        <f t="shared" si="8"/>
        <v>11.865671641791044</v>
      </c>
      <c r="H186"/>
    </row>
    <row r="187" spans="1:9" hidden="1" x14ac:dyDescent="0.2">
      <c r="A187" s="6">
        <v>5631</v>
      </c>
      <c r="B187">
        <v>8.0399999999999991</v>
      </c>
      <c r="C187">
        <v>0.42</v>
      </c>
      <c r="D187">
        <v>0.7</v>
      </c>
      <c r="E187">
        <v>10.1</v>
      </c>
      <c r="F187">
        <v>4.16</v>
      </c>
      <c r="G187" s="4">
        <f t="shared" si="8"/>
        <v>11.485714285714286</v>
      </c>
      <c r="H187"/>
    </row>
    <row r="188" spans="1:9" hidden="1" x14ac:dyDescent="0.2">
      <c r="A188" s="6">
        <v>5661</v>
      </c>
      <c r="B188">
        <v>8.01</v>
      </c>
      <c r="C188">
        <v>0.43</v>
      </c>
      <c r="D188">
        <v>0.73</v>
      </c>
      <c r="E188">
        <v>10.1</v>
      </c>
      <c r="F188">
        <v>4.1399999999999997</v>
      </c>
      <c r="G188" s="4">
        <f t="shared" si="8"/>
        <v>10.972602739726028</v>
      </c>
      <c r="H188"/>
    </row>
    <row r="189" spans="1:9" hidden="1" x14ac:dyDescent="0.2">
      <c r="A189" s="6">
        <v>5692</v>
      </c>
      <c r="B189">
        <v>8.35</v>
      </c>
      <c r="C189">
        <v>0.43</v>
      </c>
      <c r="D189">
        <v>0.76</v>
      </c>
      <c r="E189">
        <v>10.1</v>
      </c>
      <c r="F189">
        <v>4.13</v>
      </c>
      <c r="G189" s="4">
        <f t="shared" si="8"/>
        <v>10.986842105263158</v>
      </c>
      <c r="H189"/>
    </row>
    <row r="190" spans="1:9" hidden="1" x14ac:dyDescent="0.2">
      <c r="A190" s="6">
        <v>5723</v>
      </c>
      <c r="B190">
        <v>8.66</v>
      </c>
      <c r="C190">
        <v>0.43</v>
      </c>
      <c r="D190">
        <v>0.79</v>
      </c>
      <c r="E190">
        <v>10.1</v>
      </c>
      <c r="F190">
        <v>4.1100000000000003</v>
      </c>
      <c r="G190" s="4">
        <f t="shared" si="8"/>
        <v>10.962025316455696</v>
      </c>
      <c r="H190" s="8">
        <f t="shared" ref="H190" si="10">D190/D178-1</f>
        <v>0.43636363636363629</v>
      </c>
    </row>
    <row r="191" spans="1:9" hidden="1" x14ac:dyDescent="0.2">
      <c r="A191" s="6">
        <v>5753</v>
      </c>
      <c r="B191">
        <v>9.14</v>
      </c>
      <c r="C191">
        <v>0.43</v>
      </c>
      <c r="D191">
        <v>0.82</v>
      </c>
      <c r="E191">
        <v>10.199999999999999</v>
      </c>
      <c r="F191">
        <v>4.0999999999999996</v>
      </c>
      <c r="G191" s="4">
        <f t="shared" si="8"/>
        <v>11.146341463414636</v>
      </c>
      <c r="H191"/>
    </row>
    <row r="192" spans="1:9" hidden="1" x14ac:dyDescent="0.2">
      <c r="A192" s="6">
        <v>5784</v>
      </c>
      <c r="B192">
        <v>9.4600000000000009</v>
      </c>
      <c r="C192">
        <v>0.43</v>
      </c>
      <c r="D192">
        <v>0.85</v>
      </c>
      <c r="E192">
        <v>10.3</v>
      </c>
      <c r="F192">
        <v>4.08</v>
      </c>
      <c r="G192" s="4">
        <f t="shared" si="8"/>
        <v>11.129411764705884</v>
      </c>
      <c r="H192"/>
    </row>
    <row r="193" spans="1:9" x14ac:dyDescent="0.2">
      <c r="A193" s="6">
        <v>5814</v>
      </c>
      <c r="B193">
        <v>9.48</v>
      </c>
      <c r="C193">
        <v>0.43</v>
      </c>
      <c r="D193">
        <v>0.88</v>
      </c>
      <c r="E193">
        <v>10.3</v>
      </c>
      <c r="F193" s="14">
        <v>4.07</v>
      </c>
      <c r="G193" s="15">
        <f t="shared" si="8"/>
        <v>10.772727272727273</v>
      </c>
      <c r="H193" s="16">
        <f>D193/D181-1</f>
        <v>0.69230769230769229</v>
      </c>
      <c r="I193" t="str">
        <f>IF(Earnings_Growth&lt;0,"This year there might have been a recession as earnings growth was "&amp;ROUND(H193*100,0)&amp;"%"," This was likely a good year as earnings growth was positive at "&amp;ROUND(H193*100,0)&amp;"%")</f>
        <v xml:space="preserve"> This was likely a good year as earnings growth was positive at 69%</v>
      </c>
    </row>
    <row r="194" spans="1:9" hidden="1" x14ac:dyDescent="0.2">
      <c r="A194" s="6">
        <v>5845</v>
      </c>
      <c r="B194">
        <v>9.33</v>
      </c>
      <c r="C194">
        <v>0.44</v>
      </c>
      <c r="D194">
        <v>0.93</v>
      </c>
      <c r="E194">
        <v>10.4</v>
      </c>
      <c r="F194">
        <v>4.05</v>
      </c>
      <c r="G194" s="4">
        <f t="shared" si="8"/>
        <v>10.032258064516128</v>
      </c>
      <c r="H194"/>
    </row>
    <row r="195" spans="1:9" hidden="1" x14ac:dyDescent="0.2">
      <c r="A195" s="6">
        <v>5876</v>
      </c>
      <c r="B195">
        <v>9.1999999999999993</v>
      </c>
      <c r="C195">
        <v>0.45</v>
      </c>
      <c r="D195">
        <v>0.99</v>
      </c>
      <c r="E195">
        <v>10.4</v>
      </c>
      <c r="F195">
        <v>4.0599999999999996</v>
      </c>
      <c r="G195" s="4">
        <f t="shared" si="8"/>
        <v>9.2929292929292924</v>
      </c>
      <c r="H195"/>
    </row>
    <row r="196" spans="1:9" hidden="1" x14ac:dyDescent="0.2">
      <c r="A196" s="6">
        <v>5905</v>
      </c>
      <c r="B196">
        <v>9.17</v>
      </c>
      <c r="C196">
        <v>0.46</v>
      </c>
      <c r="D196">
        <v>1.04</v>
      </c>
      <c r="E196">
        <v>10.5</v>
      </c>
      <c r="F196">
        <v>4.08</v>
      </c>
      <c r="G196" s="4">
        <f t="shared" si="8"/>
        <v>8.8173076923076916</v>
      </c>
      <c r="H196"/>
    </row>
    <row r="197" spans="1:9" hidden="1" x14ac:dyDescent="0.2">
      <c r="A197" s="6">
        <v>5936</v>
      </c>
      <c r="B197">
        <v>9.07</v>
      </c>
      <c r="C197">
        <v>0.47</v>
      </c>
      <c r="D197">
        <v>1.1000000000000001</v>
      </c>
      <c r="E197">
        <v>10.6</v>
      </c>
      <c r="F197">
        <v>4.09</v>
      </c>
      <c r="G197" s="4">
        <f t="shared" si="8"/>
        <v>8.2454545454545443</v>
      </c>
      <c r="H197"/>
    </row>
    <row r="198" spans="1:9" hidden="1" x14ac:dyDescent="0.2">
      <c r="A198" s="6">
        <v>5966</v>
      </c>
      <c r="B198">
        <v>9.27</v>
      </c>
      <c r="C198">
        <v>0.48</v>
      </c>
      <c r="D198">
        <v>1.1499999999999999</v>
      </c>
      <c r="E198">
        <v>10.7</v>
      </c>
      <c r="F198">
        <v>4.1100000000000003</v>
      </c>
      <c r="G198" s="4">
        <f t="shared" si="8"/>
        <v>8.0608695652173914</v>
      </c>
      <c r="H198"/>
    </row>
    <row r="199" spans="1:9" hidden="1" x14ac:dyDescent="0.2">
      <c r="A199" s="6">
        <v>5997</v>
      </c>
      <c r="B199">
        <v>9.36</v>
      </c>
      <c r="C199">
        <v>0.49</v>
      </c>
      <c r="D199">
        <v>1.21</v>
      </c>
      <c r="E199">
        <v>10.8</v>
      </c>
      <c r="F199">
        <v>4.13</v>
      </c>
      <c r="G199" s="4">
        <f t="shared" si="8"/>
        <v>7.7355371900826446</v>
      </c>
      <c r="H199"/>
    </row>
    <row r="200" spans="1:9" hidden="1" x14ac:dyDescent="0.2">
      <c r="A200" s="6">
        <v>6027</v>
      </c>
      <c r="B200">
        <v>9.23</v>
      </c>
      <c r="C200">
        <v>0.51</v>
      </c>
      <c r="D200">
        <v>1.26</v>
      </c>
      <c r="E200">
        <v>10.8</v>
      </c>
      <c r="F200">
        <v>4.1399999999999997</v>
      </c>
      <c r="G200" s="4">
        <f t="shared" si="8"/>
        <v>7.325396825396826</v>
      </c>
      <c r="H200"/>
    </row>
    <row r="201" spans="1:9" hidden="1" x14ac:dyDescent="0.2">
      <c r="A201" s="6">
        <v>6058</v>
      </c>
      <c r="B201">
        <v>9.3000000000000007</v>
      </c>
      <c r="C201">
        <v>0.52</v>
      </c>
      <c r="D201">
        <v>1.31</v>
      </c>
      <c r="E201">
        <v>10.9</v>
      </c>
      <c r="F201">
        <v>4.16</v>
      </c>
      <c r="G201" s="4">
        <f t="shared" si="8"/>
        <v>7.0992366412213741</v>
      </c>
      <c r="H201"/>
    </row>
    <row r="202" spans="1:9" hidden="1" x14ac:dyDescent="0.2">
      <c r="A202" s="6">
        <v>6089</v>
      </c>
      <c r="B202">
        <v>9.68</v>
      </c>
      <c r="C202">
        <v>0.53</v>
      </c>
      <c r="D202">
        <v>1.37</v>
      </c>
      <c r="E202">
        <v>11.1</v>
      </c>
      <c r="F202">
        <v>4.17</v>
      </c>
      <c r="G202" s="4">
        <f t="shared" si="8"/>
        <v>7.0656934306569337</v>
      </c>
      <c r="H202" s="8">
        <f t="shared" ref="H202" si="11">D202/D190-1</f>
        <v>0.73417721518987356</v>
      </c>
    </row>
    <row r="203" spans="1:9" hidden="1" x14ac:dyDescent="0.2">
      <c r="A203" s="6">
        <v>6119</v>
      </c>
      <c r="B203">
        <v>9.98</v>
      </c>
      <c r="C203">
        <v>0.54</v>
      </c>
      <c r="D203">
        <v>1.42</v>
      </c>
      <c r="E203">
        <v>11.3</v>
      </c>
      <c r="F203">
        <v>4.1900000000000004</v>
      </c>
      <c r="G203" s="4">
        <f t="shared" si="8"/>
        <v>7.0281690140845079</v>
      </c>
      <c r="H203"/>
    </row>
    <row r="204" spans="1:9" hidden="1" x14ac:dyDescent="0.2">
      <c r="A204" s="6">
        <v>6150</v>
      </c>
      <c r="B204">
        <v>10.210000000000001</v>
      </c>
      <c r="C204">
        <v>0.55000000000000004</v>
      </c>
      <c r="D204">
        <v>1.48</v>
      </c>
      <c r="E204">
        <v>11.5</v>
      </c>
      <c r="F204">
        <v>4.2</v>
      </c>
      <c r="G204" s="4">
        <f t="shared" si="8"/>
        <v>6.8986486486486491</v>
      </c>
      <c r="H204"/>
    </row>
    <row r="205" spans="1:9" x14ac:dyDescent="0.2">
      <c r="A205" s="6">
        <v>6180</v>
      </c>
      <c r="B205">
        <v>9.8000000000000007</v>
      </c>
      <c r="C205">
        <v>0.56000000000000005</v>
      </c>
      <c r="D205">
        <v>1.53</v>
      </c>
      <c r="E205">
        <v>11.6</v>
      </c>
      <c r="F205" s="14">
        <v>4.21</v>
      </c>
      <c r="G205" s="15">
        <f t="shared" si="8"/>
        <v>6.405228758169935</v>
      </c>
      <c r="H205" s="16">
        <f>D205/D193-1</f>
        <v>0.73863636363636376</v>
      </c>
      <c r="I205" t="str">
        <f>IF(Earnings_Growth&lt;0,"This year there might have been a recession as earnings growth was "&amp;ROUND(H205*100,0)&amp;"%"," This was likely a good year as earnings growth was positive at "&amp;ROUND(H205*100,0)&amp;"%")</f>
        <v xml:space="preserve"> This was likely a good year as earnings growth was positive at 74%</v>
      </c>
    </row>
    <row r="206" spans="1:9" hidden="1" x14ac:dyDescent="0.2">
      <c r="A206" s="6">
        <v>6211</v>
      </c>
      <c r="B206">
        <v>9.57</v>
      </c>
      <c r="C206">
        <v>0.56999999999999995</v>
      </c>
      <c r="D206">
        <v>1.51</v>
      </c>
      <c r="E206">
        <v>11.7</v>
      </c>
      <c r="F206">
        <v>4.2300000000000004</v>
      </c>
      <c r="G206" s="4">
        <f t="shared" si="8"/>
        <v>6.3377483443708611</v>
      </c>
      <c r="H206"/>
    </row>
    <row r="207" spans="1:9" hidden="1" x14ac:dyDescent="0.2">
      <c r="A207" s="6">
        <v>6242</v>
      </c>
      <c r="B207">
        <v>9.0299999999999994</v>
      </c>
      <c r="C207">
        <v>0.57999999999999996</v>
      </c>
      <c r="D207">
        <v>1.49</v>
      </c>
      <c r="E207">
        <v>12</v>
      </c>
      <c r="F207">
        <v>4.26</v>
      </c>
      <c r="G207" s="4">
        <f t="shared" si="8"/>
        <v>6.0604026845637584</v>
      </c>
      <c r="H207"/>
    </row>
    <row r="208" spans="1:9" hidden="1" x14ac:dyDescent="0.2">
      <c r="A208" s="6">
        <v>6270</v>
      </c>
      <c r="B208">
        <v>9.31</v>
      </c>
      <c r="C208">
        <v>0.59</v>
      </c>
      <c r="D208">
        <v>1.47</v>
      </c>
      <c r="E208">
        <v>12</v>
      </c>
      <c r="F208">
        <v>4.29</v>
      </c>
      <c r="G208" s="4">
        <f t="shared" si="8"/>
        <v>6.3333333333333339</v>
      </c>
      <c r="H208"/>
    </row>
    <row r="209" spans="1:9" hidden="1" x14ac:dyDescent="0.2">
      <c r="A209" s="6">
        <v>6301</v>
      </c>
      <c r="B209">
        <v>9.17</v>
      </c>
      <c r="C209">
        <v>0.6</v>
      </c>
      <c r="D209">
        <v>1.45</v>
      </c>
      <c r="E209">
        <v>12.6</v>
      </c>
      <c r="F209">
        <v>4.32</v>
      </c>
      <c r="G209" s="4">
        <f t="shared" si="8"/>
        <v>6.3241379310344827</v>
      </c>
      <c r="H209"/>
    </row>
    <row r="210" spans="1:9" hidden="1" x14ac:dyDescent="0.2">
      <c r="A210" s="6">
        <v>6331</v>
      </c>
      <c r="B210">
        <v>8.86</v>
      </c>
      <c r="C210">
        <v>0.61</v>
      </c>
      <c r="D210">
        <v>1.43</v>
      </c>
      <c r="E210">
        <v>12.8</v>
      </c>
      <c r="F210">
        <v>4.34</v>
      </c>
      <c r="G210" s="4">
        <f t="shared" si="8"/>
        <v>6.1958041958041958</v>
      </c>
      <c r="H210"/>
    </row>
    <row r="211" spans="1:9" hidden="1" x14ac:dyDescent="0.2">
      <c r="A211" s="6">
        <v>6362</v>
      </c>
      <c r="B211">
        <v>9.0399999999999991</v>
      </c>
      <c r="C211">
        <v>0.63</v>
      </c>
      <c r="D211">
        <v>1.41</v>
      </c>
      <c r="E211">
        <v>13</v>
      </c>
      <c r="F211">
        <v>4.37</v>
      </c>
      <c r="G211" s="4">
        <f t="shared" si="8"/>
        <v>6.4113475177304959</v>
      </c>
      <c r="H211"/>
    </row>
    <row r="212" spans="1:9" hidden="1" x14ac:dyDescent="0.2">
      <c r="A212" s="6">
        <v>6392</v>
      </c>
      <c r="B212">
        <v>8.7899999999999991</v>
      </c>
      <c r="C212">
        <v>0.64</v>
      </c>
      <c r="D212">
        <v>1.38</v>
      </c>
      <c r="E212">
        <v>12.8</v>
      </c>
      <c r="F212">
        <v>4.4000000000000004</v>
      </c>
      <c r="G212" s="4">
        <f t="shared" si="8"/>
        <v>6.3695652173913047</v>
      </c>
      <c r="H212"/>
    </row>
    <row r="213" spans="1:9" hidden="1" x14ac:dyDescent="0.2">
      <c r="A213" s="6">
        <v>6423</v>
      </c>
      <c r="B213">
        <v>8.5299999999999994</v>
      </c>
      <c r="C213">
        <v>0.65</v>
      </c>
      <c r="D213">
        <v>1.36</v>
      </c>
      <c r="E213">
        <v>13</v>
      </c>
      <c r="F213">
        <v>4.43</v>
      </c>
      <c r="G213" s="4">
        <f t="shared" si="8"/>
        <v>6.2720588235294112</v>
      </c>
      <c r="H213"/>
    </row>
    <row r="214" spans="1:9" hidden="1" x14ac:dyDescent="0.2">
      <c r="A214" s="6">
        <v>6454</v>
      </c>
      <c r="B214">
        <v>8.1199999999999992</v>
      </c>
      <c r="C214">
        <v>0.66</v>
      </c>
      <c r="D214">
        <v>1.34</v>
      </c>
      <c r="E214">
        <v>13.3</v>
      </c>
      <c r="F214">
        <v>4.46</v>
      </c>
      <c r="G214" s="4">
        <f t="shared" si="8"/>
        <v>6.0597014925373127</v>
      </c>
      <c r="H214"/>
    </row>
    <row r="215" spans="1:9" hidden="1" x14ac:dyDescent="0.2">
      <c r="A215" s="6">
        <v>6484</v>
      </c>
      <c r="B215">
        <v>7.68</v>
      </c>
      <c r="C215">
        <v>0.67</v>
      </c>
      <c r="D215">
        <v>1.32</v>
      </c>
      <c r="E215">
        <v>13.5</v>
      </c>
      <c r="F215">
        <v>4.49</v>
      </c>
      <c r="G215" s="4">
        <f t="shared" si="8"/>
        <v>5.8181818181818175</v>
      </c>
      <c r="H215"/>
    </row>
    <row r="216" spans="1:9" hidden="1" x14ac:dyDescent="0.2">
      <c r="A216" s="6">
        <v>6515</v>
      </c>
      <c r="B216">
        <v>7.04</v>
      </c>
      <c r="C216">
        <v>0.68</v>
      </c>
      <c r="D216">
        <v>1.3</v>
      </c>
      <c r="E216">
        <v>13.5</v>
      </c>
      <c r="F216">
        <v>4.51</v>
      </c>
      <c r="G216" s="4">
        <f t="shared" si="8"/>
        <v>5.4153846153846148</v>
      </c>
      <c r="H216"/>
    </row>
    <row r="217" spans="1:9" x14ac:dyDescent="0.2">
      <c r="A217" s="6">
        <v>6545</v>
      </c>
      <c r="B217">
        <v>6.8</v>
      </c>
      <c r="C217">
        <v>0.69</v>
      </c>
      <c r="D217">
        <v>1.28</v>
      </c>
      <c r="E217">
        <v>13.7</v>
      </c>
      <c r="F217" s="14">
        <v>4.54</v>
      </c>
      <c r="G217" s="15">
        <f t="shared" si="8"/>
        <v>5.3125</v>
      </c>
      <c r="H217" s="16">
        <f>D217/D205-1</f>
        <v>-0.16339869281045749</v>
      </c>
      <c r="I217" t="str">
        <f>IF(Earnings_Growth&lt;0,"This year there might have been a recession as earnings growth was "&amp;ROUND(H217*100,0)&amp;"%"," This was likely a good year as earnings growth was positive at "&amp;ROUND(H217*100,0)&amp;"%")</f>
        <v>This year there might have been a recession as earnings growth was -16%</v>
      </c>
    </row>
    <row r="218" spans="1:9" hidden="1" x14ac:dyDescent="0.2">
      <c r="A218" s="6">
        <v>6576</v>
      </c>
      <c r="B218">
        <v>7.21</v>
      </c>
      <c r="C218">
        <v>0.68</v>
      </c>
      <c r="D218">
        <v>1.26</v>
      </c>
      <c r="E218">
        <v>14</v>
      </c>
      <c r="F218">
        <v>4.57</v>
      </c>
      <c r="G218" s="4">
        <f t="shared" si="8"/>
        <v>5.7222222222222223</v>
      </c>
      <c r="H218"/>
    </row>
    <row r="219" spans="1:9" hidden="1" x14ac:dyDescent="0.2">
      <c r="A219" s="6">
        <v>6607</v>
      </c>
      <c r="B219">
        <v>7.43</v>
      </c>
      <c r="C219">
        <v>0.67</v>
      </c>
      <c r="D219">
        <v>1.23</v>
      </c>
      <c r="E219">
        <v>14.1</v>
      </c>
      <c r="F219">
        <v>4.5599999999999996</v>
      </c>
      <c r="G219" s="4">
        <f t="shared" si="8"/>
        <v>6.0406504065040645</v>
      </c>
      <c r="H219"/>
    </row>
    <row r="220" spans="1:9" hidden="1" x14ac:dyDescent="0.2">
      <c r="A220" s="6">
        <v>6635</v>
      </c>
      <c r="B220">
        <v>7.28</v>
      </c>
      <c r="C220">
        <v>0.66</v>
      </c>
      <c r="D220">
        <v>1.21</v>
      </c>
      <c r="E220">
        <v>14</v>
      </c>
      <c r="F220">
        <v>4.5599999999999996</v>
      </c>
      <c r="G220" s="4">
        <f t="shared" si="8"/>
        <v>6.0165289256198351</v>
      </c>
      <c r="H220"/>
    </row>
    <row r="221" spans="1:9" hidden="1" x14ac:dyDescent="0.2">
      <c r="A221" s="6">
        <v>6666</v>
      </c>
      <c r="B221">
        <v>7.21</v>
      </c>
      <c r="C221">
        <v>0.65</v>
      </c>
      <c r="D221">
        <v>1.18</v>
      </c>
      <c r="E221">
        <v>14.2</v>
      </c>
      <c r="F221">
        <v>4.55</v>
      </c>
      <c r="G221" s="4">
        <f t="shared" si="8"/>
        <v>6.1101694915254239</v>
      </c>
      <c r="H221" s="8">
        <f t="shared" ref="H221" si="12">D221/D209-1</f>
        <v>-0.18620689655172418</v>
      </c>
    </row>
    <row r="222" spans="1:9" hidden="1" x14ac:dyDescent="0.2">
      <c r="A222" s="6">
        <v>6696</v>
      </c>
      <c r="B222">
        <v>7.44</v>
      </c>
      <c r="C222">
        <v>0.64</v>
      </c>
      <c r="D222">
        <v>1.1599999999999999</v>
      </c>
      <c r="E222">
        <v>14.5</v>
      </c>
      <c r="F222">
        <v>4.55</v>
      </c>
      <c r="G222" s="4">
        <f t="shared" si="8"/>
        <v>6.4137931034482767</v>
      </c>
      <c r="H222"/>
    </row>
    <row r="223" spans="1:9" hidden="1" x14ac:dyDescent="0.2">
      <c r="A223" s="6">
        <v>6727</v>
      </c>
      <c r="B223">
        <v>7.45</v>
      </c>
      <c r="C223">
        <v>0.63</v>
      </c>
      <c r="D223">
        <v>1.1399999999999999</v>
      </c>
      <c r="E223">
        <v>14.7</v>
      </c>
      <c r="F223">
        <v>4.54</v>
      </c>
      <c r="G223" s="4">
        <f t="shared" si="8"/>
        <v>6.5350877192982466</v>
      </c>
      <c r="H223"/>
    </row>
    <row r="224" spans="1:9" hidden="1" x14ac:dyDescent="0.2">
      <c r="A224" s="6">
        <v>6757</v>
      </c>
      <c r="B224">
        <v>7.51</v>
      </c>
      <c r="C224">
        <v>0.62</v>
      </c>
      <c r="D224">
        <v>1.1100000000000001</v>
      </c>
      <c r="E224">
        <v>15.1</v>
      </c>
      <c r="F224">
        <v>4.54</v>
      </c>
      <c r="G224" s="4">
        <f t="shared" si="8"/>
        <v>6.7657657657657646</v>
      </c>
      <c r="H224"/>
    </row>
    <row r="225" spans="1:9" hidden="1" x14ac:dyDescent="0.2">
      <c r="A225" s="6">
        <v>6788</v>
      </c>
      <c r="B225">
        <v>7.58</v>
      </c>
      <c r="C225">
        <v>0.61</v>
      </c>
      <c r="D225">
        <v>1.0900000000000001</v>
      </c>
      <c r="E225">
        <v>15.4</v>
      </c>
      <c r="F225">
        <v>4.53</v>
      </c>
      <c r="G225" s="4">
        <f t="shared" si="8"/>
        <v>6.9541284403669721</v>
      </c>
      <c r="H225"/>
    </row>
    <row r="226" spans="1:9" hidden="1" x14ac:dyDescent="0.2">
      <c r="A226" s="6">
        <v>6819</v>
      </c>
      <c r="B226">
        <v>7.54</v>
      </c>
      <c r="C226">
        <v>0.6</v>
      </c>
      <c r="D226">
        <v>1.06</v>
      </c>
      <c r="E226">
        <v>15.7</v>
      </c>
      <c r="F226">
        <v>4.5199999999999996</v>
      </c>
      <c r="G226" s="4">
        <f t="shared" si="8"/>
        <v>7.1132075471698109</v>
      </c>
      <c r="H226"/>
    </row>
    <row r="227" spans="1:9" hidden="1" x14ac:dyDescent="0.2">
      <c r="A227" s="6">
        <v>6849</v>
      </c>
      <c r="B227">
        <v>7.86</v>
      </c>
      <c r="C227">
        <v>0.59</v>
      </c>
      <c r="D227">
        <v>1.04</v>
      </c>
      <c r="E227">
        <v>16</v>
      </c>
      <c r="F227">
        <v>4.5199999999999996</v>
      </c>
      <c r="G227" s="4">
        <f t="shared" si="8"/>
        <v>7.5576923076923075</v>
      </c>
      <c r="H227"/>
    </row>
    <row r="228" spans="1:9" hidden="1" x14ac:dyDescent="0.2">
      <c r="A228" s="6">
        <v>6880</v>
      </c>
      <c r="B228">
        <v>8.06</v>
      </c>
      <c r="C228">
        <v>0.57999999999999996</v>
      </c>
      <c r="D228">
        <v>1.01</v>
      </c>
      <c r="E228">
        <v>16.3</v>
      </c>
      <c r="F228">
        <v>4.51</v>
      </c>
      <c r="G228" s="4">
        <f t="shared" si="8"/>
        <v>7.9801980198019802</v>
      </c>
      <c r="H228"/>
    </row>
    <row r="229" spans="1:9" x14ac:dyDescent="0.2">
      <c r="A229" s="6">
        <v>6910</v>
      </c>
      <c r="B229">
        <v>7.9</v>
      </c>
      <c r="C229">
        <v>0.56999999999999995</v>
      </c>
      <c r="D229">
        <v>0.99</v>
      </c>
      <c r="E229">
        <v>16.5</v>
      </c>
      <c r="F229" s="14">
        <v>4.51</v>
      </c>
      <c r="G229" s="15">
        <f t="shared" si="8"/>
        <v>7.9797979797979801</v>
      </c>
      <c r="H229" s="16">
        <f>D229/D217-1</f>
        <v>-0.2265625</v>
      </c>
      <c r="I229" t="str">
        <f>IF(Earnings_Growth&lt;0,"This year there might have been a recession as earnings growth was "&amp;ROUND(H229*100,0)&amp;"%"," This was likely a good year as earnings growth was positive at "&amp;ROUND(H229*100,0)&amp;"%")</f>
        <v>This year there might have been a recession as earnings growth was -23%</v>
      </c>
    </row>
    <row r="230" spans="1:9" hidden="1" x14ac:dyDescent="0.2">
      <c r="A230" s="6">
        <v>6941</v>
      </c>
      <c r="B230">
        <v>7.85</v>
      </c>
      <c r="C230">
        <v>0.56999999999999995</v>
      </c>
      <c r="D230">
        <v>0.98</v>
      </c>
      <c r="E230">
        <v>16.5</v>
      </c>
      <c r="F230">
        <v>4.5</v>
      </c>
      <c r="G230" s="4">
        <f t="shared" ref="G230:G293" si="13">SP500_Price/Earnings</f>
        <v>8.0102040816326525</v>
      </c>
      <c r="H230"/>
    </row>
    <row r="231" spans="1:9" hidden="1" x14ac:dyDescent="0.2">
      <c r="A231" s="6">
        <v>6972</v>
      </c>
      <c r="B231">
        <v>7.88</v>
      </c>
      <c r="C231">
        <v>0.56000000000000005</v>
      </c>
      <c r="D231">
        <v>0.98</v>
      </c>
      <c r="E231">
        <v>16.2</v>
      </c>
      <c r="F231">
        <v>4.54</v>
      </c>
      <c r="G231" s="4">
        <f t="shared" si="13"/>
        <v>8.0408163265306118</v>
      </c>
      <c r="H231"/>
    </row>
    <row r="232" spans="1:9" hidden="1" x14ac:dyDescent="0.2">
      <c r="A232" s="6">
        <v>7000</v>
      </c>
      <c r="B232">
        <v>8.1199999999999992</v>
      </c>
      <c r="C232">
        <v>0.56000000000000005</v>
      </c>
      <c r="D232">
        <v>0.97</v>
      </c>
      <c r="E232">
        <v>16.399999999999999</v>
      </c>
      <c r="F232">
        <v>4.58</v>
      </c>
      <c r="G232" s="4">
        <f t="shared" si="13"/>
        <v>8.3711340206185554</v>
      </c>
      <c r="H232"/>
    </row>
    <row r="233" spans="1:9" hidden="1" x14ac:dyDescent="0.2">
      <c r="A233" s="6">
        <v>7031</v>
      </c>
      <c r="B233">
        <v>8.39</v>
      </c>
      <c r="C233">
        <v>0.56000000000000005</v>
      </c>
      <c r="D233">
        <v>0.97</v>
      </c>
      <c r="E233">
        <v>16.7</v>
      </c>
      <c r="F233">
        <v>4.62</v>
      </c>
      <c r="G233" s="4">
        <f t="shared" si="13"/>
        <v>8.6494845360824755</v>
      </c>
      <c r="H233" s="8">
        <f t="shared" ref="H233" si="14">D233/D221-1</f>
        <v>-0.17796610169491522</v>
      </c>
    </row>
    <row r="234" spans="1:9" hidden="1" x14ac:dyDescent="0.2">
      <c r="A234" s="6">
        <v>7061</v>
      </c>
      <c r="B234">
        <v>8.9700000000000006</v>
      </c>
      <c r="C234">
        <v>0.55000000000000004</v>
      </c>
      <c r="D234">
        <v>0.96</v>
      </c>
      <c r="E234">
        <v>16.899999999999999</v>
      </c>
      <c r="F234">
        <v>4.66</v>
      </c>
      <c r="G234" s="4">
        <f t="shared" si="13"/>
        <v>9.3437500000000018</v>
      </c>
      <c r="H234"/>
    </row>
    <row r="235" spans="1:9" hidden="1" x14ac:dyDescent="0.2">
      <c r="A235" s="6">
        <v>7092</v>
      </c>
      <c r="B235">
        <v>9.2100000000000009</v>
      </c>
      <c r="C235">
        <v>0.55000000000000004</v>
      </c>
      <c r="D235">
        <v>0.96</v>
      </c>
      <c r="E235">
        <v>16.899999999999999</v>
      </c>
      <c r="F235">
        <v>4.7</v>
      </c>
      <c r="G235" s="4">
        <f t="shared" si="13"/>
        <v>9.5937500000000018</v>
      </c>
      <c r="H235"/>
    </row>
    <row r="236" spans="1:9" hidden="1" x14ac:dyDescent="0.2">
      <c r="A236" s="6">
        <v>7122</v>
      </c>
      <c r="B236">
        <v>9.51</v>
      </c>
      <c r="C236">
        <v>0.55000000000000004</v>
      </c>
      <c r="D236">
        <v>0.95</v>
      </c>
      <c r="E236">
        <v>17.399999999999999</v>
      </c>
      <c r="F236">
        <v>4.7300000000000004</v>
      </c>
      <c r="G236" s="4">
        <f t="shared" si="13"/>
        <v>10.010526315789473</v>
      </c>
      <c r="H236"/>
    </row>
    <row r="237" spans="1:9" hidden="1" x14ac:dyDescent="0.2">
      <c r="A237" s="6">
        <v>7153</v>
      </c>
      <c r="B237">
        <v>8.8699999999999992</v>
      </c>
      <c r="C237">
        <v>0.54</v>
      </c>
      <c r="D237">
        <v>0.95</v>
      </c>
      <c r="E237">
        <v>17.7</v>
      </c>
      <c r="F237">
        <v>4.7699999999999996</v>
      </c>
      <c r="G237" s="4">
        <f t="shared" si="13"/>
        <v>9.3368421052631572</v>
      </c>
      <c r="H237"/>
    </row>
    <row r="238" spans="1:9" hidden="1" x14ac:dyDescent="0.2">
      <c r="A238" s="6">
        <v>7184</v>
      </c>
      <c r="B238">
        <v>9.01</v>
      </c>
      <c r="C238">
        <v>0.54</v>
      </c>
      <c r="D238">
        <v>0.94</v>
      </c>
      <c r="E238">
        <v>17.8</v>
      </c>
      <c r="F238">
        <v>4.8099999999999996</v>
      </c>
      <c r="G238" s="4">
        <f t="shared" si="13"/>
        <v>9.585106382978724</v>
      </c>
      <c r="H238"/>
    </row>
    <row r="239" spans="1:9" hidden="1" x14ac:dyDescent="0.2">
      <c r="A239" s="6">
        <v>7214</v>
      </c>
      <c r="B239">
        <v>9.4700000000000006</v>
      </c>
      <c r="C239">
        <v>0.54</v>
      </c>
      <c r="D239">
        <v>0.94</v>
      </c>
      <c r="E239">
        <v>18.100000000000001</v>
      </c>
      <c r="F239">
        <v>4.8499999999999996</v>
      </c>
      <c r="G239" s="4">
        <f t="shared" si="13"/>
        <v>10.074468085106384</v>
      </c>
      <c r="H239"/>
    </row>
    <row r="240" spans="1:9" hidden="1" x14ac:dyDescent="0.2">
      <c r="A240" s="6">
        <v>7245</v>
      </c>
      <c r="B240">
        <v>9.19</v>
      </c>
      <c r="C240">
        <v>0.53</v>
      </c>
      <c r="D240">
        <v>0.94</v>
      </c>
      <c r="E240">
        <v>18.5</v>
      </c>
      <c r="F240">
        <v>4.8899999999999997</v>
      </c>
      <c r="G240" s="4">
        <f t="shared" si="13"/>
        <v>9.7765957446808507</v>
      </c>
      <c r="H240"/>
    </row>
    <row r="241" spans="1:9" x14ac:dyDescent="0.2">
      <c r="A241" s="6">
        <v>7275</v>
      </c>
      <c r="B241">
        <v>8.92</v>
      </c>
      <c r="C241">
        <v>0.53</v>
      </c>
      <c r="D241">
        <v>0.93</v>
      </c>
      <c r="E241">
        <v>18.899999999999999</v>
      </c>
      <c r="F241" s="14">
        <v>4.93</v>
      </c>
      <c r="G241" s="15">
        <f t="shared" si="13"/>
        <v>9.5913978494623642</v>
      </c>
      <c r="H241" s="16">
        <f>D241/D229-1</f>
        <v>-6.0606060606060552E-2</v>
      </c>
      <c r="I241" t="str">
        <f>IF(Earnings_Growth&lt;0,"This year there might have been a recession as earnings growth was "&amp;ROUND(H241*100,0)&amp;"%"," This was likely a good year as earnings growth was positive at "&amp;ROUND(H241*100,0)&amp;"%")</f>
        <v>This year there might have been a recession as earnings growth was -6%</v>
      </c>
    </row>
    <row r="242" spans="1:9" hidden="1" x14ac:dyDescent="0.2">
      <c r="A242" s="6">
        <v>7306</v>
      </c>
      <c r="B242">
        <v>8.83</v>
      </c>
      <c r="C242">
        <v>0.53</v>
      </c>
      <c r="D242">
        <v>0.92</v>
      </c>
      <c r="E242">
        <v>19.3</v>
      </c>
      <c r="F242">
        <v>4.97</v>
      </c>
      <c r="G242" s="4">
        <f t="shared" si="13"/>
        <v>9.5978260869565215</v>
      </c>
      <c r="H242"/>
    </row>
    <row r="243" spans="1:9" hidden="1" x14ac:dyDescent="0.2">
      <c r="A243" s="6">
        <v>7337</v>
      </c>
      <c r="B243">
        <v>8.1</v>
      </c>
      <c r="C243">
        <v>0.53</v>
      </c>
      <c r="D243">
        <v>0.91</v>
      </c>
      <c r="E243">
        <v>19.5</v>
      </c>
      <c r="F243">
        <v>4.9800000000000004</v>
      </c>
      <c r="G243" s="4">
        <f t="shared" si="13"/>
        <v>8.9010989010988997</v>
      </c>
      <c r="H243"/>
    </row>
    <row r="244" spans="1:9" hidden="1" x14ac:dyDescent="0.2">
      <c r="A244" s="6">
        <v>7366</v>
      </c>
      <c r="B244">
        <v>8.67</v>
      </c>
      <c r="C244">
        <v>0.53</v>
      </c>
      <c r="D244">
        <v>0.9</v>
      </c>
      <c r="E244">
        <v>19.7</v>
      </c>
      <c r="F244">
        <v>4.99</v>
      </c>
      <c r="G244" s="4">
        <f t="shared" si="13"/>
        <v>9.6333333333333329</v>
      </c>
      <c r="H244"/>
    </row>
    <row r="245" spans="1:9" hidden="1" x14ac:dyDescent="0.2">
      <c r="A245" s="6">
        <v>7397</v>
      </c>
      <c r="B245">
        <v>8.6</v>
      </c>
      <c r="C245">
        <v>0.52</v>
      </c>
      <c r="D245">
        <v>0.89</v>
      </c>
      <c r="E245">
        <v>20.3</v>
      </c>
      <c r="F245">
        <v>5</v>
      </c>
      <c r="G245" s="4">
        <f t="shared" si="13"/>
        <v>9.6629213483146064</v>
      </c>
      <c r="H245" s="8">
        <f t="shared" ref="H245" si="15">D245/D233-1</f>
        <v>-8.247422680412364E-2</v>
      </c>
    </row>
    <row r="246" spans="1:9" hidden="1" x14ac:dyDescent="0.2">
      <c r="A246" s="6">
        <v>7427</v>
      </c>
      <c r="B246">
        <v>8.06</v>
      </c>
      <c r="C246">
        <v>0.52</v>
      </c>
      <c r="D246">
        <v>0.88</v>
      </c>
      <c r="E246">
        <v>20.6</v>
      </c>
      <c r="F246">
        <v>5.01</v>
      </c>
      <c r="G246" s="4">
        <f t="shared" si="13"/>
        <v>9.1590909090909101</v>
      </c>
      <c r="H246"/>
    </row>
    <row r="247" spans="1:9" hidden="1" x14ac:dyDescent="0.2">
      <c r="A247" s="6">
        <v>7458</v>
      </c>
      <c r="B247">
        <v>7.92</v>
      </c>
      <c r="C247">
        <v>0.52</v>
      </c>
      <c r="D247">
        <v>0.86</v>
      </c>
      <c r="E247">
        <v>20.9</v>
      </c>
      <c r="F247">
        <v>5.0199999999999996</v>
      </c>
      <c r="G247" s="4">
        <f t="shared" si="13"/>
        <v>9.2093023255813957</v>
      </c>
      <c r="H247"/>
    </row>
    <row r="248" spans="1:9" hidden="1" x14ac:dyDescent="0.2">
      <c r="A248" s="6">
        <v>7488</v>
      </c>
      <c r="B248">
        <v>7.91</v>
      </c>
      <c r="C248">
        <v>0.52</v>
      </c>
      <c r="D248">
        <v>0.85</v>
      </c>
      <c r="E248">
        <v>20.8</v>
      </c>
      <c r="F248">
        <v>5.03</v>
      </c>
      <c r="G248" s="4">
        <f t="shared" si="13"/>
        <v>9.3058823529411772</v>
      </c>
      <c r="H248"/>
    </row>
    <row r="249" spans="1:9" hidden="1" x14ac:dyDescent="0.2">
      <c r="A249" s="6">
        <v>7519</v>
      </c>
      <c r="B249">
        <v>7.6</v>
      </c>
      <c r="C249">
        <v>0.52</v>
      </c>
      <c r="D249">
        <v>0.84</v>
      </c>
      <c r="E249">
        <v>20.3</v>
      </c>
      <c r="F249">
        <v>5.04</v>
      </c>
      <c r="G249" s="4">
        <f t="shared" si="13"/>
        <v>9.0476190476190474</v>
      </c>
      <c r="H249"/>
    </row>
    <row r="250" spans="1:9" hidden="1" x14ac:dyDescent="0.2">
      <c r="A250" s="6">
        <v>7550</v>
      </c>
      <c r="B250">
        <v>7.87</v>
      </c>
      <c r="C250">
        <v>0.52</v>
      </c>
      <c r="D250">
        <v>0.83</v>
      </c>
      <c r="E250">
        <v>20</v>
      </c>
      <c r="F250">
        <v>5.05</v>
      </c>
      <c r="G250" s="4">
        <f t="shared" si="13"/>
        <v>9.4819277108433742</v>
      </c>
      <c r="H250"/>
    </row>
    <row r="251" spans="1:9" hidden="1" x14ac:dyDescent="0.2">
      <c r="A251" s="6">
        <v>7580</v>
      </c>
      <c r="B251">
        <v>7.88</v>
      </c>
      <c r="C251">
        <v>0.51</v>
      </c>
      <c r="D251">
        <v>0.82</v>
      </c>
      <c r="E251">
        <v>19.899999999999999</v>
      </c>
      <c r="F251">
        <v>5.0599999999999996</v>
      </c>
      <c r="G251" s="4">
        <f t="shared" si="13"/>
        <v>9.6097560975609753</v>
      </c>
      <c r="H251"/>
    </row>
    <row r="252" spans="1:9" hidden="1" x14ac:dyDescent="0.2">
      <c r="A252" s="6">
        <v>7611</v>
      </c>
      <c r="B252">
        <v>7.48</v>
      </c>
      <c r="C252">
        <v>0.51</v>
      </c>
      <c r="D252">
        <v>0.81</v>
      </c>
      <c r="E252">
        <v>19.8</v>
      </c>
      <c r="F252">
        <v>5.07</v>
      </c>
      <c r="G252" s="4">
        <f t="shared" si="13"/>
        <v>9.2345679012345681</v>
      </c>
      <c r="H252"/>
    </row>
    <row r="253" spans="1:9" x14ac:dyDescent="0.2">
      <c r="A253" s="6">
        <v>7641</v>
      </c>
      <c r="B253">
        <v>6.81</v>
      </c>
      <c r="C253">
        <v>0.51</v>
      </c>
      <c r="D253">
        <v>0.8</v>
      </c>
      <c r="E253">
        <v>19.399999999999999</v>
      </c>
      <c r="F253" s="14">
        <v>5.08</v>
      </c>
      <c r="G253" s="15">
        <f t="shared" si="13"/>
        <v>8.5124999999999993</v>
      </c>
      <c r="H253" s="16">
        <f>D253/D241-1</f>
        <v>-0.13978494623655913</v>
      </c>
      <c r="I253" t="str">
        <f>IF(Earnings_Growth&lt;0,"This year there might have been a recession as earnings growth was "&amp;ROUND(H253*100,0)&amp;"%"," This was likely a good year as earnings growth was positive at "&amp;ROUND(H253*100,0)&amp;"%")</f>
        <v>This year there might have been a recession as earnings growth was -14%</v>
      </c>
    </row>
    <row r="254" spans="1:9" hidden="1" x14ac:dyDescent="0.2">
      <c r="A254" s="6">
        <v>7672</v>
      </c>
      <c r="B254">
        <v>7.11</v>
      </c>
      <c r="C254">
        <v>0.51</v>
      </c>
      <c r="D254">
        <v>0.76</v>
      </c>
      <c r="E254">
        <v>19</v>
      </c>
      <c r="F254">
        <v>5.09</v>
      </c>
      <c r="G254" s="4">
        <f t="shared" si="13"/>
        <v>9.3552631578947363</v>
      </c>
      <c r="H254"/>
    </row>
    <row r="255" spans="1:9" hidden="1" x14ac:dyDescent="0.2">
      <c r="A255" s="6">
        <v>7703</v>
      </c>
      <c r="B255">
        <v>7.06</v>
      </c>
      <c r="C255">
        <v>0.5</v>
      </c>
      <c r="D255">
        <v>0.71</v>
      </c>
      <c r="E255">
        <v>18.399999999999999</v>
      </c>
      <c r="F255">
        <v>5.0199999999999996</v>
      </c>
      <c r="G255" s="4">
        <f t="shared" si="13"/>
        <v>9.943661971830986</v>
      </c>
      <c r="H255"/>
    </row>
    <row r="256" spans="1:9" hidden="1" x14ac:dyDescent="0.2">
      <c r="A256" s="6">
        <v>7731</v>
      </c>
      <c r="B256">
        <v>6.88</v>
      </c>
      <c r="C256">
        <v>0.5</v>
      </c>
      <c r="D256">
        <v>0.67</v>
      </c>
      <c r="E256">
        <v>18.3</v>
      </c>
      <c r="F256">
        <v>4.96</v>
      </c>
      <c r="G256" s="4">
        <f t="shared" si="13"/>
        <v>10.26865671641791</v>
      </c>
      <c r="H256"/>
    </row>
    <row r="257" spans="1:9" hidden="1" x14ac:dyDescent="0.2">
      <c r="A257" s="6">
        <v>7762</v>
      </c>
      <c r="B257">
        <v>6.91</v>
      </c>
      <c r="C257">
        <v>0.49</v>
      </c>
      <c r="D257">
        <v>0.63</v>
      </c>
      <c r="E257">
        <v>18.100000000000001</v>
      </c>
      <c r="F257">
        <v>4.8899999999999997</v>
      </c>
      <c r="G257" s="4">
        <f t="shared" si="13"/>
        <v>10.968253968253968</v>
      </c>
      <c r="H257"/>
    </row>
    <row r="258" spans="1:9" hidden="1" x14ac:dyDescent="0.2">
      <c r="A258" s="6">
        <v>7792</v>
      </c>
      <c r="B258">
        <v>7.12</v>
      </c>
      <c r="C258">
        <v>0.49</v>
      </c>
      <c r="D258">
        <v>0.59</v>
      </c>
      <c r="E258">
        <v>17.7</v>
      </c>
      <c r="F258">
        <v>4.83</v>
      </c>
      <c r="G258" s="4">
        <f t="shared" si="13"/>
        <v>12.067796610169493</v>
      </c>
      <c r="H258"/>
    </row>
    <row r="259" spans="1:9" hidden="1" x14ac:dyDescent="0.2">
      <c r="A259" s="6">
        <v>7823</v>
      </c>
      <c r="B259">
        <v>6.55</v>
      </c>
      <c r="C259">
        <v>0.48</v>
      </c>
      <c r="D259">
        <v>0.55000000000000004</v>
      </c>
      <c r="E259">
        <v>17.600000000000001</v>
      </c>
      <c r="F259">
        <v>4.76</v>
      </c>
      <c r="G259" s="4">
        <f t="shared" si="13"/>
        <v>11.909090909090908</v>
      </c>
      <c r="H259"/>
    </row>
    <row r="260" spans="1:9" hidden="1" x14ac:dyDescent="0.2">
      <c r="A260" s="6">
        <v>7853</v>
      </c>
      <c r="B260">
        <v>6.53</v>
      </c>
      <c r="C260">
        <v>0.48</v>
      </c>
      <c r="D260">
        <v>0.5</v>
      </c>
      <c r="E260">
        <v>17.7</v>
      </c>
      <c r="F260">
        <v>4.7</v>
      </c>
      <c r="G260" s="4">
        <f t="shared" si="13"/>
        <v>13.06</v>
      </c>
      <c r="H260"/>
    </row>
    <row r="261" spans="1:9" hidden="1" x14ac:dyDescent="0.2">
      <c r="A261" s="6">
        <v>7884</v>
      </c>
      <c r="B261">
        <v>6.45</v>
      </c>
      <c r="C261">
        <v>0.48</v>
      </c>
      <c r="D261">
        <v>0.46</v>
      </c>
      <c r="E261">
        <v>17.7</v>
      </c>
      <c r="F261">
        <v>4.63</v>
      </c>
      <c r="G261" s="4">
        <f t="shared" si="13"/>
        <v>14.021739130434783</v>
      </c>
      <c r="H261"/>
    </row>
    <row r="262" spans="1:9" hidden="1" x14ac:dyDescent="0.2">
      <c r="A262" s="6">
        <v>7915</v>
      </c>
      <c r="B262">
        <v>6.61</v>
      </c>
      <c r="C262">
        <v>0.47</v>
      </c>
      <c r="D262">
        <v>0.42</v>
      </c>
      <c r="E262">
        <v>17.5</v>
      </c>
      <c r="F262">
        <v>4.5599999999999996</v>
      </c>
      <c r="G262" s="4">
        <f t="shared" si="13"/>
        <v>15.738095238095239</v>
      </c>
      <c r="H262"/>
    </row>
    <row r="263" spans="1:9" hidden="1" x14ac:dyDescent="0.2">
      <c r="A263" s="6">
        <v>7945</v>
      </c>
      <c r="B263">
        <v>6.7</v>
      </c>
      <c r="C263">
        <v>0.47</v>
      </c>
      <c r="D263">
        <v>0.38</v>
      </c>
      <c r="E263">
        <v>17.5</v>
      </c>
      <c r="F263">
        <v>4.5</v>
      </c>
      <c r="G263" s="4">
        <f t="shared" si="13"/>
        <v>17.631578947368421</v>
      </c>
      <c r="H263"/>
    </row>
    <row r="264" spans="1:9" hidden="1" x14ac:dyDescent="0.2">
      <c r="A264" s="6">
        <v>7976</v>
      </c>
      <c r="B264">
        <v>7.06</v>
      </c>
      <c r="C264">
        <v>0.46</v>
      </c>
      <c r="D264">
        <v>0.33</v>
      </c>
      <c r="E264">
        <v>17.399999999999999</v>
      </c>
      <c r="F264">
        <v>4.43</v>
      </c>
      <c r="G264" s="4">
        <f t="shared" si="13"/>
        <v>21.393939393939391</v>
      </c>
      <c r="H264" s="8">
        <f t="shared" ref="H264" si="16">D264/D252-1</f>
        <v>-0.59259259259259256</v>
      </c>
    </row>
    <row r="265" spans="1:9" x14ac:dyDescent="0.2">
      <c r="A265" s="6">
        <v>8006</v>
      </c>
      <c r="B265">
        <v>7.31</v>
      </c>
      <c r="C265">
        <v>0.46</v>
      </c>
      <c r="D265">
        <v>0.28999999999999998</v>
      </c>
      <c r="E265">
        <v>17.3</v>
      </c>
      <c r="F265" s="14">
        <v>4.37</v>
      </c>
      <c r="G265" s="15">
        <f t="shared" si="13"/>
        <v>25.206896551724139</v>
      </c>
      <c r="H265" s="16">
        <f>D265/D253-1</f>
        <v>-0.63750000000000007</v>
      </c>
      <c r="I265" t="str">
        <f>IF(Earnings_Growth&lt;0,"This year there might have been a recession as earnings growth was "&amp;ROUND(H265*100,0)&amp;"%"," This was likely a good year as earnings growth was positive at "&amp;ROUND(H265*100,0)&amp;"%")</f>
        <v>This year there might have been a recession as earnings growth was -64%</v>
      </c>
    </row>
    <row r="266" spans="1:9" hidden="1" x14ac:dyDescent="0.2">
      <c r="A266" s="6">
        <v>8037</v>
      </c>
      <c r="B266">
        <v>7.3</v>
      </c>
      <c r="C266">
        <v>0.46</v>
      </c>
      <c r="D266">
        <v>0.32</v>
      </c>
      <c r="E266">
        <v>16.899999999999999</v>
      </c>
      <c r="F266">
        <v>4.3</v>
      </c>
      <c r="G266" s="4">
        <f t="shared" si="13"/>
        <v>22.8125</v>
      </c>
      <c r="H266"/>
    </row>
    <row r="267" spans="1:9" hidden="1" x14ac:dyDescent="0.2">
      <c r="A267" s="6">
        <v>8068</v>
      </c>
      <c r="B267">
        <v>7.46</v>
      </c>
      <c r="C267">
        <v>0.47</v>
      </c>
      <c r="D267">
        <v>0.36</v>
      </c>
      <c r="E267">
        <v>16.899999999999999</v>
      </c>
      <c r="F267">
        <v>4.3</v>
      </c>
      <c r="G267" s="4">
        <f t="shared" si="13"/>
        <v>20.722222222222221</v>
      </c>
      <c r="H267"/>
    </row>
    <row r="268" spans="1:9" hidden="1" x14ac:dyDescent="0.2">
      <c r="A268" s="6">
        <v>8096</v>
      </c>
      <c r="B268">
        <v>7.74</v>
      </c>
      <c r="C268">
        <v>0.47</v>
      </c>
      <c r="D268">
        <v>0.39</v>
      </c>
      <c r="E268">
        <v>16.7</v>
      </c>
      <c r="F268">
        <v>4.3099999999999996</v>
      </c>
      <c r="G268" s="4">
        <f t="shared" si="13"/>
        <v>19.846153846153847</v>
      </c>
      <c r="H268"/>
    </row>
    <row r="269" spans="1:9" hidden="1" x14ac:dyDescent="0.2">
      <c r="A269" s="6">
        <v>8127</v>
      </c>
      <c r="B269">
        <v>8.2100000000000009</v>
      </c>
      <c r="C269">
        <v>0.48</v>
      </c>
      <c r="D269">
        <v>0.42</v>
      </c>
      <c r="E269">
        <v>16.7</v>
      </c>
      <c r="F269">
        <v>4.3099999999999996</v>
      </c>
      <c r="G269" s="4">
        <f t="shared" si="13"/>
        <v>19.547619047619051</v>
      </c>
      <c r="H269"/>
    </row>
    <row r="270" spans="1:9" hidden="1" x14ac:dyDescent="0.2">
      <c r="A270" s="6">
        <v>8157</v>
      </c>
      <c r="B270">
        <v>8.5299999999999994</v>
      </c>
      <c r="C270">
        <v>0.48</v>
      </c>
      <c r="D270">
        <v>0.46</v>
      </c>
      <c r="E270">
        <v>16.7</v>
      </c>
      <c r="F270">
        <v>4.32</v>
      </c>
      <c r="G270" s="4">
        <f t="shared" si="13"/>
        <v>18.543478260869563</v>
      </c>
      <c r="H270"/>
    </row>
    <row r="271" spans="1:9" hidden="1" x14ac:dyDescent="0.2">
      <c r="A271" s="6">
        <v>8188</v>
      </c>
      <c r="B271">
        <v>8.4499999999999993</v>
      </c>
      <c r="C271">
        <v>0.48</v>
      </c>
      <c r="D271">
        <v>0.49</v>
      </c>
      <c r="E271">
        <v>16.7</v>
      </c>
      <c r="F271">
        <v>4.33</v>
      </c>
      <c r="G271" s="4">
        <f t="shared" si="13"/>
        <v>17.244897959183671</v>
      </c>
      <c r="H271"/>
    </row>
    <row r="272" spans="1:9" hidden="1" x14ac:dyDescent="0.2">
      <c r="A272" s="6">
        <v>8218</v>
      </c>
      <c r="B272">
        <v>8.51</v>
      </c>
      <c r="C272">
        <v>0.49</v>
      </c>
      <c r="D272">
        <v>0.52</v>
      </c>
      <c r="E272">
        <v>16.8</v>
      </c>
      <c r="F272">
        <v>4.33</v>
      </c>
      <c r="G272" s="4">
        <f t="shared" si="13"/>
        <v>16.365384615384613</v>
      </c>
      <c r="H272"/>
    </row>
    <row r="273" spans="1:9" hidden="1" x14ac:dyDescent="0.2">
      <c r="A273" s="6">
        <v>8249</v>
      </c>
      <c r="B273">
        <v>8.83</v>
      </c>
      <c r="C273">
        <v>0.49</v>
      </c>
      <c r="D273">
        <v>0.56000000000000005</v>
      </c>
      <c r="E273">
        <v>16.600000000000001</v>
      </c>
      <c r="F273">
        <v>4.33</v>
      </c>
      <c r="G273" s="4">
        <f t="shared" si="13"/>
        <v>15.767857142857142</v>
      </c>
      <c r="H273"/>
    </row>
    <row r="274" spans="1:9" hidden="1" x14ac:dyDescent="0.2">
      <c r="A274" s="6">
        <v>8280</v>
      </c>
      <c r="B274">
        <v>9.06</v>
      </c>
      <c r="C274">
        <v>0.5</v>
      </c>
      <c r="D274">
        <v>0.59</v>
      </c>
      <c r="E274">
        <v>16.600000000000001</v>
      </c>
      <c r="F274">
        <v>4.34</v>
      </c>
      <c r="G274" s="4">
        <f t="shared" si="13"/>
        <v>15.355932203389832</v>
      </c>
      <c r="H274"/>
    </row>
    <row r="275" spans="1:9" hidden="1" x14ac:dyDescent="0.2">
      <c r="A275" s="6">
        <v>8310</v>
      </c>
      <c r="B275">
        <v>9.26</v>
      </c>
      <c r="C275">
        <v>0.5</v>
      </c>
      <c r="D275">
        <v>0.62</v>
      </c>
      <c r="E275">
        <v>16.7</v>
      </c>
      <c r="F275">
        <v>4.34</v>
      </c>
      <c r="G275" s="4">
        <f t="shared" si="13"/>
        <v>14.935483870967742</v>
      </c>
      <c r="H275"/>
    </row>
    <row r="276" spans="1:9" hidden="1" x14ac:dyDescent="0.2">
      <c r="A276" s="6">
        <v>8341</v>
      </c>
      <c r="B276">
        <v>8.8000000000000007</v>
      </c>
      <c r="C276">
        <v>0.51</v>
      </c>
      <c r="D276">
        <v>0.66</v>
      </c>
      <c r="E276">
        <v>16.8</v>
      </c>
      <c r="F276">
        <v>4.3499999999999996</v>
      </c>
      <c r="G276" s="4">
        <f t="shared" si="13"/>
        <v>13.333333333333334</v>
      </c>
      <c r="H276" s="8">
        <f t="shared" ref="H276" si="17">D276/D264-1</f>
        <v>1</v>
      </c>
    </row>
    <row r="277" spans="1:9" x14ac:dyDescent="0.2">
      <c r="A277" s="6">
        <v>8371</v>
      </c>
      <c r="B277">
        <v>8.7799999999999994</v>
      </c>
      <c r="C277">
        <v>0.51</v>
      </c>
      <c r="D277">
        <v>0.69</v>
      </c>
      <c r="E277">
        <v>16.899999999999999</v>
      </c>
      <c r="F277" s="14">
        <v>4.3499999999999996</v>
      </c>
      <c r="G277" s="15">
        <f t="shared" si="13"/>
        <v>12.72463768115942</v>
      </c>
      <c r="H277" s="16">
        <f>D277/D265-1</f>
        <v>1.3793103448275863</v>
      </c>
      <c r="I277" t="str">
        <f>IF(Earnings_Growth&lt;0,"This year there might have been a recession as earnings growth was "&amp;ROUND(H277*100,0)&amp;"%"," This was likely a good year as earnings growth was positive at "&amp;ROUND(H277*100,0)&amp;"%")</f>
        <v xml:space="preserve"> This was likely a good year as earnings growth was positive at 138%</v>
      </c>
    </row>
    <row r="278" spans="1:9" hidden="1" x14ac:dyDescent="0.2">
      <c r="A278" s="6">
        <v>8402</v>
      </c>
      <c r="B278">
        <v>8.9</v>
      </c>
      <c r="C278">
        <v>0.51</v>
      </c>
      <c r="D278">
        <v>0.71</v>
      </c>
      <c r="E278">
        <v>16.8</v>
      </c>
      <c r="F278">
        <v>4.3600000000000003</v>
      </c>
      <c r="G278" s="4">
        <f t="shared" si="13"/>
        <v>12.535211267605636</v>
      </c>
      <c r="H278"/>
    </row>
    <row r="279" spans="1:9" hidden="1" x14ac:dyDescent="0.2">
      <c r="A279" s="6">
        <v>8433</v>
      </c>
      <c r="B279">
        <v>9.2799999999999994</v>
      </c>
      <c r="C279">
        <v>0.51</v>
      </c>
      <c r="D279">
        <v>0.74</v>
      </c>
      <c r="E279">
        <v>16.8</v>
      </c>
      <c r="F279">
        <v>4.33</v>
      </c>
      <c r="G279" s="4">
        <f t="shared" si="13"/>
        <v>12.54054054054054</v>
      </c>
      <c r="H279"/>
    </row>
    <row r="280" spans="1:9" hidden="1" x14ac:dyDescent="0.2">
      <c r="A280" s="6">
        <v>8461</v>
      </c>
      <c r="B280">
        <v>9.43</v>
      </c>
      <c r="C280">
        <v>0.52</v>
      </c>
      <c r="D280">
        <v>0.76</v>
      </c>
      <c r="E280">
        <v>16.8</v>
      </c>
      <c r="F280">
        <v>4.3099999999999996</v>
      </c>
      <c r="G280" s="4">
        <f t="shared" si="13"/>
        <v>12.407894736842104</v>
      </c>
      <c r="H280"/>
    </row>
    <row r="281" spans="1:9" hidden="1" x14ac:dyDescent="0.2">
      <c r="A281" s="6">
        <v>8492</v>
      </c>
      <c r="B281">
        <v>9.1</v>
      </c>
      <c r="C281">
        <v>0.52</v>
      </c>
      <c r="D281">
        <v>0.79</v>
      </c>
      <c r="E281">
        <v>16.899999999999999</v>
      </c>
      <c r="F281">
        <v>4.29</v>
      </c>
      <c r="G281" s="4">
        <f t="shared" si="13"/>
        <v>11.518987341772151</v>
      </c>
      <c r="H281"/>
    </row>
    <row r="282" spans="1:9" hidden="1" x14ac:dyDescent="0.2">
      <c r="A282" s="6">
        <v>8522</v>
      </c>
      <c r="B282">
        <v>8.67</v>
      </c>
      <c r="C282">
        <v>0.52</v>
      </c>
      <c r="D282">
        <v>0.81</v>
      </c>
      <c r="E282">
        <v>16.899999999999999</v>
      </c>
      <c r="F282">
        <v>4.26</v>
      </c>
      <c r="G282" s="4">
        <f t="shared" si="13"/>
        <v>10.703703703703702</v>
      </c>
      <c r="H282"/>
    </row>
    <row r="283" spans="1:9" hidden="1" x14ac:dyDescent="0.2">
      <c r="A283" s="6">
        <v>8553</v>
      </c>
      <c r="B283">
        <v>8.34</v>
      </c>
      <c r="C283">
        <v>0.52</v>
      </c>
      <c r="D283">
        <v>0.83</v>
      </c>
      <c r="E283">
        <v>17</v>
      </c>
      <c r="F283">
        <v>4.2300000000000004</v>
      </c>
      <c r="G283" s="4">
        <f t="shared" si="13"/>
        <v>10.048192771084338</v>
      </c>
      <c r="H283"/>
    </row>
    <row r="284" spans="1:9" hidden="1" x14ac:dyDescent="0.2">
      <c r="A284" s="6">
        <v>8583</v>
      </c>
      <c r="B284">
        <v>8.06</v>
      </c>
      <c r="C284">
        <v>0.52</v>
      </c>
      <c r="D284">
        <v>0.86</v>
      </c>
      <c r="E284">
        <v>17.2</v>
      </c>
      <c r="F284">
        <v>4.21</v>
      </c>
      <c r="G284" s="4">
        <f t="shared" si="13"/>
        <v>9.3720930232558146</v>
      </c>
      <c r="H284"/>
    </row>
    <row r="285" spans="1:9" hidden="1" x14ac:dyDescent="0.2">
      <c r="A285" s="6">
        <v>8614</v>
      </c>
      <c r="B285">
        <v>8.1</v>
      </c>
      <c r="C285">
        <v>0.52</v>
      </c>
      <c r="D285">
        <v>0.88</v>
      </c>
      <c r="E285">
        <v>17.100000000000001</v>
      </c>
      <c r="F285">
        <v>4.18</v>
      </c>
      <c r="G285" s="4">
        <f t="shared" si="13"/>
        <v>9.2045454545454533</v>
      </c>
      <c r="H285"/>
    </row>
    <row r="286" spans="1:9" hidden="1" x14ac:dyDescent="0.2">
      <c r="A286" s="6">
        <v>8645</v>
      </c>
      <c r="B286">
        <v>8.15</v>
      </c>
      <c r="C286">
        <v>0.53</v>
      </c>
      <c r="D286">
        <v>0.91</v>
      </c>
      <c r="E286">
        <v>17.2</v>
      </c>
      <c r="F286">
        <v>4.16</v>
      </c>
      <c r="G286" s="4">
        <f t="shared" si="13"/>
        <v>8.9560439560439562</v>
      </c>
      <c r="H286"/>
    </row>
    <row r="287" spans="1:9" hidden="1" x14ac:dyDescent="0.2">
      <c r="A287" s="6">
        <v>8675</v>
      </c>
      <c r="B287">
        <v>8.0299999999999994</v>
      </c>
      <c r="C287">
        <v>0.53</v>
      </c>
      <c r="D287">
        <v>0.93</v>
      </c>
      <c r="E287">
        <v>17.3</v>
      </c>
      <c r="F287">
        <v>4.13</v>
      </c>
      <c r="G287" s="4">
        <f t="shared" si="13"/>
        <v>8.6344086021505362</v>
      </c>
      <c r="H287"/>
    </row>
    <row r="288" spans="1:9" hidden="1" x14ac:dyDescent="0.2">
      <c r="A288" s="6">
        <v>8706</v>
      </c>
      <c r="B288">
        <v>8.27</v>
      </c>
      <c r="C288">
        <v>0.53</v>
      </c>
      <c r="D288">
        <v>0.96</v>
      </c>
      <c r="E288">
        <v>17.3</v>
      </c>
      <c r="F288">
        <v>4.1100000000000003</v>
      </c>
      <c r="G288" s="4">
        <f t="shared" si="13"/>
        <v>8.6145833333333339</v>
      </c>
      <c r="H288" s="8">
        <f t="shared" ref="H288" si="18">D288/D276-1</f>
        <v>0.45454545454545436</v>
      </c>
    </row>
    <row r="289" spans="1:9" x14ac:dyDescent="0.2">
      <c r="A289" s="6">
        <v>8736</v>
      </c>
      <c r="B289">
        <v>8.5500000000000007</v>
      </c>
      <c r="C289">
        <v>0.53</v>
      </c>
      <c r="D289">
        <v>0.98</v>
      </c>
      <c r="E289">
        <v>17.3</v>
      </c>
      <c r="F289" s="14">
        <v>4.08</v>
      </c>
      <c r="G289" s="15">
        <f t="shared" si="13"/>
        <v>8.7244897959183678</v>
      </c>
      <c r="H289" s="16">
        <f>D289/D277-1</f>
        <v>0.42028985507246386</v>
      </c>
      <c r="I289" t="str">
        <f>IF(Earnings_Growth&lt;0,"This year there might have been a recession as earnings growth was "&amp;ROUND(H289*100,0)&amp;"%"," This was likely a good year as earnings growth was positive at "&amp;ROUND(H289*100,0)&amp;"%")</f>
        <v xml:space="preserve"> This was likely a good year as earnings growth was positive at 42%</v>
      </c>
    </row>
    <row r="290" spans="1:9" hidden="1" x14ac:dyDescent="0.2">
      <c r="A290" s="6">
        <v>8767</v>
      </c>
      <c r="B290">
        <v>8.83</v>
      </c>
      <c r="C290">
        <v>0.53</v>
      </c>
      <c r="D290">
        <v>0.98</v>
      </c>
      <c r="E290">
        <v>17.3</v>
      </c>
      <c r="F290">
        <v>4.0599999999999996</v>
      </c>
      <c r="G290" s="4">
        <f t="shared" si="13"/>
        <v>9.0102040816326525</v>
      </c>
      <c r="H290"/>
    </row>
    <row r="291" spans="1:9" hidden="1" x14ac:dyDescent="0.2">
      <c r="A291" s="6">
        <v>8798</v>
      </c>
      <c r="B291">
        <v>8.8699999999999992</v>
      </c>
      <c r="C291">
        <v>0.53</v>
      </c>
      <c r="D291">
        <v>0.97</v>
      </c>
      <c r="E291">
        <v>17.2</v>
      </c>
      <c r="F291">
        <v>4.04</v>
      </c>
      <c r="G291" s="4">
        <f t="shared" si="13"/>
        <v>9.144329896907216</v>
      </c>
      <c r="H291"/>
    </row>
    <row r="292" spans="1:9" hidden="1" x14ac:dyDescent="0.2">
      <c r="A292" s="6">
        <v>8827</v>
      </c>
      <c r="B292">
        <v>8.6999999999999993</v>
      </c>
      <c r="C292">
        <v>0.54</v>
      </c>
      <c r="D292">
        <v>0.97</v>
      </c>
      <c r="E292">
        <v>17.100000000000001</v>
      </c>
      <c r="F292">
        <v>4.03</v>
      </c>
      <c r="G292" s="4">
        <f t="shared" si="13"/>
        <v>8.9690721649484537</v>
      </c>
      <c r="H292"/>
    </row>
    <row r="293" spans="1:9" hidden="1" x14ac:dyDescent="0.2">
      <c r="A293" s="6">
        <v>8858</v>
      </c>
      <c r="B293">
        <v>8.5</v>
      </c>
      <c r="C293">
        <v>0.54</v>
      </c>
      <c r="D293">
        <v>0.96</v>
      </c>
      <c r="E293">
        <v>17</v>
      </c>
      <c r="F293">
        <v>4.01</v>
      </c>
      <c r="G293" s="4">
        <f t="shared" si="13"/>
        <v>8.8541666666666679</v>
      </c>
      <c r="H293"/>
    </row>
    <row r="294" spans="1:9" hidden="1" x14ac:dyDescent="0.2">
      <c r="A294" s="6">
        <v>8888</v>
      </c>
      <c r="B294">
        <v>8.4700000000000006</v>
      </c>
      <c r="C294">
        <v>0.54</v>
      </c>
      <c r="D294">
        <v>0.96</v>
      </c>
      <c r="E294">
        <v>17</v>
      </c>
      <c r="F294">
        <v>3.99</v>
      </c>
      <c r="G294" s="4">
        <f t="shared" ref="G294:G357" si="19">SP500_Price/Earnings</f>
        <v>8.8229166666666679</v>
      </c>
      <c r="H294"/>
    </row>
    <row r="295" spans="1:9" hidden="1" x14ac:dyDescent="0.2">
      <c r="A295" s="6">
        <v>8919</v>
      </c>
      <c r="B295">
        <v>8.6300000000000008</v>
      </c>
      <c r="C295">
        <v>0.54</v>
      </c>
      <c r="D295">
        <v>0.95</v>
      </c>
      <c r="E295">
        <v>17</v>
      </c>
      <c r="F295">
        <v>3.98</v>
      </c>
      <c r="G295" s="4">
        <f t="shared" si="19"/>
        <v>9.0842105263157915</v>
      </c>
      <c r="H295"/>
    </row>
    <row r="296" spans="1:9" hidden="1" x14ac:dyDescent="0.2">
      <c r="A296" s="6">
        <v>8949</v>
      </c>
      <c r="B296">
        <v>9.0299999999999994</v>
      </c>
      <c r="C296">
        <v>0.54</v>
      </c>
      <c r="D296">
        <v>0.95</v>
      </c>
      <c r="E296">
        <v>17.100000000000001</v>
      </c>
      <c r="F296">
        <v>3.96</v>
      </c>
      <c r="G296" s="4">
        <f t="shared" si="19"/>
        <v>9.5052631578947366</v>
      </c>
      <c r="H296"/>
    </row>
    <row r="297" spans="1:9" hidden="1" x14ac:dyDescent="0.2">
      <c r="A297" s="6">
        <v>8980</v>
      </c>
      <c r="B297">
        <v>9.34</v>
      </c>
      <c r="C297">
        <v>0.54</v>
      </c>
      <c r="D297">
        <v>0.95</v>
      </c>
      <c r="E297">
        <v>17</v>
      </c>
      <c r="F297">
        <v>3.94</v>
      </c>
      <c r="G297" s="4">
        <f t="shared" si="19"/>
        <v>9.8315789473684205</v>
      </c>
      <c r="H297"/>
    </row>
    <row r="298" spans="1:9" hidden="1" x14ac:dyDescent="0.2">
      <c r="A298" s="6">
        <v>9011</v>
      </c>
      <c r="B298">
        <v>9.25</v>
      </c>
      <c r="C298">
        <v>0.55000000000000004</v>
      </c>
      <c r="D298">
        <v>0.94</v>
      </c>
      <c r="E298">
        <v>17.100000000000001</v>
      </c>
      <c r="F298">
        <v>3.93</v>
      </c>
      <c r="G298" s="4">
        <f t="shared" si="19"/>
        <v>9.8404255319148941</v>
      </c>
      <c r="H298"/>
    </row>
    <row r="299" spans="1:9" hidden="1" x14ac:dyDescent="0.2">
      <c r="A299" s="6">
        <v>9041</v>
      </c>
      <c r="B299">
        <v>9.1300000000000008</v>
      </c>
      <c r="C299">
        <v>0.55000000000000004</v>
      </c>
      <c r="D299">
        <v>0.94</v>
      </c>
      <c r="E299">
        <v>17.2</v>
      </c>
      <c r="F299">
        <v>3.91</v>
      </c>
      <c r="G299" s="4">
        <f t="shared" si="19"/>
        <v>9.712765957446809</v>
      </c>
      <c r="H299"/>
    </row>
    <row r="300" spans="1:9" hidden="1" x14ac:dyDescent="0.2">
      <c r="A300" s="6">
        <v>9072</v>
      </c>
      <c r="B300">
        <v>9.64</v>
      </c>
      <c r="C300">
        <v>0.55000000000000004</v>
      </c>
      <c r="D300">
        <v>0.93</v>
      </c>
      <c r="E300">
        <v>17.2</v>
      </c>
      <c r="F300">
        <v>3.89</v>
      </c>
      <c r="G300" s="4">
        <f t="shared" si="19"/>
        <v>10.365591397849462</v>
      </c>
      <c r="H300"/>
    </row>
    <row r="301" spans="1:9" x14ac:dyDescent="0.2">
      <c r="A301" s="6">
        <v>9102</v>
      </c>
      <c r="B301">
        <v>10.16</v>
      </c>
      <c r="C301">
        <v>0.55000000000000004</v>
      </c>
      <c r="D301">
        <v>0.93</v>
      </c>
      <c r="E301">
        <v>17.3</v>
      </c>
      <c r="F301" s="14">
        <v>3.88</v>
      </c>
      <c r="G301" s="15">
        <f t="shared" si="19"/>
        <v>10.924731182795698</v>
      </c>
      <c r="H301" s="16">
        <f>D301/D289-1</f>
        <v>-5.1020408163265252E-2</v>
      </c>
      <c r="I301" t="str">
        <f>IF(Earnings_Growth&lt;0,"This year there might have been a recession as earnings growth was "&amp;ROUND(H301*100,0)&amp;"%"," This was likely a good year as earnings growth was positive at "&amp;ROUND(H301*100,0)&amp;"%")</f>
        <v>This year there might have been a recession as earnings growth was -5%</v>
      </c>
    </row>
    <row r="302" spans="1:9" hidden="1" x14ac:dyDescent="0.2">
      <c r="A302" s="6">
        <v>9133</v>
      </c>
      <c r="B302">
        <v>10.58</v>
      </c>
      <c r="C302">
        <v>0.55000000000000004</v>
      </c>
      <c r="D302">
        <v>0.96</v>
      </c>
      <c r="E302">
        <v>17.3</v>
      </c>
      <c r="F302">
        <v>3.86</v>
      </c>
      <c r="G302" s="4">
        <f t="shared" si="19"/>
        <v>11.020833333333334</v>
      </c>
      <c r="H302"/>
    </row>
    <row r="303" spans="1:9" hidden="1" x14ac:dyDescent="0.2">
      <c r="A303" s="6">
        <v>9164</v>
      </c>
      <c r="B303">
        <v>10.67</v>
      </c>
      <c r="C303">
        <v>0.56000000000000005</v>
      </c>
      <c r="D303">
        <v>0.98</v>
      </c>
      <c r="E303">
        <v>17.2</v>
      </c>
      <c r="F303">
        <v>3.85</v>
      </c>
      <c r="G303" s="4">
        <f t="shared" si="19"/>
        <v>10.887755102040817</v>
      </c>
      <c r="H303"/>
    </row>
    <row r="304" spans="1:9" hidden="1" x14ac:dyDescent="0.2">
      <c r="A304" s="6">
        <v>9192</v>
      </c>
      <c r="B304">
        <v>10.39</v>
      </c>
      <c r="C304">
        <v>0.56000000000000005</v>
      </c>
      <c r="D304">
        <v>1.01</v>
      </c>
      <c r="E304">
        <v>17.3</v>
      </c>
      <c r="F304">
        <v>3.83</v>
      </c>
      <c r="G304" s="4">
        <f t="shared" si="19"/>
        <v>10.287128712871288</v>
      </c>
      <c r="H304"/>
    </row>
    <row r="305" spans="1:9" hidden="1" x14ac:dyDescent="0.2">
      <c r="A305" s="6">
        <v>9223</v>
      </c>
      <c r="B305">
        <v>10.28</v>
      </c>
      <c r="C305">
        <v>0.56999999999999995</v>
      </c>
      <c r="D305">
        <v>1.04</v>
      </c>
      <c r="E305">
        <v>17.2</v>
      </c>
      <c r="F305">
        <v>3.81</v>
      </c>
      <c r="G305" s="4">
        <f t="shared" si="19"/>
        <v>9.8846153846153832</v>
      </c>
      <c r="H305"/>
    </row>
    <row r="306" spans="1:9" hidden="1" x14ac:dyDescent="0.2">
      <c r="A306" s="6">
        <v>9253</v>
      </c>
      <c r="B306">
        <v>10.61</v>
      </c>
      <c r="C306">
        <v>0.56999999999999995</v>
      </c>
      <c r="D306">
        <v>1.06</v>
      </c>
      <c r="E306">
        <v>17.3</v>
      </c>
      <c r="F306">
        <v>3.8</v>
      </c>
      <c r="G306" s="4">
        <f t="shared" si="19"/>
        <v>10.009433962264151</v>
      </c>
      <c r="H306"/>
    </row>
    <row r="307" spans="1:9" hidden="1" x14ac:dyDescent="0.2">
      <c r="A307" s="6">
        <v>9284</v>
      </c>
      <c r="B307">
        <v>10.8</v>
      </c>
      <c r="C307">
        <v>0.56999999999999995</v>
      </c>
      <c r="D307">
        <v>1.0900000000000001</v>
      </c>
      <c r="E307">
        <v>17.5</v>
      </c>
      <c r="F307">
        <v>3.79</v>
      </c>
      <c r="G307" s="4">
        <f t="shared" si="19"/>
        <v>9.9082568807339442</v>
      </c>
      <c r="H307" s="8">
        <f t="shared" ref="H307" si="20">D307/D295-1</f>
        <v>0.14736842105263182</v>
      </c>
    </row>
    <row r="308" spans="1:9" hidden="1" x14ac:dyDescent="0.2">
      <c r="A308" s="6">
        <v>9314</v>
      </c>
      <c r="B308">
        <v>11.1</v>
      </c>
      <c r="C308">
        <v>0.57999999999999996</v>
      </c>
      <c r="D308">
        <v>1.1200000000000001</v>
      </c>
      <c r="E308">
        <v>17.7</v>
      </c>
      <c r="F308">
        <v>3.77</v>
      </c>
      <c r="G308" s="4">
        <f t="shared" si="19"/>
        <v>9.9107142857142847</v>
      </c>
      <c r="H308"/>
    </row>
    <row r="309" spans="1:9" hidden="1" x14ac:dyDescent="0.2">
      <c r="A309" s="6">
        <v>9345</v>
      </c>
      <c r="B309">
        <v>11.25</v>
      </c>
      <c r="C309">
        <v>0.57999999999999996</v>
      </c>
      <c r="D309">
        <v>1.1399999999999999</v>
      </c>
      <c r="E309">
        <v>17.7</v>
      </c>
      <c r="F309">
        <v>3.76</v>
      </c>
      <c r="G309" s="4">
        <f t="shared" si="19"/>
        <v>9.8684210526315805</v>
      </c>
      <c r="H309"/>
    </row>
    <row r="310" spans="1:9" hidden="1" x14ac:dyDescent="0.2">
      <c r="A310" s="6">
        <v>9376</v>
      </c>
      <c r="B310">
        <v>11.51</v>
      </c>
      <c r="C310">
        <v>0.59</v>
      </c>
      <c r="D310">
        <v>1.17</v>
      </c>
      <c r="E310">
        <v>17.7</v>
      </c>
      <c r="F310">
        <v>3.74</v>
      </c>
      <c r="G310" s="4">
        <f t="shared" si="19"/>
        <v>9.8376068376068382</v>
      </c>
      <c r="H310"/>
    </row>
    <row r="311" spans="1:9" hidden="1" x14ac:dyDescent="0.2">
      <c r="A311" s="6">
        <v>9406</v>
      </c>
      <c r="B311">
        <v>11.89</v>
      </c>
      <c r="C311">
        <v>0.59</v>
      </c>
      <c r="D311">
        <v>1.2</v>
      </c>
      <c r="E311">
        <v>17.7</v>
      </c>
      <c r="F311">
        <v>3.73</v>
      </c>
      <c r="G311" s="4">
        <f t="shared" si="19"/>
        <v>9.908333333333335</v>
      </c>
      <c r="H311"/>
    </row>
    <row r="312" spans="1:9" hidden="1" x14ac:dyDescent="0.2">
      <c r="A312" s="6">
        <v>9437</v>
      </c>
      <c r="B312">
        <v>12.26</v>
      </c>
      <c r="C312">
        <v>0.6</v>
      </c>
      <c r="D312">
        <v>1.22</v>
      </c>
      <c r="E312">
        <v>18</v>
      </c>
      <c r="F312">
        <v>3.71</v>
      </c>
      <c r="G312" s="4">
        <f t="shared" si="19"/>
        <v>10.049180327868852</v>
      </c>
      <c r="H312"/>
    </row>
    <row r="313" spans="1:9" x14ac:dyDescent="0.2">
      <c r="A313" s="6">
        <v>9467</v>
      </c>
      <c r="B313">
        <v>12.46</v>
      </c>
      <c r="C313">
        <v>0.6</v>
      </c>
      <c r="D313">
        <v>1.25</v>
      </c>
      <c r="E313">
        <v>17.899999999999999</v>
      </c>
      <c r="F313" s="14">
        <v>3.7</v>
      </c>
      <c r="G313" s="15">
        <f t="shared" si="19"/>
        <v>9.968</v>
      </c>
      <c r="H313" s="16">
        <f>D313/D301-1</f>
        <v>0.34408602150537626</v>
      </c>
      <c r="I313" t="str">
        <f>IF(Earnings_Growth&lt;0,"This year there might have been a recession as earnings growth was "&amp;ROUND(H313*100,0)&amp;"%"," This was likely a good year as earnings growth was positive at "&amp;ROUND(H313*100,0)&amp;"%")</f>
        <v xml:space="preserve"> This was likely a good year as earnings growth was positive at 34%</v>
      </c>
    </row>
    <row r="314" spans="1:9" hidden="1" x14ac:dyDescent="0.2">
      <c r="A314" s="6">
        <v>9498</v>
      </c>
      <c r="B314">
        <v>12.65</v>
      </c>
      <c r="C314">
        <v>0.61</v>
      </c>
      <c r="D314">
        <v>1.25</v>
      </c>
      <c r="E314">
        <v>17.899999999999999</v>
      </c>
      <c r="F314">
        <v>3.68</v>
      </c>
      <c r="G314" s="4">
        <f t="shared" si="19"/>
        <v>10.120000000000001</v>
      </c>
      <c r="H314"/>
    </row>
    <row r="315" spans="1:9" hidden="1" x14ac:dyDescent="0.2">
      <c r="A315" s="6">
        <v>9529</v>
      </c>
      <c r="B315">
        <v>12.67</v>
      </c>
      <c r="C315">
        <v>0.61</v>
      </c>
      <c r="D315">
        <v>1.25</v>
      </c>
      <c r="E315">
        <v>17.899999999999999</v>
      </c>
      <c r="F315">
        <v>3.65</v>
      </c>
      <c r="G315" s="4">
        <f t="shared" si="19"/>
        <v>10.135999999999999</v>
      </c>
      <c r="H315"/>
    </row>
    <row r="316" spans="1:9" hidden="1" x14ac:dyDescent="0.2">
      <c r="A316" s="6">
        <v>9557</v>
      </c>
      <c r="B316">
        <v>11.81</v>
      </c>
      <c r="C316">
        <v>0.62</v>
      </c>
      <c r="D316">
        <v>1.25</v>
      </c>
      <c r="E316">
        <v>17.8</v>
      </c>
      <c r="F316">
        <v>3.62</v>
      </c>
      <c r="G316" s="4">
        <f t="shared" si="19"/>
        <v>9.4480000000000004</v>
      </c>
      <c r="H316"/>
    </row>
    <row r="317" spans="1:9" hidden="1" x14ac:dyDescent="0.2">
      <c r="A317" s="6">
        <v>9588</v>
      </c>
      <c r="B317">
        <v>11.48</v>
      </c>
      <c r="C317">
        <v>0.63</v>
      </c>
      <c r="D317">
        <v>1.25</v>
      </c>
      <c r="E317">
        <v>17.899999999999999</v>
      </c>
      <c r="F317">
        <v>3.6</v>
      </c>
      <c r="G317" s="4">
        <f t="shared" si="19"/>
        <v>9.1840000000000011</v>
      </c>
      <c r="H317"/>
    </row>
    <row r="318" spans="1:9" hidden="1" x14ac:dyDescent="0.2">
      <c r="A318" s="6">
        <v>9618</v>
      </c>
      <c r="B318">
        <v>11.56</v>
      </c>
      <c r="C318">
        <v>0.64</v>
      </c>
      <c r="D318">
        <v>1.25</v>
      </c>
      <c r="E318">
        <v>17.8</v>
      </c>
      <c r="F318">
        <v>3.57</v>
      </c>
      <c r="G318" s="4">
        <f t="shared" si="19"/>
        <v>9.2480000000000011</v>
      </c>
      <c r="H318"/>
    </row>
    <row r="319" spans="1:9" hidden="1" x14ac:dyDescent="0.2">
      <c r="A319" s="6">
        <v>9649</v>
      </c>
      <c r="B319">
        <v>12.11</v>
      </c>
      <c r="C319">
        <v>0.65</v>
      </c>
      <c r="D319">
        <v>1.25</v>
      </c>
      <c r="E319">
        <v>17.7</v>
      </c>
      <c r="F319">
        <v>3.54</v>
      </c>
      <c r="G319" s="4">
        <f t="shared" si="19"/>
        <v>9.6879999999999988</v>
      </c>
      <c r="H319" s="8">
        <f t="shared" ref="H319" si="21">D319/D307-1</f>
        <v>0.14678899082568808</v>
      </c>
    </row>
    <row r="320" spans="1:9" hidden="1" x14ac:dyDescent="0.2">
      <c r="A320" s="6">
        <v>9679</v>
      </c>
      <c r="B320">
        <v>12.62</v>
      </c>
      <c r="C320">
        <v>0.65</v>
      </c>
      <c r="D320">
        <v>1.24</v>
      </c>
      <c r="E320">
        <v>17.5</v>
      </c>
      <c r="F320">
        <v>3.51</v>
      </c>
      <c r="G320" s="4">
        <f t="shared" si="19"/>
        <v>10.17741935483871</v>
      </c>
      <c r="H320"/>
    </row>
    <row r="321" spans="1:9" hidden="1" x14ac:dyDescent="0.2">
      <c r="A321" s="6">
        <v>9710</v>
      </c>
      <c r="B321">
        <v>13.12</v>
      </c>
      <c r="C321">
        <v>0.66</v>
      </c>
      <c r="D321">
        <v>1.24</v>
      </c>
      <c r="E321">
        <v>17.399999999999999</v>
      </c>
      <c r="F321">
        <v>3.48</v>
      </c>
      <c r="G321" s="4">
        <f t="shared" si="19"/>
        <v>10.580645161290322</v>
      </c>
      <c r="H321"/>
    </row>
    <row r="322" spans="1:9" hidden="1" x14ac:dyDescent="0.2">
      <c r="A322" s="6">
        <v>9741</v>
      </c>
      <c r="B322">
        <v>13.32</v>
      </c>
      <c r="C322">
        <v>0.67</v>
      </c>
      <c r="D322">
        <v>1.24</v>
      </c>
      <c r="E322">
        <v>17.5</v>
      </c>
      <c r="F322">
        <v>3.45</v>
      </c>
      <c r="G322" s="4">
        <f t="shared" si="19"/>
        <v>10.741935483870968</v>
      </c>
      <c r="H322"/>
    </row>
    <row r="323" spans="1:9" hidden="1" x14ac:dyDescent="0.2">
      <c r="A323" s="6">
        <v>9771</v>
      </c>
      <c r="B323">
        <v>13.02</v>
      </c>
      <c r="C323">
        <v>0.68</v>
      </c>
      <c r="D323">
        <v>1.24</v>
      </c>
      <c r="E323">
        <v>17.600000000000001</v>
      </c>
      <c r="F323">
        <v>3.42</v>
      </c>
      <c r="G323" s="4">
        <f t="shared" si="19"/>
        <v>10.5</v>
      </c>
      <c r="H323"/>
    </row>
    <row r="324" spans="1:9" hidden="1" x14ac:dyDescent="0.2">
      <c r="A324" s="6">
        <v>9802</v>
      </c>
      <c r="B324">
        <v>13.19</v>
      </c>
      <c r="C324">
        <v>0.68</v>
      </c>
      <c r="D324">
        <v>1.24</v>
      </c>
      <c r="E324">
        <v>17.7</v>
      </c>
      <c r="F324">
        <v>3.4</v>
      </c>
      <c r="G324" s="4">
        <f t="shared" si="19"/>
        <v>10.637096774193548</v>
      </c>
      <c r="H324"/>
    </row>
    <row r="325" spans="1:9" x14ac:dyDescent="0.2">
      <c r="A325" s="6">
        <v>9832</v>
      </c>
      <c r="B325">
        <v>13.49</v>
      </c>
      <c r="C325">
        <v>0.69</v>
      </c>
      <c r="D325">
        <v>1.24</v>
      </c>
      <c r="E325">
        <v>17.7</v>
      </c>
      <c r="F325" s="14">
        <v>3.37</v>
      </c>
      <c r="G325" s="15">
        <f t="shared" si="19"/>
        <v>10.879032258064516</v>
      </c>
      <c r="H325" s="16">
        <f>D325/D313-1</f>
        <v>-8.0000000000000071E-3</v>
      </c>
      <c r="I325" t="str">
        <f>IF(Earnings_Growth&lt;0,"This year there might have been a recession as earnings growth was "&amp;ROUND(H325*100,0)&amp;"%"," This was likely a good year as earnings growth was positive at "&amp;ROUND(H325*100,0)&amp;"%")</f>
        <v>This year there might have been a recession as earnings growth was -1%</v>
      </c>
    </row>
    <row r="326" spans="1:9" hidden="1" x14ac:dyDescent="0.2">
      <c r="A326" s="6">
        <v>9863</v>
      </c>
      <c r="B326">
        <v>13.4</v>
      </c>
      <c r="C326">
        <v>0.7</v>
      </c>
      <c r="D326">
        <v>1.23</v>
      </c>
      <c r="E326">
        <v>17.5</v>
      </c>
      <c r="F326">
        <v>3.34</v>
      </c>
      <c r="G326" s="4">
        <f t="shared" si="19"/>
        <v>10.894308943089431</v>
      </c>
      <c r="H326"/>
    </row>
    <row r="327" spans="1:9" hidden="1" x14ac:dyDescent="0.2">
      <c r="A327" s="6">
        <v>9894</v>
      </c>
      <c r="B327">
        <v>13.66</v>
      </c>
      <c r="C327">
        <v>0.7</v>
      </c>
      <c r="D327">
        <v>1.22</v>
      </c>
      <c r="E327">
        <v>17.399999999999999</v>
      </c>
      <c r="F327">
        <v>3.34</v>
      </c>
      <c r="G327" s="4">
        <f t="shared" si="19"/>
        <v>11.196721311475411</v>
      </c>
      <c r="H327"/>
    </row>
    <row r="328" spans="1:9" hidden="1" x14ac:dyDescent="0.2">
      <c r="A328" s="6">
        <v>9922</v>
      </c>
      <c r="B328">
        <v>13.87</v>
      </c>
      <c r="C328">
        <v>0.71</v>
      </c>
      <c r="D328">
        <v>1.21</v>
      </c>
      <c r="E328">
        <v>17.3</v>
      </c>
      <c r="F328">
        <v>3.34</v>
      </c>
      <c r="G328" s="4">
        <f t="shared" si="19"/>
        <v>11.462809917355372</v>
      </c>
      <c r="H328"/>
    </row>
    <row r="329" spans="1:9" hidden="1" x14ac:dyDescent="0.2">
      <c r="A329" s="6">
        <v>9953</v>
      </c>
      <c r="B329">
        <v>14.21</v>
      </c>
      <c r="C329">
        <v>0.72</v>
      </c>
      <c r="D329">
        <v>1.2</v>
      </c>
      <c r="E329">
        <v>17.3</v>
      </c>
      <c r="F329">
        <v>3.34</v>
      </c>
      <c r="G329" s="4">
        <f t="shared" si="19"/>
        <v>11.841666666666669</v>
      </c>
      <c r="H329"/>
    </row>
    <row r="330" spans="1:9" hidden="1" x14ac:dyDescent="0.2">
      <c r="A330" s="6">
        <v>9983</v>
      </c>
      <c r="B330">
        <v>14.7</v>
      </c>
      <c r="C330">
        <v>0.72</v>
      </c>
      <c r="D330">
        <v>1.19</v>
      </c>
      <c r="E330">
        <v>17.399999999999999</v>
      </c>
      <c r="F330">
        <v>3.34</v>
      </c>
      <c r="G330" s="4">
        <f t="shared" si="19"/>
        <v>12.352941176470589</v>
      </c>
      <c r="H330"/>
    </row>
    <row r="331" spans="1:9" hidden="1" x14ac:dyDescent="0.2">
      <c r="A331" s="6">
        <v>10014</v>
      </c>
      <c r="B331">
        <v>14.89</v>
      </c>
      <c r="C331">
        <v>0.73</v>
      </c>
      <c r="D331">
        <v>1.18</v>
      </c>
      <c r="E331">
        <v>17.600000000000001</v>
      </c>
      <c r="F331">
        <v>3.34</v>
      </c>
      <c r="G331" s="4">
        <f t="shared" si="19"/>
        <v>12.618644067796611</v>
      </c>
      <c r="H331" s="8">
        <f t="shared" ref="H331" si="22">D331/D319-1</f>
        <v>-5.600000000000005E-2</v>
      </c>
    </row>
    <row r="332" spans="1:9" hidden="1" x14ac:dyDescent="0.2">
      <c r="A332" s="6">
        <v>10044</v>
      </c>
      <c r="B332">
        <v>15.22</v>
      </c>
      <c r="C332">
        <v>0.74</v>
      </c>
      <c r="D332">
        <v>1.1599999999999999</v>
      </c>
      <c r="E332">
        <v>17.3</v>
      </c>
      <c r="F332">
        <v>3.33</v>
      </c>
      <c r="G332" s="4">
        <f t="shared" si="19"/>
        <v>13.120689655172415</v>
      </c>
      <c r="H332"/>
    </row>
    <row r="333" spans="1:9" hidden="1" x14ac:dyDescent="0.2">
      <c r="A333" s="6">
        <v>10075</v>
      </c>
      <c r="B333">
        <v>16.03</v>
      </c>
      <c r="C333">
        <v>0.74</v>
      </c>
      <c r="D333">
        <v>1.1499999999999999</v>
      </c>
      <c r="E333">
        <v>17.2</v>
      </c>
      <c r="F333">
        <v>3.33</v>
      </c>
      <c r="G333" s="4">
        <f t="shared" si="19"/>
        <v>13.93913043478261</v>
      </c>
      <c r="H333"/>
    </row>
    <row r="334" spans="1:9" hidden="1" x14ac:dyDescent="0.2">
      <c r="A334" s="6">
        <v>10106</v>
      </c>
      <c r="B334">
        <v>16.940000000000001</v>
      </c>
      <c r="C334">
        <v>0.75</v>
      </c>
      <c r="D334">
        <v>1.1399999999999999</v>
      </c>
      <c r="E334">
        <v>17.3</v>
      </c>
      <c r="F334">
        <v>3.33</v>
      </c>
      <c r="G334" s="4">
        <f t="shared" si="19"/>
        <v>14.859649122807021</v>
      </c>
      <c r="H334"/>
    </row>
    <row r="335" spans="1:9" hidden="1" x14ac:dyDescent="0.2">
      <c r="A335" s="6">
        <v>10136</v>
      </c>
      <c r="B335">
        <v>16.68</v>
      </c>
      <c r="C335">
        <v>0.76</v>
      </c>
      <c r="D335">
        <v>1.1299999999999999</v>
      </c>
      <c r="E335">
        <v>17.399999999999999</v>
      </c>
      <c r="F335">
        <v>3.33</v>
      </c>
      <c r="G335" s="4">
        <f t="shared" si="19"/>
        <v>14.761061946902656</v>
      </c>
      <c r="H335"/>
    </row>
    <row r="336" spans="1:9" hidden="1" x14ac:dyDescent="0.2">
      <c r="A336" s="6">
        <v>10167</v>
      </c>
      <c r="B336">
        <v>17.059999999999999</v>
      </c>
      <c r="C336">
        <v>0.76</v>
      </c>
      <c r="D336">
        <v>1.1200000000000001</v>
      </c>
      <c r="E336">
        <v>17.3</v>
      </c>
      <c r="F336">
        <v>3.33</v>
      </c>
      <c r="G336" s="4">
        <f t="shared" si="19"/>
        <v>15.232142857142854</v>
      </c>
      <c r="H336"/>
    </row>
    <row r="337" spans="1:9" x14ac:dyDescent="0.2">
      <c r="A337" s="6">
        <v>10197</v>
      </c>
      <c r="B337">
        <v>17.46</v>
      </c>
      <c r="C337">
        <v>0.77</v>
      </c>
      <c r="D337">
        <v>1.1100000000000001</v>
      </c>
      <c r="E337">
        <v>17.3</v>
      </c>
      <c r="F337" s="14">
        <v>3.33</v>
      </c>
      <c r="G337" s="15">
        <f t="shared" si="19"/>
        <v>15.72972972972973</v>
      </c>
      <c r="H337" s="16">
        <f>D337/D325-1</f>
        <v>-0.10483870967741926</v>
      </c>
      <c r="I337" t="str">
        <f>IF(Earnings_Growth&lt;0,"This year there might have been a recession as earnings growth was "&amp;ROUND(H337*100,0)&amp;"%"," This was likely a good year as earnings growth was positive at "&amp;ROUND(H337*100,0)&amp;"%")</f>
        <v>This year there might have been a recession as earnings growth was -10%</v>
      </c>
    </row>
    <row r="338" spans="1:9" hidden="1" x14ac:dyDescent="0.2">
      <c r="A338" s="6">
        <v>10228</v>
      </c>
      <c r="B338">
        <v>17.53</v>
      </c>
      <c r="C338">
        <v>0.78</v>
      </c>
      <c r="D338">
        <v>1.1299999999999999</v>
      </c>
      <c r="E338">
        <v>17.3</v>
      </c>
      <c r="F338">
        <v>3.33</v>
      </c>
      <c r="G338" s="4">
        <f t="shared" si="19"/>
        <v>15.513274336283189</v>
      </c>
      <c r="H338"/>
    </row>
    <row r="339" spans="1:9" hidden="1" x14ac:dyDescent="0.2">
      <c r="A339" s="6">
        <v>10259</v>
      </c>
      <c r="B339">
        <v>17.32</v>
      </c>
      <c r="C339">
        <v>0.78</v>
      </c>
      <c r="D339">
        <v>1.1599999999999999</v>
      </c>
      <c r="E339">
        <v>17.100000000000001</v>
      </c>
      <c r="F339">
        <v>3.35</v>
      </c>
      <c r="G339" s="4">
        <f t="shared" si="19"/>
        <v>14.931034482758623</v>
      </c>
      <c r="H339"/>
    </row>
    <row r="340" spans="1:9" hidden="1" x14ac:dyDescent="0.2">
      <c r="A340" s="6">
        <v>10288</v>
      </c>
      <c r="B340">
        <v>18.25</v>
      </c>
      <c r="C340">
        <v>0.79</v>
      </c>
      <c r="D340">
        <v>1.18</v>
      </c>
      <c r="E340">
        <v>17.100000000000001</v>
      </c>
      <c r="F340">
        <v>3.38</v>
      </c>
      <c r="G340" s="4">
        <f t="shared" si="19"/>
        <v>15.466101694915254</v>
      </c>
      <c r="H340"/>
    </row>
    <row r="341" spans="1:9" hidden="1" x14ac:dyDescent="0.2">
      <c r="A341" s="6">
        <v>10319</v>
      </c>
      <c r="B341">
        <v>19.399999999999999</v>
      </c>
      <c r="C341">
        <v>0.8</v>
      </c>
      <c r="D341">
        <v>1.2</v>
      </c>
      <c r="E341">
        <v>17.100000000000001</v>
      </c>
      <c r="F341">
        <v>3.4</v>
      </c>
      <c r="G341" s="4">
        <f t="shared" si="19"/>
        <v>16.166666666666668</v>
      </c>
      <c r="H341"/>
    </row>
    <row r="342" spans="1:9" hidden="1" x14ac:dyDescent="0.2">
      <c r="A342" s="6">
        <v>10349</v>
      </c>
      <c r="B342">
        <v>20</v>
      </c>
      <c r="C342">
        <v>0.8</v>
      </c>
      <c r="D342">
        <v>1.22</v>
      </c>
      <c r="E342">
        <v>17.2</v>
      </c>
      <c r="F342">
        <v>3.42</v>
      </c>
      <c r="G342" s="4">
        <f t="shared" si="19"/>
        <v>16.393442622950818</v>
      </c>
      <c r="H342"/>
    </row>
    <row r="343" spans="1:9" hidden="1" x14ac:dyDescent="0.2">
      <c r="A343" s="6">
        <v>10380</v>
      </c>
      <c r="B343">
        <v>19.02</v>
      </c>
      <c r="C343">
        <v>0.81</v>
      </c>
      <c r="D343">
        <v>1.25</v>
      </c>
      <c r="E343">
        <v>17.100000000000001</v>
      </c>
      <c r="F343">
        <v>3.44</v>
      </c>
      <c r="G343" s="4">
        <f t="shared" si="19"/>
        <v>15.215999999999999</v>
      </c>
      <c r="H343"/>
    </row>
    <row r="344" spans="1:9" hidden="1" x14ac:dyDescent="0.2">
      <c r="A344" s="6">
        <v>10410</v>
      </c>
      <c r="B344">
        <v>19.16</v>
      </c>
      <c r="C344">
        <v>0.82</v>
      </c>
      <c r="D344">
        <v>1.27</v>
      </c>
      <c r="E344">
        <v>17.100000000000001</v>
      </c>
      <c r="F344">
        <v>3.46</v>
      </c>
      <c r="G344" s="4">
        <f t="shared" si="19"/>
        <v>15.086614173228346</v>
      </c>
      <c r="H344"/>
    </row>
    <row r="345" spans="1:9" hidden="1" x14ac:dyDescent="0.2">
      <c r="A345" s="6">
        <v>10441</v>
      </c>
      <c r="B345">
        <v>19.78</v>
      </c>
      <c r="C345">
        <v>0.82</v>
      </c>
      <c r="D345">
        <v>1.29</v>
      </c>
      <c r="E345">
        <v>17.100000000000001</v>
      </c>
      <c r="F345">
        <v>3.49</v>
      </c>
      <c r="G345" s="4">
        <f t="shared" si="19"/>
        <v>15.333333333333334</v>
      </c>
      <c r="H345"/>
    </row>
    <row r="346" spans="1:9" hidden="1" x14ac:dyDescent="0.2">
      <c r="A346" s="6">
        <v>10472</v>
      </c>
      <c r="B346">
        <v>21.17</v>
      </c>
      <c r="C346">
        <v>0.83</v>
      </c>
      <c r="D346">
        <v>1.31</v>
      </c>
      <c r="E346">
        <v>17.3</v>
      </c>
      <c r="F346">
        <v>3.51</v>
      </c>
      <c r="G346" s="4">
        <f t="shared" si="19"/>
        <v>16.16030534351145</v>
      </c>
      <c r="H346"/>
    </row>
    <row r="347" spans="1:9" hidden="1" x14ac:dyDescent="0.2">
      <c r="A347" s="6">
        <v>10502</v>
      </c>
      <c r="B347">
        <v>21.6</v>
      </c>
      <c r="C347">
        <v>0.84</v>
      </c>
      <c r="D347">
        <v>1.33</v>
      </c>
      <c r="E347">
        <v>17.2</v>
      </c>
      <c r="F347">
        <v>3.53</v>
      </c>
      <c r="G347" s="4">
        <f t="shared" si="19"/>
        <v>16.2406015037594</v>
      </c>
      <c r="H347"/>
    </row>
    <row r="348" spans="1:9" hidden="1" x14ac:dyDescent="0.2">
      <c r="A348" s="6">
        <v>10533</v>
      </c>
      <c r="B348">
        <v>23.06</v>
      </c>
      <c r="C348">
        <v>0.84</v>
      </c>
      <c r="D348">
        <v>1.36</v>
      </c>
      <c r="E348">
        <v>17.2</v>
      </c>
      <c r="F348">
        <v>3.56</v>
      </c>
      <c r="G348" s="4">
        <f t="shared" si="19"/>
        <v>16.955882352941174</v>
      </c>
      <c r="H348"/>
    </row>
    <row r="349" spans="1:9" x14ac:dyDescent="0.2">
      <c r="A349" s="6">
        <v>10563</v>
      </c>
      <c r="B349">
        <v>23.15</v>
      </c>
      <c r="C349">
        <v>0.85</v>
      </c>
      <c r="D349">
        <v>1.38</v>
      </c>
      <c r="E349">
        <v>17.100000000000001</v>
      </c>
      <c r="F349" s="14">
        <v>3.58</v>
      </c>
      <c r="G349" s="15">
        <f t="shared" si="19"/>
        <v>16.775362318840578</v>
      </c>
      <c r="H349" s="16">
        <f>D349/D337-1</f>
        <v>0.24324324324324298</v>
      </c>
      <c r="I349" t="str">
        <f>IF(Earnings_Growth&lt;0,"This year there might have been a recession as earnings growth was "&amp;ROUND(H349*100,0)&amp;"%"," This was likely a good year as earnings growth was positive at "&amp;ROUND(H349*100,0)&amp;"%")</f>
        <v xml:space="preserve"> This was likely a good year as earnings growth was positive at 24%</v>
      </c>
    </row>
    <row r="350" spans="1:9" hidden="1" x14ac:dyDescent="0.2">
      <c r="A350" s="6">
        <v>10594</v>
      </c>
      <c r="B350">
        <v>24.86</v>
      </c>
      <c r="C350">
        <v>0.86</v>
      </c>
      <c r="D350">
        <v>1.4</v>
      </c>
      <c r="E350">
        <v>17.100000000000001</v>
      </c>
      <c r="F350">
        <v>3.6</v>
      </c>
      <c r="G350" s="4">
        <f t="shared" si="19"/>
        <v>17.757142857142856</v>
      </c>
      <c r="H350" s="8">
        <f t="shared" ref="H350" si="23">D350/D338-1</f>
        <v>0.23893805309734506</v>
      </c>
    </row>
    <row r="351" spans="1:9" hidden="1" x14ac:dyDescent="0.2">
      <c r="A351" s="6">
        <v>10625</v>
      </c>
      <c r="B351">
        <v>24.99</v>
      </c>
      <c r="C351">
        <v>0.87</v>
      </c>
      <c r="D351">
        <v>1.42</v>
      </c>
      <c r="E351">
        <v>17.100000000000001</v>
      </c>
      <c r="F351">
        <v>3.57</v>
      </c>
      <c r="G351" s="4">
        <f t="shared" si="19"/>
        <v>17.598591549295776</v>
      </c>
      <c r="H351"/>
    </row>
    <row r="352" spans="1:9" hidden="1" x14ac:dyDescent="0.2">
      <c r="A352" s="6">
        <v>10653</v>
      </c>
      <c r="B352">
        <v>25.43</v>
      </c>
      <c r="C352">
        <v>0.88</v>
      </c>
      <c r="D352">
        <v>1.44</v>
      </c>
      <c r="E352">
        <v>17</v>
      </c>
      <c r="F352">
        <v>3.55</v>
      </c>
      <c r="G352" s="4">
        <f t="shared" si="19"/>
        <v>17.659722222222221</v>
      </c>
      <c r="H352"/>
    </row>
    <row r="353" spans="1:9" hidden="1" x14ac:dyDescent="0.2">
      <c r="A353" s="6">
        <v>10684</v>
      </c>
      <c r="B353">
        <v>25.28</v>
      </c>
      <c r="C353">
        <v>0.89</v>
      </c>
      <c r="D353">
        <v>1.46</v>
      </c>
      <c r="E353">
        <v>16.899999999999999</v>
      </c>
      <c r="F353">
        <v>3.52</v>
      </c>
      <c r="G353" s="4">
        <f t="shared" si="19"/>
        <v>17.315068493150687</v>
      </c>
      <c r="H353"/>
    </row>
    <row r="354" spans="1:9" hidden="1" x14ac:dyDescent="0.2">
      <c r="A354" s="6">
        <v>10714</v>
      </c>
      <c r="B354">
        <v>25.66</v>
      </c>
      <c r="C354">
        <v>0.9</v>
      </c>
      <c r="D354">
        <v>1.48</v>
      </c>
      <c r="E354">
        <v>17</v>
      </c>
      <c r="F354">
        <v>3.5</v>
      </c>
      <c r="G354" s="4">
        <f t="shared" si="19"/>
        <v>17.337837837837839</v>
      </c>
      <c r="H354"/>
    </row>
    <row r="355" spans="1:9" hidden="1" x14ac:dyDescent="0.2">
      <c r="A355" s="6">
        <v>10745</v>
      </c>
      <c r="B355">
        <v>26.15</v>
      </c>
      <c r="C355">
        <v>0.91</v>
      </c>
      <c r="D355">
        <v>1.5</v>
      </c>
      <c r="E355">
        <v>17.100000000000001</v>
      </c>
      <c r="F355">
        <v>3.47</v>
      </c>
      <c r="G355" s="4">
        <f t="shared" si="19"/>
        <v>17.433333333333334</v>
      </c>
      <c r="H355"/>
    </row>
    <row r="356" spans="1:9" hidden="1" x14ac:dyDescent="0.2">
      <c r="A356" s="6">
        <v>10775</v>
      </c>
      <c r="B356">
        <v>28.48</v>
      </c>
      <c r="C356">
        <v>0.92</v>
      </c>
      <c r="D356">
        <v>1.51</v>
      </c>
      <c r="E356">
        <v>17.3</v>
      </c>
      <c r="F356">
        <v>3.45</v>
      </c>
      <c r="G356" s="4">
        <f t="shared" si="19"/>
        <v>18.860927152317881</v>
      </c>
      <c r="H356"/>
    </row>
    <row r="357" spans="1:9" hidden="1" x14ac:dyDescent="0.2">
      <c r="A357" s="6">
        <v>10806</v>
      </c>
      <c r="B357">
        <v>30.1</v>
      </c>
      <c r="C357">
        <v>0.93</v>
      </c>
      <c r="D357">
        <v>1.53</v>
      </c>
      <c r="E357">
        <v>17.3</v>
      </c>
      <c r="F357">
        <v>3.42</v>
      </c>
      <c r="G357" s="4">
        <f t="shared" si="19"/>
        <v>19.673202614379086</v>
      </c>
      <c r="H357"/>
    </row>
    <row r="358" spans="1:9" hidden="1" x14ac:dyDescent="0.2">
      <c r="A358" s="6">
        <v>10837</v>
      </c>
      <c r="B358">
        <v>31.3</v>
      </c>
      <c r="C358">
        <v>0.94</v>
      </c>
      <c r="D358">
        <v>1.55</v>
      </c>
      <c r="E358">
        <v>17.3</v>
      </c>
      <c r="F358">
        <v>3.39</v>
      </c>
      <c r="G358" s="4">
        <f t="shared" ref="G358:G421" si="24">SP500_Price/Earnings</f>
        <v>20.193548387096776</v>
      </c>
      <c r="H358"/>
    </row>
    <row r="359" spans="1:9" hidden="1" x14ac:dyDescent="0.2">
      <c r="A359" s="6">
        <v>10867</v>
      </c>
      <c r="B359">
        <v>27.99</v>
      </c>
      <c r="C359">
        <v>0.95</v>
      </c>
      <c r="D359">
        <v>1.57</v>
      </c>
      <c r="E359">
        <v>17.3</v>
      </c>
      <c r="F359">
        <v>3.37</v>
      </c>
      <c r="G359" s="4">
        <f t="shared" si="24"/>
        <v>17.828025477707005</v>
      </c>
      <c r="H359"/>
    </row>
    <row r="360" spans="1:9" hidden="1" x14ac:dyDescent="0.2">
      <c r="A360" s="6">
        <v>10898</v>
      </c>
      <c r="B360">
        <v>20.58</v>
      </c>
      <c r="C360">
        <v>0.96</v>
      </c>
      <c r="D360">
        <v>1.59</v>
      </c>
      <c r="E360">
        <v>17.3</v>
      </c>
      <c r="F360">
        <v>3.34</v>
      </c>
      <c r="G360" s="4">
        <f t="shared" si="24"/>
        <v>12.943396226415093</v>
      </c>
      <c r="H360"/>
    </row>
    <row r="361" spans="1:9" x14ac:dyDescent="0.2">
      <c r="A361" s="6">
        <v>10928</v>
      </c>
      <c r="B361">
        <v>21.4</v>
      </c>
      <c r="C361">
        <v>0.97</v>
      </c>
      <c r="D361">
        <v>1.61</v>
      </c>
      <c r="E361">
        <v>17.2</v>
      </c>
      <c r="F361" s="14">
        <v>3.32</v>
      </c>
      <c r="G361" s="15">
        <f t="shared" si="24"/>
        <v>13.291925465838508</v>
      </c>
      <c r="H361" s="16">
        <f>D361/D349-1</f>
        <v>0.16666666666666674</v>
      </c>
      <c r="I361" t="str">
        <f>IF(Earnings_Growth&lt;0,"This year there might have been a recession as earnings growth was "&amp;ROUND(H361*100,0)&amp;"%"," This was likely a good year as earnings growth was positive at "&amp;ROUND(H361*100,0)&amp;"%")</f>
        <v xml:space="preserve"> This was likely a good year as earnings growth was positive at 17%</v>
      </c>
    </row>
    <row r="362" spans="1:9" hidden="1" x14ac:dyDescent="0.2">
      <c r="A362" s="6">
        <v>10959</v>
      </c>
      <c r="B362">
        <v>21.71</v>
      </c>
      <c r="C362">
        <v>0.97</v>
      </c>
      <c r="D362">
        <v>1.56</v>
      </c>
      <c r="E362">
        <v>17.100000000000001</v>
      </c>
      <c r="F362">
        <v>3.29</v>
      </c>
      <c r="G362" s="4">
        <f t="shared" si="24"/>
        <v>13.916666666666666</v>
      </c>
      <c r="H362" s="8">
        <f t="shared" ref="H362" si="25">D362/D350-1</f>
        <v>0.11428571428571432</v>
      </c>
    </row>
    <row r="363" spans="1:9" hidden="1" x14ac:dyDescent="0.2">
      <c r="A363" s="6">
        <v>10990</v>
      </c>
      <c r="B363">
        <v>23.07</v>
      </c>
      <c r="C363">
        <v>0.97</v>
      </c>
      <c r="D363">
        <v>1.5</v>
      </c>
      <c r="E363">
        <v>17</v>
      </c>
      <c r="F363">
        <v>3.29</v>
      </c>
      <c r="G363" s="4">
        <f t="shared" si="24"/>
        <v>15.38</v>
      </c>
      <c r="H363"/>
    </row>
    <row r="364" spans="1:9" hidden="1" x14ac:dyDescent="0.2">
      <c r="A364" s="6">
        <v>11018</v>
      </c>
      <c r="B364">
        <v>23.94</v>
      </c>
      <c r="C364">
        <v>0.97</v>
      </c>
      <c r="D364">
        <v>1.45</v>
      </c>
      <c r="E364">
        <v>16.899999999999999</v>
      </c>
      <c r="F364">
        <v>3.3</v>
      </c>
      <c r="G364" s="4">
        <f t="shared" si="24"/>
        <v>16.510344827586209</v>
      </c>
      <c r="H364"/>
    </row>
    <row r="365" spans="1:9" hidden="1" x14ac:dyDescent="0.2">
      <c r="A365" s="6">
        <v>11049</v>
      </c>
      <c r="B365">
        <v>25.46</v>
      </c>
      <c r="C365">
        <v>0.97</v>
      </c>
      <c r="D365">
        <v>1.4</v>
      </c>
      <c r="E365">
        <v>17</v>
      </c>
      <c r="F365">
        <v>3.3</v>
      </c>
      <c r="G365" s="4">
        <f t="shared" si="24"/>
        <v>18.185714285714287</v>
      </c>
      <c r="H365"/>
    </row>
    <row r="366" spans="1:9" hidden="1" x14ac:dyDescent="0.2">
      <c r="A366" s="6">
        <v>11079</v>
      </c>
      <c r="B366">
        <v>23.94</v>
      </c>
      <c r="C366">
        <v>0.97</v>
      </c>
      <c r="D366">
        <v>1.34</v>
      </c>
      <c r="E366">
        <v>16.899999999999999</v>
      </c>
      <c r="F366">
        <v>3.31</v>
      </c>
      <c r="G366" s="4">
        <f t="shared" si="24"/>
        <v>17.865671641791046</v>
      </c>
      <c r="H366"/>
    </row>
    <row r="367" spans="1:9" hidden="1" x14ac:dyDescent="0.2">
      <c r="A367" s="6">
        <v>11110</v>
      </c>
      <c r="B367">
        <v>21.52</v>
      </c>
      <c r="C367">
        <v>0.97</v>
      </c>
      <c r="D367">
        <v>1.29</v>
      </c>
      <c r="E367">
        <v>16.8</v>
      </c>
      <c r="F367">
        <v>3.31</v>
      </c>
      <c r="G367" s="4">
        <f t="shared" si="24"/>
        <v>16.682170542635657</v>
      </c>
      <c r="H367"/>
    </row>
    <row r="368" spans="1:9" hidden="1" x14ac:dyDescent="0.2">
      <c r="A368" s="6">
        <v>11140</v>
      </c>
      <c r="B368">
        <v>21.06</v>
      </c>
      <c r="C368">
        <v>0.98</v>
      </c>
      <c r="D368">
        <v>1.24</v>
      </c>
      <c r="E368">
        <v>16.600000000000001</v>
      </c>
      <c r="F368">
        <v>3.32</v>
      </c>
      <c r="G368" s="4">
        <f t="shared" si="24"/>
        <v>16.983870967741936</v>
      </c>
      <c r="H368"/>
    </row>
    <row r="369" spans="1:9" hidden="1" x14ac:dyDescent="0.2">
      <c r="A369" s="6">
        <v>11171</v>
      </c>
      <c r="B369">
        <v>20.79</v>
      </c>
      <c r="C369">
        <v>0.98</v>
      </c>
      <c r="D369">
        <v>1.18</v>
      </c>
      <c r="E369">
        <v>16.5</v>
      </c>
      <c r="F369">
        <v>3.32</v>
      </c>
      <c r="G369" s="4">
        <f t="shared" si="24"/>
        <v>17.618644067796609</v>
      </c>
      <c r="H369"/>
    </row>
    <row r="370" spans="1:9" hidden="1" x14ac:dyDescent="0.2">
      <c r="A370" s="6">
        <v>11202</v>
      </c>
      <c r="B370">
        <v>20.78</v>
      </c>
      <c r="C370">
        <v>0.98</v>
      </c>
      <c r="D370">
        <v>1.1299999999999999</v>
      </c>
      <c r="E370">
        <v>16.600000000000001</v>
      </c>
      <c r="F370">
        <v>3.32</v>
      </c>
      <c r="G370" s="4">
        <f t="shared" si="24"/>
        <v>18.389380530973455</v>
      </c>
      <c r="H370"/>
    </row>
    <row r="371" spans="1:9" hidden="1" x14ac:dyDescent="0.2">
      <c r="A371" s="6">
        <v>11232</v>
      </c>
      <c r="B371">
        <v>17.920000000000002</v>
      </c>
      <c r="C371">
        <v>0.98</v>
      </c>
      <c r="D371">
        <v>1.08</v>
      </c>
      <c r="E371">
        <v>16.5</v>
      </c>
      <c r="F371">
        <v>3.33</v>
      </c>
      <c r="G371" s="4">
        <f t="shared" si="24"/>
        <v>16.592592592592592</v>
      </c>
      <c r="H371"/>
    </row>
    <row r="372" spans="1:9" hidden="1" x14ac:dyDescent="0.2">
      <c r="A372" s="6">
        <v>11263</v>
      </c>
      <c r="B372">
        <v>16.62</v>
      </c>
      <c r="C372">
        <v>0.98</v>
      </c>
      <c r="D372">
        <v>1.02</v>
      </c>
      <c r="E372">
        <v>16.399999999999999</v>
      </c>
      <c r="F372">
        <v>3.33</v>
      </c>
      <c r="G372" s="4">
        <f t="shared" si="24"/>
        <v>16.294117647058822</v>
      </c>
      <c r="H372"/>
    </row>
    <row r="373" spans="1:9" x14ac:dyDescent="0.2">
      <c r="A373" s="6">
        <v>11293</v>
      </c>
      <c r="B373">
        <v>15.51</v>
      </c>
      <c r="C373">
        <v>0.98</v>
      </c>
      <c r="D373">
        <v>0.97</v>
      </c>
      <c r="E373">
        <v>16.100000000000001</v>
      </c>
      <c r="F373" s="14">
        <v>3.34</v>
      </c>
      <c r="G373" s="15">
        <f t="shared" si="24"/>
        <v>15.989690721649485</v>
      </c>
      <c r="H373" s="16">
        <f>D373/D361-1</f>
        <v>-0.39751552795031064</v>
      </c>
      <c r="I373" t="str">
        <f>IF(Earnings_Growth&lt;0,"This year there might have been a recession as earnings growth was "&amp;ROUND(H373*100,0)&amp;"%"," This was likely a good year as earnings growth was positive at "&amp;ROUND(H373*100,0)&amp;"%")</f>
        <v>This year there might have been a recession as earnings growth was -40%</v>
      </c>
    </row>
    <row r="374" spans="1:9" hidden="1" x14ac:dyDescent="0.2">
      <c r="A374" s="6">
        <v>11324</v>
      </c>
      <c r="B374">
        <v>15.98</v>
      </c>
      <c r="C374">
        <v>0.97</v>
      </c>
      <c r="D374">
        <v>0.94</v>
      </c>
      <c r="E374">
        <v>15.9</v>
      </c>
      <c r="F374">
        <v>3.34</v>
      </c>
      <c r="G374" s="4">
        <f t="shared" si="24"/>
        <v>17</v>
      </c>
      <c r="H374" s="8">
        <f t="shared" ref="H374" si="26">D374/D362-1</f>
        <v>-0.39743589743589747</v>
      </c>
    </row>
    <row r="375" spans="1:9" hidden="1" x14ac:dyDescent="0.2">
      <c r="A375" s="6">
        <v>11355</v>
      </c>
      <c r="B375">
        <v>17.2</v>
      </c>
      <c r="C375">
        <v>0.95</v>
      </c>
      <c r="D375">
        <v>0.91</v>
      </c>
      <c r="E375">
        <v>15.7</v>
      </c>
      <c r="F375">
        <v>3.37</v>
      </c>
      <c r="G375" s="4">
        <f t="shared" si="24"/>
        <v>18.901098901098898</v>
      </c>
      <c r="H375"/>
    </row>
    <row r="376" spans="1:9" hidden="1" x14ac:dyDescent="0.2">
      <c r="A376" s="6">
        <v>11383</v>
      </c>
      <c r="B376">
        <v>17.53</v>
      </c>
      <c r="C376">
        <v>0.94</v>
      </c>
      <c r="D376">
        <v>0.88</v>
      </c>
      <c r="E376">
        <v>15.6</v>
      </c>
      <c r="F376">
        <v>3.4</v>
      </c>
      <c r="G376" s="4">
        <f t="shared" si="24"/>
        <v>19.920454545454547</v>
      </c>
      <c r="H376"/>
    </row>
    <row r="377" spans="1:9" hidden="1" x14ac:dyDescent="0.2">
      <c r="A377" s="6">
        <v>11414</v>
      </c>
      <c r="B377">
        <v>15.86</v>
      </c>
      <c r="C377">
        <v>0.93</v>
      </c>
      <c r="D377">
        <v>0.85</v>
      </c>
      <c r="E377">
        <v>15.5</v>
      </c>
      <c r="F377">
        <v>3.42</v>
      </c>
      <c r="G377" s="4">
        <f t="shared" si="24"/>
        <v>18.658823529411766</v>
      </c>
      <c r="H377"/>
    </row>
    <row r="378" spans="1:9" hidden="1" x14ac:dyDescent="0.2">
      <c r="A378" s="6">
        <v>11444</v>
      </c>
      <c r="B378">
        <v>14.33</v>
      </c>
      <c r="C378">
        <v>0.91</v>
      </c>
      <c r="D378">
        <v>0.82</v>
      </c>
      <c r="E378">
        <v>15.3</v>
      </c>
      <c r="F378">
        <v>3.45</v>
      </c>
      <c r="G378" s="4">
        <f t="shared" si="24"/>
        <v>17.475609756097562</v>
      </c>
      <c r="H378"/>
    </row>
    <row r="379" spans="1:9" hidden="1" x14ac:dyDescent="0.2">
      <c r="A379" s="6">
        <v>11475</v>
      </c>
      <c r="B379">
        <v>13.87</v>
      </c>
      <c r="C379">
        <v>0.9</v>
      </c>
      <c r="D379">
        <v>0.79</v>
      </c>
      <c r="E379">
        <v>15.1</v>
      </c>
      <c r="F379">
        <v>3.48</v>
      </c>
      <c r="G379" s="4">
        <f t="shared" si="24"/>
        <v>17.556962025316455</v>
      </c>
      <c r="H379"/>
    </row>
    <row r="380" spans="1:9" hidden="1" x14ac:dyDescent="0.2">
      <c r="A380" s="6">
        <v>11505</v>
      </c>
      <c r="B380">
        <v>14.33</v>
      </c>
      <c r="C380">
        <v>0.89</v>
      </c>
      <c r="D380">
        <v>0.76</v>
      </c>
      <c r="E380">
        <v>15.1</v>
      </c>
      <c r="F380">
        <v>3.51</v>
      </c>
      <c r="G380" s="4">
        <f t="shared" si="24"/>
        <v>18.855263157894736</v>
      </c>
      <c r="H380"/>
    </row>
    <row r="381" spans="1:9" hidden="1" x14ac:dyDescent="0.2">
      <c r="A381" s="6">
        <v>11536</v>
      </c>
      <c r="B381">
        <v>13.9</v>
      </c>
      <c r="C381">
        <v>0.87</v>
      </c>
      <c r="D381">
        <v>0.73</v>
      </c>
      <c r="E381">
        <v>15.1</v>
      </c>
      <c r="F381">
        <v>3.54</v>
      </c>
      <c r="G381" s="4">
        <f t="shared" si="24"/>
        <v>19.041095890410961</v>
      </c>
      <c r="H381"/>
    </row>
    <row r="382" spans="1:9" hidden="1" x14ac:dyDescent="0.2">
      <c r="A382" s="6">
        <v>11567</v>
      </c>
      <c r="B382">
        <v>11.83</v>
      </c>
      <c r="C382">
        <v>0.86</v>
      </c>
      <c r="D382">
        <v>0.7</v>
      </c>
      <c r="E382">
        <v>15</v>
      </c>
      <c r="F382">
        <v>3.57</v>
      </c>
      <c r="G382" s="4">
        <f t="shared" si="24"/>
        <v>16.900000000000002</v>
      </c>
      <c r="H382"/>
    </row>
    <row r="383" spans="1:9" hidden="1" x14ac:dyDescent="0.2">
      <c r="A383" s="6">
        <v>11597</v>
      </c>
      <c r="B383">
        <v>10.25</v>
      </c>
      <c r="C383">
        <v>0.85</v>
      </c>
      <c r="D383">
        <v>0.67</v>
      </c>
      <c r="E383">
        <v>14.9</v>
      </c>
      <c r="F383">
        <v>3.6</v>
      </c>
      <c r="G383" s="4">
        <f t="shared" si="24"/>
        <v>15.298507462686567</v>
      </c>
      <c r="H383"/>
    </row>
    <row r="384" spans="1:9" hidden="1" x14ac:dyDescent="0.2">
      <c r="A384" s="6">
        <v>11628</v>
      </c>
      <c r="B384">
        <v>10.39</v>
      </c>
      <c r="C384">
        <v>0.83</v>
      </c>
      <c r="D384">
        <v>0.64</v>
      </c>
      <c r="E384">
        <v>14.7</v>
      </c>
      <c r="F384">
        <v>3.62</v>
      </c>
      <c r="G384" s="4">
        <f t="shared" si="24"/>
        <v>16.234375</v>
      </c>
      <c r="H384"/>
    </row>
    <row r="385" spans="1:9" x14ac:dyDescent="0.2">
      <c r="A385" s="6">
        <v>11658</v>
      </c>
      <c r="B385">
        <v>8.44</v>
      </c>
      <c r="C385">
        <v>0.82</v>
      </c>
      <c r="D385">
        <v>0.61</v>
      </c>
      <c r="E385">
        <v>14.6</v>
      </c>
      <c r="F385" s="14">
        <v>3.65</v>
      </c>
      <c r="G385" s="15">
        <f t="shared" si="24"/>
        <v>13.836065573770492</v>
      </c>
      <c r="H385" s="16">
        <f>D385/D373-1</f>
        <v>-0.37113402061855671</v>
      </c>
      <c r="I385" t="str">
        <f>IF(Earnings_Growth&lt;0,"This year there might have been a recession as earnings growth was "&amp;ROUND(H385*100,0)&amp;"%"," This was likely a good year as earnings growth was positive at "&amp;ROUND(H385*100,0)&amp;"%")</f>
        <v>This year there might have been a recession as earnings growth was -37%</v>
      </c>
    </row>
    <row r="386" spans="1:9" hidden="1" x14ac:dyDescent="0.2">
      <c r="A386" s="6">
        <v>11689</v>
      </c>
      <c r="B386">
        <v>8.3000000000000007</v>
      </c>
      <c r="C386">
        <v>0.79</v>
      </c>
      <c r="D386">
        <v>0.59</v>
      </c>
      <c r="E386">
        <v>14.3</v>
      </c>
      <c r="F386">
        <v>3.68</v>
      </c>
      <c r="G386" s="4">
        <f t="shared" si="24"/>
        <v>14.067796610169493</v>
      </c>
      <c r="H386"/>
    </row>
    <row r="387" spans="1:9" hidden="1" x14ac:dyDescent="0.2">
      <c r="A387" s="6">
        <v>11720</v>
      </c>
      <c r="B387">
        <v>8.23</v>
      </c>
      <c r="C387">
        <v>0.77</v>
      </c>
      <c r="D387">
        <v>0.57999999999999996</v>
      </c>
      <c r="E387">
        <v>14.1</v>
      </c>
      <c r="F387">
        <v>3.65</v>
      </c>
      <c r="G387" s="4">
        <f t="shared" si="24"/>
        <v>14.189655172413795</v>
      </c>
      <c r="H387"/>
    </row>
    <row r="388" spans="1:9" hidden="1" x14ac:dyDescent="0.2">
      <c r="A388" s="6">
        <v>11749</v>
      </c>
      <c r="B388">
        <v>8.26</v>
      </c>
      <c r="C388">
        <v>0.74</v>
      </c>
      <c r="D388">
        <v>0.56000000000000005</v>
      </c>
      <c r="E388">
        <v>14</v>
      </c>
      <c r="F388">
        <v>3.62</v>
      </c>
      <c r="G388" s="4">
        <f t="shared" si="24"/>
        <v>14.749999999999998</v>
      </c>
      <c r="H388"/>
    </row>
    <row r="389" spans="1:9" hidden="1" x14ac:dyDescent="0.2">
      <c r="A389" s="6">
        <v>11780</v>
      </c>
      <c r="B389">
        <v>6.28</v>
      </c>
      <c r="C389">
        <v>0.71</v>
      </c>
      <c r="D389">
        <v>0.54</v>
      </c>
      <c r="E389">
        <v>13.9</v>
      </c>
      <c r="F389">
        <v>3.59</v>
      </c>
      <c r="G389" s="4">
        <f t="shared" si="24"/>
        <v>11.62962962962963</v>
      </c>
      <c r="H389"/>
    </row>
    <row r="390" spans="1:9" hidden="1" x14ac:dyDescent="0.2">
      <c r="A390" s="6">
        <v>11810</v>
      </c>
      <c r="B390">
        <v>5.51</v>
      </c>
      <c r="C390">
        <v>0.69</v>
      </c>
      <c r="D390">
        <v>0.53</v>
      </c>
      <c r="E390">
        <v>13.7</v>
      </c>
      <c r="F390">
        <v>3.56</v>
      </c>
      <c r="G390" s="4">
        <f t="shared" si="24"/>
        <v>10.396226415094338</v>
      </c>
      <c r="H390"/>
    </row>
    <row r="391" spans="1:9" hidden="1" x14ac:dyDescent="0.2">
      <c r="A391" s="6">
        <v>11841</v>
      </c>
      <c r="B391">
        <v>4.7699999999999996</v>
      </c>
      <c r="C391">
        <v>0.66</v>
      </c>
      <c r="D391">
        <v>0.51</v>
      </c>
      <c r="E391">
        <v>13.6</v>
      </c>
      <c r="F391">
        <v>3.53</v>
      </c>
      <c r="G391" s="4">
        <f t="shared" si="24"/>
        <v>9.352941176470587</v>
      </c>
      <c r="H391"/>
    </row>
    <row r="392" spans="1:9" hidden="1" x14ac:dyDescent="0.2">
      <c r="A392" s="6">
        <v>11871</v>
      </c>
      <c r="B392">
        <v>5.01</v>
      </c>
      <c r="C392">
        <v>0.63</v>
      </c>
      <c r="D392">
        <v>0.49</v>
      </c>
      <c r="E392">
        <v>13.6</v>
      </c>
      <c r="F392">
        <v>3.5</v>
      </c>
      <c r="G392" s="4">
        <f t="shared" si="24"/>
        <v>10.224489795918368</v>
      </c>
      <c r="H392"/>
    </row>
    <row r="393" spans="1:9" hidden="1" x14ac:dyDescent="0.2">
      <c r="A393" s="6">
        <v>11902</v>
      </c>
      <c r="B393">
        <v>7.53</v>
      </c>
      <c r="C393">
        <v>0.61</v>
      </c>
      <c r="D393">
        <v>0.48</v>
      </c>
      <c r="E393">
        <v>13.5</v>
      </c>
      <c r="F393">
        <v>3.46</v>
      </c>
      <c r="G393" s="4">
        <f t="shared" si="24"/>
        <v>15.687500000000002</v>
      </c>
      <c r="H393" s="8">
        <f t="shared" ref="H393" si="27">D393/D381-1</f>
        <v>-0.34246575342465757</v>
      </c>
    </row>
    <row r="394" spans="1:9" hidden="1" x14ac:dyDescent="0.2">
      <c r="A394" s="6">
        <v>11933</v>
      </c>
      <c r="B394">
        <v>8.26</v>
      </c>
      <c r="C394">
        <v>0.57999999999999996</v>
      </c>
      <c r="D394">
        <v>0.46</v>
      </c>
      <c r="E394">
        <v>13.4</v>
      </c>
      <c r="F394">
        <v>3.43</v>
      </c>
      <c r="G394" s="4">
        <f t="shared" si="24"/>
        <v>17.956521739130434</v>
      </c>
      <c r="H394"/>
    </row>
    <row r="395" spans="1:9" hidden="1" x14ac:dyDescent="0.2">
      <c r="A395" s="6">
        <v>11963</v>
      </c>
      <c r="B395">
        <v>7.12</v>
      </c>
      <c r="C395">
        <v>0.55000000000000004</v>
      </c>
      <c r="D395">
        <v>0.44</v>
      </c>
      <c r="E395">
        <v>13.3</v>
      </c>
      <c r="F395">
        <v>3.4</v>
      </c>
      <c r="G395" s="4">
        <f t="shared" si="24"/>
        <v>16.181818181818183</v>
      </c>
      <c r="H395"/>
    </row>
    <row r="396" spans="1:9" hidden="1" x14ac:dyDescent="0.2">
      <c r="A396" s="6">
        <v>11994</v>
      </c>
      <c r="B396">
        <v>7.05</v>
      </c>
      <c r="C396">
        <v>0.53</v>
      </c>
      <c r="D396">
        <v>0.43</v>
      </c>
      <c r="E396">
        <v>13.2</v>
      </c>
      <c r="F396">
        <v>3.37</v>
      </c>
      <c r="G396" s="4">
        <f t="shared" si="24"/>
        <v>16.395348837209301</v>
      </c>
      <c r="H396"/>
    </row>
    <row r="397" spans="1:9" x14ac:dyDescent="0.2">
      <c r="A397" s="6">
        <v>12024</v>
      </c>
      <c r="B397">
        <v>6.82</v>
      </c>
      <c r="C397">
        <v>0.5</v>
      </c>
      <c r="D397">
        <v>0.41</v>
      </c>
      <c r="E397">
        <v>13.1</v>
      </c>
      <c r="F397" s="14">
        <v>3.34</v>
      </c>
      <c r="G397" s="15">
        <f t="shared" si="24"/>
        <v>16.634146341463417</v>
      </c>
      <c r="H397" s="16">
        <f>D397/D385-1</f>
        <v>-0.32786885245901642</v>
      </c>
      <c r="I397" t="str">
        <f>IF(Earnings_Growth&lt;0,"This year there might have been a recession as earnings growth was "&amp;ROUND(H397*100,0)&amp;"%"," This was likely a good year as earnings growth was positive at "&amp;ROUND(H397*100,0)&amp;"%")</f>
        <v>This year there might have been a recession as earnings growth was -33%</v>
      </c>
    </row>
    <row r="398" spans="1:9" hidden="1" x14ac:dyDescent="0.2">
      <c r="A398" s="6">
        <v>12055</v>
      </c>
      <c r="B398">
        <v>7.09</v>
      </c>
      <c r="C398">
        <v>0.49</v>
      </c>
      <c r="D398">
        <v>0.41</v>
      </c>
      <c r="E398">
        <v>12.9</v>
      </c>
      <c r="F398">
        <v>3.31</v>
      </c>
      <c r="G398" s="4">
        <f t="shared" si="24"/>
        <v>17.292682926829269</v>
      </c>
      <c r="H398"/>
    </row>
    <row r="399" spans="1:9" hidden="1" x14ac:dyDescent="0.2">
      <c r="A399" s="6">
        <v>12086</v>
      </c>
      <c r="B399">
        <v>6.25</v>
      </c>
      <c r="C399">
        <v>0.49</v>
      </c>
      <c r="D399">
        <v>0.41</v>
      </c>
      <c r="E399">
        <v>12.7</v>
      </c>
      <c r="F399">
        <v>3.29</v>
      </c>
      <c r="G399" s="4">
        <f t="shared" si="24"/>
        <v>15.24390243902439</v>
      </c>
      <c r="H399"/>
    </row>
    <row r="400" spans="1:9" hidden="1" x14ac:dyDescent="0.2">
      <c r="A400" s="6">
        <v>12114</v>
      </c>
      <c r="B400">
        <v>6.23</v>
      </c>
      <c r="C400">
        <v>0.48</v>
      </c>
      <c r="D400">
        <v>0.42</v>
      </c>
      <c r="E400">
        <v>12.6</v>
      </c>
      <c r="F400">
        <v>3.28</v>
      </c>
      <c r="G400" s="4">
        <f t="shared" si="24"/>
        <v>14.833333333333336</v>
      </c>
      <c r="H400"/>
    </row>
    <row r="401" spans="1:9" hidden="1" x14ac:dyDescent="0.2">
      <c r="A401" s="6">
        <v>12145</v>
      </c>
      <c r="B401">
        <v>6.89</v>
      </c>
      <c r="C401">
        <v>0.48</v>
      </c>
      <c r="D401">
        <v>0.42</v>
      </c>
      <c r="E401">
        <v>12.6</v>
      </c>
      <c r="F401">
        <v>3.26</v>
      </c>
      <c r="G401" s="4">
        <f t="shared" si="24"/>
        <v>16.404761904761905</v>
      </c>
      <c r="H401"/>
    </row>
    <row r="402" spans="1:9" hidden="1" x14ac:dyDescent="0.2">
      <c r="A402" s="6">
        <v>12175</v>
      </c>
      <c r="B402">
        <v>8.8699999999999992</v>
      </c>
      <c r="C402">
        <v>0.47</v>
      </c>
      <c r="D402">
        <v>0.42</v>
      </c>
      <c r="E402">
        <v>12.6</v>
      </c>
      <c r="F402">
        <v>3.25</v>
      </c>
      <c r="G402" s="4">
        <f t="shared" si="24"/>
        <v>21.119047619047617</v>
      </c>
      <c r="H402"/>
    </row>
    <row r="403" spans="1:9" hidden="1" x14ac:dyDescent="0.2">
      <c r="A403" s="6">
        <v>12206</v>
      </c>
      <c r="B403">
        <v>10.39</v>
      </c>
      <c r="C403">
        <v>0.47</v>
      </c>
      <c r="D403">
        <v>0.42</v>
      </c>
      <c r="E403">
        <v>12.7</v>
      </c>
      <c r="F403">
        <v>3.23</v>
      </c>
      <c r="G403" s="4">
        <f t="shared" si="24"/>
        <v>24.738095238095241</v>
      </c>
      <c r="H403"/>
    </row>
    <row r="404" spans="1:9" hidden="1" x14ac:dyDescent="0.2">
      <c r="A404" s="6">
        <v>12236</v>
      </c>
      <c r="B404">
        <v>11.23</v>
      </c>
      <c r="C404">
        <v>0.47</v>
      </c>
      <c r="D404">
        <v>0.43</v>
      </c>
      <c r="E404">
        <v>13.1</v>
      </c>
      <c r="F404">
        <v>3.21</v>
      </c>
      <c r="G404" s="4">
        <f t="shared" si="24"/>
        <v>26.116279069767444</v>
      </c>
      <c r="H404"/>
    </row>
    <row r="405" spans="1:9" hidden="1" x14ac:dyDescent="0.2">
      <c r="A405" s="6">
        <v>12267</v>
      </c>
      <c r="B405">
        <v>10.67</v>
      </c>
      <c r="C405">
        <v>0.46</v>
      </c>
      <c r="D405">
        <v>0.43</v>
      </c>
      <c r="E405">
        <v>13.2</v>
      </c>
      <c r="F405">
        <v>3.2</v>
      </c>
      <c r="G405" s="4">
        <f t="shared" si="24"/>
        <v>24.813953488372093</v>
      </c>
      <c r="H405" s="8">
        <f t="shared" ref="H405" si="28">D405/D393-1</f>
        <v>-0.10416666666666663</v>
      </c>
    </row>
    <row r="406" spans="1:9" hidden="1" x14ac:dyDescent="0.2">
      <c r="A406" s="6">
        <v>12298</v>
      </c>
      <c r="B406">
        <v>10.58</v>
      </c>
      <c r="C406">
        <v>0.46</v>
      </c>
      <c r="D406">
        <v>0.43</v>
      </c>
      <c r="E406">
        <v>13.2</v>
      </c>
      <c r="F406">
        <v>3.18</v>
      </c>
      <c r="G406" s="4">
        <f t="shared" si="24"/>
        <v>24.604651162790699</v>
      </c>
      <c r="H406"/>
    </row>
    <row r="407" spans="1:9" hidden="1" x14ac:dyDescent="0.2">
      <c r="A407" s="6">
        <v>12328</v>
      </c>
      <c r="B407">
        <v>9.5500000000000007</v>
      </c>
      <c r="C407">
        <v>0.45</v>
      </c>
      <c r="D407">
        <v>0.43</v>
      </c>
      <c r="E407">
        <v>13.2</v>
      </c>
      <c r="F407">
        <v>3.17</v>
      </c>
      <c r="G407" s="4">
        <f t="shared" si="24"/>
        <v>22.209302325581397</v>
      </c>
      <c r="H407"/>
    </row>
    <row r="408" spans="1:9" hidden="1" x14ac:dyDescent="0.2">
      <c r="A408" s="6">
        <v>12359</v>
      </c>
      <c r="B408">
        <v>9.7799999999999994</v>
      </c>
      <c r="C408">
        <v>0.45</v>
      </c>
      <c r="D408">
        <v>0.44</v>
      </c>
      <c r="E408">
        <v>13.2</v>
      </c>
      <c r="F408">
        <v>3.15</v>
      </c>
      <c r="G408" s="4">
        <f t="shared" si="24"/>
        <v>22.227272727272727</v>
      </c>
      <c r="H408"/>
    </row>
    <row r="409" spans="1:9" x14ac:dyDescent="0.2">
      <c r="A409" s="6">
        <v>12389</v>
      </c>
      <c r="B409">
        <v>9.9700000000000006</v>
      </c>
      <c r="C409">
        <v>0.44</v>
      </c>
      <c r="D409">
        <v>0.44</v>
      </c>
      <c r="E409">
        <v>13.2</v>
      </c>
      <c r="F409" s="14">
        <v>3.14</v>
      </c>
      <c r="G409" s="15">
        <f t="shared" si="24"/>
        <v>22.65909090909091</v>
      </c>
      <c r="H409" s="16">
        <f>D409/D397-1</f>
        <v>7.3170731707317138E-2</v>
      </c>
      <c r="I409" t="str">
        <f>IF(Earnings_Growth&lt;0,"This year there might have been a recession as earnings growth was "&amp;ROUND(H409*100,0)&amp;"%"," This was likely a good year as earnings growth was positive at "&amp;ROUND(H409*100,0)&amp;"%")</f>
        <v xml:space="preserve"> This was likely a good year as earnings growth was positive at 7%</v>
      </c>
    </row>
    <row r="410" spans="1:9" hidden="1" x14ac:dyDescent="0.2">
      <c r="A410" s="6">
        <v>12420</v>
      </c>
      <c r="B410">
        <v>10.54</v>
      </c>
      <c r="C410">
        <v>0.44</v>
      </c>
      <c r="D410">
        <v>0.44</v>
      </c>
      <c r="E410">
        <v>13.2</v>
      </c>
      <c r="F410">
        <v>3.12</v>
      </c>
      <c r="G410" s="4">
        <f t="shared" si="24"/>
        <v>23.954545454545453</v>
      </c>
      <c r="H410"/>
    </row>
    <row r="411" spans="1:9" hidden="1" x14ac:dyDescent="0.2">
      <c r="A411" s="6">
        <v>12451</v>
      </c>
      <c r="B411">
        <v>11.32</v>
      </c>
      <c r="C411">
        <v>0.44</v>
      </c>
      <c r="D411">
        <v>0.45</v>
      </c>
      <c r="E411">
        <v>13.3</v>
      </c>
      <c r="F411">
        <v>3.09</v>
      </c>
      <c r="G411" s="4">
        <f t="shared" si="24"/>
        <v>25.155555555555555</v>
      </c>
      <c r="H411"/>
    </row>
    <row r="412" spans="1:9" hidden="1" x14ac:dyDescent="0.2">
      <c r="A412" s="6">
        <v>12479</v>
      </c>
      <c r="B412">
        <v>10.74</v>
      </c>
      <c r="C412">
        <v>0.44</v>
      </c>
      <c r="D412">
        <v>0.45</v>
      </c>
      <c r="E412">
        <v>13.3</v>
      </c>
      <c r="F412">
        <v>3.06</v>
      </c>
      <c r="G412" s="4">
        <f t="shared" si="24"/>
        <v>23.866666666666667</v>
      </c>
      <c r="H412"/>
    </row>
    <row r="413" spans="1:9" hidden="1" x14ac:dyDescent="0.2">
      <c r="A413" s="6">
        <v>12510</v>
      </c>
      <c r="B413">
        <v>10.92</v>
      </c>
      <c r="C413">
        <v>0.44</v>
      </c>
      <c r="D413">
        <v>0.46</v>
      </c>
      <c r="E413">
        <v>13.3</v>
      </c>
      <c r="F413">
        <v>3.04</v>
      </c>
      <c r="G413" s="4">
        <f t="shared" si="24"/>
        <v>23.739130434782606</v>
      </c>
      <c r="H413"/>
    </row>
    <row r="414" spans="1:9" hidden="1" x14ac:dyDescent="0.2">
      <c r="A414" s="6">
        <v>12540</v>
      </c>
      <c r="B414">
        <v>9.81</v>
      </c>
      <c r="C414">
        <v>0.44</v>
      </c>
      <c r="D414">
        <v>0.46</v>
      </c>
      <c r="E414">
        <v>13.3</v>
      </c>
      <c r="F414">
        <v>3.01</v>
      </c>
      <c r="G414" s="4">
        <f t="shared" si="24"/>
        <v>21.326086956521738</v>
      </c>
      <c r="H414"/>
    </row>
    <row r="415" spans="1:9" hidden="1" x14ac:dyDescent="0.2">
      <c r="A415" s="6">
        <v>12571</v>
      </c>
      <c r="B415">
        <v>9.94</v>
      </c>
      <c r="C415">
        <v>0.45</v>
      </c>
      <c r="D415">
        <v>0.47</v>
      </c>
      <c r="E415">
        <v>13.4</v>
      </c>
      <c r="F415">
        <v>2.98</v>
      </c>
      <c r="G415" s="4">
        <f t="shared" si="24"/>
        <v>21.148936170212767</v>
      </c>
      <c r="H415"/>
    </row>
    <row r="416" spans="1:9" hidden="1" x14ac:dyDescent="0.2">
      <c r="A416" s="6">
        <v>12601</v>
      </c>
      <c r="B416">
        <v>9.4700000000000006</v>
      </c>
      <c r="C416">
        <v>0.45</v>
      </c>
      <c r="D416">
        <v>0.47</v>
      </c>
      <c r="E416">
        <v>13.4</v>
      </c>
      <c r="F416">
        <v>2.96</v>
      </c>
      <c r="G416" s="4">
        <f t="shared" si="24"/>
        <v>20.148936170212767</v>
      </c>
      <c r="H416"/>
    </row>
    <row r="417" spans="1:9" hidden="1" x14ac:dyDescent="0.2">
      <c r="A417" s="6">
        <v>12632</v>
      </c>
      <c r="B417">
        <v>9.1</v>
      </c>
      <c r="C417">
        <v>0.45</v>
      </c>
      <c r="D417">
        <v>0.47</v>
      </c>
      <c r="E417">
        <v>13.4</v>
      </c>
      <c r="F417">
        <v>2.93</v>
      </c>
      <c r="G417" s="4">
        <f t="shared" si="24"/>
        <v>19.361702127659576</v>
      </c>
      <c r="H417" s="8">
        <f t="shared" ref="H417" si="29">D417/D405-1</f>
        <v>9.3023255813953432E-2</v>
      </c>
    </row>
    <row r="418" spans="1:9" hidden="1" x14ac:dyDescent="0.2">
      <c r="A418" s="6">
        <v>12663</v>
      </c>
      <c r="B418">
        <v>8.8800000000000008</v>
      </c>
      <c r="C418">
        <v>0.45</v>
      </c>
      <c r="D418">
        <v>0.48</v>
      </c>
      <c r="E418">
        <v>13.6</v>
      </c>
      <c r="F418">
        <v>2.9</v>
      </c>
      <c r="G418" s="4">
        <f t="shared" si="24"/>
        <v>18.500000000000004</v>
      </c>
      <c r="H418"/>
    </row>
    <row r="419" spans="1:9" hidden="1" x14ac:dyDescent="0.2">
      <c r="A419" s="6">
        <v>12693</v>
      </c>
      <c r="B419">
        <v>8.9499999999999993</v>
      </c>
      <c r="C419">
        <v>0.45</v>
      </c>
      <c r="D419">
        <v>0.48</v>
      </c>
      <c r="E419">
        <v>13.5</v>
      </c>
      <c r="F419">
        <v>2.87</v>
      </c>
      <c r="G419" s="4">
        <f t="shared" si="24"/>
        <v>18.645833333333332</v>
      </c>
      <c r="H419"/>
    </row>
    <row r="420" spans="1:9" hidden="1" x14ac:dyDescent="0.2">
      <c r="A420" s="6">
        <v>12724</v>
      </c>
      <c r="B420">
        <v>9.1999999999999993</v>
      </c>
      <c r="C420">
        <v>0.45</v>
      </c>
      <c r="D420">
        <v>0.49</v>
      </c>
      <c r="E420">
        <v>13.5</v>
      </c>
      <c r="F420">
        <v>2.84</v>
      </c>
      <c r="G420" s="4">
        <f t="shared" si="24"/>
        <v>18.77551020408163</v>
      </c>
      <c r="H420"/>
    </row>
    <row r="421" spans="1:9" x14ac:dyDescent="0.2">
      <c r="A421" s="6">
        <v>12754</v>
      </c>
      <c r="B421">
        <v>9.26</v>
      </c>
      <c r="C421">
        <v>0.45</v>
      </c>
      <c r="D421">
        <v>0.49</v>
      </c>
      <c r="E421">
        <v>13.4</v>
      </c>
      <c r="F421" s="14">
        <v>2.82</v>
      </c>
      <c r="G421" s="15">
        <f t="shared" si="24"/>
        <v>18.897959183673468</v>
      </c>
      <c r="H421" s="16">
        <f>D421/D409-1</f>
        <v>0.11363636363636354</v>
      </c>
      <c r="I421" t="str">
        <f>IF(Earnings_Growth&lt;0,"This year there might have been a recession as earnings growth was "&amp;ROUND(H421*100,0)&amp;"%"," This was likely a good year as earnings growth was positive at "&amp;ROUND(H421*100,0)&amp;"%")</f>
        <v xml:space="preserve"> This was likely a good year as earnings growth was positive at 11%</v>
      </c>
    </row>
    <row r="422" spans="1:9" hidden="1" x14ac:dyDescent="0.2">
      <c r="A422" s="6">
        <v>12785</v>
      </c>
      <c r="B422">
        <v>9.26</v>
      </c>
      <c r="C422">
        <v>0.45</v>
      </c>
      <c r="D422">
        <v>0.56999999999999995</v>
      </c>
      <c r="E422">
        <v>13.6</v>
      </c>
      <c r="F422">
        <v>2.79</v>
      </c>
      <c r="G422" s="4">
        <f t="shared" ref="G422:G485" si="30">SP500_Price/Earnings</f>
        <v>16.245614035087719</v>
      </c>
      <c r="H422"/>
    </row>
    <row r="423" spans="1:9" hidden="1" x14ac:dyDescent="0.2">
      <c r="A423" s="6">
        <v>12816</v>
      </c>
      <c r="B423">
        <v>8.98</v>
      </c>
      <c r="C423">
        <v>0.45</v>
      </c>
      <c r="D423">
        <v>0.65</v>
      </c>
      <c r="E423">
        <v>13.7</v>
      </c>
      <c r="F423">
        <v>2.78</v>
      </c>
      <c r="G423" s="4">
        <f t="shared" si="30"/>
        <v>13.815384615384616</v>
      </c>
      <c r="H423"/>
    </row>
    <row r="424" spans="1:9" hidden="1" x14ac:dyDescent="0.2">
      <c r="A424" s="6">
        <v>12844</v>
      </c>
      <c r="B424">
        <v>8.41</v>
      </c>
      <c r="C424">
        <v>0.45</v>
      </c>
      <c r="D424">
        <v>0.73</v>
      </c>
      <c r="E424">
        <v>13.7</v>
      </c>
      <c r="F424">
        <v>2.77</v>
      </c>
      <c r="G424" s="4">
        <f t="shared" si="30"/>
        <v>11.520547945205481</v>
      </c>
      <c r="H424"/>
    </row>
    <row r="425" spans="1:9" hidden="1" x14ac:dyDescent="0.2">
      <c r="A425" s="6">
        <v>12875</v>
      </c>
      <c r="B425">
        <v>9.0399999999999991</v>
      </c>
      <c r="C425">
        <v>0.45</v>
      </c>
      <c r="D425">
        <v>0.76</v>
      </c>
      <c r="E425">
        <v>13.8</v>
      </c>
      <c r="F425">
        <v>2.75</v>
      </c>
      <c r="G425" s="4">
        <f t="shared" si="30"/>
        <v>11.894736842105262</v>
      </c>
      <c r="H425"/>
    </row>
    <row r="426" spans="1:9" hidden="1" x14ac:dyDescent="0.2">
      <c r="A426" s="6">
        <v>12905</v>
      </c>
      <c r="B426">
        <v>9.75</v>
      </c>
      <c r="C426">
        <v>0.44</v>
      </c>
      <c r="D426">
        <v>0.78</v>
      </c>
      <c r="E426">
        <v>13.8</v>
      </c>
      <c r="F426">
        <v>2.74</v>
      </c>
      <c r="G426" s="4">
        <f t="shared" si="30"/>
        <v>12.5</v>
      </c>
      <c r="H426"/>
    </row>
    <row r="427" spans="1:9" hidden="1" x14ac:dyDescent="0.2">
      <c r="A427" s="6">
        <v>12936</v>
      </c>
      <c r="B427">
        <v>10.119999999999999</v>
      </c>
      <c r="C427">
        <v>0.44</v>
      </c>
      <c r="D427">
        <v>0.81</v>
      </c>
      <c r="E427">
        <v>13.7</v>
      </c>
      <c r="F427">
        <v>2.73</v>
      </c>
      <c r="G427" s="4">
        <f t="shared" si="30"/>
        <v>12.493827160493826</v>
      </c>
      <c r="H427"/>
    </row>
    <row r="428" spans="1:9" hidden="1" x14ac:dyDescent="0.2">
      <c r="A428" s="6">
        <v>12966</v>
      </c>
      <c r="B428">
        <v>10.65</v>
      </c>
      <c r="C428">
        <v>0.44</v>
      </c>
      <c r="D428">
        <v>0.79</v>
      </c>
      <c r="E428">
        <v>13.7</v>
      </c>
      <c r="F428">
        <v>2.72</v>
      </c>
      <c r="G428" s="4">
        <f t="shared" si="30"/>
        <v>13.481012658227847</v>
      </c>
      <c r="H428"/>
    </row>
    <row r="429" spans="1:9" hidden="1" x14ac:dyDescent="0.2">
      <c r="A429" s="6">
        <v>12997</v>
      </c>
      <c r="B429">
        <v>11.37</v>
      </c>
      <c r="C429">
        <v>0.44</v>
      </c>
      <c r="D429">
        <v>0.78</v>
      </c>
      <c r="E429">
        <v>13.7</v>
      </c>
      <c r="F429">
        <v>2.71</v>
      </c>
      <c r="G429" s="4">
        <f t="shared" si="30"/>
        <v>14.576923076923075</v>
      </c>
      <c r="H429"/>
    </row>
    <row r="430" spans="1:9" hidden="1" x14ac:dyDescent="0.2">
      <c r="A430" s="6">
        <v>13028</v>
      </c>
      <c r="B430">
        <v>11.61</v>
      </c>
      <c r="C430">
        <v>0.44</v>
      </c>
      <c r="D430">
        <v>0.76</v>
      </c>
      <c r="E430">
        <v>13.7</v>
      </c>
      <c r="F430">
        <v>2.7</v>
      </c>
      <c r="G430" s="4">
        <f t="shared" si="30"/>
        <v>15.276315789473683</v>
      </c>
      <c r="H430"/>
    </row>
    <row r="431" spans="1:9" hidden="1" x14ac:dyDescent="0.2">
      <c r="A431" s="6">
        <v>13058</v>
      </c>
      <c r="B431">
        <v>11.92</v>
      </c>
      <c r="C431">
        <v>0.45</v>
      </c>
      <c r="D431">
        <v>0.76</v>
      </c>
      <c r="E431">
        <v>13.7</v>
      </c>
      <c r="F431">
        <v>2.69</v>
      </c>
      <c r="G431" s="4">
        <f t="shared" si="30"/>
        <v>15.684210526315789</v>
      </c>
      <c r="H431"/>
    </row>
    <row r="432" spans="1:9" hidden="1" x14ac:dyDescent="0.2">
      <c r="A432" s="6">
        <v>13089</v>
      </c>
      <c r="B432">
        <v>13.04</v>
      </c>
      <c r="C432">
        <v>0.46</v>
      </c>
      <c r="D432">
        <v>0.76</v>
      </c>
      <c r="E432">
        <v>13.8</v>
      </c>
      <c r="F432">
        <v>2.67</v>
      </c>
      <c r="G432" s="4">
        <f t="shared" si="30"/>
        <v>17.157894736842103</v>
      </c>
      <c r="H432"/>
    </row>
    <row r="433" spans="1:9" x14ac:dyDescent="0.2">
      <c r="A433" s="6">
        <v>13119</v>
      </c>
      <c r="B433">
        <v>13.04</v>
      </c>
      <c r="C433">
        <v>0.47</v>
      </c>
      <c r="D433">
        <v>0.76</v>
      </c>
      <c r="E433">
        <v>13.8</v>
      </c>
      <c r="F433" s="14">
        <v>2.66</v>
      </c>
      <c r="G433" s="15">
        <f t="shared" si="30"/>
        <v>17.157894736842103</v>
      </c>
      <c r="H433" s="16">
        <f>D433/D421-1</f>
        <v>0.55102040816326525</v>
      </c>
      <c r="I433" t="str">
        <f>IF(Earnings_Growth&lt;0,"This year there might have been a recession as earnings growth was "&amp;ROUND(H433*100,0)&amp;"%"," This was likely a good year as earnings growth was positive at "&amp;ROUND(H433*100,0)&amp;"%")</f>
        <v xml:space="preserve"> This was likely a good year as earnings growth was positive at 55%</v>
      </c>
    </row>
    <row r="434" spans="1:9" hidden="1" x14ac:dyDescent="0.2">
      <c r="A434" s="6">
        <v>13150</v>
      </c>
      <c r="B434">
        <v>13.76</v>
      </c>
      <c r="C434">
        <v>0.48</v>
      </c>
      <c r="D434">
        <v>0.77</v>
      </c>
      <c r="E434">
        <v>13.8</v>
      </c>
      <c r="F434">
        <v>2.65</v>
      </c>
      <c r="G434" s="4">
        <f t="shared" si="30"/>
        <v>17.870129870129869</v>
      </c>
      <c r="H434"/>
    </row>
    <row r="435" spans="1:9" hidden="1" x14ac:dyDescent="0.2">
      <c r="A435" s="6">
        <v>13181</v>
      </c>
      <c r="B435">
        <v>14.55</v>
      </c>
      <c r="C435">
        <v>0.49</v>
      </c>
      <c r="D435">
        <v>0.78</v>
      </c>
      <c r="E435">
        <v>13.8</v>
      </c>
      <c r="F435">
        <v>2.65</v>
      </c>
      <c r="G435" s="4">
        <f t="shared" si="30"/>
        <v>18.653846153846153</v>
      </c>
      <c r="H435"/>
    </row>
    <row r="436" spans="1:9" hidden="1" x14ac:dyDescent="0.2">
      <c r="A436" s="6">
        <v>13210</v>
      </c>
      <c r="B436">
        <v>14.86</v>
      </c>
      <c r="C436">
        <v>0.5</v>
      </c>
      <c r="D436">
        <v>0.79</v>
      </c>
      <c r="E436">
        <v>13.7</v>
      </c>
      <c r="F436">
        <v>2.66</v>
      </c>
      <c r="G436" s="4">
        <f t="shared" si="30"/>
        <v>18.810126582278478</v>
      </c>
      <c r="H436" s="8">
        <f t="shared" ref="H436" si="31">D436/D424-1</f>
        <v>8.2191780821917915E-2</v>
      </c>
    </row>
    <row r="437" spans="1:9" hidden="1" x14ac:dyDescent="0.2">
      <c r="A437" s="6">
        <v>13241</v>
      </c>
      <c r="B437">
        <v>14.88</v>
      </c>
      <c r="C437">
        <v>0.52</v>
      </c>
      <c r="D437">
        <v>0.82</v>
      </c>
      <c r="E437">
        <v>13.7</v>
      </c>
      <c r="F437">
        <v>2.66</v>
      </c>
      <c r="G437" s="4">
        <f t="shared" si="30"/>
        <v>18.146341463414636</v>
      </c>
      <c r="H437"/>
    </row>
    <row r="438" spans="1:9" hidden="1" x14ac:dyDescent="0.2">
      <c r="A438" s="6">
        <v>13271</v>
      </c>
      <c r="B438">
        <v>14.09</v>
      </c>
      <c r="C438">
        <v>0.53</v>
      </c>
      <c r="D438">
        <v>0.85</v>
      </c>
      <c r="E438">
        <v>13.7</v>
      </c>
      <c r="F438">
        <v>2.66</v>
      </c>
      <c r="G438" s="4">
        <f t="shared" si="30"/>
        <v>16.576470588235296</v>
      </c>
      <c r="H438"/>
    </row>
    <row r="439" spans="1:9" hidden="1" x14ac:dyDescent="0.2">
      <c r="A439" s="6">
        <v>13302</v>
      </c>
      <c r="B439">
        <v>14.69</v>
      </c>
      <c r="C439">
        <v>0.55000000000000004</v>
      </c>
      <c r="D439">
        <v>0.88</v>
      </c>
      <c r="E439">
        <v>13.8</v>
      </c>
      <c r="F439">
        <v>2.66</v>
      </c>
      <c r="G439" s="4">
        <f t="shared" si="30"/>
        <v>16.693181818181817</v>
      </c>
      <c r="H439"/>
    </row>
    <row r="440" spans="1:9" hidden="1" x14ac:dyDescent="0.2">
      <c r="A440" s="6">
        <v>13332</v>
      </c>
      <c r="B440">
        <v>15.56</v>
      </c>
      <c r="C440">
        <v>0.56999999999999995</v>
      </c>
      <c r="D440">
        <v>0.9</v>
      </c>
      <c r="E440">
        <v>13.9</v>
      </c>
      <c r="F440">
        <v>2.67</v>
      </c>
      <c r="G440" s="4">
        <f t="shared" si="30"/>
        <v>17.288888888888888</v>
      </c>
      <c r="H440"/>
    </row>
    <row r="441" spans="1:9" hidden="1" x14ac:dyDescent="0.2">
      <c r="A441" s="6">
        <v>13363</v>
      </c>
      <c r="B441">
        <v>15.87</v>
      </c>
      <c r="C441">
        <v>0.59</v>
      </c>
      <c r="D441">
        <v>0.92</v>
      </c>
      <c r="E441">
        <v>14</v>
      </c>
      <c r="F441">
        <v>2.67</v>
      </c>
      <c r="G441" s="4">
        <f t="shared" si="30"/>
        <v>17.25</v>
      </c>
      <c r="H441"/>
    </row>
    <row r="442" spans="1:9" hidden="1" x14ac:dyDescent="0.2">
      <c r="A442" s="6">
        <v>13394</v>
      </c>
      <c r="B442">
        <v>16.05</v>
      </c>
      <c r="C442">
        <v>0.61</v>
      </c>
      <c r="D442">
        <v>0.94</v>
      </c>
      <c r="E442">
        <v>14</v>
      </c>
      <c r="F442">
        <v>2.67</v>
      </c>
      <c r="G442" s="4">
        <f t="shared" si="30"/>
        <v>17.074468085106385</v>
      </c>
      <c r="H442"/>
    </row>
    <row r="443" spans="1:9" hidden="1" x14ac:dyDescent="0.2">
      <c r="A443" s="6">
        <v>13424</v>
      </c>
      <c r="B443">
        <v>16.89</v>
      </c>
      <c r="C443">
        <v>0.65</v>
      </c>
      <c r="D443">
        <v>0.97</v>
      </c>
      <c r="E443">
        <v>14</v>
      </c>
      <c r="F443">
        <v>2.67</v>
      </c>
      <c r="G443" s="4">
        <f t="shared" si="30"/>
        <v>17.412371134020621</v>
      </c>
      <c r="H443"/>
    </row>
    <row r="444" spans="1:9" hidden="1" x14ac:dyDescent="0.2">
      <c r="A444" s="6">
        <v>13455</v>
      </c>
      <c r="B444">
        <v>17.36</v>
      </c>
      <c r="C444">
        <v>0.68</v>
      </c>
      <c r="D444">
        <v>0.99</v>
      </c>
      <c r="E444">
        <v>14</v>
      </c>
      <c r="F444">
        <v>2.67</v>
      </c>
      <c r="G444" s="4">
        <f t="shared" si="30"/>
        <v>17.535353535353536</v>
      </c>
      <c r="H444"/>
    </row>
    <row r="445" spans="1:9" x14ac:dyDescent="0.2">
      <c r="A445" s="6">
        <v>13485</v>
      </c>
      <c r="B445">
        <v>17.059999999999999</v>
      </c>
      <c r="C445">
        <v>0.72</v>
      </c>
      <c r="D445">
        <v>1.02</v>
      </c>
      <c r="E445">
        <v>14</v>
      </c>
      <c r="F445" s="14">
        <v>2.68</v>
      </c>
      <c r="G445" s="15">
        <f t="shared" si="30"/>
        <v>16.725490196078429</v>
      </c>
      <c r="H445" s="16">
        <f>D445/D433-1</f>
        <v>0.34210526315789469</v>
      </c>
      <c r="I445" t="str">
        <f>IF(Earnings_Growth&lt;0,"This year there might have been a recession as earnings growth was "&amp;ROUND(H445*100,0)&amp;"%"," This was likely a good year as earnings growth was positive at "&amp;ROUND(H445*100,0)&amp;"%")</f>
        <v xml:space="preserve"> This was likely a good year as earnings growth was positive at 34%</v>
      </c>
    </row>
    <row r="446" spans="1:9" hidden="1" x14ac:dyDescent="0.2">
      <c r="A446" s="6">
        <v>13516</v>
      </c>
      <c r="B446">
        <v>17.59</v>
      </c>
      <c r="C446">
        <v>0.73</v>
      </c>
      <c r="D446">
        <v>1.05</v>
      </c>
      <c r="E446">
        <v>14.1</v>
      </c>
      <c r="F446">
        <v>2.68</v>
      </c>
      <c r="G446" s="4">
        <f t="shared" si="30"/>
        <v>16.752380952380953</v>
      </c>
      <c r="H446"/>
    </row>
    <row r="447" spans="1:9" hidden="1" x14ac:dyDescent="0.2">
      <c r="A447" s="6">
        <v>13547</v>
      </c>
      <c r="B447">
        <v>18.11</v>
      </c>
      <c r="C447">
        <v>0.74</v>
      </c>
      <c r="D447">
        <v>1.08</v>
      </c>
      <c r="E447">
        <v>14.1</v>
      </c>
      <c r="F447">
        <v>2.67</v>
      </c>
      <c r="G447" s="4">
        <f t="shared" si="30"/>
        <v>16.768518518518515</v>
      </c>
      <c r="H447"/>
    </row>
    <row r="448" spans="1:9" hidden="1" x14ac:dyDescent="0.2">
      <c r="A448" s="6">
        <v>13575</v>
      </c>
      <c r="B448">
        <v>18.09</v>
      </c>
      <c r="C448">
        <v>0.75</v>
      </c>
      <c r="D448">
        <v>1.1100000000000001</v>
      </c>
      <c r="E448">
        <v>14.2</v>
      </c>
      <c r="F448">
        <v>2.66</v>
      </c>
      <c r="G448" s="4">
        <f t="shared" si="30"/>
        <v>16.297297297297295</v>
      </c>
      <c r="H448" s="8">
        <f t="shared" ref="H448" si="32">D448/D436-1</f>
        <v>0.40506329113924067</v>
      </c>
    </row>
    <row r="449" spans="1:9" hidden="1" x14ac:dyDescent="0.2">
      <c r="A449" s="6">
        <v>13606</v>
      </c>
      <c r="B449">
        <v>17.010000000000002</v>
      </c>
      <c r="C449">
        <v>0.78</v>
      </c>
      <c r="D449">
        <v>1.1299999999999999</v>
      </c>
      <c r="E449">
        <v>14.3</v>
      </c>
      <c r="F449">
        <v>2.65</v>
      </c>
      <c r="G449" s="4">
        <f t="shared" si="30"/>
        <v>15.053097345132747</v>
      </c>
      <c r="H449"/>
    </row>
    <row r="450" spans="1:9" hidden="1" x14ac:dyDescent="0.2">
      <c r="A450" s="6">
        <v>13636</v>
      </c>
      <c r="B450">
        <v>16.25</v>
      </c>
      <c r="C450">
        <v>0.81</v>
      </c>
      <c r="D450">
        <v>1.1499999999999999</v>
      </c>
      <c r="E450">
        <v>14.4</v>
      </c>
      <c r="F450">
        <v>2.64</v>
      </c>
      <c r="G450" s="4">
        <f t="shared" si="30"/>
        <v>14.130434782608697</v>
      </c>
      <c r="H450"/>
    </row>
    <row r="451" spans="1:9" hidden="1" x14ac:dyDescent="0.2">
      <c r="A451" s="6">
        <v>13667</v>
      </c>
      <c r="B451">
        <v>15.64</v>
      </c>
      <c r="C451">
        <v>0.84</v>
      </c>
      <c r="D451">
        <v>1.17</v>
      </c>
      <c r="E451">
        <v>14.4</v>
      </c>
      <c r="F451">
        <v>2.63</v>
      </c>
      <c r="G451" s="4">
        <f t="shared" si="30"/>
        <v>13.367521367521368</v>
      </c>
      <c r="H451"/>
    </row>
    <row r="452" spans="1:9" hidden="1" x14ac:dyDescent="0.2">
      <c r="A452" s="6">
        <v>13697</v>
      </c>
      <c r="B452">
        <v>16.57</v>
      </c>
      <c r="C452">
        <v>0.82</v>
      </c>
      <c r="D452">
        <v>1.19</v>
      </c>
      <c r="E452">
        <v>14.5</v>
      </c>
      <c r="F452">
        <v>2.62</v>
      </c>
      <c r="G452" s="4">
        <f t="shared" si="30"/>
        <v>13.92436974789916</v>
      </c>
      <c r="H452"/>
    </row>
    <row r="453" spans="1:9" hidden="1" x14ac:dyDescent="0.2">
      <c r="A453" s="6">
        <v>13728</v>
      </c>
      <c r="B453">
        <v>16.739999999999998</v>
      </c>
      <c r="C453">
        <v>0.79</v>
      </c>
      <c r="D453">
        <v>1.2</v>
      </c>
      <c r="E453">
        <v>14.5</v>
      </c>
      <c r="F453">
        <v>2.61</v>
      </c>
      <c r="G453" s="4">
        <f t="shared" si="30"/>
        <v>13.95</v>
      </c>
      <c r="H453"/>
    </row>
    <row r="454" spans="1:9" hidden="1" x14ac:dyDescent="0.2">
      <c r="A454" s="6">
        <v>13759</v>
      </c>
      <c r="B454">
        <v>14.37</v>
      </c>
      <c r="C454">
        <v>0.77</v>
      </c>
      <c r="D454">
        <v>1.22</v>
      </c>
      <c r="E454">
        <v>14.6</v>
      </c>
      <c r="F454">
        <v>2.6</v>
      </c>
      <c r="G454" s="4">
        <f t="shared" si="30"/>
        <v>11.778688524590164</v>
      </c>
      <c r="H454"/>
    </row>
    <row r="455" spans="1:9" hidden="1" x14ac:dyDescent="0.2">
      <c r="A455" s="6">
        <v>13789</v>
      </c>
      <c r="B455">
        <v>12.28</v>
      </c>
      <c r="C455">
        <v>0.78</v>
      </c>
      <c r="D455">
        <v>1.19</v>
      </c>
      <c r="E455">
        <v>14.6</v>
      </c>
      <c r="F455">
        <v>2.59</v>
      </c>
      <c r="G455" s="4">
        <f t="shared" si="30"/>
        <v>10.319327731092438</v>
      </c>
      <c r="H455"/>
    </row>
    <row r="456" spans="1:9" hidden="1" x14ac:dyDescent="0.2">
      <c r="A456" s="6">
        <v>13820</v>
      </c>
      <c r="B456">
        <v>11.2</v>
      </c>
      <c r="C456">
        <v>0.79</v>
      </c>
      <c r="D456">
        <v>1.1599999999999999</v>
      </c>
      <c r="E456">
        <v>14.5</v>
      </c>
      <c r="F456">
        <v>2.58</v>
      </c>
      <c r="G456" s="4">
        <f t="shared" si="30"/>
        <v>9.6551724137931032</v>
      </c>
      <c r="H456"/>
    </row>
    <row r="457" spans="1:9" x14ac:dyDescent="0.2">
      <c r="A457" s="6">
        <v>13850</v>
      </c>
      <c r="B457">
        <v>11.02</v>
      </c>
      <c r="C457">
        <v>0.8</v>
      </c>
      <c r="D457">
        <v>1.1299999999999999</v>
      </c>
      <c r="E457">
        <v>14.4</v>
      </c>
      <c r="F457" s="14">
        <v>2.57</v>
      </c>
      <c r="G457" s="15">
        <f t="shared" si="30"/>
        <v>9.7522123893805315</v>
      </c>
      <c r="H457" s="16">
        <f>D457/D445-1</f>
        <v>0.1078431372549018</v>
      </c>
      <c r="I457" t="str">
        <f>IF(Earnings_Growth&lt;0,"This year there might have been a recession as earnings growth was "&amp;ROUND(H457*100,0)&amp;"%"," This was likely a good year as earnings growth was positive at "&amp;ROUND(H457*100,0)&amp;"%")</f>
        <v xml:space="preserve"> This was likely a good year as earnings growth was positive at 11%</v>
      </c>
    </row>
    <row r="458" spans="1:9" hidden="1" x14ac:dyDescent="0.2">
      <c r="A458" s="6">
        <v>13881</v>
      </c>
      <c r="B458">
        <v>11.31</v>
      </c>
      <c r="C458">
        <v>0.79</v>
      </c>
      <c r="D458">
        <v>1.08</v>
      </c>
      <c r="E458">
        <v>14.2</v>
      </c>
      <c r="F458">
        <v>2.56</v>
      </c>
      <c r="G458" s="4">
        <f t="shared" si="30"/>
        <v>10.472222222222221</v>
      </c>
      <c r="H458"/>
    </row>
    <row r="459" spans="1:9" hidden="1" x14ac:dyDescent="0.2">
      <c r="A459" s="6">
        <v>13912</v>
      </c>
      <c r="B459">
        <v>11.04</v>
      </c>
      <c r="C459">
        <v>0.79</v>
      </c>
      <c r="D459">
        <v>1.02</v>
      </c>
      <c r="E459">
        <v>14.1</v>
      </c>
      <c r="F459">
        <v>2.54</v>
      </c>
      <c r="G459" s="4">
        <f t="shared" si="30"/>
        <v>10.823529411764705</v>
      </c>
      <c r="H459"/>
    </row>
    <row r="460" spans="1:9" hidden="1" x14ac:dyDescent="0.2">
      <c r="A460" s="6">
        <v>13940</v>
      </c>
      <c r="B460">
        <v>10.31</v>
      </c>
      <c r="C460">
        <v>0.78</v>
      </c>
      <c r="D460">
        <v>0.97</v>
      </c>
      <c r="E460">
        <v>14.1</v>
      </c>
      <c r="F460">
        <v>2.5299999999999998</v>
      </c>
      <c r="G460" s="4">
        <f t="shared" si="30"/>
        <v>10.628865979381445</v>
      </c>
      <c r="H460" s="8">
        <f t="shared" ref="H460" si="33">D460/D448-1</f>
        <v>-0.12612612612612628</v>
      </c>
    </row>
    <row r="461" spans="1:9" hidden="1" x14ac:dyDescent="0.2">
      <c r="A461" s="6">
        <v>13971</v>
      </c>
      <c r="B461">
        <v>9.89</v>
      </c>
      <c r="C461">
        <v>0.77</v>
      </c>
      <c r="D461">
        <v>0.9</v>
      </c>
      <c r="E461">
        <v>14.2</v>
      </c>
      <c r="F461">
        <v>2.5099999999999998</v>
      </c>
      <c r="G461" s="4">
        <f t="shared" si="30"/>
        <v>10.988888888888889</v>
      </c>
      <c r="H461"/>
    </row>
    <row r="462" spans="1:9" hidden="1" x14ac:dyDescent="0.2">
      <c r="A462" s="6">
        <v>14001</v>
      </c>
      <c r="B462">
        <v>9.98</v>
      </c>
      <c r="C462">
        <v>0.75</v>
      </c>
      <c r="D462">
        <v>0.84</v>
      </c>
      <c r="E462">
        <v>14.1</v>
      </c>
      <c r="F462">
        <v>2.4900000000000002</v>
      </c>
      <c r="G462" s="4">
        <f t="shared" si="30"/>
        <v>11.880952380952381</v>
      </c>
      <c r="H462"/>
    </row>
    <row r="463" spans="1:9" hidden="1" x14ac:dyDescent="0.2">
      <c r="A463" s="6">
        <v>14032</v>
      </c>
      <c r="B463">
        <v>10.210000000000001</v>
      </c>
      <c r="C463">
        <v>0.74</v>
      </c>
      <c r="D463">
        <v>0.77</v>
      </c>
      <c r="E463">
        <v>14.1</v>
      </c>
      <c r="F463">
        <v>2.48</v>
      </c>
      <c r="G463" s="4">
        <f t="shared" si="30"/>
        <v>13.25974025974026</v>
      </c>
      <c r="H463"/>
    </row>
    <row r="464" spans="1:9" hidden="1" x14ac:dyDescent="0.2">
      <c r="A464" s="6">
        <v>14062</v>
      </c>
      <c r="B464">
        <v>12.24</v>
      </c>
      <c r="C464">
        <v>0.71</v>
      </c>
      <c r="D464">
        <v>0.72</v>
      </c>
      <c r="E464">
        <v>14.1</v>
      </c>
      <c r="F464">
        <v>2.46</v>
      </c>
      <c r="G464" s="4">
        <f t="shared" si="30"/>
        <v>17</v>
      </c>
      <c r="H464"/>
    </row>
    <row r="465" spans="1:9" hidden="1" x14ac:dyDescent="0.2">
      <c r="A465" s="6">
        <v>14093</v>
      </c>
      <c r="B465">
        <v>12.31</v>
      </c>
      <c r="C465">
        <v>0.69</v>
      </c>
      <c r="D465">
        <v>0.67</v>
      </c>
      <c r="E465">
        <v>14.1</v>
      </c>
      <c r="F465">
        <v>2.44</v>
      </c>
      <c r="G465" s="4">
        <f t="shared" si="30"/>
        <v>18.373134328358208</v>
      </c>
      <c r="H465"/>
    </row>
    <row r="466" spans="1:9" hidden="1" x14ac:dyDescent="0.2">
      <c r="A466" s="6">
        <v>14124</v>
      </c>
      <c r="B466">
        <v>11.75</v>
      </c>
      <c r="C466">
        <v>0.66</v>
      </c>
      <c r="D466">
        <v>0.62</v>
      </c>
      <c r="E466">
        <v>14.1</v>
      </c>
      <c r="F466">
        <v>2.4300000000000002</v>
      </c>
      <c r="G466" s="4">
        <f t="shared" si="30"/>
        <v>18.951612903225808</v>
      </c>
      <c r="H466"/>
    </row>
    <row r="467" spans="1:9" hidden="1" x14ac:dyDescent="0.2">
      <c r="A467" s="6">
        <v>14154</v>
      </c>
      <c r="B467">
        <v>13.06</v>
      </c>
      <c r="C467">
        <v>0.61</v>
      </c>
      <c r="D467">
        <v>0.63</v>
      </c>
      <c r="E467">
        <v>14</v>
      </c>
      <c r="F467">
        <v>2.41</v>
      </c>
      <c r="G467" s="4">
        <f t="shared" si="30"/>
        <v>20.730158730158731</v>
      </c>
      <c r="H467"/>
    </row>
    <row r="468" spans="1:9" hidden="1" x14ac:dyDescent="0.2">
      <c r="A468" s="6">
        <v>14185</v>
      </c>
      <c r="B468">
        <v>13.07</v>
      </c>
      <c r="C468">
        <v>0.56000000000000005</v>
      </c>
      <c r="D468">
        <v>0.63</v>
      </c>
      <c r="E468">
        <v>14</v>
      </c>
      <c r="F468">
        <v>2.39</v>
      </c>
      <c r="G468" s="4">
        <f t="shared" si="30"/>
        <v>20.746031746031747</v>
      </c>
      <c r="H468"/>
    </row>
    <row r="469" spans="1:9" x14ac:dyDescent="0.2">
      <c r="A469" s="6">
        <v>14215</v>
      </c>
      <c r="B469">
        <v>12.69</v>
      </c>
      <c r="C469">
        <v>0.51</v>
      </c>
      <c r="D469">
        <v>0.64</v>
      </c>
      <c r="E469">
        <v>14</v>
      </c>
      <c r="F469" s="14">
        <v>2.38</v>
      </c>
      <c r="G469" s="15">
        <f t="shared" si="30"/>
        <v>19.828125</v>
      </c>
      <c r="H469" s="16">
        <f>D469/D457-1</f>
        <v>-0.43362831858407069</v>
      </c>
      <c r="I469" t="str">
        <f>IF(Earnings_Growth&lt;0,"This year there might have been a recession as earnings growth was "&amp;ROUND(H469*100,0)&amp;"%"," This was likely a good year as earnings growth was positive at "&amp;ROUND(H469*100,0)&amp;"%")</f>
        <v>This year there might have been a recession as earnings growth was -43%</v>
      </c>
    </row>
    <row r="470" spans="1:9" hidden="1" x14ac:dyDescent="0.2">
      <c r="A470" s="6">
        <v>14246</v>
      </c>
      <c r="B470">
        <v>12.5</v>
      </c>
      <c r="C470">
        <v>0.51</v>
      </c>
      <c r="D470">
        <v>0.66</v>
      </c>
      <c r="E470">
        <v>14</v>
      </c>
      <c r="F470">
        <v>2.36</v>
      </c>
      <c r="G470" s="4">
        <f t="shared" si="30"/>
        <v>18.939393939393938</v>
      </c>
      <c r="H470"/>
    </row>
    <row r="471" spans="1:9" hidden="1" x14ac:dyDescent="0.2">
      <c r="A471" s="6">
        <v>14277</v>
      </c>
      <c r="B471">
        <v>12.4</v>
      </c>
      <c r="C471">
        <v>0.52</v>
      </c>
      <c r="D471">
        <v>0.69</v>
      </c>
      <c r="E471">
        <v>13.9</v>
      </c>
      <c r="F471">
        <v>2.35</v>
      </c>
      <c r="G471" s="4">
        <f t="shared" si="30"/>
        <v>17.971014492753625</v>
      </c>
      <c r="H471"/>
    </row>
    <row r="472" spans="1:9" hidden="1" x14ac:dyDescent="0.2">
      <c r="A472" s="6">
        <v>14305</v>
      </c>
      <c r="B472">
        <v>12.39</v>
      </c>
      <c r="C472">
        <v>0.52</v>
      </c>
      <c r="D472">
        <v>0.71</v>
      </c>
      <c r="E472">
        <v>13.9</v>
      </c>
      <c r="F472">
        <v>2.33</v>
      </c>
      <c r="G472" s="4">
        <f t="shared" si="30"/>
        <v>17.450704225352116</v>
      </c>
      <c r="H472"/>
    </row>
    <row r="473" spans="1:9" hidden="1" x14ac:dyDescent="0.2">
      <c r="A473" s="6">
        <v>14336</v>
      </c>
      <c r="B473">
        <v>10.83</v>
      </c>
      <c r="C473">
        <v>0.52</v>
      </c>
      <c r="D473">
        <v>0.73</v>
      </c>
      <c r="E473">
        <v>13.8</v>
      </c>
      <c r="F473">
        <v>2.3199999999999998</v>
      </c>
      <c r="G473" s="4">
        <f t="shared" si="30"/>
        <v>14.835616438356166</v>
      </c>
      <c r="H473"/>
    </row>
    <row r="474" spans="1:9" hidden="1" x14ac:dyDescent="0.2">
      <c r="A474" s="6">
        <v>14366</v>
      </c>
      <c r="B474">
        <v>11.23</v>
      </c>
      <c r="C474">
        <v>0.53</v>
      </c>
      <c r="D474">
        <v>0.74</v>
      </c>
      <c r="E474">
        <v>13.8</v>
      </c>
      <c r="F474">
        <v>2.31</v>
      </c>
      <c r="G474" s="4">
        <f t="shared" si="30"/>
        <v>15.175675675675677</v>
      </c>
      <c r="H474"/>
    </row>
    <row r="475" spans="1:9" hidden="1" x14ac:dyDescent="0.2">
      <c r="A475" s="6">
        <v>14397</v>
      </c>
      <c r="B475">
        <v>11.43</v>
      </c>
      <c r="C475">
        <v>0.53</v>
      </c>
      <c r="D475">
        <v>0.76</v>
      </c>
      <c r="E475">
        <v>13.8</v>
      </c>
      <c r="F475">
        <v>2.2999999999999998</v>
      </c>
      <c r="G475" s="4">
        <f t="shared" si="30"/>
        <v>15.039473684210526</v>
      </c>
      <c r="H475"/>
    </row>
    <row r="476" spans="1:9" hidden="1" x14ac:dyDescent="0.2">
      <c r="A476" s="6">
        <v>14427</v>
      </c>
      <c r="B476">
        <v>11.71</v>
      </c>
      <c r="C476">
        <v>0.54</v>
      </c>
      <c r="D476">
        <v>0.78</v>
      </c>
      <c r="E476">
        <v>13.8</v>
      </c>
      <c r="F476">
        <v>2.29</v>
      </c>
      <c r="G476" s="4">
        <f t="shared" si="30"/>
        <v>15.012820512820513</v>
      </c>
      <c r="H476"/>
    </row>
    <row r="477" spans="1:9" hidden="1" x14ac:dyDescent="0.2">
      <c r="A477" s="6">
        <v>14458</v>
      </c>
      <c r="B477">
        <v>11.54</v>
      </c>
      <c r="C477">
        <v>0.55000000000000004</v>
      </c>
      <c r="D477">
        <v>0.79</v>
      </c>
      <c r="E477">
        <v>13.8</v>
      </c>
      <c r="F477">
        <v>2.27</v>
      </c>
      <c r="G477" s="4">
        <f t="shared" si="30"/>
        <v>14.607594936708859</v>
      </c>
      <c r="H477"/>
    </row>
    <row r="478" spans="1:9" hidden="1" x14ac:dyDescent="0.2">
      <c r="A478" s="6">
        <v>14489</v>
      </c>
      <c r="B478">
        <v>12.77</v>
      </c>
      <c r="C478">
        <v>0.56000000000000005</v>
      </c>
      <c r="D478">
        <v>0.81</v>
      </c>
      <c r="E478">
        <v>14.1</v>
      </c>
      <c r="F478">
        <v>2.2599999999999998</v>
      </c>
      <c r="G478" s="4">
        <f t="shared" si="30"/>
        <v>15.76543209876543</v>
      </c>
      <c r="H478"/>
    </row>
    <row r="479" spans="1:9" hidden="1" x14ac:dyDescent="0.2">
      <c r="A479" s="6">
        <v>14519</v>
      </c>
      <c r="B479">
        <v>12.9</v>
      </c>
      <c r="C479">
        <v>0.57999999999999996</v>
      </c>
      <c r="D479">
        <v>0.84</v>
      </c>
      <c r="E479">
        <v>14</v>
      </c>
      <c r="F479">
        <v>2.25</v>
      </c>
      <c r="G479" s="4">
        <f t="shared" si="30"/>
        <v>15.357142857142858</v>
      </c>
      <c r="H479" s="8">
        <f t="shared" ref="H479" si="34">D479/D467-1</f>
        <v>0.33333333333333326</v>
      </c>
    </row>
    <row r="480" spans="1:9" hidden="1" x14ac:dyDescent="0.2">
      <c r="A480" s="6">
        <v>14550</v>
      </c>
      <c r="B480">
        <v>12.67</v>
      </c>
      <c r="C480">
        <v>0.6</v>
      </c>
      <c r="D480">
        <v>0.87</v>
      </c>
      <c r="E480">
        <v>14</v>
      </c>
      <c r="F480">
        <v>2.2400000000000002</v>
      </c>
      <c r="G480" s="4">
        <f t="shared" si="30"/>
        <v>14.563218390804598</v>
      </c>
      <c r="H480"/>
    </row>
    <row r="481" spans="1:9" x14ac:dyDescent="0.2">
      <c r="A481" s="6">
        <v>14580</v>
      </c>
      <c r="B481">
        <v>12.37</v>
      </c>
      <c r="C481">
        <v>0.62</v>
      </c>
      <c r="D481">
        <v>0.9</v>
      </c>
      <c r="E481">
        <v>14</v>
      </c>
      <c r="F481" s="14">
        <v>2.2200000000000002</v>
      </c>
      <c r="G481" s="15">
        <f t="shared" si="30"/>
        <v>13.744444444444444</v>
      </c>
      <c r="H481" s="16">
        <f>D481/D469-1</f>
        <v>0.40625</v>
      </c>
      <c r="I481" t="str">
        <f>IF(Earnings_Growth&lt;0,"This year there might have been a recession as earnings growth was "&amp;ROUND(H481*100,0)&amp;"%"," This was likely a good year as earnings growth was positive at "&amp;ROUND(H481*100,0)&amp;"%")</f>
        <v xml:space="preserve"> This was likely a good year as earnings growth was positive at 41%</v>
      </c>
    </row>
    <row r="482" spans="1:9" hidden="1" x14ac:dyDescent="0.2">
      <c r="A482" s="6">
        <v>14611</v>
      </c>
      <c r="B482">
        <v>12.3</v>
      </c>
      <c r="C482">
        <v>0.62</v>
      </c>
      <c r="D482">
        <v>0.93</v>
      </c>
      <c r="E482">
        <v>13.9</v>
      </c>
      <c r="F482">
        <v>2.21</v>
      </c>
      <c r="G482" s="4">
        <f t="shared" si="30"/>
        <v>13.225806451612904</v>
      </c>
      <c r="H482"/>
    </row>
    <row r="483" spans="1:9" hidden="1" x14ac:dyDescent="0.2">
      <c r="A483" s="6">
        <v>14642</v>
      </c>
      <c r="B483">
        <v>12.22</v>
      </c>
      <c r="C483">
        <v>0.63</v>
      </c>
      <c r="D483">
        <v>0.96</v>
      </c>
      <c r="E483">
        <v>14</v>
      </c>
      <c r="F483">
        <v>2.19</v>
      </c>
      <c r="G483" s="4">
        <f t="shared" si="30"/>
        <v>12.729166666666668</v>
      </c>
      <c r="H483"/>
    </row>
    <row r="484" spans="1:9" hidden="1" x14ac:dyDescent="0.2">
      <c r="A484" s="6">
        <v>14671</v>
      </c>
      <c r="B484">
        <v>12.15</v>
      </c>
      <c r="C484">
        <v>0.63</v>
      </c>
      <c r="D484">
        <v>0.99</v>
      </c>
      <c r="E484">
        <v>14</v>
      </c>
      <c r="F484">
        <v>2.17</v>
      </c>
      <c r="G484" s="4">
        <f t="shared" si="30"/>
        <v>12.272727272727273</v>
      </c>
      <c r="H484"/>
    </row>
    <row r="485" spans="1:9" hidden="1" x14ac:dyDescent="0.2">
      <c r="A485" s="6">
        <v>14702</v>
      </c>
      <c r="B485">
        <v>12.27</v>
      </c>
      <c r="C485">
        <v>0.64</v>
      </c>
      <c r="D485">
        <v>1.01</v>
      </c>
      <c r="E485">
        <v>14</v>
      </c>
      <c r="F485">
        <v>2.15</v>
      </c>
      <c r="G485" s="4">
        <f t="shared" si="30"/>
        <v>12.148514851485148</v>
      </c>
      <c r="H485"/>
    </row>
    <row r="486" spans="1:9" hidden="1" x14ac:dyDescent="0.2">
      <c r="A486" s="6">
        <v>14732</v>
      </c>
      <c r="B486">
        <v>10.58</v>
      </c>
      <c r="C486">
        <v>0.64</v>
      </c>
      <c r="D486">
        <v>1.02</v>
      </c>
      <c r="E486">
        <v>14</v>
      </c>
      <c r="F486">
        <v>2.12</v>
      </c>
      <c r="G486" s="4">
        <f t="shared" ref="G486:G549" si="35">SP500_Price/Earnings</f>
        <v>10.372549019607844</v>
      </c>
      <c r="H486"/>
    </row>
    <row r="487" spans="1:9" hidden="1" x14ac:dyDescent="0.2">
      <c r="A487" s="6">
        <v>14763</v>
      </c>
      <c r="B487">
        <v>9.67</v>
      </c>
      <c r="C487">
        <v>0.65</v>
      </c>
      <c r="D487">
        <v>1.04</v>
      </c>
      <c r="E487">
        <v>14.1</v>
      </c>
      <c r="F487">
        <v>2.1</v>
      </c>
      <c r="G487" s="4">
        <f t="shared" si="35"/>
        <v>9.2980769230769234</v>
      </c>
      <c r="H487"/>
    </row>
    <row r="488" spans="1:9" hidden="1" x14ac:dyDescent="0.2">
      <c r="A488" s="6">
        <v>14793</v>
      </c>
      <c r="B488">
        <v>9.99</v>
      </c>
      <c r="C488">
        <v>0.66</v>
      </c>
      <c r="D488">
        <v>1.05</v>
      </c>
      <c r="E488">
        <v>14</v>
      </c>
      <c r="F488">
        <v>2.08</v>
      </c>
      <c r="G488" s="4">
        <f t="shared" si="35"/>
        <v>9.5142857142857142</v>
      </c>
      <c r="H488"/>
    </row>
    <row r="489" spans="1:9" hidden="1" x14ac:dyDescent="0.2">
      <c r="A489" s="6">
        <v>14824</v>
      </c>
      <c r="B489">
        <v>10.199999999999999</v>
      </c>
      <c r="C489">
        <v>0.66</v>
      </c>
      <c r="D489">
        <v>1.07</v>
      </c>
      <c r="E489">
        <v>14</v>
      </c>
      <c r="F489">
        <v>2.06</v>
      </c>
      <c r="G489" s="4">
        <f t="shared" si="35"/>
        <v>9.5327102803738306</v>
      </c>
      <c r="H489"/>
    </row>
    <row r="490" spans="1:9" hidden="1" x14ac:dyDescent="0.2">
      <c r="A490" s="6">
        <v>14855</v>
      </c>
      <c r="B490">
        <v>10.63</v>
      </c>
      <c r="C490">
        <v>0.67</v>
      </c>
      <c r="D490">
        <v>1.08</v>
      </c>
      <c r="E490">
        <v>14</v>
      </c>
      <c r="F490">
        <v>2.04</v>
      </c>
      <c r="G490" s="4">
        <f t="shared" si="35"/>
        <v>9.8425925925925934</v>
      </c>
      <c r="H490"/>
    </row>
    <row r="491" spans="1:9" hidden="1" x14ac:dyDescent="0.2">
      <c r="A491" s="6">
        <v>14885</v>
      </c>
      <c r="B491">
        <v>10.73</v>
      </c>
      <c r="C491">
        <v>0.67</v>
      </c>
      <c r="D491">
        <v>1.07</v>
      </c>
      <c r="E491">
        <v>14</v>
      </c>
      <c r="F491">
        <v>2.02</v>
      </c>
      <c r="G491" s="4">
        <f t="shared" si="35"/>
        <v>10.028037383177569</v>
      </c>
      <c r="H491" s="8">
        <f t="shared" ref="H491" si="36">D491/D479-1</f>
        <v>0.27380952380952395</v>
      </c>
    </row>
    <row r="492" spans="1:9" hidden="1" x14ac:dyDescent="0.2">
      <c r="A492" s="6">
        <v>14916</v>
      </c>
      <c r="B492">
        <v>10.98</v>
      </c>
      <c r="C492">
        <v>0.67</v>
      </c>
      <c r="D492">
        <v>1.06</v>
      </c>
      <c r="E492">
        <v>14</v>
      </c>
      <c r="F492">
        <v>1.99</v>
      </c>
      <c r="G492" s="4">
        <f t="shared" si="35"/>
        <v>10.358490566037736</v>
      </c>
      <c r="H492"/>
    </row>
    <row r="493" spans="1:9" x14ac:dyDescent="0.2">
      <c r="A493" s="6">
        <v>14946</v>
      </c>
      <c r="B493">
        <v>10.53</v>
      </c>
      <c r="C493">
        <v>0.67</v>
      </c>
      <c r="D493">
        <v>1.05</v>
      </c>
      <c r="E493">
        <v>14.1</v>
      </c>
      <c r="F493" s="14">
        <v>1.97</v>
      </c>
      <c r="G493" s="15">
        <f t="shared" si="35"/>
        <v>10.028571428571427</v>
      </c>
      <c r="H493" s="16">
        <f>D493/D481-1</f>
        <v>0.16666666666666674</v>
      </c>
      <c r="I493" t="str">
        <f>IF(Earnings_Growth&lt;0,"This year there might have been a recession as earnings growth was "&amp;ROUND(H493*100,0)&amp;"%"," This was likely a good year as earnings growth was positive at "&amp;ROUND(H493*100,0)&amp;"%")</f>
        <v xml:space="preserve"> This was likely a good year as earnings growth was positive at 17%</v>
      </c>
    </row>
    <row r="494" spans="1:9" hidden="1" x14ac:dyDescent="0.2">
      <c r="A494" s="6">
        <v>14977</v>
      </c>
      <c r="B494">
        <v>10.55</v>
      </c>
      <c r="C494">
        <v>0.67</v>
      </c>
      <c r="D494">
        <v>1.05</v>
      </c>
      <c r="E494">
        <v>14.1</v>
      </c>
      <c r="F494">
        <v>1.95</v>
      </c>
      <c r="G494" s="4">
        <f t="shared" si="35"/>
        <v>10.047619047619047</v>
      </c>
      <c r="H494"/>
    </row>
    <row r="495" spans="1:9" hidden="1" x14ac:dyDescent="0.2">
      <c r="A495" s="6">
        <v>15008</v>
      </c>
      <c r="B495">
        <v>9.89</v>
      </c>
      <c r="C495">
        <v>0.68</v>
      </c>
      <c r="D495">
        <v>1.06</v>
      </c>
      <c r="E495">
        <v>14.1</v>
      </c>
      <c r="F495">
        <v>1.99</v>
      </c>
      <c r="G495" s="4">
        <f t="shared" si="35"/>
        <v>9.3301886792452837</v>
      </c>
      <c r="H495"/>
    </row>
    <row r="496" spans="1:9" hidden="1" x14ac:dyDescent="0.2">
      <c r="A496" s="6">
        <v>15036</v>
      </c>
      <c r="B496">
        <v>9.9499999999999993</v>
      </c>
      <c r="C496">
        <v>0.68</v>
      </c>
      <c r="D496">
        <v>1.06</v>
      </c>
      <c r="E496">
        <v>14.2</v>
      </c>
      <c r="F496">
        <v>2.04</v>
      </c>
      <c r="G496" s="4">
        <f t="shared" si="35"/>
        <v>9.3867924528301874</v>
      </c>
      <c r="H496"/>
    </row>
    <row r="497" spans="1:9" hidden="1" x14ac:dyDescent="0.2">
      <c r="A497" s="6">
        <v>15067</v>
      </c>
      <c r="B497">
        <v>9.64</v>
      </c>
      <c r="C497">
        <v>0.68</v>
      </c>
      <c r="D497">
        <v>1.07</v>
      </c>
      <c r="E497">
        <v>14.3</v>
      </c>
      <c r="F497">
        <v>2.08</v>
      </c>
      <c r="G497" s="4">
        <f t="shared" si="35"/>
        <v>9.009345794392523</v>
      </c>
      <c r="H497"/>
    </row>
    <row r="498" spans="1:9" hidden="1" x14ac:dyDescent="0.2">
      <c r="A498" s="6">
        <v>15097</v>
      </c>
      <c r="B498">
        <v>9.43</v>
      </c>
      <c r="C498">
        <v>0.69</v>
      </c>
      <c r="D498">
        <v>1.08</v>
      </c>
      <c r="E498">
        <v>14.4</v>
      </c>
      <c r="F498">
        <v>2.12</v>
      </c>
      <c r="G498" s="4">
        <f t="shared" si="35"/>
        <v>8.731481481481481</v>
      </c>
      <c r="H498"/>
    </row>
    <row r="499" spans="1:9" hidden="1" x14ac:dyDescent="0.2">
      <c r="A499" s="6">
        <v>15128</v>
      </c>
      <c r="B499">
        <v>9.76</v>
      </c>
      <c r="C499">
        <v>0.69</v>
      </c>
      <c r="D499">
        <v>1.0900000000000001</v>
      </c>
      <c r="E499">
        <v>14.7</v>
      </c>
      <c r="F499">
        <v>2.16</v>
      </c>
      <c r="G499" s="4">
        <f t="shared" si="35"/>
        <v>8.9541284403669721</v>
      </c>
      <c r="H499"/>
    </row>
    <row r="500" spans="1:9" hidden="1" x14ac:dyDescent="0.2">
      <c r="A500" s="6">
        <v>15158</v>
      </c>
      <c r="B500">
        <v>10.26</v>
      </c>
      <c r="C500">
        <v>0.69</v>
      </c>
      <c r="D500">
        <v>1.1200000000000001</v>
      </c>
      <c r="E500">
        <v>14.7</v>
      </c>
      <c r="F500">
        <v>2.21</v>
      </c>
      <c r="G500" s="4">
        <f t="shared" si="35"/>
        <v>9.1607142857142847</v>
      </c>
      <c r="H500"/>
    </row>
    <row r="501" spans="1:9" hidden="1" x14ac:dyDescent="0.2">
      <c r="A501" s="6">
        <v>15189</v>
      </c>
      <c r="B501">
        <v>10.210000000000001</v>
      </c>
      <c r="C501">
        <v>0.7</v>
      </c>
      <c r="D501">
        <v>1.1599999999999999</v>
      </c>
      <c r="E501">
        <v>14.9</v>
      </c>
      <c r="F501">
        <v>2.25</v>
      </c>
      <c r="G501" s="4">
        <f t="shared" si="35"/>
        <v>8.8017241379310356</v>
      </c>
      <c r="H501"/>
    </row>
    <row r="502" spans="1:9" hidden="1" x14ac:dyDescent="0.2">
      <c r="A502" s="6">
        <v>15220</v>
      </c>
      <c r="B502">
        <v>10.24</v>
      </c>
      <c r="C502">
        <v>0.7</v>
      </c>
      <c r="D502">
        <v>1.19</v>
      </c>
      <c r="E502">
        <v>15.1</v>
      </c>
      <c r="F502">
        <v>2.29</v>
      </c>
      <c r="G502" s="4">
        <f t="shared" si="35"/>
        <v>8.6050420168067241</v>
      </c>
      <c r="H502"/>
    </row>
    <row r="503" spans="1:9" hidden="1" x14ac:dyDescent="0.2">
      <c r="A503" s="6">
        <v>15250</v>
      </c>
      <c r="B503">
        <v>9.83</v>
      </c>
      <c r="C503">
        <v>0.7</v>
      </c>
      <c r="D503">
        <v>1.18</v>
      </c>
      <c r="E503">
        <v>15.3</v>
      </c>
      <c r="F503">
        <v>2.33</v>
      </c>
      <c r="G503" s="4">
        <f t="shared" si="35"/>
        <v>8.3305084745762716</v>
      </c>
      <c r="H503" s="8">
        <f t="shared" ref="H503" si="37">D503/D491-1</f>
        <v>0.10280373831775691</v>
      </c>
    </row>
    <row r="504" spans="1:9" hidden="1" x14ac:dyDescent="0.2">
      <c r="A504" s="6">
        <v>15281</v>
      </c>
      <c r="B504">
        <v>9.3699999999999992</v>
      </c>
      <c r="C504">
        <v>0.71</v>
      </c>
      <c r="D504">
        <v>1.17</v>
      </c>
      <c r="E504">
        <v>15.4</v>
      </c>
      <c r="F504">
        <v>2.38</v>
      </c>
      <c r="G504" s="4">
        <f t="shared" si="35"/>
        <v>8.0085470085470085</v>
      </c>
      <c r="H504"/>
    </row>
    <row r="505" spans="1:9" x14ac:dyDescent="0.2">
      <c r="A505" s="6">
        <v>15311</v>
      </c>
      <c r="B505">
        <v>8.76</v>
      </c>
      <c r="C505">
        <v>0.71</v>
      </c>
      <c r="D505">
        <v>1.1599999999999999</v>
      </c>
      <c r="E505">
        <v>15.5</v>
      </c>
      <c r="F505" s="14">
        <v>2.42</v>
      </c>
      <c r="G505" s="15">
        <f t="shared" si="35"/>
        <v>7.5517241379310347</v>
      </c>
      <c r="H505" s="16">
        <f>D505/D493-1</f>
        <v>0.10476190476190461</v>
      </c>
      <c r="I505" t="str">
        <f>IF(Earnings_Growth&lt;0,"This year there might have been a recession as earnings growth was "&amp;ROUND(H505*100,0)&amp;"%"," This was likely a good year as earnings growth was positive at "&amp;ROUND(H505*100,0)&amp;"%")</f>
        <v xml:space="preserve"> This was likely a good year as earnings growth was positive at 10%</v>
      </c>
    </row>
    <row r="506" spans="1:9" hidden="1" x14ac:dyDescent="0.2">
      <c r="A506" s="6">
        <v>15342</v>
      </c>
      <c r="B506">
        <v>8.93</v>
      </c>
      <c r="C506">
        <v>0.7</v>
      </c>
      <c r="D506">
        <v>1.1200000000000001</v>
      </c>
      <c r="E506">
        <v>15.7</v>
      </c>
      <c r="F506">
        <v>2.46</v>
      </c>
      <c r="G506" s="4">
        <f t="shared" si="35"/>
        <v>7.9732142857142847</v>
      </c>
      <c r="H506"/>
    </row>
    <row r="507" spans="1:9" hidden="1" x14ac:dyDescent="0.2">
      <c r="A507" s="6">
        <v>15373</v>
      </c>
      <c r="B507">
        <v>8.65</v>
      </c>
      <c r="C507">
        <v>0.7</v>
      </c>
      <c r="D507">
        <v>1.08</v>
      </c>
      <c r="E507">
        <v>15.8</v>
      </c>
      <c r="F507">
        <v>2.46</v>
      </c>
      <c r="G507" s="4">
        <f t="shared" si="35"/>
        <v>8.0092592592592595</v>
      </c>
      <c r="H507"/>
    </row>
    <row r="508" spans="1:9" hidden="1" x14ac:dyDescent="0.2">
      <c r="A508" s="6">
        <v>15401</v>
      </c>
      <c r="B508">
        <v>8.18</v>
      </c>
      <c r="C508">
        <v>0.69</v>
      </c>
      <c r="D508">
        <v>1.04</v>
      </c>
      <c r="E508">
        <v>16</v>
      </c>
      <c r="F508">
        <v>2.46</v>
      </c>
      <c r="G508" s="4">
        <f t="shared" si="35"/>
        <v>7.865384615384615</v>
      </c>
      <c r="H508"/>
    </row>
    <row r="509" spans="1:9" hidden="1" x14ac:dyDescent="0.2">
      <c r="A509" s="6">
        <v>15432</v>
      </c>
      <c r="B509">
        <v>7.84</v>
      </c>
      <c r="C509">
        <v>0.68</v>
      </c>
      <c r="D509">
        <v>1.02</v>
      </c>
      <c r="E509">
        <v>16.100000000000001</v>
      </c>
      <c r="F509">
        <v>2.46</v>
      </c>
      <c r="G509" s="4">
        <f t="shared" si="35"/>
        <v>7.6862745098039209</v>
      </c>
      <c r="H509"/>
    </row>
    <row r="510" spans="1:9" hidden="1" x14ac:dyDescent="0.2">
      <c r="A510" s="6">
        <v>15462</v>
      </c>
      <c r="B510">
        <v>7.93</v>
      </c>
      <c r="C510">
        <v>0.67</v>
      </c>
      <c r="D510">
        <v>1</v>
      </c>
      <c r="E510">
        <v>16.3</v>
      </c>
      <c r="F510">
        <v>2.46</v>
      </c>
      <c r="G510" s="4">
        <f t="shared" si="35"/>
        <v>7.93</v>
      </c>
      <c r="H510"/>
    </row>
    <row r="511" spans="1:9" hidden="1" x14ac:dyDescent="0.2">
      <c r="A511" s="6">
        <v>15493</v>
      </c>
      <c r="B511">
        <v>8.33</v>
      </c>
      <c r="C511">
        <v>0.66</v>
      </c>
      <c r="D511">
        <v>0.98</v>
      </c>
      <c r="E511">
        <v>16.3</v>
      </c>
      <c r="F511">
        <v>2.46</v>
      </c>
      <c r="G511" s="4">
        <f t="shared" si="35"/>
        <v>8.5</v>
      </c>
      <c r="H511"/>
    </row>
    <row r="512" spans="1:9" hidden="1" x14ac:dyDescent="0.2">
      <c r="A512" s="6">
        <v>15523</v>
      </c>
      <c r="B512">
        <v>8.64</v>
      </c>
      <c r="C512">
        <v>0.65</v>
      </c>
      <c r="D512">
        <v>0.97</v>
      </c>
      <c r="E512">
        <v>16.399999999999999</v>
      </c>
      <c r="F512">
        <v>2.46</v>
      </c>
      <c r="G512" s="4">
        <f t="shared" si="35"/>
        <v>8.9072164948453612</v>
      </c>
      <c r="H512"/>
    </row>
    <row r="513" spans="1:9" hidden="1" x14ac:dyDescent="0.2">
      <c r="A513" s="6">
        <v>15554</v>
      </c>
      <c r="B513">
        <v>8.59</v>
      </c>
      <c r="C513">
        <v>0.63</v>
      </c>
      <c r="D513">
        <v>0.95</v>
      </c>
      <c r="E513">
        <v>16.5</v>
      </c>
      <c r="F513">
        <v>2.4700000000000002</v>
      </c>
      <c r="G513" s="4">
        <f t="shared" si="35"/>
        <v>9.0421052631578949</v>
      </c>
      <c r="H513"/>
    </row>
    <row r="514" spans="1:9" hidden="1" x14ac:dyDescent="0.2">
      <c r="A514" s="6">
        <v>15585</v>
      </c>
      <c r="B514">
        <v>8.68</v>
      </c>
      <c r="C514">
        <v>0.62</v>
      </c>
      <c r="D514">
        <v>0.94</v>
      </c>
      <c r="E514">
        <v>16.5</v>
      </c>
      <c r="F514">
        <v>2.4700000000000002</v>
      </c>
      <c r="G514" s="4">
        <f t="shared" si="35"/>
        <v>9.2340425531914896</v>
      </c>
      <c r="H514"/>
    </row>
    <row r="515" spans="1:9" hidden="1" x14ac:dyDescent="0.2">
      <c r="A515" s="6">
        <v>15615</v>
      </c>
      <c r="B515">
        <v>9.32</v>
      </c>
      <c r="C515">
        <v>0.61</v>
      </c>
      <c r="D515">
        <v>0.97</v>
      </c>
      <c r="E515">
        <v>16.7</v>
      </c>
      <c r="F515">
        <v>2.4700000000000002</v>
      </c>
      <c r="G515" s="4">
        <f t="shared" si="35"/>
        <v>9.6082474226804138</v>
      </c>
      <c r="H515"/>
    </row>
    <row r="516" spans="1:9" hidden="1" x14ac:dyDescent="0.2">
      <c r="A516" s="6">
        <v>15646</v>
      </c>
      <c r="B516">
        <v>9.4700000000000006</v>
      </c>
      <c r="C516">
        <v>0.6</v>
      </c>
      <c r="D516">
        <v>1</v>
      </c>
      <c r="E516">
        <v>16.8</v>
      </c>
      <c r="F516">
        <v>2.4700000000000002</v>
      </c>
      <c r="G516" s="4">
        <f t="shared" si="35"/>
        <v>9.4700000000000006</v>
      </c>
      <c r="H516"/>
    </row>
    <row r="517" spans="1:9" x14ac:dyDescent="0.2">
      <c r="A517" s="6">
        <v>15676</v>
      </c>
      <c r="B517">
        <v>9.52</v>
      </c>
      <c r="C517">
        <v>0.59</v>
      </c>
      <c r="D517">
        <v>1.03</v>
      </c>
      <c r="E517">
        <v>16.899999999999999</v>
      </c>
      <c r="F517" s="14">
        <v>2.4700000000000002</v>
      </c>
      <c r="G517" s="15">
        <f t="shared" si="35"/>
        <v>9.2427184466019412</v>
      </c>
      <c r="H517" s="16">
        <f>D517/D505-1</f>
        <v>-0.11206896551724133</v>
      </c>
      <c r="I517" t="str">
        <f>IF(Earnings_Growth&lt;0,"This year there might have been a recession as earnings growth was "&amp;ROUND(H517*100,0)&amp;"%"," This was likely a good year as earnings growth was positive at "&amp;ROUND(H517*100,0)&amp;"%")</f>
        <v>This year there might have been a recession as earnings growth was -11%</v>
      </c>
    </row>
    <row r="518" spans="1:9" hidden="1" x14ac:dyDescent="0.2">
      <c r="A518" s="6">
        <v>15707</v>
      </c>
      <c r="B518">
        <v>10.09</v>
      </c>
      <c r="C518">
        <v>0.59</v>
      </c>
      <c r="D518">
        <v>1.04</v>
      </c>
      <c r="E518">
        <v>16.899999999999999</v>
      </c>
      <c r="F518">
        <v>2.4700000000000002</v>
      </c>
      <c r="G518" s="4">
        <f t="shared" si="35"/>
        <v>9.7019230769230766</v>
      </c>
      <c r="H518"/>
    </row>
    <row r="519" spans="1:9" hidden="1" x14ac:dyDescent="0.2">
      <c r="A519" s="6">
        <v>15738</v>
      </c>
      <c r="B519">
        <v>10.69</v>
      </c>
      <c r="C519">
        <v>0.59</v>
      </c>
      <c r="D519">
        <v>1.06</v>
      </c>
      <c r="E519">
        <v>16.899999999999999</v>
      </c>
      <c r="F519">
        <v>2.4700000000000002</v>
      </c>
      <c r="G519" s="4">
        <f t="shared" si="35"/>
        <v>10.084905660377357</v>
      </c>
      <c r="H519"/>
    </row>
    <row r="520" spans="1:9" hidden="1" x14ac:dyDescent="0.2">
      <c r="A520" s="6">
        <v>15766</v>
      </c>
      <c r="B520">
        <v>11.07</v>
      </c>
      <c r="C520">
        <v>0.59</v>
      </c>
      <c r="D520">
        <v>1.07</v>
      </c>
      <c r="E520">
        <v>17.2</v>
      </c>
      <c r="F520">
        <v>2.4700000000000002</v>
      </c>
      <c r="G520" s="4">
        <f t="shared" si="35"/>
        <v>10.345794392523365</v>
      </c>
      <c r="H520"/>
    </row>
    <row r="521" spans="1:9" hidden="1" x14ac:dyDescent="0.2">
      <c r="A521" s="6">
        <v>15797</v>
      </c>
      <c r="B521">
        <v>11.44</v>
      </c>
      <c r="C521">
        <v>0.59</v>
      </c>
      <c r="D521">
        <v>1.08</v>
      </c>
      <c r="E521">
        <v>17.399999999999999</v>
      </c>
      <c r="F521">
        <v>2.4700000000000002</v>
      </c>
      <c r="G521" s="4">
        <f t="shared" si="35"/>
        <v>10.592592592592592</v>
      </c>
      <c r="H521"/>
    </row>
    <row r="522" spans="1:9" hidden="1" x14ac:dyDescent="0.2">
      <c r="A522" s="6">
        <v>15827</v>
      </c>
      <c r="B522">
        <v>11.89</v>
      </c>
      <c r="C522">
        <v>0.59</v>
      </c>
      <c r="D522">
        <v>1.0900000000000001</v>
      </c>
      <c r="E522">
        <v>17.5</v>
      </c>
      <c r="F522">
        <v>2.4700000000000002</v>
      </c>
      <c r="G522" s="4">
        <f t="shared" si="35"/>
        <v>10.908256880733944</v>
      </c>
      <c r="H522" s="8">
        <f t="shared" ref="H522" si="38">D522/D510-1</f>
        <v>9.000000000000008E-2</v>
      </c>
    </row>
    <row r="523" spans="1:9" hidden="1" x14ac:dyDescent="0.2">
      <c r="A523" s="6">
        <v>15858</v>
      </c>
      <c r="B523">
        <v>12.1</v>
      </c>
      <c r="C523">
        <v>0.59</v>
      </c>
      <c r="D523">
        <v>1.1000000000000001</v>
      </c>
      <c r="E523">
        <v>17.5</v>
      </c>
      <c r="F523">
        <v>2.4700000000000002</v>
      </c>
      <c r="G523" s="4">
        <f t="shared" si="35"/>
        <v>10.999999999999998</v>
      </c>
      <c r="H523"/>
    </row>
    <row r="524" spans="1:9" hidden="1" x14ac:dyDescent="0.2">
      <c r="A524" s="6">
        <v>15888</v>
      </c>
      <c r="B524">
        <v>12.35</v>
      </c>
      <c r="C524">
        <v>0.59</v>
      </c>
      <c r="D524">
        <v>1.0900000000000001</v>
      </c>
      <c r="E524">
        <v>17.399999999999999</v>
      </c>
      <c r="F524">
        <v>2.48</v>
      </c>
      <c r="G524" s="4">
        <f t="shared" si="35"/>
        <v>11.330275229357797</v>
      </c>
      <c r="H524"/>
    </row>
    <row r="525" spans="1:9" hidden="1" x14ac:dyDescent="0.2">
      <c r="A525" s="6">
        <v>15919</v>
      </c>
      <c r="B525">
        <v>11.74</v>
      </c>
      <c r="C525">
        <v>0.6</v>
      </c>
      <c r="D525">
        <v>1.0900000000000001</v>
      </c>
      <c r="E525">
        <v>17.3</v>
      </c>
      <c r="F525">
        <v>2.48</v>
      </c>
      <c r="G525" s="4">
        <f t="shared" si="35"/>
        <v>10.770642201834862</v>
      </c>
      <c r="H525"/>
    </row>
    <row r="526" spans="1:9" hidden="1" x14ac:dyDescent="0.2">
      <c r="A526" s="6">
        <v>15950</v>
      </c>
      <c r="B526">
        <v>11.99</v>
      </c>
      <c r="C526">
        <v>0.6</v>
      </c>
      <c r="D526">
        <v>1.08</v>
      </c>
      <c r="E526">
        <v>17.399999999999999</v>
      </c>
      <c r="F526">
        <v>2.48</v>
      </c>
      <c r="G526" s="4">
        <f t="shared" si="35"/>
        <v>11.101851851851851</v>
      </c>
      <c r="H526"/>
    </row>
    <row r="527" spans="1:9" hidden="1" x14ac:dyDescent="0.2">
      <c r="A527" s="6">
        <v>15980</v>
      </c>
      <c r="B527">
        <v>11.88</v>
      </c>
      <c r="C527">
        <v>0.6</v>
      </c>
      <c r="D527">
        <v>1.03</v>
      </c>
      <c r="E527">
        <v>17.399999999999999</v>
      </c>
      <c r="F527">
        <v>2.48</v>
      </c>
      <c r="G527" s="4">
        <f t="shared" si="35"/>
        <v>11.533980582524272</v>
      </c>
      <c r="H527"/>
    </row>
    <row r="528" spans="1:9" hidden="1" x14ac:dyDescent="0.2">
      <c r="A528" s="6">
        <v>16011</v>
      </c>
      <c r="B528">
        <v>11.33</v>
      </c>
      <c r="C528">
        <v>0.61</v>
      </c>
      <c r="D528">
        <v>0.99</v>
      </c>
      <c r="E528">
        <v>17.399999999999999</v>
      </c>
      <c r="F528">
        <v>2.48</v>
      </c>
      <c r="G528" s="4">
        <f t="shared" si="35"/>
        <v>11.444444444444445</v>
      </c>
      <c r="H528"/>
    </row>
    <row r="529" spans="1:9" x14ac:dyDescent="0.2">
      <c r="A529" s="6">
        <v>16041</v>
      </c>
      <c r="B529">
        <v>11.48</v>
      </c>
      <c r="C529">
        <v>0.61</v>
      </c>
      <c r="D529">
        <v>0.94</v>
      </c>
      <c r="E529">
        <v>17.399999999999999</v>
      </c>
      <c r="F529" s="14">
        <v>2.48</v>
      </c>
      <c r="G529" s="15">
        <f t="shared" si="35"/>
        <v>12.212765957446809</v>
      </c>
      <c r="H529" s="16">
        <f>D529/D517-1</f>
        <v>-8.7378640776699101E-2</v>
      </c>
      <c r="I529" t="str">
        <f>IF(Earnings_Growth&lt;0,"This year there might have been a recession as earnings growth was "&amp;ROUND(H529*100,0)&amp;"%"," This was likely a good year as earnings growth was positive at "&amp;ROUND(H529*100,0)&amp;"%")</f>
        <v>This year there might have been a recession as earnings growth was -9%</v>
      </c>
    </row>
    <row r="530" spans="1:9" hidden="1" x14ac:dyDescent="0.2">
      <c r="A530" s="6">
        <v>16072</v>
      </c>
      <c r="B530">
        <v>11.85</v>
      </c>
      <c r="C530">
        <v>0.61</v>
      </c>
      <c r="D530">
        <v>0.94</v>
      </c>
      <c r="E530">
        <v>17.399999999999999</v>
      </c>
      <c r="F530">
        <v>2.48</v>
      </c>
      <c r="G530" s="4">
        <f t="shared" si="35"/>
        <v>12.606382978723405</v>
      </c>
      <c r="H530"/>
    </row>
    <row r="531" spans="1:9" hidden="1" x14ac:dyDescent="0.2">
      <c r="A531" s="6">
        <v>16103</v>
      </c>
      <c r="B531">
        <v>11.77</v>
      </c>
      <c r="C531">
        <v>0.62</v>
      </c>
      <c r="D531">
        <v>0.93</v>
      </c>
      <c r="E531">
        <v>17.399999999999999</v>
      </c>
      <c r="F531">
        <v>2.4700000000000002</v>
      </c>
      <c r="G531" s="4">
        <f t="shared" si="35"/>
        <v>12.655913978494622</v>
      </c>
      <c r="H531"/>
    </row>
    <row r="532" spans="1:9" hidden="1" x14ac:dyDescent="0.2">
      <c r="A532" s="6">
        <v>16132</v>
      </c>
      <c r="B532">
        <v>12.1</v>
      </c>
      <c r="C532">
        <v>0.62</v>
      </c>
      <c r="D532">
        <v>0.93</v>
      </c>
      <c r="E532">
        <v>17.399999999999999</v>
      </c>
      <c r="F532">
        <v>2.46</v>
      </c>
      <c r="G532" s="4">
        <f t="shared" si="35"/>
        <v>13.010752688172042</v>
      </c>
      <c r="H532"/>
    </row>
    <row r="533" spans="1:9" hidden="1" x14ac:dyDescent="0.2">
      <c r="A533" s="6">
        <v>16163</v>
      </c>
      <c r="B533">
        <v>11.89</v>
      </c>
      <c r="C533">
        <v>0.62</v>
      </c>
      <c r="D533">
        <v>0.93</v>
      </c>
      <c r="E533">
        <v>17.5</v>
      </c>
      <c r="F533">
        <v>2.4500000000000002</v>
      </c>
      <c r="G533" s="4">
        <f t="shared" si="35"/>
        <v>12.78494623655914</v>
      </c>
      <c r="H533"/>
    </row>
    <row r="534" spans="1:9" hidden="1" x14ac:dyDescent="0.2">
      <c r="A534" s="6">
        <v>16193</v>
      </c>
      <c r="B534">
        <v>12.1</v>
      </c>
      <c r="C534">
        <v>0.63</v>
      </c>
      <c r="D534">
        <v>0.92</v>
      </c>
      <c r="E534">
        <v>17.5</v>
      </c>
      <c r="F534">
        <v>2.44</v>
      </c>
      <c r="G534" s="4">
        <f t="shared" si="35"/>
        <v>13.152173913043477</v>
      </c>
      <c r="H534" s="8">
        <f t="shared" ref="H534" si="39">D534/D522-1</f>
        <v>-0.15596330275229364</v>
      </c>
    </row>
    <row r="535" spans="1:9" hidden="1" x14ac:dyDescent="0.2">
      <c r="A535" s="6">
        <v>16224</v>
      </c>
      <c r="B535">
        <v>12.67</v>
      </c>
      <c r="C535">
        <v>0.63</v>
      </c>
      <c r="D535">
        <v>0.92</v>
      </c>
      <c r="E535">
        <v>17.600000000000001</v>
      </c>
      <c r="F535">
        <v>2.4300000000000002</v>
      </c>
      <c r="G535" s="4">
        <f t="shared" si="35"/>
        <v>13.771739130434781</v>
      </c>
      <c r="H535"/>
    </row>
    <row r="536" spans="1:9" hidden="1" x14ac:dyDescent="0.2">
      <c r="A536" s="6">
        <v>16254</v>
      </c>
      <c r="B536">
        <v>13</v>
      </c>
      <c r="C536">
        <v>0.63</v>
      </c>
      <c r="D536">
        <v>0.91</v>
      </c>
      <c r="E536">
        <v>17.7</v>
      </c>
      <c r="F536">
        <v>2.42</v>
      </c>
      <c r="G536" s="4">
        <f t="shared" si="35"/>
        <v>14.285714285714285</v>
      </c>
      <c r="H536"/>
    </row>
    <row r="537" spans="1:9" hidden="1" x14ac:dyDescent="0.2">
      <c r="A537" s="6">
        <v>16285</v>
      </c>
      <c r="B537">
        <v>12.81</v>
      </c>
      <c r="C537">
        <v>0.64</v>
      </c>
      <c r="D537">
        <v>0.91</v>
      </c>
      <c r="E537">
        <v>17.7</v>
      </c>
      <c r="F537">
        <v>2.42</v>
      </c>
      <c r="G537" s="4">
        <f t="shared" si="35"/>
        <v>14.076923076923077</v>
      </c>
      <c r="H537"/>
    </row>
    <row r="538" spans="1:9" hidden="1" x14ac:dyDescent="0.2">
      <c r="A538" s="6">
        <v>16316</v>
      </c>
      <c r="B538">
        <v>12.6</v>
      </c>
      <c r="C538">
        <v>0.64</v>
      </c>
      <c r="D538">
        <v>0.9</v>
      </c>
      <c r="E538">
        <v>17.7</v>
      </c>
      <c r="F538">
        <v>2.41</v>
      </c>
      <c r="G538" s="4">
        <f t="shared" si="35"/>
        <v>14</v>
      </c>
      <c r="H538"/>
    </row>
    <row r="539" spans="1:9" hidden="1" x14ac:dyDescent="0.2">
      <c r="A539" s="6">
        <v>16346</v>
      </c>
      <c r="B539">
        <v>12.91</v>
      </c>
      <c r="C539">
        <v>0.64</v>
      </c>
      <c r="D539">
        <v>0.91</v>
      </c>
      <c r="E539">
        <v>17.7</v>
      </c>
      <c r="F539">
        <v>2.4</v>
      </c>
      <c r="G539" s="4">
        <f t="shared" si="35"/>
        <v>14.186813186813186</v>
      </c>
      <c r="H539"/>
    </row>
    <row r="540" spans="1:9" hidden="1" x14ac:dyDescent="0.2">
      <c r="A540" s="6">
        <v>16377</v>
      </c>
      <c r="B540">
        <v>12.82</v>
      </c>
      <c r="C540">
        <v>0.64</v>
      </c>
      <c r="D540">
        <v>0.92</v>
      </c>
      <c r="E540">
        <v>17.7</v>
      </c>
      <c r="F540">
        <v>2.39</v>
      </c>
      <c r="G540" s="4">
        <f t="shared" si="35"/>
        <v>13.934782608695652</v>
      </c>
      <c r="H540"/>
    </row>
    <row r="541" spans="1:9" x14ac:dyDescent="0.2">
      <c r="A541" s="6">
        <v>16407</v>
      </c>
      <c r="B541">
        <v>13.1</v>
      </c>
      <c r="C541">
        <v>0.64</v>
      </c>
      <c r="D541">
        <v>0.93</v>
      </c>
      <c r="E541">
        <v>17.8</v>
      </c>
      <c r="F541" s="14">
        <v>2.38</v>
      </c>
      <c r="G541" s="15">
        <f t="shared" si="35"/>
        <v>14.086021505376342</v>
      </c>
      <c r="H541" s="16">
        <f>D541/D529-1</f>
        <v>-1.0638297872340274E-2</v>
      </c>
      <c r="I541" t="str">
        <f>IF(Earnings_Growth&lt;0,"This year there might have been a recession as earnings growth was "&amp;ROUND(H541*100,0)&amp;"%"," This was likely a good year as earnings growth was positive at "&amp;ROUND(H541*100,0)&amp;"%")</f>
        <v>This year there might have been a recession as earnings growth was -1%</v>
      </c>
    </row>
    <row r="542" spans="1:9" hidden="1" x14ac:dyDescent="0.2">
      <c r="A542" s="6">
        <v>16438</v>
      </c>
      <c r="B542">
        <v>13.49</v>
      </c>
      <c r="C542">
        <v>0.64</v>
      </c>
      <c r="D542">
        <v>0.94</v>
      </c>
      <c r="E542">
        <v>17.8</v>
      </c>
      <c r="F542">
        <v>2.37</v>
      </c>
      <c r="G542" s="4">
        <f t="shared" si="35"/>
        <v>14.351063829787234</v>
      </c>
      <c r="H542"/>
    </row>
    <row r="543" spans="1:9" hidden="1" x14ac:dyDescent="0.2">
      <c r="A543" s="6">
        <v>16469</v>
      </c>
      <c r="B543">
        <v>13.94</v>
      </c>
      <c r="C543">
        <v>0.65</v>
      </c>
      <c r="D543">
        <v>0.95</v>
      </c>
      <c r="E543">
        <v>17.8</v>
      </c>
      <c r="F543">
        <v>2.35</v>
      </c>
      <c r="G543" s="4">
        <f t="shared" si="35"/>
        <v>14.673684210526316</v>
      </c>
      <c r="H543"/>
    </row>
    <row r="544" spans="1:9" hidden="1" x14ac:dyDescent="0.2">
      <c r="A544" s="6">
        <v>16497</v>
      </c>
      <c r="B544">
        <v>13.93</v>
      </c>
      <c r="C544">
        <v>0.65</v>
      </c>
      <c r="D544">
        <v>0.96</v>
      </c>
      <c r="E544">
        <v>17.8</v>
      </c>
      <c r="F544">
        <v>2.34</v>
      </c>
      <c r="G544" s="4">
        <f t="shared" si="35"/>
        <v>14.510416666666666</v>
      </c>
      <c r="H544"/>
    </row>
    <row r="545" spans="1:9" hidden="1" x14ac:dyDescent="0.2">
      <c r="A545" s="6">
        <v>16528</v>
      </c>
      <c r="B545">
        <v>14.28</v>
      </c>
      <c r="C545">
        <v>0.65</v>
      </c>
      <c r="D545">
        <v>0.97</v>
      </c>
      <c r="E545">
        <v>17.8</v>
      </c>
      <c r="F545">
        <v>2.33</v>
      </c>
      <c r="G545" s="4">
        <f t="shared" si="35"/>
        <v>14.721649484536082</v>
      </c>
      <c r="H545"/>
    </row>
    <row r="546" spans="1:9" hidden="1" x14ac:dyDescent="0.2">
      <c r="A546" s="6">
        <v>16558</v>
      </c>
      <c r="B546">
        <v>14.82</v>
      </c>
      <c r="C546">
        <v>0.65</v>
      </c>
      <c r="D546">
        <v>0.99</v>
      </c>
      <c r="E546">
        <v>17.899999999999999</v>
      </c>
      <c r="F546">
        <v>2.31</v>
      </c>
      <c r="G546" s="4">
        <f t="shared" si="35"/>
        <v>14.969696969696971</v>
      </c>
      <c r="H546" s="8">
        <f t="shared" ref="H546" si="40">D546/D534-1</f>
        <v>7.6086956521739024E-2</v>
      </c>
    </row>
    <row r="547" spans="1:9" hidden="1" x14ac:dyDescent="0.2">
      <c r="A547" s="6">
        <v>16589</v>
      </c>
      <c r="B547">
        <v>15.09</v>
      </c>
      <c r="C547">
        <v>0.65</v>
      </c>
      <c r="D547">
        <v>1</v>
      </c>
      <c r="E547">
        <v>18.100000000000001</v>
      </c>
      <c r="F547">
        <v>2.29</v>
      </c>
      <c r="G547" s="4">
        <f t="shared" si="35"/>
        <v>15.09</v>
      </c>
      <c r="H547"/>
    </row>
    <row r="548" spans="1:9" hidden="1" x14ac:dyDescent="0.2">
      <c r="A548" s="6">
        <v>16619</v>
      </c>
      <c r="B548">
        <v>14.78</v>
      </c>
      <c r="C548">
        <v>0.65</v>
      </c>
      <c r="D548">
        <v>1</v>
      </c>
      <c r="E548">
        <v>18.100000000000001</v>
      </c>
      <c r="F548">
        <v>2.2799999999999998</v>
      </c>
      <c r="G548" s="4">
        <f t="shared" si="35"/>
        <v>14.78</v>
      </c>
      <c r="H548"/>
    </row>
    <row r="549" spans="1:9" hidden="1" x14ac:dyDescent="0.2">
      <c r="A549" s="6">
        <v>16650</v>
      </c>
      <c r="B549">
        <v>14.83</v>
      </c>
      <c r="C549">
        <v>0.66</v>
      </c>
      <c r="D549">
        <v>0.99</v>
      </c>
      <c r="E549">
        <v>18.100000000000001</v>
      </c>
      <c r="F549">
        <v>2.27</v>
      </c>
      <c r="G549" s="4">
        <f t="shared" si="35"/>
        <v>14.979797979797979</v>
      </c>
      <c r="H549"/>
    </row>
    <row r="550" spans="1:9" hidden="1" x14ac:dyDescent="0.2">
      <c r="A550" s="6">
        <v>16681</v>
      </c>
      <c r="B550">
        <v>15.84</v>
      </c>
      <c r="C550">
        <v>0.66</v>
      </c>
      <c r="D550">
        <v>0.99</v>
      </c>
      <c r="E550">
        <v>18.100000000000001</v>
      </c>
      <c r="F550">
        <v>2.25</v>
      </c>
      <c r="G550" s="4">
        <f t="shared" ref="G550:G613" si="41">SP500_Price/Earnings</f>
        <v>16</v>
      </c>
      <c r="H550"/>
    </row>
    <row r="551" spans="1:9" hidden="1" x14ac:dyDescent="0.2">
      <c r="A551" s="6">
        <v>16711</v>
      </c>
      <c r="B551">
        <v>16.5</v>
      </c>
      <c r="C551">
        <v>0.66</v>
      </c>
      <c r="D551">
        <v>0.98</v>
      </c>
      <c r="E551">
        <v>18.100000000000001</v>
      </c>
      <c r="F551">
        <v>2.2400000000000002</v>
      </c>
      <c r="G551" s="4">
        <f t="shared" si="41"/>
        <v>16.836734693877553</v>
      </c>
      <c r="H551"/>
    </row>
    <row r="552" spans="1:9" hidden="1" x14ac:dyDescent="0.2">
      <c r="A552" s="6">
        <v>16742</v>
      </c>
      <c r="B552">
        <v>17.04</v>
      </c>
      <c r="C552">
        <v>0.66</v>
      </c>
      <c r="D552">
        <v>0.97</v>
      </c>
      <c r="E552">
        <v>18.100000000000001</v>
      </c>
      <c r="F552">
        <v>2.2200000000000002</v>
      </c>
      <c r="G552" s="4">
        <f t="shared" si="41"/>
        <v>17.567010309278349</v>
      </c>
      <c r="H552"/>
    </row>
    <row r="553" spans="1:9" x14ac:dyDescent="0.2">
      <c r="A553" s="6">
        <v>16772</v>
      </c>
      <c r="B553">
        <v>17.329999999999998</v>
      </c>
      <c r="C553">
        <v>0.66</v>
      </c>
      <c r="D553">
        <v>0.96</v>
      </c>
      <c r="E553">
        <v>18.2</v>
      </c>
      <c r="F553" s="14">
        <v>2.21</v>
      </c>
      <c r="G553" s="15">
        <f t="shared" si="41"/>
        <v>18.052083333333332</v>
      </c>
      <c r="H553" s="16">
        <f>D553/D541-1</f>
        <v>3.2258064516129004E-2</v>
      </c>
      <c r="I553" t="str">
        <f>IF(Earnings_Growth&lt;0,"This year there might have been a recession as earnings growth was "&amp;ROUND(H553*100,0)&amp;"%"," This was likely a good year as earnings growth was positive at "&amp;ROUND(H553*100,0)&amp;"%")</f>
        <v xml:space="preserve"> This was likely a good year as earnings growth was positive at 3%</v>
      </c>
    </row>
    <row r="554" spans="1:9" hidden="1" x14ac:dyDescent="0.2">
      <c r="A554" s="6">
        <v>16803</v>
      </c>
      <c r="B554">
        <v>18.02</v>
      </c>
      <c r="C554">
        <v>0.67</v>
      </c>
      <c r="D554">
        <v>0.94</v>
      </c>
      <c r="E554">
        <v>18.2</v>
      </c>
      <c r="F554">
        <v>2.19</v>
      </c>
      <c r="G554" s="4">
        <f t="shared" si="41"/>
        <v>19.170212765957448</v>
      </c>
      <c r="H554"/>
    </row>
    <row r="555" spans="1:9" hidden="1" x14ac:dyDescent="0.2">
      <c r="A555" s="6">
        <v>16834</v>
      </c>
      <c r="B555">
        <v>18.07</v>
      </c>
      <c r="C555">
        <v>0.67</v>
      </c>
      <c r="D555">
        <v>0.92</v>
      </c>
      <c r="E555">
        <v>18.100000000000001</v>
      </c>
      <c r="F555">
        <v>2.19</v>
      </c>
      <c r="G555" s="4">
        <f t="shared" si="41"/>
        <v>19.641304347826086</v>
      </c>
      <c r="H555"/>
    </row>
    <row r="556" spans="1:9" hidden="1" x14ac:dyDescent="0.2">
      <c r="A556" s="6">
        <v>16862</v>
      </c>
      <c r="B556">
        <v>17.53</v>
      </c>
      <c r="C556">
        <v>0.68</v>
      </c>
      <c r="D556">
        <v>0.9</v>
      </c>
      <c r="E556">
        <v>18.3</v>
      </c>
      <c r="F556">
        <v>2.2000000000000002</v>
      </c>
      <c r="G556" s="4">
        <f t="shared" si="41"/>
        <v>19.477777777777778</v>
      </c>
      <c r="H556"/>
    </row>
    <row r="557" spans="1:9" hidden="1" x14ac:dyDescent="0.2">
      <c r="A557" s="6">
        <v>16893</v>
      </c>
      <c r="B557">
        <v>18.66</v>
      </c>
      <c r="C557">
        <v>0.68</v>
      </c>
      <c r="D557">
        <v>0.88</v>
      </c>
      <c r="E557">
        <v>18.399999999999999</v>
      </c>
      <c r="F557">
        <v>2.21</v>
      </c>
      <c r="G557" s="4">
        <f t="shared" si="41"/>
        <v>21.204545454545453</v>
      </c>
      <c r="H557"/>
    </row>
    <row r="558" spans="1:9" hidden="1" x14ac:dyDescent="0.2">
      <c r="A558" s="6">
        <v>16923</v>
      </c>
      <c r="B558">
        <v>18.7</v>
      </c>
      <c r="C558">
        <v>0.68</v>
      </c>
      <c r="D558">
        <v>0.86</v>
      </c>
      <c r="E558">
        <v>18.5</v>
      </c>
      <c r="F558">
        <v>2.21</v>
      </c>
      <c r="G558" s="4">
        <f t="shared" si="41"/>
        <v>21.744186046511626</v>
      </c>
      <c r="H558"/>
    </row>
    <row r="559" spans="1:9" hidden="1" x14ac:dyDescent="0.2">
      <c r="A559" s="6">
        <v>16954</v>
      </c>
      <c r="B559">
        <v>18.579999999999998</v>
      </c>
      <c r="C559">
        <v>0.68</v>
      </c>
      <c r="D559">
        <v>0.84</v>
      </c>
      <c r="E559">
        <v>18.7</v>
      </c>
      <c r="F559">
        <v>2.21</v>
      </c>
      <c r="G559" s="4">
        <f t="shared" si="41"/>
        <v>22.119047619047617</v>
      </c>
      <c r="H559"/>
    </row>
    <row r="560" spans="1:9" hidden="1" x14ac:dyDescent="0.2">
      <c r="A560" s="6">
        <v>16984</v>
      </c>
      <c r="B560">
        <v>18.05</v>
      </c>
      <c r="C560">
        <v>0.68</v>
      </c>
      <c r="D560">
        <v>0.86</v>
      </c>
      <c r="E560">
        <v>19.8</v>
      </c>
      <c r="F560">
        <v>2.2200000000000002</v>
      </c>
      <c r="G560" s="4">
        <f t="shared" si="41"/>
        <v>20.988372093023258</v>
      </c>
      <c r="H560"/>
    </row>
    <row r="561" spans="1:9" hidden="1" x14ac:dyDescent="0.2">
      <c r="A561" s="6">
        <v>17015</v>
      </c>
      <c r="B561">
        <v>17.7</v>
      </c>
      <c r="C561">
        <v>0.69</v>
      </c>
      <c r="D561">
        <v>0.87</v>
      </c>
      <c r="E561">
        <v>20.2</v>
      </c>
      <c r="F561">
        <v>2.23</v>
      </c>
      <c r="G561" s="4">
        <f t="shared" si="41"/>
        <v>20.344827586206897</v>
      </c>
      <c r="H561"/>
    </row>
    <row r="562" spans="1:9" hidden="1" x14ac:dyDescent="0.2">
      <c r="A562" s="6">
        <v>17046</v>
      </c>
      <c r="B562">
        <v>15.09</v>
      </c>
      <c r="C562">
        <v>0.69</v>
      </c>
      <c r="D562">
        <v>0.89</v>
      </c>
      <c r="E562">
        <v>20.399999999999999</v>
      </c>
      <c r="F562">
        <v>2.23</v>
      </c>
      <c r="G562" s="4">
        <f t="shared" si="41"/>
        <v>16.95505617977528</v>
      </c>
      <c r="H562"/>
    </row>
    <row r="563" spans="1:9" hidden="1" x14ac:dyDescent="0.2">
      <c r="A563" s="6">
        <v>17076</v>
      </c>
      <c r="B563">
        <v>14.75</v>
      </c>
      <c r="C563">
        <v>0.7</v>
      </c>
      <c r="D563">
        <v>0.95</v>
      </c>
      <c r="E563">
        <v>20.8</v>
      </c>
      <c r="F563">
        <v>2.23</v>
      </c>
      <c r="G563" s="4">
        <f t="shared" si="41"/>
        <v>15.526315789473685</v>
      </c>
      <c r="H563"/>
    </row>
    <row r="564" spans="1:9" hidden="1" x14ac:dyDescent="0.2">
      <c r="A564" s="6">
        <v>17107</v>
      </c>
      <c r="B564">
        <v>14.69</v>
      </c>
      <c r="C564">
        <v>0.7</v>
      </c>
      <c r="D564">
        <v>1</v>
      </c>
      <c r="E564">
        <v>21.3</v>
      </c>
      <c r="F564">
        <v>2.2400000000000002</v>
      </c>
      <c r="G564" s="4">
        <f t="shared" si="41"/>
        <v>14.69</v>
      </c>
      <c r="H564"/>
    </row>
    <row r="565" spans="1:9" x14ac:dyDescent="0.2">
      <c r="A565" s="6">
        <v>17137</v>
      </c>
      <c r="B565">
        <v>15.13</v>
      </c>
      <c r="C565">
        <v>0.71</v>
      </c>
      <c r="D565">
        <v>1.06</v>
      </c>
      <c r="E565">
        <v>21.5</v>
      </c>
      <c r="F565" s="14">
        <v>2.25</v>
      </c>
      <c r="G565" s="15">
        <f t="shared" si="41"/>
        <v>14.273584905660377</v>
      </c>
      <c r="H565" s="16">
        <f>D565/D553-1</f>
        <v>0.10416666666666674</v>
      </c>
      <c r="I565" t="str">
        <f>IF(Earnings_Growth&lt;0,"This year there might have been a recession as earnings growth was "&amp;ROUND(H565*100,0)&amp;"%"," This was likely a good year as earnings growth was positive at "&amp;ROUND(H565*100,0)&amp;"%")</f>
        <v xml:space="preserve"> This was likely a good year as earnings growth was positive at 10%</v>
      </c>
    </row>
    <row r="566" spans="1:9" hidden="1" x14ac:dyDescent="0.2">
      <c r="A566" s="6">
        <v>17168</v>
      </c>
      <c r="B566">
        <v>15.21</v>
      </c>
      <c r="C566">
        <v>0.71</v>
      </c>
      <c r="D566">
        <v>1.1299999999999999</v>
      </c>
      <c r="E566">
        <v>21.5</v>
      </c>
      <c r="F566">
        <v>2.25</v>
      </c>
      <c r="G566" s="4">
        <f t="shared" si="41"/>
        <v>13.460176991150444</v>
      </c>
      <c r="H566"/>
    </row>
    <row r="567" spans="1:9" hidden="1" x14ac:dyDescent="0.2">
      <c r="A567" s="6">
        <v>17199</v>
      </c>
      <c r="B567">
        <v>15.8</v>
      </c>
      <c r="C567">
        <v>0.72</v>
      </c>
      <c r="D567">
        <v>1.2</v>
      </c>
      <c r="E567">
        <v>21.5</v>
      </c>
      <c r="F567">
        <v>2.27</v>
      </c>
      <c r="G567" s="4">
        <f t="shared" si="41"/>
        <v>13.166666666666668</v>
      </c>
      <c r="H567"/>
    </row>
    <row r="568" spans="1:9" hidden="1" x14ac:dyDescent="0.2">
      <c r="A568" s="6">
        <v>17227</v>
      </c>
      <c r="B568">
        <v>15.16</v>
      </c>
      <c r="C568">
        <v>0.72</v>
      </c>
      <c r="D568">
        <v>1.27</v>
      </c>
      <c r="E568">
        <v>21.9</v>
      </c>
      <c r="F568">
        <v>2.2799999999999998</v>
      </c>
      <c r="G568" s="4">
        <f t="shared" si="41"/>
        <v>11.937007874015748</v>
      </c>
      <c r="H568"/>
    </row>
    <row r="569" spans="1:9" hidden="1" x14ac:dyDescent="0.2">
      <c r="A569" s="6">
        <v>17258</v>
      </c>
      <c r="B569">
        <v>14.6</v>
      </c>
      <c r="C569">
        <v>0.73</v>
      </c>
      <c r="D569">
        <v>1.33</v>
      </c>
      <c r="E569">
        <v>21.9</v>
      </c>
      <c r="F569">
        <v>2.2999999999999998</v>
      </c>
      <c r="G569" s="4">
        <f t="shared" si="41"/>
        <v>10.977443609022556</v>
      </c>
      <c r="H569"/>
    </row>
    <row r="570" spans="1:9" hidden="1" x14ac:dyDescent="0.2">
      <c r="A570" s="6">
        <v>17288</v>
      </c>
      <c r="B570">
        <v>14.34</v>
      </c>
      <c r="C570">
        <v>0.75</v>
      </c>
      <c r="D570">
        <v>1.38</v>
      </c>
      <c r="E570">
        <v>21.9</v>
      </c>
      <c r="F570">
        <v>2.31</v>
      </c>
      <c r="G570" s="4">
        <f t="shared" si="41"/>
        <v>10.391304347826088</v>
      </c>
      <c r="H570"/>
    </row>
    <row r="571" spans="1:9" hidden="1" x14ac:dyDescent="0.2">
      <c r="A571" s="6">
        <v>17319</v>
      </c>
      <c r="B571">
        <v>14.84</v>
      </c>
      <c r="C571">
        <v>0.76</v>
      </c>
      <c r="D571">
        <v>1.44</v>
      </c>
      <c r="E571">
        <v>22</v>
      </c>
      <c r="F571">
        <v>2.33</v>
      </c>
      <c r="G571" s="4">
        <f t="shared" si="41"/>
        <v>10.305555555555555</v>
      </c>
      <c r="H571"/>
    </row>
    <row r="572" spans="1:9" hidden="1" x14ac:dyDescent="0.2">
      <c r="A572" s="6">
        <v>17349</v>
      </c>
      <c r="B572">
        <v>15.77</v>
      </c>
      <c r="C572">
        <v>0.77</v>
      </c>
      <c r="D572">
        <v>1.48</v>
      </c>
      <c r="E572">
        <v>22.2</v>
      </c>
      <c r="F572">
        <v>2.34</v>
      </c>
      <c r="G572" s="4">
        <f t="shared" si="41"/>
        <v>10.655405405405405</v>
      </c>
      <c r="H572"/>
    </row>
    <row r="573" spans="1:9" hidden="1" x14ac:dyDescent="0.2">
      <c r="A573" s="6">
        <v>17380</v>
      </c>
      <c r="B573">
        <v>15.46</v>
      </c>
      <c r="C573">
        <v>0.78</v>
      </c>
      <c r="D573">
        <v>1.51</v>
      </c>
      <c r="E573">
        <v>22.5</v>
      </c>
      <c r="F573">
        <v>2.36</v>
      </c>
      <c r="G573" s="4">
        <f t="shared" si="41"/>
        <v>10.23841059602649</v>
      </c>
      <c r="H573"/>
    </row>
    <row r="574" spans="1:9" hidden="1" x14ac:dyDescent="0.2">
      <c r="A574" s="6">
        <v>17411</v>
      </c>
      <c r="B574">
        <v>15.06</v>
      </c>
      <c r="C574">
        <v>0.79</v>
      </c>
      <c r="D574">
        <v>1.55</v>
      </c>
      <c r="E574">
        <v>23</v>
      </c>
      <c r="F574">
        <v>2.38</v>
      </c>
      <c r="G574" s="4">
        <f t="shared" si="41"/>
        <v>9.7161290322580651</v>
      </c>
      <c r="H574"/>
    </row>
    <row r="575" spans="1:9" hidden="1" x14ac:dyDescent="0.2">
      <c r="A575" s="6">
        <v>17441</v>
      </c>
      <c r="B575">
        <v>15.45</v>
      </c>
      <c r="C575">
        <v>0.81</v>
      </c>
      <c r="D575">
        <v>1.57</v>
      </c>
      <c r="E575">
        <v>23</v>
      </c>
      <c r="F575">
        <v>2.39</v>
      </c>
      <c r="G575" s="4">
        <f t="shared" si="41"/>
        <v>9.84076433121019</v>
      </c>
      <c r="H575"/>
    </row>
    <row r="576" spans="1:9" hidden="1" x14ac:dyDescent="0.2">
      <c r="A576" s="6">
        <v>17472</v>
      </c>
      <c r="B576">
        <v>15.27</v>
      </c>
      <c r="C576">
        <v>0.82</v>
      </c>
      <c r="D576">
        <v>1.59</v>
      </c>
      <c r="E576">
        <v>23.1</v>
      </c>
      <c r="F576">
        <v>2.41</v>
      </c>
      <c r="G576" s="4">
        <f t="shared" si="41"/>
        <v>9.6037735849056602</v>
      </c>
      <c r="H576"/>
    </row>
    <row r="577" spans="1:9" x14ac:dyDescent="0.2">
      <c r="A577" s="6">
        <v>17502</v>
      </c>
      <c r="B577">
        <v>15.03</v>
      </c>
      <c r="C577">
        <v>0.84</v>
      </c>
      <c r="D577">
        <v>1.61</v>
      </c>
      <c r="E577">
        <v>23.4</v>
      </c>
      <c r="F577" s="14">
        <v>2.42</v>
      </c>
      <c r="G577" s="15">
        <f t="shared" si="41"/>
        <v>9.3354037267080727</v>
      </c>
      <c r="H577" s="16">
        <f>D577/D565-1</f>
        <v>0.51886792452830188</v>
      </c>
      <c r="I577" t="str">
        <f>IF(Earnings_Growth&lt;0,"This year there might have been a recession as earnings growth was "&amp;ROUND(H577*100,0)&amp;"%"," This was likely a good year as earnings growth was positive at "&amp;ROUND(H577*100,0)&amp;"%")</f>
        <v xml:space="preserve"> This was likely a good year as earnings growth was positive at 52%</v>
      </c>
    </row>
    <row r="578" spans="1:9" hidden="1" x14ac:dyDescent="0.2">
      <c r="A578" s="6">
        <v>17533</v>
      </c>
      <c r="B578">
        <v>14.83</v>
      </c>
      <c r="C578">
        <v>0.84</v>
      </c>
      <c r="D578">
        <v>1.64</v>
      </c>
      <c r="E578">
        <v>23.7</v>
      </c>
      <c r="F578">
        <v>2.44</v>
      </c>
      <c r="G578" s="4">
        <f t="shared" si="41"/>
        <v>9.0426829268292686</v>
      </c>
      <c r="H578"/>
    </row>
    <row r="579" spans="1:9" hidden="1" x14ac:dyDescent="0.2">
      <c r="A579" s="6">
        <v>17564</v>
      </c>
      <c r="B579">
        <v>14.1</v>
      </c>
      <c r="C579">
        <v>0.85</v>
      </c>
      <c r="D579">
        <v>1.68</v>
      </c>
      <c r="E579">
        <v>23.5</v>
      </c>
      <c r="F579">
        <v>2.4300000000000002</v>
      </c>
      <c r="G579" s="4">
        <f t="shared" si="41"/>
        <v>8.3928571428571423</v>
      </c>
      <c r="H579"/>
    </row>
    <row r="580" spans="1:9" hidden="1" x14ac:dyDescent="0.2">
      <c r="A580" s="6">
        <v>17593</v>
      </c>
      <c r="B580">
        <v>14.3</v>
      </c>
      <c r="C580">
        <v>0.85</v>
      </c>
      <c r="D580">
        <v>1.71</v>
      </c>
      <c r="E580">
        <v>23.4</v>
      </c>
      <c r="F580">
        <v>2.42</v>
      </c>
      <c r="G580" s="4">
        <f t="shared" si="41"/>
        <v>8.3625730994152061</v>
      </c>
      <c r="H580"/>
    </row>
    <row r="581" spans="1:9" hidden="1" x14ac:dyDescent="0.2">
      <c r="A581" s="6">
        <v>17624</v>
      </c>
      <c r="B581">
        <v>15.4</v>
      </c>
      <c r="C581">
        <v>0.85</v>
      </c>
      <c r="D581">
        <v>1.76</v>
      </c>
      <c r="E581">
        <v>23.8</v>
      </c>
      <c r="F581">
        <v>2.41</v>
      </c>
      <c r="G581" s="4">
        <f t="shared" si="41"/>
        <v>8.75</v>
      </c>
      <c r="H581"/>
    </row>
    <row r="582" spans="1:9" hidden="1" x14ac:dyDescent="0.2">
      <c r="A582" s="6">
        <v>17654</v>
      </c>
      <c r="B582">
        <v>16.149999999999999</v>
      </c>
      <c r="C582">
        <v>0.85</v>
      </c>
      <c r="D582">
        <v>1.81</v>
      </c>
      <c r="E582">
        <v>23.9</v>
      </c>
      <c r="F582">
        <v>2.4</v>
      </c>
      <c r="G582" s="4">
        <f t="shared" si="41"/>
        <v>8.9226519337016565</v>
      </c>
      <c r="H582"/>
    </row>
    <row r="583" spans="1:9" hidden="1" x14ac:dyDescent="0.2">
      <c r="A583" s="6">
        <v>17685</v>
      </c>
      <c r="B583">
        <v>16.82</v>
      </c>
      <c r="C583">
        <v>0.85</v>
      </c>
      <c r="D583">
        <v>1.86</v>
      </c>
      <c r="E583">
        <v>24.1</v>
      </c>
      <c r="F583">
        <v>2.39</v>
      </c>
      <c r="G583" s="4">
        <f t="shared" si="41"/>
        <v>9.043010752688172</v>
      </c>
      <c r="H583"/>
    </row>
    <row r="584" spans="1:9" hidden="1" x14ac:dyDescent="0.2">
      <c r="A584" s="6">
        <v>17715</v>
      </c>
      <c r="B584">
        <v>16.420000000000002</v>
      </c>
      <c r="C584">
        <v>0.86</v>
      </c>
      <c r="D584">
        <v>1.93</v>
      </c>
      <c r="E584">
        <v>24.4</v>
      </c>
      <c r="F584">
        <v>2.38</v>
      </c>
      <c r="G584" s="4">
        <f t="shared" si="41"/>
        <v>8.5077720207253904</v>
      </c>
      <c r="H584"/>
    </row>
    <row r="585" spans="1:9" hidden="1" x14ac:dyDescent="0.2">
      <c r="A585" s="6">
        <v>17746</v>
      </c>
      <c r="B585">
        <v>15.94</v>
      </c>
      <c r="C585">
        <v>0.86</v>
      </c>
      <c r="D585">
        <v>2</v>
      </c>
      <c r="E585">
        <v>24.5</v>
      </c>
      <c r="F585">
        <v>2.36</v>
      </c>
      <c r="G585" s="4">
        <f t="shared" si="41"/>
        <v>7.97</v>
      </c>
      <c r="H585"/>
    </row>
    <row r="586" spans="1:9" hidden="1" x14ac:dyDescent="0.2">
      <c r="A586" s="6">
        <v>17777</v>
      </c>
      <c r="B586">
        <v>15.76</v>
      </c>
      <c r="C586">
        <v>0.87</v>
      </c>
      <c r="D586">
        <v>2.0699999999999998</v>
      </c>
      <c r="E586">
        <v>24.5</v>
      </c>
      <c r="F586">
        <v>2.35</v>
      </c>
      <c r="G586" s="4">
        <f t="shared" si="41"/>
        <v>7.6135265700483092</v>
      </c>
      <c r="H586"/>
    </row>
    <row r="587" spans="1:9" hidden="1" x14ac:dyDescent="0.2">
      <c r="A587" s="6">
        <v>17807</v>
      </c>
      <c r="B587">
        <v>16.190000000000001</v>
      </c>
      <c r="C587">
        <v>0.89</v>
      </c>
      <c r="D587">
        <v>2.14</v>
      </c>
      <c r="E587">
        <v>24.4</v>
      </c>
      <c r="F587">
        <v>2.34</v>
      </c>
      <c r="G587" s="4">
        <f t="shared" si="41"/>
        <v>7.5654205607476639</v>
      </c>
      <c r="H587"/>
    </row>
    <row r="588" spans="1:9" hidden="1" x14ac:dyDescent="0.2">
      <c r="A588" s="6">
        <v>17838</v>
      </c>
      <c r="B588">
        <v>15.29</v>
      </c>
      <c r="C588">
        <v>0.91</v>
      </c>
      <c r="D588">
        <v>2.2200000000000002</v>
      </c>
      <c r="E588">
        <v>24.2</v>
      </c>
      <c r="F588">
        <v>2.33</v>
      </c>
      <c r="G588" s="4">
        <f t="shared" si="41"/>
        <v>6.8873873873873865</v>
      </c>
      <c r="H588"/>
    </row>
    <row r="589" spans="1:9" x14ac:dyDescent="0.2">
      <c r="A589" s="6">
        <v>17868</v>
      </c>
      <c r="B589">
        <v>15.19</v>
      </c>
      <c r="C589">
        <v>0.93</v>
      </c>
      <c r="D589">
        <v>2.29</v>
      </c>
      <c r="E589">
        <v>24.1</v>
      </c>
      <c r="F589" s="14">
        <v>2.3199999999999998</v>
      </c>
      <c r="G589" s="15">
        <f t="shared" si="41"/>
        <v>6.6331877729257638</v>
      </c>
      <c r="H589" s="16">
        <f>D589/D577-1</f>
        <v>0.42236024844720488</v>
      </c>
      <c r="I589" t="str">
        <f>IF(Earnings_Growth&lt;0,"This year there might have been a recession as earnings growth was "&amp;ROUND(H589*100,0)&amp;"%"," This was likely a good year as earnings growth was positive at "&amp;ROUND(H589*100,0)&amp;"%")</f>
        <v xml:space="preserve"> This was likely a good year as earnings growth was positive at 42%</v>
      </c>
    </row>
    <row r="590" spans="1:9" hidden="1" x14ac:dyDescent="0.2">
      <c r="A590" s="6">
        <v>17899</v>
      </c>
      <c r="B590">
        <v>15.36</v>
      </c>
      <c r="C590">
        <v>0.95</v>
      </c>
      <c r="D590">
        <v>2.3199999999999998</v>
      </c>
      <c r="E590">
        <v>24</v>
      </c>
      <c r="F590">
        <v>2.31</v>
      </c>
      <c r="G590" s="4">
        <f t="shared" si="41"/>
        <v>6.6206896551724137</v>
      </c>
      <c r="H590"/>
    </row>
    <row r="591" spans="1:9" hidden="1" x14ac:dyDescent="0.2">
      <c r="A591" s="6">
        <v>17930</v>
      </c>
      <c r="B591">
        <v>14.77</v>
      </c>
      <c r="C591">
        <v>0.96</v>
      </c>
      <c r="D591">
        <v>2.35</v>
      </c>
      <c r="E591">
        <v>23.8</v>
      </c>
      <c r="F591">
        <v>2.31</v>
      </c>
      <c r="G591" s="4">
        <f t="shared" si="41"/>
        <v>6.2851063829787233</v>
      </c>
      <c r="H591"/>
    </row>
    <row r="592" spans="1:9" hidden="1" x14ac:dyDescent="0.2">
      <c r="A592" s="6">
        <v>17958</v>
      </c>
      <c r="B592">
        <v>14.91</v>
      </c>
      <c r="C592">
        <v>0.98</v>
      </c>
      <c r="D592">
        <v>2.38</v>
      </c>
      <c r="E592">
        <v>23.8</v>
      </c>
      <c r="F592">
        <v>2.31</v>
      </c>
      <c r="G592" s="4">
        <f t="shared" si="41"/>
        <v>6.2647058823529411</v>
      </c>
      <c r="H592"/>
    </row>
    <row r="593" spans="1:9" hidden="1" x14ac:dyDescent="0.2">
      <c r="A593" s="6">
        <v>17989</v>
      </c>
      <c r="B593">
        <v>14.89</v>
      </c>
      <c r="C593">
        <v>0.99</v>
      </c>
      <c r="D593">
        <v>2.39</v>
      </c>
      <c r="E593">
        <v>23.9</v>
      </c>
      <c r="F593">
        <v>2.31</v>
      </c>
      <c r="G593" s="4">
        <f t="shared" si="41"/>
        <v>6.2301255230125525</v>
      </c>
      <c r="H593"/>
    </row>
    <row r="594" spans="1:9" hidden="1" x14ac:dyDescent="0.2">
      <c r="A594" s="6">
        <v>18019</v>
      </c>
      <c r="B594">
        <v>14.78</v>
      </c>
      <c r="C594">
        <v>1.01</v>
      </c>
      <c r="D594">
        <v>2.39</v>
      </c>
      <c r="E594">
        <v>23.8</v>
      </c>
      <c r="F594">
        <v>2.31</v>
      </c>
      <c r="G594" s="4">
        <f t="shared" si="41"/>
        <v>6.1841004184100417</v>
      </c>
      <c r="H594"/>
    </row>
    <row r="595" spans="1:9" hidden="1" x14ac:dyDescent="0.2">
      <c r="A595" s="6">
        <v>18050</v>
      </c>
      <c r="B595">
        <v>13.97</v>
      </c>
      <c r="C595">
        <v>1.02</v>
      </c>
      <c r="D595">
        <v>2.4</v>
      </c>
      <c r="E595">
        <v>23.9</v>
      </c>
      <c r="F595">
        <v>2.31</v>
      </c>
      <c r="G595" s="4">
        <f t="shared" si="41"/>
        <v>5.8208333333333337</v>
      </c>
      <c r="H595"/>
    </row>
    <row r="596" spans="1:9" hidden="1" x14ac:dyDescent="0.2">
      <c r="A596" s="6">
        <v>18080</v>
      </c>
      <c r="B596">
        <v>14.76</v>
      </c>
      <c r="C596">
        <v>1.03</v>
      </c>
      <c r="D596">
        <v>2.4</v>
      </c>
      <c r="E596">
        <v>23.7</v>
      </c>
      <c r="F596">
        <v>2.31</v>
      </c>
      <c r="G596" s="4">
        <f t="shared" si="41"/>
        <v>6.15</v>
      </c>
      <c r="H596"/>
    </row>
    <row r="597" spans="1:9" hidden="1" x14ac:dyDescent="0.2">
      <c r="A597" s="6">
        <v>18111</v>
      </c>
      <c r="B597">
        <v>15.29</v>
      </c>
      <c r="C597">
        <v>1.03</v>
      </c>
      <c r="D597">
        <v>2.39</v>
      </c>
      <c r="E597">
        <v>23.8</v>
      </c>
      <c r="F597">
        <v>2.3199999999999998</v>
      </c>
      <c r="G597" s="4">
        <f t="shared" si="41"/>
        <v>6.3974895397489533</v>
      </c>
      <c r="H597"/>
    </row>
    <row r="598" spans="1:9" hidden="1" x14ac:dyDescent="0.2">
      <c r="A598" s="6">
        <v>18142</v>
      </c>
      <c r="B598">
        <v>15.49</v>
      </c>
      <c r="C598">
        <v>1.04</v>
      </c>
      <c r="D598">
        <v>2.39</v>
      </c>
      <c r="E598">
        <v>23.9</v>
      </c>
      <c r="F598">
        <v>2.3199999999999998</v>
      </c>
      <c r="G598" s="4">
        <f t="shared" si="41"/>
        <v>6.4811715481171541</v>
      </c>
      <c r="H598"/>
    </row>
    <row r="599" spans="1:9" hidden="1" x14ac:dyDescent="0.2">
      <c r="A599" s="6">
        <v>18172</v>
      </c>
      <c r="B599">
        <v>15.89</v>
      </c>
      <c r="C599">
        <v>1.07</v>
      </c>
      <c r="D599">
        <v>2.37</v>
      </c>
      <c r="E599">
        <v>23.7</v>
      </c>
      <c r="F599">
        <v>2.3199999999999998</v>
      </c>
      <c r="G599" s="4">
        <f t="shared" si="41"/>
        <v>6.7046413502109701</v>
      </c>
      <c r="H599"/>
    </row>
    <row r="600" spans="1:9" hidden="1" x14ac:dyDescent="0.2">
      <c r="A600" s="6">
        <v>18203</v>
      </c>
      <c r="B600">
        <v>16.11</v>
      </c>
      <c r="C600">
        <v>1.1100000000000001</v>
      </c>
      <c r="D600">
        <v>2.34</v>
      </c>
      <c r="E600">
        <v>23.8</v>
      </c>
      <c r="F600">
        <v>2.3199999999999998</v>
      </c>
      <c r="G600" s="4">
        <f t="shared" si="41"/>
        <v>6.884615384615385</v>
      </c>
      <c r="H600"/>
    </row>
    <row r="601" spans="1:9" x14ac:dyDescent="0.2">
      <c r="A601" s="6">
        <v>18233</v>
      </c>
      <c r="B601">
        <v>16.54</v>
      </c>
      <c r="C601">
        <v>1.1399999999999999</v>
      </c>
      <c r="D601">
        <v>2.3199999999999998</v>
      </c>
      <c r="E601">
        <v>23.6</v>
      </c>
      <c r="F601" s="14">
        <v>2.3199999999999998</v>
      </c>
      <c r="G601" s="15">
        <f t="shared" si="41"/>
        <v>7.1293103448275863</v>
      </c>
      <c r="H601" s="16">
        <f>D601/D589-1</f>
        <v>1.3100436681222627E-2</v>
      </c>
      <c r="I601" t="str">
        <f>IF(Earnings_Growth&lt;0,"This year there might have been a recession as earnings growth was "&amp;ROUND(H601*100,0)&amp;"%"," This was likely a good year as earnings growth was positive at "&amp;ROUND(H601*100,0)&amp;"%")</f>
        <v xml:space="preserve"> This was likely a good year as earnings growth was positive at 1%</v>
      </c>
    </row>
    <row r="602" spans="1:9" hidden="1" x14ac:dyDescent="0.2">
      <c r="A602" s="6">
        <v>18264</v>
      </c>
      <c r="B602">
        <v>16.88</v>
      </c>
      <c r="C602">
        <v>1.1499999999999999</v>
      </c>
      <c r="D602">
        <v>2.34</v>
      </c>
      <c r="E602">
        <v>23.5</v>
      </c>
      <c r="F602">
        <v>2.3199999999999998</v>
      </c>
      <c r="G602" s="4">
        <f t="shared" si="41"/>
        <v>7.2136752136752138</v>
      </c>
      <c r="H602"/>
    </row>
    <row r="603" spans="1:9" hidden="1" x14ac:dyDescent="0.2">
      <c r="A603" s="6">
        <v>18295</v>
      </c>
      <c r="B603">
        <v>17.21</v>
      </c>
      <c r="C603">
        <v>1.1599999999999999</v>
      </c>
      <c r="D603">
        <v>2.35</v>
      </c>
      <c r="E603">
        <v>23.5</v>
      </c>
      <c r="F603">
        <v>2.34</v>
      </c>
      <c r="G603" s="4">
        <f t="shared" si="41"/>
        <v>7.323404255319149</v>
      </c>
      <c r="H603"/>
    </row>
    <row r="604" spans="1:9" hidden="1" x14ac:dyDescent="0.2">
      <c r="A604" s="6">
        <v>18323</v>
      </c>
      <c r="B604">
        <v>17.350000000000001</v>
      </c>
      <c r="C604">
        <v>1.17</v>
      </c>
      <c r="D604">
        <v>2.37</v>
      </c>
      <c r="E604">
        <v>23.6</v>
      </c>
      <c r="F604">
        <v>2.36</v>
      </c>
      <c r="G604" s="4">
        <f t="shared" si="41"/>
        <v>7.3206751054852326</v>
      </c>
      <c r="H604"/>
    </row>
    <row r="605" spans="1:9" hidden="1" x14ac:dyDescent="0.2">
      <c r="A605" s="6">
        <v>18354</v>
      </c>
      <c r="B605">
        <v>17.84</v>
      </c>
      <c r="C605">
        <v>1.18</v>
      </c>
      <c r="D605">
        <v>2.4300000000000002</v>
      </c>
      <c r="E605">
        <v>23.6</v>
      </c>
      <c r="F605">
        <v>2.38</v>
      </c>
      <c r="G605" s="4">
        <f t="shared" si="41"/>
        <v>7.3415637860082299</v>
      </c>
      <c r="H605"/>
    </row>
    <row r="606" spans="1:9" hidden="1" x14ac:dyDescent="0.2">
      <c r="A606" s="6">
        <v>18384</v>
      </c>
      <c r="B606">
        <v>18.440000000000001</v>
      </c>
      <c r="C606">
        <v>1.19</v>
      </c>
      <c r="D606">
        <v>2.48</v>
      </c>
      <c r="E606">
        <v>23.7</v>
      </c>
      <c r="F606">
        <v>2.4</v>
      </c>
      <c r="G606" s="4">
        <f t="shared" si="41"/>
        <v>7.4354838709677429</v>
      </c>
      <c r="H606"/>
    </row>
    <row r="607" spans="1:9" hidden="1" x14ac:dyDescent="0.2">
      <c r="A607" s="6">
        <v>18415</v>
      </c>
      <c r="B607">
        <v>18.739999999999998</v>
      </c>
      <c r="C607">
        <v>1.2</v>
      </c>
      <c r="D607">
        <v>2.54</v>
      </c>
      <c r="E607">
        <v>23.8</v>
      </c>
      <c r="F607">
        <v>2.42</v>
      </c>
      <c r="G607" s="4">
        <f t="shared" si="41"/>
        <v>7.3779527559055111</v>
      </c>
      <c r="H607"/>
    </row>
    <row r="608" spans="1:9" hidden="1" x14ac:dyDescent="0.2">
      <c r="A608" s="6">
        <v>18445</v>
      </c>
      <c r="B608">
        <v>17.38</v>
      </c>
      <c r="C608">
        <v>1.24</v>
      </c>
      <c r="D608">
        <v>2.6</v>
      </c>
      <c r="E608">
        <v>24.1</v>
      </c>
      <c r="F608">
        <v>2.44</v>
      </c>
      <c r="G608" s="4">
        <f t="shared" si="41"/>
        <v>6.684615384615384</v>
      </c>
      <c r="H608" s="8">
        <f t="shared" ref="H608" si="42">D608/D596-1</f>
        <v>8.3333333333333481E-2</v>
      </c>
    </row>
    <row r="609" spans="1:9" hidden="1" x14ac:dyDescent="0.2">
      <c r="A609" s="6">
        <v>18476</v>
      </c>
      <c r="B609">
        <v>18.43</v>
      </c>
      <c r="C609">
        <v>1.29</v>
      </c>
      <c r="D609">
        <v>2.66</v>
      </c>
      <c r="E609">
        <v>24.3</v>
      </c>
      <c r="F609">
        <v>2.4700000000000002</v>
      </c>
      <c r="G609" s="4">
        <f t="shared" si="41"/>
        <v>6.9285714285714279</v>
      </c>
      <c r="H609"/>
    </row>
    <row r="610" spans="1:9" hidden="1" x14ac:dyDescent="0.2">
      <c r="A610" s="6">
        <v>18507</v>
      </c>
      <c r="B610">
        <v>19.079999999999998</v>
      </c>
      <c r="C610">
        <v>1.33</v>
      </c>
      <c r="D610">
        <v>2.72</v>
      </c>
      <c r="E610">
        <v>24.4</v>
      </c>
      <c r="F610">
        <v>2.4900000000000002</v>
      </c>
      <c r="G610" s="4">
        <f t="shared" si="41"/>
        <v>7.0147058823529402</v>
      </c>
      <c r="H610"/>
    </row>
    <row r="611" spans="1:9" hidden="1" x14ac:dyDescent="0.2">
      <c r="A611" s="6">
        <v>18537</v>
      </c>
      <c r="B611">
        <v>19.87</v>
      </c>
      <c r="C611">
        <v>1.38</v>
      </c>
      <c r="D611">
        <v>2.76</v>
      </c>
      <c r="E611">
        <v>24.6</v>
      </c>
      <c r="F611">
        <v>2.5099999999999998</v>
      </c>
      <c r="G611" s="4">
        <f t="shared" si="41"/>
        <v>7.1992753623188417</v>
      </c>
      <c r="H611"/>
    </row>
    <row r="612" spans="1:9" hidden="1" x14ac:dyDescent="0.2">
      <c r="A612" s="6">
        <v>18568</v>
      </c>
      <c r="B612">
        <v>19.829999999999998</v>
      </c>
      <c r="C612">
        <v>1.42</v>
      </c>
      <c r="D612">
        <v>2.8</v>
      </c>
      <c r="E612">
        <v>24.7</v>
      </c>
      <c r="F612">
        <v>2.5299999999999998</v>
      </c>
      <c r="G612" s="4">
        <f t="shared" si="41"/>
        <v>7.0821428571428573</v>
      </c>
      <c r="H612"/>
    </row>
    <row r="613" spans="1:9" x14ac:dyDescent="0.2">
      <c r="A613" s="6">
        <v>18598</v>
      </c>
      <c r="B613">
        <v>19.75</v>
      </c>
      <c r="C613">
        <v>1.47</v>
      </c>
      <c r="D613">
        <v>2.84</v>
      </c>
      <c r="E613">
        <v>25</v>
      </c>
      <c r="F613" s="14">
        <v>2.5499999999999998</v>
      </c>
      <c r="G613" s="15">
        <f t="shared" si="41"/>
        <v>6.954225352112676</v>
      </c>
      <c r="H613" s="16">
        <f>D613/D601-1</f>
        <v>0.22413793103448287</v>
      </c>
      <c r="I613" t="str">
        <f>IF(Earnings_Growth&lt;0,"This year there might have been a recession as earnings growth was "&amp;ROUND(H613*100,0)&amp;"%"," This was likely a good year as earnings growth was positive at "&amp;ROUND(H613*100,0)&amp;"%")</f>
        <v xml:space="preserve"> This was likely a good year as earnings growth was positive at 22%</v>
      </c>
    </row>
    <row r="614" spans="1:9" hidden="1" x14ac:dyDescent="0.2">
      <c r="A614" s="6">
        <v>18629</v>
      </c>
      <c r="B614">
        <v>21.21</v>
      </c>
      <c r="C614">
        <v>1.49</v>
      </c>
      <c r="D614">
        <v>2.84</v>
      </c>
      <c r="E614">
        <v>25.4</v>
      </c>
      <c r="F614">
        <v>2.57</v>
      </c>
      <c r="G614" s="4">
        <f t="shared" ref="G614:G677" si="43">SP500_Price/Earnings</f>
        <v>7.46830985915493</v>
      </c>
      <c r="H614"/>
    </row>
    <row r="615" spans="1:9" hidden="1" x14ac:dyDescent="0.2">
      <c r="A615" s="6">
        <v>18660</v>
      </c>
      <c r="B615">
        <v>22</v>
      </c>
      <c r="C615">
        <v>1.5</v>
      </c>
      <c r="D615">
        <v>2.83</v>
      </c>
      <c r="E615">
        <v>25.7</v>
      </c>
      <c r="F615">
        <v>2.58</v>
      </c>
      <c r="G615" s="4">
        <f t="shared" si="43"/>
        <v>7.7738515901060072</v>
      </c>
      <c r="H615"/>
    </row>
    <row r="616" spans="1:9" hidden="1" x14ac:dyDescent="0.2">
      <c r="A616" s="6">
        <v>18688</v>
      </c>
      <c r="B616">
        <v>21.63</v>
      </c>
      <c r="C616">
        <v>1.52</v>
      </c>
      <c r="D616">
        <v>2.83</v>
      </c>
      <c r="E616">
        <v>25.8</v>
      </c>
      <c r="F616">
        <v>2.59</v>
      </c>
      <c r="G616" s="4">
        <f t="shared" si="43"/>
        <v>7.6431095406360416</v>
      </c>
      <c r="H616"/>
    </row>
    <row r="617" spans="1:9" hidden="1" x14ac:dyDescent="0.2">
      <c r="A617" s="6">
        <v>18719</v>
      </c>
      <c r="B617">
        <v>21.92</v>
      </c>
      <c r="C617">
        <v>1.53</v>
      </c>
      <c r="D617">
        <v>2.79</v>
      </c>
      <c r="E617">
        <v>25.8</v>
      </c>
      <c r="F617">
        <v>2.6</v>
      </c>
      <c r="G617" s="4">
        <f t="shared" si="43"/>
        <v>7.8566308243727603</v>
      </c>
      <c r="H617"/>
    </row>
    <row r="618" spans="1:9" hidden="1" x14ac:dyDescent="0.2">
      <c r="A618" s="6">
        <v>18749</v>
      </c>
      <c r="B618">
        <v>21.93</v>
      </c>
      <c r="C618">
        <v>1.55</v>
      </c>
      <c r="D618">
        <v>2.76</v>
      </c>
      <c r="E618">
        <v>25.9</v>
      </c>
      <c r="F618">
        <v>2.61</v>
      </c>
      <c r="G618" s="4">
        <f t="shared" si="43"/>
        <v>7.9456521739130439</v>
      </c>
      <c r="H618"/>
    </row>
    <row r="619" spans="1:9" hidden="1" x14ac:dyDescent="0.2">
      <c r="A619" s="6">
        <v>18780</v>
      </c>
      <c r="B619">
        <v>21.55</v>
      </c>
      <c r="C619">
        <v>1.56</v>
      </c>
      <c r="D619">
        <v>2.72</v>
      </c>
      <c r="E619">
        <v>25.9</v>
      </c>
      <c r="F619">
        <v>2.62</v>
      </c>
      <c r="G619" s="4">
        <f t="shared" si="43"/>
        <v>7.9227941176470589</v>
      </c>
      <c r="H619"/>
    </row>
    <row r="620" spans="1:9" hidden="1" x14ac:dyDescent="0.2">
      <c r="A620" s="6">
        <v>18810</v>
      </c>
      <c r="B620">
        <v>21.93</v>
      </c>
      <c r="C620">
        <v>1.55</v>
      </c>
      <c r="D620">
        <v>2.65</v>
      </c>
      <c r="E620">
        <v>25.9</v>
      </c>
      <c r="F620">
        <v>2.63</v>
      </c>
      <c r="G620" s="4">
        <f t="shared" si="43"/>
        <v>8.2754716981132077</v>
      </c>
      <c r="H620" s="8">
        <f t="shared" ref="H620" si="44">D620/D608-1</f>
        <v>1.9230769230769162E-2</v>
      </c>
    </row>
    <row r="621" spans="1:9" hidden="1" x14ac:dyDescent="0.2">
      <c r="A621" s="6">
        <v>18841</v>
      </c>
      <c r="B621">
        <v>22.89</v>
      </c>
      <c r="C621">
        <v>1.53</v>
      </c>
      <c r="D621">
        <v>2.58</v>
      </c>
      <c r="E621">
        <v>25.9</v>
      </c>
      <c r="F621">
        <v>2.63</v>
      </c>
      <c r="G621" s="4">
        <f t="shared" si="43"/>
        <v>8.8720930232558146</v>
      </c>
      <c r="H621"/>
    </row>
    <row r="622" spans="1:9" hidden="1" x14ac:dyDescent="0.2">
      <c r="A622" s="6">
        <v>18872</v>
      </c>
      <c r="B622">
        <v>23.48</v>
      </c>
      <c r="C622">
        <v>1.52</v>
      </c>
      <c r="D622">
        <v>2.5099999999999998</v>
      </c>
      <c r="E622">
        <v>26.1</v>
      </c>
      <c r="F622">
        <v>2.64</v>
      </c>
      <c r="G622" s="4">
        <f t="shared" si="43"/>
        <v>9.3545816733067735</v>
      </c>
      <c r="H622"/>
    </row>
    <row r="623" spans="1:9" hidden="1" x14ac:dyDescent="0.2">
      <c r="A623" s="6">
        <v>18902</v>
      </c>
      <c r="B623">
        <v>23.36</v>
      </c>
      <c r="C623">
        <v>1.48</v>
      </c>
      <c r="D623">
        <v>2.4900000000000002</v>
      </c>
      <c r="E623">
        <v>26.2</v>
      </c>
      <c r="F623">
        <v>2.65</v>
      </c>
      <c r="G623" s="4">
        <f t="shared" si="43"/>
        <v>9.3815261044176701</v>
      </c>
      <c r="H623"/>
    </row>
    <row r="624" spans="1:9" hidden="1" x14ac:dyDescent="0.2">
      <c r="A624" s="6">
        <v>18933</v>
      </c>
      <c r="B624">
        <v>22.71</v>
      </c>
      <c r="C624">
        <v>1.45</v>
      </c>
      <c r="D624">
        <v>2.46</v>
      </c>
      <c r="E624">
        <v>26.4</v>
      </c>
      <c r="F624">
        <v>2.66</v>
      </c>
      <c r="G624" s="4">
        <f t="shared" si="43"/>
        <v>9.2317073170731714</v>
      </c>
      <c r="H624"/>
    </row>
    <row r="625" spans="1:9" x14ac:dyDescent="0.2">
      <c r="A625" s="6">
        <v>18963</v>
      </c>
      <c r="B625">
        <v>23.41</v>
      </c>
      <c r="C625">
        <v>1.41</v>
      </c>
      <c r="D625">
        <v>2.44</v>
      </c>
      <c r="E625">
        <v>26.5</v>
      </c>
      <c r="F625" s="14">
        <v>2.67</v>
      </c>
      <c r="G625" s="15">
        <f t="shared" si="43"/>
        <v>9.5942622950819683</v>
      </c>
      <c r="H625" s="16">
        <f>D625/D613-1</f>
        <v>-0.14084507042253513</v>
      </c>
      <c r="I625" t="str">
        <f>IF(Earnings_Growth&lt;0,"This year there might have been a recession as earnings growth was "&amp;ROUND(H625*100,0)&amp;"%"," This was likely a good year as earnings growth was positive at "&amp;ROUND(H625*100,0)&amp;"%")</f>
        <v>This year there might have been a recession as earnings growth was -14%</v>
      </c>
    </row>
    <row r="626" spans="1:9" hidden="1" x14ac:dyDescent="0.2">
      <c r="A626" s="6">
        <v>18994</v>
      </c>
      <c r="B626">
        <v>24.19</v>
      </c>
      <c r="C626">
        <v>1.41</v>
      </c>
      <c r="D626">
        <v>2.4300000000000002</v>
      </c>
      <c r="E626">
        <v>26.5</v>
      </c>
      <c r="F626">
        <v>2.68</v>
      </c>
      <c r="G626" s="4">
        <f t="shared" si="43"/>
        <v>9.9547325102880659</v>
      </c>
      <c r="H626"/>
    </row>
    <row r="627" spans="1:9" hidden="1" x14ac:dyDescent="0.2">
      <c r="A627" s="6">
        <v>19025</v>
      </c>
      <c r="B627">
        <v>23.75</v>
      </c>
      <c r="C627">
        <v>1.42</v>
      </c>
      <c r="D627">
        <v>2.41</v>
      </c>
      <c r="E627">
        <v>26.3</v>
      </c>
      <c r="F627">
        <v>2.69</v>
      </c>
      <c r="G627" s="4">
        <f t="shared" si="43"/>
        <v>9.8547717842323639</v>
      </c>
      <c r="H627"/>
    </row>
    <row r="628" spans="1:9" hidden="1" x14ac:dyDescent="0.2">
      <c r="A628" s="6">
        <v>19054</v>
      </c>
      <c r="B628">
        <v>23.81</v>
      </c>
      <c r="C628">
        <v>1.42</v>
      </c>
      <c r="D628">
        <v>2.4</v>
      </c>
      <c r="E628">
        <v>26.3</v>
      </c>
      <c r="F628">
        <v>2.71</v>
      </c>
      <c r="G628" s="4">
        <f t="shared" si="43"/>
        <v>9.9208333333333325</v>
      </c>
      <c r="H628"/>
    </row>
    <row r="629" spans="1:9" hidden="1" x14ac:dyDescent="0.2">
      <c r="A629" s="6">
        <v>19085</v>
      </c>
      <c r="B629">
        <v>23.74</v>
      </c>
      <c r="C629">
        <v>1.43</v>
      </c>
      <c r="D629">
        <v>2.38</v>
      </c>
      <c r="E629">
        <v>26.4</v>
      </c>
      <c r="F629">
        <v>2.72</v>
      </c>
      <c r="G629" s="4">
        <f t="shared" si="43"/>
        <v>9.9747899159663866</v>
      </c>
      <c r="H629"/>
    </row>
    <row r="630" spans="1:9" hidden="1" x14ac:dyDescent="0.2">
      <c r="A630" s="6">
        <v>19115</v>
      </c>
      <c r="B630">
        <v>23.73</v>
      </c>
      <c r="C630">
        <v>1.44</v>
      </c>
      <c r="D630">
        <v>2.36</v>
      </c>
      <c r="E630">
        <v>26.4</v>
      </c>
      <c r="F630">
        <v>2.73</v>
      </c>
      <c r="G630" s="4">
        <f t="shared" si="43"/>
        <v>10.055084745762713</v>
      </c>
      <c r="H630"/>
    </row>
    <row r="631" spans="1:9" hidden="1" x14ac:dyDescent="0.2">
      <c r="A631" s="6">
        <v>19146</v>
      </c>
      <c r="B631">
        <v>24.38</v>
      </c>
      <c r="C631">
        <v>1.45</v>
      </c>
      <c r="D631">
        <v>2.34</v>
      </c>
      <c r="E631">
        <v>26.5</v>
      </c>
      <c r="F631">
        <v>2.74</v>
      </c>
      <c r="G631" s="4">
        <f t="shared" si="43"/>
        <v>10.418803418803419</v>
      </c>
      <c r="H631"/>
    </row>
    <row r="632" spans="1:9" hidden="1" x14ac:dyDescent="0.2">
      <c r="A632" s="6">
        <v>19176</v>
      </c>
      <c r="B632">
        <v>25.08</v>
      </c>
      <c r="C632">
        <v>1.45</v>
      </c>
      <c r="D632">
        <v>2.35</v>
      </c>
      <c r="E632">
        <v>26.7</v>
      </c>
      <c r="F632">
        <v>2.75</v>
      </c>
      <c r="G632" s="4">
        <f t="shared" si="43"/>
        <v>10.672340425531914</v>
      </c>
      <c r="H632" s="8">
        <f t="shared" ref="H632" si="45">D632/D620-1</f>
        <v>-0.1132075471698113</v>
      </c>
    </row>
    <row r="633" spans="1:9" hidden="1" x14ac:dyDescent="0.2">
      <c r="A633" s="6">
        <v>19207</v>
      </c>
      <c r="B633">
        <v>25.18</v>
      </c>
      <c r="C633">
        <v>1.45</v>
      </c>
      <c r="D633">
        <v>2.35</v>
      </c>
      <c r="E633">
        <v>26.7</v>
      </c>
      <c r="F633">
        <v>2.77</v>
      </c>
      <c r="G633" s="4">
        <f t="shared" si="43"/>
        <v>10.714893617021277</v>
      </c>
      <c r="H633"/>
    </row>
    <row r="634" spans="1:9" hidden="1" x14ac:dyDescent="0.2">
      <c r="A634" s="6">
        <v>19238</v>
      </c>
      <c r="B634">
        <v>24.78</v>
      </c>
      <c r="C634">
        <v>1.45</v>
      </c>
      <c r="D634">
        <v>2.36</v>
      </c>
      <c r="E634">
        <v>26.7</v>
      </c>
      <c r="F634">
        <v>2.78</v>
      </c>
      <c r="G634" s="4">
        <f t="shared" si="43"/>
        <v>10.500000000000002</v>
      </c>
      <c r="H634"/>
    </row>
    <row r="635" spans="1:9" hidden="1" x14ac:dyDescent="0.2">
      <c r="A635" s="6">
        <v>19268</v>
      </c>
      <c r="B635">
        <v>24.26</v>
      </c>
      <c r="C635">
        <v>1.44</v>
      </c>
      <c r="D635">
        <v>2.37</v>
      </c>
      <c r="E635">
        <v>26.7</v>
      </c>
      <c r="F635">
        <v>2.79</v>
      </c>
      <c r="G635" s="4">
        <f t="shared" si="43"/>
        <v>10.236286919831224</v>
      </c>
      <c r="H635"/>
    </row>
    <row r="636" spans="1:9" hidden="1" x14ac:dyDescent="0.2">
      <c r="A636" s="6">
        <v>19299</v>
      </c>
      <c r="B636">
        <v>25.03</v>
      </c>
      <c r="C636">
        <v>1.42</v>
      </c>
      <c r="D636">
        <v>2.39</v>
      </c>
      <c r="E636">
        <v>26.7</v>
      </c>
      <c r="F636">
        <v>2.81</v>
      </c>
      <c r="G636" s="4">
        <f t="shared" si="43"/>
        <v>10.472803347280335</v>
      </c>
      <c r="H636"/>
    </row>
    <row r="637" spans="1:9" x14ac:dyDescent="0.2">
      <c r="A637" s="6">
        <v>19329</v>
      </c>
      <c r="B637">
        <v>26.04</v>
      </c>
      <c r="C637">
        <v>1.41</v>
      </c>
      <c r="D637">
        <v>2.4</v>
      </c>
      <c r="E637">
        <v>26.7</v>
      </c>
      <c r="F637" s="14">
        <v>2.82</v>
      </c>
      <c r="G637" s="15">
        <f t="shared" si="43"/>
        <v>10.85</v>
      </c>
      <c r="H637" s="16">
        <f>D637/D625-1</f>
        <v>-1.6393442622950838E-2</v>
      </c>
      <c r="I637" t="str">
        <f>IF(Earnings_Growth&lt;0,"This year there might have been a recession as earnings growth was "&amp;ROUND(H637*100,0)&amp;"%"," This was likely a good year as earnings growth was positive at "&amp;ROUND(H637*100,0)&amp;"%")</f>
        <v>This year there might have been a recession as earnings growth was -2%</v>
      </c>
    </row>
    <row r="638" spans="1:9" hidden="1" x14ac:dyDescent="0.2">
      <c r="A638" s="6">
        <v>19360</v>
      </c>
      <c r="B638">
        <v>26.18</v>
      </c>
      <c r="C638">
        <v>1.41</v>
      </c>
      <c r="D638">
        <v>2.41</v>
      </c>
      <c r="E638">
        <v>26.6</v>
      </c>
      <c r="F638">
        <v>2.83</v>
      </c>
      <c r="G638" s="4">
        <f t="shared" si="43"/>
        <v>10.863070539419086</v>
      </c>
      <c r="H638"/>
    </row>
    <row r="639" spans="1:9" hidden="1" x14ac:dyDescent="0.2">
      <c r="A639" s="6">
        <v>19391</v>
      </c>
      <c r="B639">
        <v>25.86</v>
      </c>
      <c r="C639">
        <v>1.41</v>
      </c>
      <c r="D639">
        <v>2.42</v>
      </c>
      <c r="E639">
        <v>26.5</v>
      </c>
      <c r="F639">
        <v>2.8</v>
      </c>
      <c r="G639" s="4">
        <f t="shared" si="43"/>
        <v>10.685950413223141</v>
      </c>
      <c r="H639"/>
    </row>
    <row r="640" spans="1:9" hidden="1" x14ac:dyDescent="0.2">
      <c r="A640" s="6">
        <v>19419</v>
      </c>
      <c r="B640">
        <v>25.99</v>
      </c>
      <c r="C640">
        <v>1.41</v>
      </c>
      <c r="D640">
        <v>2.4300000000000002</v>
      </c>
      <c r="E640">
        <v>26.6</v>
      </c>
      <c r="F640">
        <v>2.77</v>
      </c>
      <c r="G640" s="4">
        <f t="shared" si="43"/>
        <v>10.695473251028805</v>
      </c>
      <c r="H640"/>
    </row>
    <row r="641" spans="1:9" hidden="1" x14ac:dyDescent="0.2">
      <c r="A641" s="6">
        <v>19450</v>
      </c>
      <c r="B641">
        <v>24.71</v>
      </c>
      <c r="C641">
        <v>1.41</v>
      </c>
      <c r="D641">
        <v>2.46</v>
      </c>
      <c r="E641">
        <v>26.6</v>
      </c>
      <c r="F641">
        <v>2.83</v>
      </c>
      <c r="G641" s="4">
        <f t="shared" si="43"/>
        <v>10.044715447154472</v>
      </c>
      <c r="H641"/>
    </row>
    <row r="642" spans="1:9" hidden="1" x14ac:dyDescent="0.2">
      <c r="A642" s="6">
        <v>19480</v>
      </c>
      <c r="B642">
        <v>24.84</v>
      </c>
      <c r="C642">
        <v>1.42</v>
      </c>
      <c r="D642">
        <v>2.48</v>
      </c>
      <c r="E642">
        <v>26.7</v>
      </c>
      <c r="F642">
        <v>3.05</v>
      </c>
      <c r="G642" s="4">
        <f t="shared" si="43"/>
        <v>10.016129032258064</v>
      </c>
      <c r="H642"/>
    </row>
    <row r="643" spans="1:9" hidden="1" x14ac:dyDescent="0.2">
      <c r="A643" s="6">
        <v>19511</v>
      </c>
      <c r="B643">
        <v>23.95</v>
      </c>
      <c r="C643">
        <v>1.42</v>
      </c>
      <c r="D643">
        <v>2.5099999999999998</v>
      </c>
      <c r="E643">
        <v>26.8</v>
      </c>
      <c r="F643">
        <v>3.11</v>
      </c>
      <c r="G643" s="4">
        <f t="shared" si="43"/>
        <v>9.5418326693227105</v>
      </c>
      <c r="H643"/>
    </row>
    <row r="644" spans="1:9" hidden="1" x14ac:dyDescent="0.2">
      <c r="A644" s="6">
        <v>19541</v>
      </c>
      <c r="B644">
        <v>24.29</v>
      </c>
      <c r="C644">
        <v>1.42</v>
      </c>
      <c r="D644">
        <v>2.52</v>
      </c>
      <c r="E644">
        <v>26.8</v>
      </c>
      <c r="F644">
        <v>2.93</v>
      </c>
      <c r="G644" s="4">
        <f t="shared" si="43"/>
        <v>9.6388888888888893</v>
      </c>
      <c r="H644"/>
    </row>
    <row r="645" spans="1:9" hidden="1" x14ac:dyDescent="0.2">
      <c r="A645" s="6">
        <v>19572</v>
      </c>
      <c r="B645">
        <v>24.39</v>
      </c>
      <c r="C645">
        <v>1.42</v>
      </c>
      <c r="D645">
        <v>2.54</v>
      </c>
      <c r="E645">
        <v>26.9</v>
      </c>
      <c r="F645">
        <v>2.95</v>
      </c>
      <c r="G645" s="4">
        <f t="shared" si="43"/>
        <v>9.6023622047244093</v>
      </c>
      <c r="H645"/>
    </row>
    <row r="646" spans="1:9" hidden="1" x14ac:dyDescent="0.2">
      <c r="A646" s="6">
        <v>19603</v>
      </c>
      <c r="B646">
        <v>23.27</v>
      </c>
      <c r="C646">
        <v>1.42</v>
      </c>
      <c r="D646">
        <v>2.5499999999999998</v>
      </c>
      <c r="E646">
        <v>26.9</v>
      </c>
      <c r="F646">
        <v>2.87</v>
      </c>
      <c r="G646" s="4">
        <f t="shared" si="43"/>
        <v>9.1254901960784327</v>
      </c>
      <c r="H646"/>
    </row>
    <row r="647" spans="1:9" hidden="1" x14ac:dyDescent="0.2">
      <c r="A647" s="6">
        <v>19633</v>
      </c>
      <c r="B647">
        <v>23.97</v>
      </c>
      <c r="C647">
        <v>1.43</v>
      </c>
      <c r="D647">
        <v>2.54</v>
      </c>
      <c r="E647">
        <v>27</v>
      </c>
      <c r="F647">
        <v>2.66</v>
      </c>
      <c r="G647" s="4">
        <f t="shared" si="43"/>
        <v>9.4370078740157481</v>
      </c>
      <c r="H647"/>
    </row>
    <row r="648" spans="1:9" hidden="1" x14ac:dyDescent="0.2">
      <c r="A648" s="6">
        <v>19664</v>
      </c>
      <c r="B648">
        <v>24.5</v>
      </c>
      <c r="C648">
        <v>1.44</v>
      </c>
      <c r="D648">
        <v>2.52</v>
      </c>
      <c r="E648">
        <v>26.9</v>
      </c>
      <c r="F648">
        <v>2.68</v>
      </c>
      <c r="G648" s="4">
        <f t="shared" si="43"/>
        <v>9.7222222222222214</v>
      </c>
      <c r="H648"/>
    </row>
    <row r="649" spans="1:9" x14ac:dyDescent="0.2">
      <c r="A649" s="6">
        <v>19694</v>
      </c>
      <c r="B649">
        <v>24.83</v>
      </c>
      <c r="C649">
        <v>1.45</v>
      </c>
      <c r="D649">
        <v>2.5099999999999998</v>
      </c>
      <c r="E649">
        <v>26.9</v>
      </c>
      <c r="F649" s="14">
        <v>2.59</v>
      </c>
      <c r="G649" s="15">
        <f t="shared" si="43"/>
        <v>9.8924302788844631</v>
      </c>
      <c r="H649" s="16">
        <f>D649/D637-1</f>
        <v>4.5833333333333393E-2</v>
      </c>
      <c r="I649" t="str">
        <f>IF(Earnings_Growth&lt;0,"This year there might have been a recession as earnings growth was "&amp;ROUND(H649*100,0)&amp;"%"," This was likely a good year as earnings growth was positive at "&amp;ROUND(H649*100,0)&amp;"%")</f>
        <v xml:space="preserve"> This was likely a good year as earnings growth was positive at 5%</v>
      </c>
    </row>
    <row r="650" spans="1:9" hidden="1" x14ac:dyDescent="0.2">
      <c r="A650" s="6">
        <v>19725</v>
      </c>
      <c r="B650">
        <v>25.46</v>
      </c>
      <c r="C650">
        <v>1.46</v>
      </c>
      <c r="D650">
        <v>2.52</v>
      </c>
      <c r="E650">
        <v>26.9</v>
      </c>
      <c r="F650">
        <v>2.48</v>
      </c>
      <c r="G650" s="4">
        <f t="shared" si="43"/>
        <v>10.103174603174603</v>
      </c>
      <c r="H650"/>
    </row>
    <row r="651" spans="1:9" hidden="1" x14ac:dyDescent="0.2">
      <c r="A651" s="6">
        <v>19756</v>
      </c>
      <c r="B651">
        <v>26.02</v>
      </c>
      <c r="C651">
        <v>1.46</v>
      </c>
      <c r="D651">
        <v>2.54</v>
      </c>
      <c r="E651">
        <v>26.9</v>
      </c>
      <c r="F651">
        <v>2.4700000000000002</v>
      </c>
      <c r="G651" s="4">
        <f t="shared" si="43"/>
        <v>10.244094488188976</v>
      </c>
      <c r="H651" s="8">
        <f t="shared" ref="H651" si="46">D651/D639-1</f>
        <v>4.9586776859504189E-2</v>
      </c>
    </row>
    <row r="652" spans="1:9" hidden="1" x14ac:dyDescent="0.2">
      <c r="A652" s="6">
        <v>19784</v>
      </c>
      <c r="B652">
        <v>26.57</v>
      </c>
      <c r="C652">
        <v>1.47</v>
      </c>
      <c r="D652">
        <v>2.5499999999999998</v>
      </c>
      <c r="E652">
        <v>26.9</v>
      </c>
      <c r="F652">
        <v>2.37</v>
      </c>
      <c r="G652" s="4">
        <f t="shared" si="43"/>
        <v>10.419607843137255</v>
      </c>
      <c r="H652"/>
    </row>
    <row r="653" spans="1:9" hidden="1" x14ac:dyDescent="0.2">
      <c r="A653" s="6">
        <v>19815</v>
      </c>
      <c r="B653">
        <v>27.63</v>
      </c>
      <c r="C653">
        <v>1.46</v>
      </c>
      <c r="D653">
        <v>2.57</v>
      </c>
      <c r="E653">
        <v>26.8</v>
      </c>
      <c r="F653">
        <v>2.29</v>
      </c>
      <c r="G653" s="4">
        <f t="shared" si="43"/>
        <v>10.750972762645915</v>
      </c>
      <c r="H653"/>
    </row>
    <row r="654" spans="1:9" hidden="1" x14ac:dyDescent="0.2">
      <c r="A654" s="6">
        <v>19845</v>
      </c>
      <c r="B654">
        <v>28.73</v>
      </c>
      <c r="C654">
        <v>1.46</v>
      </c>
      <c r="D654">
        <v>2.6</v>
      </c>
      <c r="E654">
        <v>26.9</v>
      </c>
      <c r="F654">
        <v>2.37</v>
      </c>
      <c r="G654" s="4">
        <f t="shared" si="43"/>
        <v>11.049999999999999</v>
      </c>
      <c r="H654"/>
    </row>
    <row r="655" spans="1:9" hidden="1" x14ac:dyDescent="0.2">
      <c r="A655" s="6">
        <v>19876</v>
      </c>
      <c r="B655">
        <v>28.96</v>
      </c>
      <c r="C655">
        <v>1.45</v>
      </c>
      <c r="D655">
        <v>2.62</v>
      </c>
      <c r="E655">
        <v>26.9</v>
      </c>
      <c r="F655">
        <v>2.38</v>
      </c>
      <c r="G655" s="4">
        <f t="shared" si="43"/>
        <v>11.053435114503817</v>
      </c>
      <c r="H655"/>
    </row>
    <row r="656" spans="1:9" hidden="1" x14ac:dyDescent="0.2">
      <c r="A656" s="6">
        <v>19906</v>
      </c>
      <c r="B656">
        <v>30.13</v>
      </c>
      <c r="C656">
        <v>1.46</v>
      </c>
      <c r="D656">
        <v>2.62</v>
      </c>
      <c r="E656">
        <v>26.9</v>
      </c>
      <c r="F656">
        <v>2.2999999999999998</v>
      </c>
      <c r="G656" s="4">
        <f t="shared" si="43"/>
        <v>11.5</v>
      </c>
      <c r="H656"/>
    </row>
    <row r="657" spans="1:9" hidden="1" x14ac:dyDescent="0.2">
      <c r="A657" s="6">
        <v>19937</v>
      </c>
      <c r="B657">
        <v>30.73</v>
      </c>
      <c r="C657">
        <v>1.46</v>
      </c>
      <c r="D657">
        <v>2.63</v>
      </c>
      <c r="E657">
        <v>26.9</v>
      </c>
      <c r="F657">
        <v>2.36</v>
      </c>
      <c r="G657" s="4">
        <f t="shared" si="43"/>
        <v>11.684410646387834</v>
      </c>
      <c r="H657"/>
    </row>
    <row r="658" spans="1:9" hidden="1" x14ac:dyDescent="0.2">
      <c r="A658" s="6">
        <v>19968</v>
      </c>
      <c r="B658">
        <v>31.45</v>
      </c>
      <c r="C658">
        <v>1.47</v>
      </c>
      <c r="D658">
        <v>2.63</v>
      </c>
      <c r="E658">
        <v>26.8</v>
      </c>
      <c r="F658">
        <v>2.38</v>
      </c>
      <c r="G658" s="4">
        <f t="shared" si="43"/>
        <v>11.958174904942966</v>
      </c>
      <c r="H658"/>
    </row>
    <row r="659" spans="1:9" hidden="1" x14ac:dyDescent="0.2">
      <c r="A659" s="6">
        <v>19998</v>
      </c>
      <c r="B659">
        <v>32.18</v>
      </c>
      <c r="C659">
        <v>1.49</v>
      </c>
      <c r="D659">
        <v>2.68</v>
      </c>
      <c r="E659">
        <v>26.8</v>
      </c>
      <c r="F659">
        <v>2.4300000000000002</v>
      </c>
      <c r="G659" s="4">
        <f t="shared" si="43"/>
        <v>12.007462686567163</v>
      </c>
      <c r="H659"/>
    </row>
    <row r="660" spans="1:9" hidden="1" x14ac:dyDescent="0.2">
      <c r="A660" s="6">
        <v>20029</v>
      </c>
      <c r="B660">
        <v>33.44</v>
      </c>
      <c r="C660">
        <v>1.52</v>
      </c>
      <c r="D660">
        <v>2.72</v>
      </c>
      <c r="E660">
        <v>26.8</v>
      </c>
      <c r="F660">
        <v>2.48</v>
      </c>
      <c r="G660" s="4">
        <f t="shared" si="43"/>
        <v>12.294117647058822</v>
      </c>
      <c r="H660"/>
    </row>
    <row r="661" spans="1:9" x14ac:dyDescent="0.2">
      <c r="A661" s="6">
        <v>20059</v>
      </c>
      <c r="B661">
        <v>34.97</v>
      </c>
      <c r="C661">
        <v>1.54</v>
      </c>
      <c r="D661">
        <v>2.77</v>
      </c>
      <c r="E661">
        <v>26.7</v>
      </c>
      <c r="F661" s="14">
        <v>2.5099999999999998</v>
      </c>
      <c r="G661" s="15">
        <f t="shared" si="43"/>
        <v>12.624548736462094</v>
      </c>
      <c r="H661" s="16">
        <f>D661/D649-1</f>
        <v>0.10358565737051806</v>
      </c>
      <c r="I661" t="str">
        <f>IF(Earnings_Growth&lt;0,"This year there might have been a recession as earnings growth was "&amp;ROUND(H661*100,0)&amp;"%"," This was likely a good year as earnings growth was positive at "&amp;ROUND(H661*100,0)&amp;"%")</f>
        <v xml:space="preserve"> This was likely a good year as earnings growth was positive at 10%</v>
      </c>
    </row>
    <row r="662" spans="1:9" hidden="1" x14ac:dyDescent="0.2">
      <c r="A662" s="6">
        <v>20090</v>
      </c>
      <c r="B662">
        <v>35.6</v>
      </c>
      <c r="C662">
        <v>1.55</v>
      </c>
      <c r="D662">
        <v>2.83</v>
      </c>
      <c r="E662">
        <v>26.7</v>
      </c>
      <c r="F662">
        <v>2.61</v>
      </c>
      <c r="G662" s="4">
        <f t="shared" si="43"/>
        <v>12.579505300353357</v>
      </c>
      <c r="H662"/>
    </row>
    <row r="663" spans="1:9" hidden="1" x14ac:dyDescent="0.2">
      <c r="A663" s="6">
        <v>20121</v>
      </c>
      <c r="B663">
        <v>36.79</v>
      </c>
      <c r="C663">
        <v>1.55</v>
      </c>
      <c r="D663">
        <v>2.9</v>
      </c>
      <c r="E663">
        <v>26.7</v>
      </c>
      <c r="F663">
        <v>2.65</v>
      </c>
      <c r="G663" s="4">
        <f t="shared" si="43"/>
        <v>12.686206896551724</v>
      </c>
      <c r="H663" s="8">
        <f t="shared" ref="H663" si="47">D663/D651-1</f>
        <v>0.1417322834645669</v>
      </c>
    </row>
    <row r="664" spans="1:9" hidden="1" x14ac:dyDescent="0.2">
      <c r="A664" s="6">
        <v>20149</v>
      </c>
      <c r="B664">
        <v>36.5</v>
      </c>
      <c r="C664">
        <v>1.56</v>
      </c>
      <c r="D664">
        <v>2.96</v>
      </c>
      <c r="E664">
        <v>26.7</v>
      </c>
      <c r="F664">
        <v>2.68</v>
      </c>
      <c r="G664" s="4">
        <f t="shared" si="43"/>
        <v>12.331081081081081</v>
      </c>
      <c r="H664"/>
    </row>
    <row r="665" spans="1:9" hidden="1" x14ac:dyDescent="0.2">
      <c r="A665" s="6">
        <v>20180</v>
      </c>
      <c r="B665">
        <v>37.76</v>
      </c>
      <c r="C665">
        <v>1.56</v>
      </c>
      <c r="D665">
        <v>3.05</v>
      </c>
      <c r="E665">
        <v>26.7</v>
      </c>
      <c r="F665">
        <v>2.75</v>
      </c>
      <c r="G665" s="4">
        <f t="shared" si="43"/>
        <v>12.38032786885246</v>
      </c>
      <c r="H665"/>
    </row>
    <row r="666" spans="1:9" hidden="1" x14ac:dyDescent="0.2">
      <c r="A666" s="6">
        <v>20210</v>
      </c>
      <c r="B666">
        <v>37.6</v>
      </c>
      <c r="C666">
        <v>1.57</v>
      </c>
      <c r="D666">
        <v>3.13</v>
      </c>
      <c r="E666">
        <v>26.7</v>
      </c>
      <c r="F666">
        <v>2.76</v>
      </c>
      <c r="G666" s="4">
        <f t="shared" si="43"/>
        <v>12.012779552715656</v>
      </c>
      <c r="H666"/>
    </row>
    <row r="667" spans="1:9" hidden="1" x14ac:dyDescent="0.2">
      <c r="A667" s="6">
        <v>20241</v>
      </c>
      <c r="B667">
        <v>39.78</v>
      </c>
      <c r="C667">
        <v>1.57</v>
      </c>
      <c r="D667">
        <v>3.22</v>
      </c>
      <c r="E667">
        <v>26.7</v>
      </c>
      <c r="F667">
        <v>2.78</v>
      </c>
      <c r="G667" s="4">
        <f t="shared" si="43"/>
        <v>12.354037267080745</v>
      </c>
      <c r="H667"/>
    </row>
    <row r="668" spans="1:9" hidden="1" x14ac:dyDescent="0.2">
      <c r="A668" s="6">
        <v>20271</v>
      </c>
      <c r="B668">
        <v>42.69</v>
      </c>
      <c r="C668">
        <v>1.59</v>
      </c>
      <c r="D668">
        <v>3.29</v>
      </c>
      <c r="E668">
        <v>26.8</v>
      </c>
      <c r="F668">
        <v>2.9</v>
      </c>
      <c r="G668" s="4">
        <f t="shared" si="43"/>
        <v>12.975683890577507</v>
      </c>
      <c r="H668"/>
    </row>
    <row r="669" spans="1:9" hidden="1" x14ac:dyDescent="0.2">
      <c r="A669" s="6">
        <v>20302</v>
      </c>
      <c r="B669">
        <v>42.43</v>
      </c>
      <c r="C669">
        <v>1.6</v>
      </c>
      <c r="D669">
        <v>3.37</v>
      </c>
      <c r="E669">
        <v>26.8</v>
      </c>
      <c r="F669">
        <v>2.97</v>
      </c>
      <c r="G669" s="4">
        <f t="shared" si="43"/>
        <v>12.590504451038575</v>
      </c>
      <c r="H669"/>
    </row>
    <row r="670" spans="1:9" hidden="1" x14ac:dyDescent="0.2">
      <c r="A670" s="6">
        <v>20333</v>
      </c>
      <c r="B670">
        <v>44.34</v>
      </c>
      <c r="C670">
        <v>1.62</v>
      </c>
      <c r="D670">
        <v>3.44</v>
      </c>
      <c r="E670">
        <v>26.9</v>
      </c>
      <c r="F670">
        <v>2.97</v>
      </c>
      <c r="G670" s="4">
        <f t="shared" si="43"/>
        <v>12.889534883720932</v>
      </c>
      <c r="H670"/>
    </row>
    <row r="671" spans="1:9" hidden="1" x14ac:dyDescent="0.2">
      <c r="A671" s="6">
        <v>20363</v>
      </c>
      <c r="B671">
        <v>42.11</v>
      </c>
      <c r="C671">
        <v>1.63</v>
      </c>
      <c r="D671">
        <v>3.5</v>
      </c>
      <c r="E671">
        <v>26.9</v>
      </c>
      <c r="F671">
        <v>2.88</v>
      </c>
      <c r="G671" s="4">
        <f t="shared" si="43"/>
        <v>12.031428571428572</v>
      </c>
      <c r="H671"/>
    </row>
    <row r="672" spans="1:9" hidden="1" x14ac:dyDescent="0.2">
      <c r="A672" s="6">
        <v>20394</v>
      </c>
      <c r="B672">
        <v>44.95</v>
      </c>
      <c r="C672">
        <v>1.63</v>
      </c>
      <c r="D672">
        <v>3.56</v>
      </c>
      <c r="E672">
        <v>26.9</v>
      </c>
      <c r="F672">
        <v>2.89</v>
      </c>
      <c r="G672" s="4">
        <f t="shared" si="43"/>
        <v>12.626404494382022</v>
      </c>
      <c r="H672"/>
    </row>
    <row r="673" spans="1:9" x14ac:dyDescent="0.2">
      <c r="A673" s="6">
        <v>20424</v>
      </c>
      <c r="B673">
        <v>45.37</v>
      </c>
      <c r="C673">
        <v>1.64</v>
      </c>
      <c r="D673">
        <v>3.62</v>
      </c>
      <c r="E673">
        <v>26.8</v>
      </c>
      <c r="F673" s="14">
        <v>2.96</v>
      </c>
      <c r="G673" s="15">
        <f t="shared" si="43"/>
        <v>12.533149171270717</v>
      </c>
      <c r="H673" s="16">
        <f>D673/D661-1</f>
        <v>0.30685920577617321</v>
      </c>
      <c r="I673" t="str">
        <f>IF(Earnings_Growth&lt;0,"This year there might have been a recession as earnings growth was "&amp;ROUND(H673*100,0)&amp;"%"," This was likely a good year as earnings growth was positive at "&amp;ROUND(H673*100,0)&amp;"%")</f>
        <v xml:space="preserve"> This was likely a good year as earnings growth was positive at 31%</v>
      </c>
    </row>
    <row r="674" spans="1:9" hidden="1" x14ac:dyDescent="0.2">
      <c r="A674" s="6">
        <v>20455</v>
      </c>
      <c r="B674">
        <v>44.15</v>
      </c>
      <c r="C674">
        <v>1.67</v>
      </c>
      <c r="D674">
        <v>3.64</v>
      </c>
      <c r="E674">
        <v>26.8</v>
      </c>
      <c r="F674">
        <v>2.9</v>
      </c>
      <c r="G674" s="4">
        <f t="shared" si="43"/>
        <v>12.129120879120878</v>
      </c>
      <c r="H674"/>
    </row>
    <row r="675" spans="1:9" hidden="1" x14ac:dyDescent="0.2">
      <c r="A675" s="6">
        <v>20486</v>
      </c>
      <c r="B675">
        <v>44.43</v>
      </c>
      <c r="C675">
        <v>1.7</v>
      </c>
      <c r="D675">
        <v>3.67</v>
      </c>
      <c r="E675">
        <v>26.8</v>
      </c>
      <c r="F675">
        <v>2.84</v>
      </c>
      <c r="G675" s="4">
        <f t="shared" si="43"/>
        <v>12.106267029972752</v>
      </c>
      <c r="H675" s="8">
        <f t="shared" ref="H675" si="48">D675/D663-1</f>
        <v>0.26551724137931032</v>
      </c>
    </row>
    <row r="676" spans="1:9" hidden="1" x14ac:dyDescent="0.2">
      <c r="A676" s="6">
        <v>20515</v>
      </c>
      <c r="B676">
        <v>47.49</v>
      </c>
      <c r="C676">
        <v>1.73</v>
      </c>
      <c r="D676">
        <v>3.69</v>
      </c>
      <c r="E676">
        <v>26.8</v>
      </c>
      <c r="F676">
        <v>2.96</v>
      </c>
      <c r="G676" s="4">
        <f t="shared" si="43"/>
        <v>12.869918699186993</v>
      </c>
      <c r="H676"/>
    </row>
    <row r="677" spans="1:9" hidden="1" x14ac:dyDescent="0.2">
      <c r="A677" s="6">
        <v>20546</v>
      </c>
      <c r="B677">
        <v>48.05</v>
      </c>
      <c r="C677">
        <v>1.75</v>
      </c>
      <c r="D677">
        <v>3.66</v>
      </c>
      <c r="E677">
        <v>26.9</v>
      </c>
      <c r="F677">
        <v>3.18</v>
      </c>
      <c r="G677" s="4">
        <f t="shared" si="43"/>
        <v>13.128415300546447</v>
      </c>
      <c r="H677"/>
    </row>
    <row r="678" spans="1:9" hidden="1" x14ac:dyDescent="0.2">
      <c r="A678" s="6">
        <v>20576</v>
      </c>
      <c r="B678">
        <v>46.54</v>
      </c>
      <c r="C678">
        <v>1.78</v>
      </c>
      <c r="D678">
        <v>3.63</v>
      </c>
      <c r="E678">
        <v>27</v>
      </c>
      <c r="F678">
        <v>3.07</v>
      </c>
      <c r="G678" s="4">
        <f t="shared" ref="G678:G741" si="49">SP500_Price/Earnings</f>
        <v>12.820936639118457</v>
      </c>
      <c r="H678"/>
    </row>
    <row r="679" spans="1:9" hidden="1" x14ac:dyDescent="0.2">
      <c r="A679" s="6">
        <v>20607</v>
      </c>
      <c r="B679">
        <v>46.27</v>
      </c>
      <c r="C679">
        <v>1.8</v>
      </c>
      <c r="D679">
        <v>3.6</v>
      </c>
      <c r="E679">
        <v>27.2</v>
      </c>
      <c r="F679">
        <v>3</v>
      </c>
      <c r="G679" s="4">
        <f t="shared" si="49"/>
        <v>12.852777777777778</v>
      </c>
      <c r="H679"/>
    </row>
    <row r="680" spans="1:9" hidden="1" x14ac:dyDescent="0.2">
      <c r="A680" s="6">
        <v>20637</v>
      </c>
      <c r="B680">
        <v>48.78</v>
      </c>
      <c r="C680">
        <v>1.81</v>
      </c>
      <c r="D680">
        <v>3.55</v>
      </c>
      <c r="E680">
        <v>27.4</v>
      </c>
      <c r="F680">
        <v>3.11</v>
      </c>
      <c r="G680" s="4">
        <f t="shared" si="49"/>
        <v>13.740845070422536</v>
      </c>
      <c r="H680"/>
    </row>
    <row r="681" spans="1:9" hidden="1" x14ac:dyDescent="0.2">
      <c r="A681" s="6">
        <v>20668</v>
      </c>
      <c r="B681">
        <v>48.49</v>
      </c>
      <c r="C681">
        <v>1.83</v>
      </c>
      <c r="D681">
        <v>3.51</v>
      </c>
      <c r="E681">
        <v>27.3</v>
      </c>
      <c r="F681">
        <v>3.33</v>
      </c>
      <c r="G681" s="4">
        <f t="shared" si="49"/>
        <v>13.814814814814817</v>
      </c>
      <c r="H681"/>
    </row>
    <row r="682" spans="1:9" hidden="1" x14ac:dyDescent="0.2">
      <c r="A682" s="6">
        <v>20699</v>
      </c>
      <c r="B682">
        <v>46.84</v>
      </c>
      <c r="C682">
        <v>1.84</v>
      </c>
      <c r="D682">
        <v>3.46</v>
      </c>
      <c r="E682">
        <v>27.4</v>
      </c>
      <c r="F682">
        <v>3.38</v>
      </c>
      <c r="G682" s="4">
        <f t="shared" si="49"/>
        <v>13.537572254335261</v>
      </c>
      <c r="H682"/>
    </row>
    <row r="683" spans="1:9" hidden="1" x14ac:dyDescent="0.2">
      <c r="A683" s="6">
        <v>20729</v>
      </c>
      <c r="B683">
        <v>46.24</v>
      </c>
      <c r="C683">
        <v>1.81</v>
      </c>
      <c r="D683">
        <v>3.44</v>
      </c>
      <c r="E683">
        <v>27.5</v>
      </c>
      <c r="F683">
        <v>3.34</v>
      </c>
      <c r="G683" s="4">
        <f t="shared" si="49"/>
        <v>13.44186046511628</v>
      </c>
      <c r="H683"/>
    </row>
    <row r="684" spans="1:9" hidden="1" x14ac:dyDescent="0.2">
      <c r="A684" s="6">
        <v>20760</v>
      </c>
      <c r="B684">
        <v>45.76</v>
      </c>
      <c r="C684">
        <v>1.77</v>
      </c>
      <c r="D684">
        <v>3.43</v>
      </c>
      <c r="E684">
        <v>27.5</v>
      </c>
      <c r="F684">
        <v>3.49</v>
      </c>
      <c r="G684" s="4">
        <f t="shared" si="49"/>
        <v>13.341107871720116</v>
      </c>
      <c r="H684"/>
    </row>
    <row r="685" spans="1:9" x14ac:dyDescent="0.2">
      <c r="A685" s="6">
        <v>20790</v>
      </c>
      <c r="B685">
        <v>46.44</v>
      </c>
      <c r="C685">
        <v>1.74</v>
      </c>
      <c r="D685">
        <v>3.41</v>
      </c>
      <c r="E685">
        <v>27.6</v>
      </c>
      <c r="F685" s="14">
        <v>3.59</v>
      </c>
      <c r="G685" s="15">
        <f t="shared" si="49"/>
        <v>13.618768328445746</v>
      </c>
      <c r="H685" s="16">
        <f>D685/D673-1</f>
        <v>-5.8011049723756924E-2</v>
      </c>
      <c r="I685" t="str">
        <f>IF(Earnings_Growth&lt;0,"This year there might have been a recession as earnings growth was "&amp;ROUND(H685*100,0)&amp;"%"," This was likely a good year as earnings growth was positive at "&amp;ROUND(H685*100,0)&amp;"%")</f>
        <v>This year there might have been a recession as earnings growth was -6%</v>
      </c>
    </row>
    <row r="686" spans="1:9" hidden="1" x14ac:dyDescent="0.2">
      <c r="A686" s="6">
        <v>20821</v>
      </c>
      <c r="B686">
        <v>45.43</v>
      </c>
      <c r="C686">
        <v>1.74</v>
      </c>
      <c r="D686">
        <v>3.41</v>
      </c>
      <c r="E686">
        <v>27.6</v>
      </c>
      <c r="F686">
        <v>3.46</v>
      </c>
      <c r="G686" s="4">
        <f t="shared" si="49"/>
        <v>13.32258064516129</v>
      </c>
      <c r="H686"/>
    </row>
    <row r="687" spans="1:9" hidden="1" x14ac:dyDescent="0.2">
      <c r="A687" s="6">
        <v>20852</v>
      </c>
      <c r="B687">
        <v>43.47</v>
      </c>
      <c r="C687">
        <v>1.73</v>
      </c>
      <c r="D687">
        <v>3.4</v>
      </c>
      <c r="E687">
        <v>27.7</v>
      </c>
      <c r="F687">
        <v>3.34</v>
      </c>
      <c r="G687" s="4">
        <f t="shared" si="49"/>
        <v>12.785294117647059</v>
      </c>
      <c r="H687"/>
    </row>
    <row r="688" spans="1:9" hidden="1" x14ac:dyDescent="0.2">
      <c r="A688" s="6">
        <v>20880</v>
      </c>
      <c r="B688">
        <v>44.03</v>
      </c>
      <c r="C688">
        <v>1.73</v>
      </c>
      <c r="D688">
        <v>3.4</v>
      </c>
      <c r="E688">
        <v>27.8</v>
      </c>
      <c r="F688">
        <v>3.41</v>
      </c>
      <c r="G688" s="4">
        <f t="shared" si="49"/>
        <v>12.950000000000001</v>
      </c>
      <c r="H688"/>
    </row>
    <row r="689" spans="1:9" hidden="1" x14ac:dyDescent="0.2">
      <c r="A689" s="6">
        <v>20911</v>
      </c>
      <c r="B689">
        <v>45.05</v>
      </c>
      <c r="C689">
        <v>1.73</v>
      </c>
      <c r="D689">
        <v>3.41</v>
      </c>
      <c r="E689">
        <v>27.9</v>
      </c>
      <c r="F689">
        <v>3.48</v>
      </c>
      <c r="G689" s="4">
        <f t="shared" si="49"/>
        <v>13.211143695014661</v>
      </c>
      <c r="H689"/>
    </row>
    <row r="690" spans="1:9" hidden="1" x14ac:dyDescent="0.2">
      <c r="A690" s="6">
        <v>20941</v>
      </c>
      <c r="B690">
        <v>46.78</v>
      </c>
      <c r="C690">
        <v>1.73</v>
      </c>
      <c r="D690">
        <v>3.41</v>
      </c>
      <c r="E690">
        <v>28</v>
      </c>
      <c r="F690">
        <v>3.6</v>
      </c>
      <c r="G690" s="4">
        <f t="shared" si="49"/>
        <v>13.718475073313783</v>
      </c>
      <c r="H690"/>
    </row>
    <row r="691" spans="1:9" hidden="1" x14ac:dyDescent="0.2">
      <c r="A691" s="6">
        <v>20972</v>
      </c>
      <c r="B691">
        <v>47.55</v>
      </c>
      <c r="C691">
        <v>1.73</v>
      </c>
      <c r="D691">
        <v>3.42</v>
      </c>
      <c r="E691">
        <v>28.1</v>
      </c>
      <c r="F691">
        <v>3.8</v>
      </c>
      <c r="G691" s="4">
        <f t="shared" si="49"/>
        <v>13.903508771929824</v>
      </c>
      <c r="H691"/>
    </row>
    <row r="692" spans="1:9" hidden="1" x14ac:dyDescent="0.2">
      <c r="A692" s="6">
        <v>21002</v>
      </c>
      <c r="B692">
        <v>48.51</v>
      </c>
      <c r="C692">
        <v>1.74</v>
      </c>
      <c r="D692">
        <v>3.44</v>
      </c>
      <c r="E692">
        <v>28.3</v>
      </c>
      <c r="F692">
        <v>3.93</v>
      </c>
      <c r="G692" s="4">
        <f t="shared" si="49"/>
        <v>14.101744186046512</v>
      </c>
      <c r="H692"/>
    </row>
    <row r="693" spans="1:9" hidden="1" x14ac:dyDescent="0.2">
      <c r="A693" s="6">
        <v>21033</v>
      </c>
      <c r="B693">
        <v>45.84</v>
      </c>
      <c r="C693">
        <v>1.75</v>
      </c>
      <c r="D693">
        <v>3.45</v>
      </c>
      <c r="E693">
        <v>28.3</v>
      </c>
      <c r="F693">
        <v>3.93</v>
      </c>
      <c r="G693" s="4">
        <f t="shared" si="49"/>
        <v>13.28695652173913</v>
      </c>
      <c r="H693"/>
    </row>
    <row r="694" spans="1:9" hidden="1" x14ac:dyDescent="0.2">
      <c r="A694" s="6">
        <v>21064</v>
      </c>
      <c r="B694">
        <v>43.98</v>
      </c>
      <c r="C694">
        <v>1.76</v>
      </c>
      <c r="D694">
        <v>3.47</v>
      </c>
      <c r="E694">
        <v>28.3</v>
      </c>
      <c r="F694">
        <v>3.92</v>
      </c>
      <c r="G694" s="4">
        <f t="shared" si="49"/>
        <v>12.674351585014408</v>
      </c>
      <c r="H694" s="8">
        <f t="shared" ref="H694" si="50">D694/D682-1</f>
        <v>2.8901734104047616E-3</v>
      </c>
    </row>
    <row r="695" spans="1:9" hidden="1" x14ac:dyDescent="0.2">
      <c r="A695" s="6">
        <v>21094</v>
      </c>
      <c r="B695">
        <v>41.24</v>
      </c>
      <c r="C695">
        <v>1.77</v>
      </c>
      <c r="D695">
        <v>3.44</v>
      </c>
      <c r="E695">
        <v>28.3</v>
      </c>
      <c r="F695">
        <v>3.97</v>
      </c>
      <c r="G695" s="4">
        <f t="shared" si="49"/>
        <v>11.988372093023257</v>
      </c>
      <c r="H695"/>
    </row>
    <row r="696" spans="1:9" hidden="1" x14ac:dyDescent="0.2">
      <c r="A696" s="6">
        <v>21125</v>
      </c>
      <c r="B696">
        <v>40.35</v>
      </c>
      <c r="C696">
        <v>1.78</v>
      </c>
      <c r="D696">
        <v>3.4</v>
      </c>
      <c r="E696">
        <v>28.4</v>
      </c>
      <c r="F696">
        <v>3.72</v>
      </c>
      <c r="G696" s="4">
        <f t="shared" si="49"/>
        <v>11.867647058823531</v>
      </c>
      <c r="H696"/>
    </row>
    <row r="697" spans="1:9" x14ac:dyDescent="0.2">
      <c r="A697" s="6">
        <v>21155</v>
      </c>
      <c r="B697">
        <v>40.33</v>
      </c>
      <c r="C697">
        <v>1.79</v>
      </c>
      <c r="D697">
        <v>3.37</v>
      </c>
      <c r="E697">
        <v>28.4</v>
      </c>
      <c r="F697" s="14">
        <v>3.21</v>
      </c>
      <c r="G697" s="15">
        <f t="shared" si="49"/>
        <v>11.967359050445102</v>
      </c>
      <c r="H697" s="16">
        <f>D697/D685-1</f>
        <v>-1.1730205278592365E-2</v>
      </c>
      <c r="I697" t="str">
        <f>IF(Earnings_Growth&lt;0,"This year there might have been a recession as earnings growth was "&amp;ROUND(H697*100,0)&amp;"%"," This was likely a good year as earnings growth was positive at "&amp;ROUND(H697*100,0)&amp;"%")</f>
        <v>This year there might have been a recession as earnings growth was -1%</v>
      </c>
    </row>
    <row r="698" spans="1:9" hidden="1" x14ac:dyDescent="0.2">
      <c r="A698" s="6">
        <v>21186</v>
      </c>
      <c r="B698">
        <v>41.12</v>
      </c>
      <c r="C698">
        <v>1.78</v>
      </c>
      <c r="D698">
        <v>3.29</v>
      </c>
      <c r="E698">
        <v>28.6</v>
      </c>
      <c r="F698">
        <v>3.09</v>
      </c>
      <c r="G698" s="4">
        <f t="shared" si="49"/>
        <v>12.498480243161094</v>
      </c>
      <c r="H698"/>
    </row>
    <row r="699" spans="1:9" hidden="1" x14ac:dyDescent="0.2">
      <c r="A699" s="6">
        <v>21217</v>
      </c>
      <c r="B699">
        <v>41.26</v>
      </c>
      <c r="C699">
        <v>1.78</v>
      </c>
      <c r="D699">
        <v>3.22</v>
      </c>
      <c r="E699">
        <v>28.6</v>
      </c>
      <c r="F699">
        <v>3.05</v>
      </c>
      <c r="G699" s="4">
        <f t="shared" si="49"/>
        <v>12.813664596273291</v>
      </c>
      <c r="H699"/>
    </row>
    <row r="700" spans="1:9" hidden="1" x14ac:dyDescent="0.2">
      <c r="A700" s="6">
        <v>21245</v>
      </c>
      <c r="B700">
        <v>42.11</v>
      </c>
      <c r="C700">
        <v>1.77</v>
      </c>
      <c r="D700">
        <v>3.14</v>
      </c>
      <c r="E700">
        <v>28.8</v>
      </c>
      <c r="F700">
        <v>2.98</v>
      </c>
      <c r="G700" s="4">
        <f t="shared" si="49"/>
        <v>13.410828025477706</v>
      </c>
      <c r="H700"/>
    </row>
    <row r="701" spans="1:9" hidden="1" x14ac:dyDescent="0.2">
      <c r="A701" s="6">
        <v>21276</v>
      </c>
      <c r="B701">
        <v>42.34</v>
      </c>
      <c r="C701">
        <v>1.76</v>
      </c>
      <c r="D701">
        <v>3.07</v>
      </c>
      <c r="E701">
        <v>28.9</v>
      </c>
      <c r="F701">
        <v>2.88</v>
      </c>
      <c r="G701" s="4">
        <f t="shared" si="49"/>
        <v>13.791530944625409</v>
      </c>
      <c r="H701"/>
    </row>
    <row r="702" spans="1:9" hidden="1" x14ac:dyDescent="0.2">
      <c r="A702" s="6">
        <v>21306</v>
      </c>
      <c r="B702">
        <v>43.7</v>
      </c>
      <c r="C702">
        <v>1.74</v>
      </c>
      <c r="D702">
        <v>3</v>
      </c>
      <c r="E702">
        <v>28.9</v>
      </c>
      <c r="F702">
        <v>2.92</v>
      </c>
      <c r="G702" s="4">
        <f t="shared" si="49"/>
        <v>14.566666666666668</v>
      </c>
      <c r="H702"/>
    </row>
    <row r="703" spans="1:9" hidden="1" x14ac:dyDescent="0.2">
      <c r="A703" s="6">
        <v>21337</v>
      </c>
      <c r="B703">
        <v>44.75</v>
      </c>
      <c r="C703">
        <v>1.73</v>
      </c>
      <c r="D703">
        <v>2.93</v>
      </c>
      <c r="E703">
        <v>28.9</v>
      </c>
      <c r="F703">
        <v>2.97</v>
      </c>
      <c r="G703" s="4">
        <f t="shared" si="49"/>
        <v>15.273037542662115</v>
      </c>
      <c r="H703"/>
    </row>
    <row r="704" spans="1:9" hidden="1" x14ac:dyDescent="0.2">
      <c r="A704" s="6">
        <v>21367</v>
      </c>
      <c r="B704">
        <v>45.98</v>
      </c>
      <c r="C704">
        <v>1.73</v>
      </c>
      <c r="D704">
        <v>2.91</v>
      </c>
      <c r="E704">
        <v>29</v>
      </c>
      <c r="F704">
        <v>3.2</v>
      </c>
      <c r="G704" s="4">
        <f t="shared" si="49"/>
        <v>15.800687285223367</v>
      </c>
      <c r="H704"/>
    </row>
    <row r="705" spans="1:9" hidden="1" x14ac:dyDescent="0.2">
      <c r="A705" s="6">
        <v>21398</v>
      </c>
      <c r="B705">
        <v>47.7</v>
      </c>
      <c r="C705">
        <v>1.73</v>
      </c>
      <c r="D705">
        <v>2.9</v>
      </c>
      <c r="E705">
        <v>28.9</v>
      </c>
      <c r="F705">
        <v>3.54</v>
      </c>
      <c r="G705" s="4">
        <f t="shared" si="49"/>
        <v>16.448275862068968</v>
      </c>
      <c r="H705"/>
    </row>
    <row r="706" spans="1:9" hidden="1" x14ac:dyDescent="0.2">
      <c r="A706" s="6">
        <v>21429</v>
      </c>
      <c r="B706">
        <v>48.96</v>
      </c>
      <c r="C706">
        <v>1.73</v>
      </c>
      <c r="D706">
        <v>2.88</v>
      </c>
      <c r="E706">
        <v>28.9</v>
      </c>
      <c r="F706">
        <v>3.76</v>
      </c>
      <c r="G706" s="4">
        <f t="shared" si="49"/>
        <v>17</v>
      </c>
      <c r="H706" s="8">
        <f t="shared" ref="H706" si="51">D706/D694-1</f>
        <v>-0.17002881844380413</v>
      </c>
    </row>
    <row r="707" spans="1:9" hidden="1" x14ac:dyDescent="0.2">
      <c r="A707" s="6">
        <v>21459</v>
      </c>
      <c r="B707">
        <v>50.95</v>
      </c>
      <c r="C707">
        <v>1.74</v>
      </c>
      <c r="D707">
        <v>2.88</v>
      </c>
      <c r="E707">
        <v>28.9</v>
      </c>
      <c r="F707">
        <v>3.8</v>
      </c>
      <c r="G707" s="4">
        <f t="shared" si="49"/>
        <v>17.690972222222225</v>
      </c>
      <c r="H707"/>
    </row>
    <row r="708" spans="1:9" hidden="1" x14ac:dyDescent="0.2">
      <c r="A708" s="6">
        <v>21490</v>
      </c>
      <c r="B708">
        <v>52.5</v>
      </c>
      <c r="C708">
        <v>1.74</v>
      </c>
      <c r="D708">
        <v>2.89</v>
      </c>
      <c r="E708">
        <v>29</v>
      </c>
      <c r="F708">
        <v>3.74</v>
      </c>
      <c r="G708" s="4">
        <f t="shared" si="49"/>
        <v>18.166089965397923</v>
      </c>
      <c r="H708"/>
    </row>
    <row r="709" spans="1:9" x14ac:dyDescent="0.2">
      <c r="A709" s="6">
        <v>21520</v>
      </c>
      <c r="B709">
        <v>53.49</v>
      </c>
      <c r="C709">
        <v>1.75</v>
      </c>
      <c r="D709">
        <v>2.89</v>
      </c>
      <c r="E709">
        <v>28.9</v>
      </c>
      <c r="F709" s="14">
        <v>3.86</v>
      </c>
      <c r="G709" s="15">
        <f t="shared" si="49"/>
        <v>18.508650519031143</v>
      </c>
      <c r="H709" s="16">
        <f>D709/D697-1</f>
        <v>-0.14243323442136502</v>
      </c>
      <c r="I709" t="str">
        <f>IF(Earnings_Growth&lt;0,"This year there might have been a recession as earnings growth was "&amp;ROUND(H709*100,0)&amp;"%"," This was likely a good year as earnings growth was positive at "&amp;ROUND(H709*100,0)&amp;"%")</f>
        <v>This year there might have been a recession as earnings growth was -14%</v>
      </c>
    </row>
    <row r="710" spans="1:9" hidden="1" x14ac:dyDescent="0.2">
      <c r="A710" s="6">
        <v>21551</v>
      </c>
      <c r="B710">
        <v>55.62</v>
      </c>
      <c r="C710">
        <v>1.76</v>
      </c>
      <c r="D710">
        <v>2.96</v>
      </c>
      <c r="E710">
        <v>29</v>
      </c>
      <c r="F710">
        <v>4.0199999999999996</v>
      </c>
      <c r="G710" s="4">
        <f t="shared" si="49"/>
        <v>18.79054054054054</v>
      </c>
      <c r="H710"/>
    </row>
    <row r="711" spans="1:9" hidden="1" x14ac:dyDescent="0.2">
      <c r="A711" s="6">
        <v>21582</v>
      </c>
      <c r="B711">
        <v>54.77</v>
      </c>
      <c r="C711">
        <v>1.76</v>
      </c>
      <c r="D711">
        <v>3.04</v>
      </c>
      <c r="E711">
        <v>28.9</v>
      </c>
      <c r="F711">
        <v>3.96</v>
      </c>
      <c r="G711" s="4">
        <f t="shared" si="49"/>
        <v>18.016447368421055</v>
      </c>
      <c r="H711"/>
    </row>
    <row r="712" spans="1:9" hidden="1" x14ac:dyDescent="0.2">
      <c r="A712" s="6">
        <v>21610</v>
      </c>
      <c r="B712">
        <v>56.16</v>
      </c>
      <c r="C712">
        <v>1.77</v>
      </c>
      <c r="D712">
        <v>3.11</v>
      </c>
      <c r="E712">
        <v>28.9</v>
      </c>
      <c r="F712">
        <v>3.99</v>
      </c>
      <c r="G712" s="4">
        <f t="shared" si="49"/>
        <v>18.057877813504824</v>
      </c>
      <c r="H712"/>
    </row>
    <row r="713" spans="1:9" hidden="1" x14ac:dyDescent="0.2">
      <c r="A713" s="6">
        <v>21641</v>
      </c>
      <c r="B713">
        <v>57.1</v>
      </c>
      <c r="C713">
        <v>1.78</v>
      </c>
      <c r="D713">
        <v>3.21</v>
      </c>
      <c r="E713">
        <v>29</v>
      </c>
      <c r="F713">
        <v>4.12</v>
      </c>
      <c r="G713" s="4">
        <f t="shared" si="49"/>
        <v>17.788161993769471</v>
      </c>
      <c r="H713"/>
    </row>
    <row r="714" spans="1:9" hidden="1" x14ac:dyDescent="0.2">
      <c r="A714" s="6">
        <v>21671</v>
      </c>
      <c r="B714">
        <v>57.96</v>
      </c>
      <c r="C714">
        <v>1.78</v>
      </c>
      <c r="D714">
        <v>3.3</v>
      </c>
      <c r="E714">
        <v>29</v>
      </c>
      <c r="F714">
        <v>4.3099999999999996</v>
      </c>
      <c r="G714" s="4">
        <f t="shared" si="49"/>
        <v>17.563636363636366</v>
      </c>
      <c r="H714"/>
    </row>
    <row r="715" spans="1:9" hidden="1" x14ac:dyDescent="0.2">
      <c r="A715" s="6">
        <v>21702</v>
      </c>
      <c r="B715">
        <v>57.46</v>
      </c>
      <c r="C715">
        <v>1.79</v>
      </c>
      <c r="D715">
        <v>3.4</v>
      </c>
      <c r="E715">
        <v>29.1</v>
      </c>
      <c r="F715">
        <v>4.34</v>
      </c>
      <c r="G715" s="4">
        <f t="shared" si="49"/>
        <v>16.900000000000002</v>
      </c>
      <c r="H715"/>
    </row>
    <row r="716" spans="1:9" hidden="1" x14ac:dyDescent="0.2">
      <c r="A716" s="6">
        <v>21732</v>
      </c>
      <c r="B716">
        <v>59.74</v>
      </c>
      <c r="C716">
        <v>1.8</v>
      </c>
      <c r="D716">
        <v>3.41</v>
      </c>
      <c r="E716">
        <v>29.2</v>
      </c>
      <c r="F716">
        <v>4.4000000000000004</v>
      </c>
      <c r="G716" s="4">
        <f t="shared" si="49"/>
        <v>17.519061583577713</v>
      </c>
      <c r="H716"/>
    </row>
    <row r="717" spans="1:9" hidden="1" x14ac:dyDescent="0.2">
      <c r="A717" s="6">
        <v>21763</v>
      </c>
      <c r="B717">
        <v>59.4</v>
      </c>
      <c r="C717">
        <v>1.8</v>
      </c>
      <c r="D717">
        <v>3.42</v>
      </c>
      <c r="E717">
        <v>29.2</v>
      </c>
      <c r="F717">
        <v>4.43</v>
      </c>
      <c r="G717" s="4">
        <f t="shared" si="49"/>
        <v>17.368421052631579</v>
      </c>
      <c r="H717"/>
    </row>
    <row r="718" spans="1:9" hidden="1" x14ac:dyDescent="0.2">
      <c r="A718" s="6">
        <v>21794</v>
      </c>
      <c r="B718">
        <v>57.05</v>
      </c>
      <c r="C718">
        <v>1.81</v>
      </c>
      <c r="D718">
        <v>3.43</v>
      </c>
      <c r="E718">
        <v>29.3</v>
      </c>
      <c r="F718">
        <v>4.68</v>
      </c>
      <c r="G718" s="4">
        <f t="shared" si="49"/>
        <v>16.632653061224488</v>
      </c>
      <c r="H718" s="8">
        <f t="shared" ref="H718" si="52">D718/D706-1</f>
        <v>0.19097222222222232</v>
      </c>
    </row>
    <row r="719" spans="1:9" hidden="1" x14ac:dyDescent="0.2">
      <c r="A719" s="6">
        <v>21824</v>
      </c>
      <c r="B719">
        <v>57</v>
      </c>
      <c r="C719">
        <v>1.82</v>
      </c>
      <c r="D719">
        <v>3.42</v>
      </c>
      <c r="E719">
        <v>29.4</v>
      </c>
      <c r="F719">
        <v>4.53</v>
      </c>
      <c r="G719" s="4">
        <f t="shared" si="49"/>
        <v>16.666666666666668</v>
      </c>
      <c r="H719"/>
    </row>
    <row r="720" spans="1:9" hidden="1" x14ac:dyDescent="0.2">
      <c r="A720" s="6">
        <v>21855</v>
      </c>
      <c r="B720">
        <v>57.23</v>
      </c>
      <c r="C720">
        <v>1.82</v>
      </c>
      <c r="D720">
        <v>3.4</v>
      </c>
      <c r="E720">
        <v>29.4</v>
      </c>
      <c r="F720">
        <v>4.53</v>
      </c>
      <c r="G720" s="4">
        <f t="shared" si="49"/>
        <v>16.83235294117647</v>
      </c>
      <c r="H720"/>
    </row>
    <row r="721" spans="1:9" x14ac:dyDescent="0.2">
      <c r="A721" s="6">
        <v>21885</v>
      </c>
      <c r="B721">
        <v>59.06</v>
      </c>
      <c r="C721">
        <v>1.83</v>
      </c>
      <c r="D721">
        <v>3.39</v>
      </c>
      <c r="E721">
        <v>29.4</v>
      </c>
      <c r="F721" s="14">
        <v>4.6900000000000004</v>
      </c>
      <c r="G721" s="15">
        <f t="shared" si="49"/>
        <v>17.421828908554573</v>
      </c>
      <c r="H721" s="16">
        <f>D721/D709-1</f>
        <v>0.17301038062283736</v>
      </c>
      <c r="I721" t="str">
        <f>IF(Earnings_Growth&lt;0,"This year there might have been a recession as earnings growth was "&amp;ROUND(H721*100,0)&amp;"%"," This was likely a good year as earnings growth was positive at "&amp;ROUND(H721*100,0)&amp;"%")</f>
        <v xml:space="preserve"> This was likely a good year as earnings growth was positive at 17%</v>
      </c>
    </row>
    <row r="722" spans="1:9" hidden="1" x14ac:dyDescent="0.2">
      <c r="A722" s="6">
        <v>21916</v>
      </c>
      <c r="B722">
        <v>58.03</v>
      </c>
      <c r="C722">
        <v>1.87</v>
      </c>
      <c r="D722">
        <v>3.39</v>
      </c>
      <c r="E722">
        <v>29.3</v>
      </c>
      <c r="F722">
        <v>4.72</v>
      </c>
      <c r="G722" s="4">
        <f t="shared" si="49"/>
        <v>17.117994100294986</v>
      </c>
      <c r="H722"/>
    </row>
    <row r="723" spans="1:9" hidden="1" x14ac:dyDescent="0.2">
      <c r="A723" s="6">
        <v>21947</v>
      </c>
      <c r="B723">
        <v>55.78</v>
      </c>
      <c r="C723">
        <v>1.9</v>
      </c>
      <c r="D723">
        <v>3.39</v>
      </c>
      <c r="E723">
        <v>29.4</v>
      </c>
      <c r="F723">
        <v>4.49</v>
      </c>
      <c r="G723" s="4">
        <f t="shared" si="49"/>
        <v>16.454277286135692</v>
      </c>
      <c r="H723"/>
    </row>
    <row r="724" spans="1:9" hidden="1" x14ac:dyDescent="0.2">
      <c r="A724" s="6">
        <v>21976</v>
      </c>
      <c r="B724">
        <v>55.02</v>
      </c>
      <c r="C724">
        <v>1.94</v>
      </c>
      <c r="D724">
        <v>3.39</v>
      </c>
      <c r="E724">
        <v>29.4</v>
      </c>
      <c r="F724">
        <v>4.25</v>
      </c>
      <c r="G724" s="4">
        <f t="shared" si="49"/>
        <v>16.23008849557522</v>
      </c>
      <c r="H724"/>
    </row>
    <row r="725" spans="1:9" hidden="1" x14ac:dyDescent="0.2">
      <c r="A725" s="6">
        <v>22007</v>
      </c>
      <c r="B725">
        <v>55.73</v>
      </c>
      <c r="C725">
        <v>1.94</v>
      </c>
      <c r="D725">
        <v>3.35</v>
      </c>
      <c r="E725">
        <v>29.5</v>
      </c>
      <c r="F725">
        <v>4.28</v>
      </c>
      <c r="G725" s="4">
        <f t="shared" si="49"/>
        <v>16.635820895522386</v>
      </c>
      <c r="H725"/>
    </row>
    <row r="726" spans="1:9" hidden="1" x14ac:dyDescent="0.2">
      <c r="A726" s="6">
        <v>22037</v>
      </c>
      <c r="B726">
        <v>55.22</v>
      </c>
      <c r="C726">
        <v>1.95</v>
      </c>
      <c r="D726">
        <v>3.3</v>
      </c>
      <c r="E726">
        <v>29.5</v>
      </c>
      <c r="F726">
        <v>4.3499999999999996</v>
      </c>
      <c r="G726" s="4">
        <f t="shared" si="49"/>
        <v>16.733333333333334</v>
      </c>
      <c r="H726"/>
    </row>
    <row r="727" spans="1:9" hidden="1" x14ac:dyDescent="0.2">
      <c r="A727" s="6">
        <v>22068</v>
      </c>
      <c r="B727">
        <v>57.26</v>
      </c>
      <c r="C727">
        <v>1.95</v>
      </c>
      <c r="D727">
        <v>3.26</v>
      </c>
      <c r="E727">
        <v>29.6</v>
      </c>
      <c r="F727">
        <v>4.1500000000000004</v>
      </c>
      <c r="G727" s="4">
        <f t="shared" si="49"/>
        <v>17.564417177914113</v>
      </c>
      <c r="H727"/>
    </row>
    <row r="728" spans="1:9" hidden="1" x14ac:dyDescent="0.2">
      <c r="A728" s="6">
        <v>22098</v>
      </c>
      <c r="B728">
        <v>55.84</v>
      </c>
      <c r="C728">
        <v>1.95</v>
      </c>
      <c r="D728">
        <v>3.26</v>
      </c>
      <c r="E728">
        <v>29.6</v>
      </c>
      <c r="F728">
        <v>3.9</v>
      </c>
      <c r="G728" s="4">
        <f t="shared" si="49"/>
        <v>17.128834355828221</v>
      </c>
      <c r="H728"/>
    </row>
    <row r="729" spans="1:9" hidden="1" x14ac:dyDescent="0.2">
      <c r="A729" s="6">
        <v>22129</v>
      </c>
      <c r="B729">
        <v>56.51</v>
      </c>
      <c r="C729">
        <v>1.95</v>
      </c>
      <c r="D729">
        <v>3.27</v>
      </c>
      <c r="E729">
        <v>29.6</v>
      </c>
      <c r="F729">
        <v>3.8</v>
      </c>
      <c r="G729" s="4">
        <f t="shared" si="49"/>
        <v>17.281345565749234</v>
      </c>
      <c r="H729"/>
    </row>
    <row r="730" spans="1:9" hidden="1" x14ac:dyDescent="0.2">
      <c r="A730" s="6">
        <v>22160</v>
      </c>
      <c r="B730">
        <v>54.81</v>
      </c>
      <c r="C730">
        <v>1.95</v>
      </c>
      <c r="D730">
        <v>3.27</v>
      </c>
      <c r="E730">
        <v>29.6</v>
      </c>
      <c r="F730">
        <v>3.8</v>
      </c>
      <c r="G730" s="4">
        <f t="shared" si="49"/>
        <v>16.761467889908257</v>
      </c>
      <c r="H730"/>
    </row>
    <row r="731" spans="1:9" hidden="1" x14ac:dyDescent="0.2">
      <c r="A731" s="6">
        <v>22190</v>
      </c>
      <c r="B731">
        <v>53.73</v>
      </c>
      <c r="C731">
        <v>1.95</v>
      </c>
      <c r="D731">
        <v>3.27</v>
      </c>
      <c r="E731">
        <v>29.8</v>
      </c>
      <c r="F731">
        <v>3.89</v>
      </c>
      <c r="G731" s="4">
        <f t="shared" si="49"/>
        <v>16.431192660550458</v>
      </c>
      <c r="H731"/>
    </row>
    <row r="732" spans="1:9" hidden="1" x14ac:dyDescent="0.2">
      <c r="A732" s="6">
        <v>22221</v>
      </c>
      <c r="B732">
        <v>55.47</v>
      </c>
      <c r="C732">
        <v>1.95</v>
      </c>
      <c r="D732">
        <v>3.27</v>
      </c>
      <c r="E732">
        <v>29.8</v>
      </c>
      <c r="F732">
        <v>3.93</v>
      </c>
      <c r="G732" s="4">
        <f t="shared" si="49"/>
        <v>16.963302752293579</v>
      </c>
      <c r="H732"/>
    </row>
    <row r="733" spans="1:9" x14ac:dyDescent="0.2">
      <c r="A733" s="6">
        <v>22251</v>
      </c>
      <c r="B733">
        <v>56.8</v>
      </c>
      <c r="C733">
        <v>1.95</v>
      </c>
      <c r="D733">
        <v>3.27</v>
      </c>
      <c r="E733">
        <v>29.8</v>
      </c>
      <c r="F733" s="14">
        <v>3.84</v>
      </c>
      <c r="G733" s="15">
        <f t="shared" si="49"/>
        <v>17.370030581039753</v>
      </c>
      <c r="H733" s="16">
        <f>D733/D721-1</f>
        <v>-3.539823008849563E-2</v>
      </c>
      <c r="I733" t="str">
        <f>IF(Earnings_Growth&lt;0,"This year there might have been a recession as earnings growth was "&amp;ROUND(H733*100,0)&amp;"%"," This was likely a good year as earnings growth was positive at "&amp;ROUND(H733*100,0)&amp;"%")</f>
        <v>This year there might have been a recession as earnings growth was -4%</v>
      </c>
    </row>
    <row r="734" spans="1:9" hidden="1" x14ac:dyDescent="0.2">
      <c r="A734" s="6">
        <v>22282</v>
      </c>
      <c r="B734">
        <v>59.72</v>
      </c>
      <c r="C734">
        <v>1.95</v>
      </c>
      <c r="D734">
        <v>3.21</v>
      </c>
      <c r="E734">
        <v>29.8</v>
      </c>
      <c r="F734">
        <v>3.84</v>
      </c>
      <c r="G734" s="4">
        <f t="shared" si="49"/>
        <v>18.604361370716511</v>
      </c>
      <c r="H734"/>
    </row>
    <row r="735" spans="1:9" hidden="1" x14ac:dyDescent="0.2">
      <c r="A735" s="6">
        <v>22313</v>
      </c>
      <c r="B735">
        <v>62.17</v>
      </c>
      <c r="C735">
        <v>1.94</v>
      </c>
      <c r="D735">
        <v>3.15</v>
      </c>
      <c r="E735">
        <v>29.8</v>
      </c>
      <c r="F735">
        <v>3.78</v>
      </c>
      <c r="G735" s="4">
        <f t="shared" si="49"/>
        <v>19.736507936507937</v>
      </c>
      <c r="H735"/>
    </row>
    <row r="736" spans="1:9" hidden="1" x14ac:dyDescent="0.2">
      <c r="A736" s="6">
        <v>22341</v>
      </c>
      <c r="B736">
        <v>64.12</v>
      </c>
      <c r="C736">
        <v>1.94</v>
      </c>
      <c r="D736">
        <v>3.09</v>
      </c>
      <c r="E736">
        <v>29.8</v>
      </c>
      <c r="F736">
        <v>3.74</v>
      </c>
      <c r="G736" s="4">
        <f t="shared" si="49"/>
        <v>20.750809061488674</v>
      </c>
      <c r="H736"/>
    </row>
    <row r="737" spans="1:9" hidden="1" x14ac:dyDescent="0.2">
      <c r="A737" s="6">
        <v>22372</v>
      </c>
      <c r="B737">
        <v>65.83</v>
      </c>
      <c r="C737">
        <v>1.94</v>
      </c>
      <c r="D737">
        <v>3.07</v>
      </c>
      <c r="E737">
        <v>29.8</v>
      </c>
      <c r="F737">
        <v>3.78</v>
      </c>
      <c r="G737" s="4">
        <f t="shared" si="49"/>
        <v>21.44299674267101</v>
      </c>
      <c r="H737" s="8">
        <f t="shared" ref="H737" si="53">D737/D725-1</f>
        <v>-8.3582089552238892E-2</v>
      </c>
    </row>
    <row r="738" spans="1:9" hidden="1" x14ac:dyDescent="0.2">
      <c r="A738" s="6">
        <v>22402</v>
      </c>
      <c r="B738">
        <v>66.5</v>
      </c>
      <c r="C738">
        <v>1.94</v>
      </c>
      <c r="D738">
        <v>3.05</v>
      </c>
      <c r="E738">
        <v>29.8</v>
      </c>
      <c r="F738">
        <v>3.71</v>
      </c>
      <c r="G738" s="4">
        <f t="shared" si="49"/>
        <v>21.803278688524593</v>
      </c>
      <c r="H738"/>
    </row>
    <row r="739" spans="1:9" hidden="1" x14ac:dyDescent="0.2">
      <c r="A739" s="6">
        <v>22433</v>
      </c>
      <c r="B739">
        <v>65.62</v>
      </c>
      <c r="C739">
        <v>1.94</v>
      </c>
      <c r="D739">
        <v>3.03</v>
      </c>
      <c r="E739">
        <v>29.8</v>
      </c>
      <c r="F739">
        <v>3.88</v>
      </c>
      <c r="G739" s="4">
        <f t="shared" si="49"/>
        <v>21.656765676567659</v>
      </c>
      <c r="H739"/>
    </row>
    <row r="740" spans="1:9" hidden="1" x14ac:dyDescent="0.2">
      <c r="A740" s="6">
        <v>22463</v>
      </c>
      <c r="B740">
        <v>65.44</v>
      </c>
      <c r="C740">
        <v>1.95</v>
      </c>
      <c r="D740">
        <v>3.04</v>
      </c>
      <c r="E740">
        <v>30</v>
      </c>
      <c r="F740">
        <v>3.92</v>
      </c>
      <c r="G740" s="4">
        <f t="shared" si="49"/>
        <v>21.526315789473685</v>
      </c>
      <c r="H740"/>
    </row>
    <row r="741" spans="1:9" hidden="1" x14ac:dyDescent="0.2">
      <c r="A741" s="6">
        <v>22494</v>
      </c>
      <c r="B741">
        <v>67.790000000000006</v>
      </c>
      <c r="C741">
        <v>1.95</v>
      </c>
      <c r="D741">
        <v>3.04</v>
      </c>
      <c r="E741">
        <v>29.9</v>
      </c>
      <c r="F741">
        <v>4.04</v>
      </c>
      <c r="G741" s="4">
        <f t="shared" si="49"/>
        <v>22.299342105263161</v>
      </c>
      <c r="H741"/>
    </row>
    <row r="742" spans="1:9" hidden="1" x14ac:dyDescent="0.2">
      <c r="A742" s="6">
        <v>22525</v>
      </c>
      <c r="B742">
        <v>67.260000000000005</v>
      </c>
      <c r="C742">
        <v>1.96</v>
      </c>
      <c r="D742">
        <v>3.05</v>
      </c>
      <c r="E742">
        <v>30</v>
      </c>
      <c r="F742">
        <v>3.98</v>
      </c>
      <c r="G742" s="4">
        <f t="shared" ref="G742:G805" si="54">SP500_Price/Earnings</f>
        <v>22.052459016393446</v>
      </c>
      <c r="H742"/>
    </row>
    <row r="743" spans="1:9" hidden="1" x14ac:dyDescent="0.2">
      <c r="A743" s="6">
        <v>22555</v>
      </c>
      <c r="B743">
        <v>68</v>
      </c>
      <c r="C743">
        <v>1.98</v>
      </c>
      <c r="D743">
        <v>3.1</v>
      </c>
      <c r="E743">
        <v>30</v>
      </c>
      <c r="F743">
        <v>3.92</v>
      </c>
      <c r="G743" s="4">
        <f t="shared" si="54"/>
        <v>21.93548387096774</v>
      </c>
      <c r="H743"/>
    </row>
    <row r="744" spans="1:9" hidden="1" x14ac:dyDescent="0.2">
      <c r="A744" s="6">
        <v>22586</v>
      </c>
      <c r="B744">
        <v>71.08</v>
      </c>
      <c r="C744">
        <v>2</v>
      </c>
      <c r="D744">
        <v>3.14</v>
      </c>
      <c r="E744">
        <v>30</v>
      </c>
      <c r="F744">
        <v>3.94</v>
      </c>
      <c r="G744" s="4">
        <f t="shared" si="54"/>
        <v>22.636942675159233</v>
      </c>
      <c r="H744"/>
    </row>
    <row r="745" spans="1:9" x14ac:dyDescent="0.2">
      <c r="A745" s="6">
        <v>22616</v>
      </c>
      <c r="B745">
        <v>71.739999999999995</v>
      </c>
      <c r="C745">
        <v>2.02</v>
      </c>
      <c r="D745">
        <v>3.19</v>
      </c>
      <c r="E745">
        <v>30</v>
      </c>
      <c r="F745" s="14">
        <v>4.0599999999999996</v>
      </c>
      <c r="G745" s="15">
        <f t="shared" si="54"/>
        <v>22.489028213166144</v>
      </c>
      <c r="H745" s="16">
        <f>D745/D733-1</f>
        <v>-2.4464831804281384E-2</v>
      </c>
      <c r="I745" t="str">
        <f>IF(Earnings_Growth&lt;0,"This year there might have been a recession as earnings growth was "&amp;ROUND(H745*100,0)&amp;"%"," This was likely a good year as earnings growth was positive at "&amp;ROUND(H745*100,0)&amp;"%")</f>
        <v>This year there might have been a recession as earnings growth was -2%</v>
      </c>
    </row>
    <row r="746" spans="1:9" hidden="1" x14ac:dyDescent="0.2">
      <c r="A746" s="6">
        <v>22647</v>
      </c>
      <c r="B746">
        <v>69.069999999999993</v>
      </c>
      <c r="C746">
        <v>2.0299999999999998</v>
      </c>
      <c r="D746">
        <v>3.25</v>
      </c>
      <c r="E746">
        <v>30</v>
      </c>
      <c r="F746">
        <v>4.08</v>
      </c>
      <c r="G746" s="4">
        <f t="shared" si="54"/>
        <v>21.252307692307689</v>
      </c>
      <c r="H746"/>
    </row>
    <row r="747" spans="1:9" hidden="1" x14ac:dyDescent="0.2">
      <c r="A747" s="6">
        <v>22678</v>
      </c>
      <c r="B747">
        <v>70.22</v>
      </c>
      <c r="C747">
        <v>2.0299999999999998</v>
      </c>
      <c r="D747">
        <v>3.31</v>
      </c>
      <c r="E747">
        <v>30.1</v>
      </c>
      <c r="F747">
        <v>4.04</v>
      </c>
      <c r="G747" s="4">
        <f t="shared" si="54"/>
        <v>21.214501510574017</v>
      </c>
      <c r="H747"/>
    </row>
    <row r="748" spans="1:9" hidden="1" x14ac:dyDescent="0.2">
      <c r="A748" s="6">
        <v>22706</v>
      </c>
      <c r="B748">
        <v>70.290000000000006</v>
      </c>
      <c r="C748">
        <v>2.04</v>
      </c>
      <c r="D748">
        <v>3.37</v>
      </c>
      <c r="E748">
        <v>30.1</v>
      </c>
      <c r="F748">
        <v>3.93</v>
      </c>
      <c r="G748" s="4">
        <f t="shared" si="54"/>
        <v>20.857566765578635</v>
      </c>
      <c r="H748"/>
    </row>
    <row r="749" spans="1:9" hidden="1" x14ac:dyDescent="0.2">
      <c r="A749" s="6">
        <v>22737</v>
      </c>
      <c r="B749">
        <v>68.05</v>
      </c>
      <c r="C749">
        <v>2.0499999999999998</v>
      </c>
      <c r="D749">
        <v>3.4</v>
      </c>
      <c r="E749">
        <v>30.2</v>
      </c>
      <c r="F749">
        <v>3.84</v>
      </c>
      <c r="G749" s="4">
        <f t="shared" si="54"/>
        <v>20.014705882352942</v>
      </c>
      <c r="H749" s="8">
        <f t="shared" ref="H749" si="55">D749/D737-1</f>
        <v>0.10749185667752448</v>
      </c>
    </row>
    <row r="750" spans="1:9" hidden="1" x14ac:dyDescent="0.2">
      <c r="A750" s="6">
        <v>22767</v>
      </c>
      <c r="B750">
        <v>62.99</v>
      </c>
      <c r="C750">
        <v>2.0499999999999998</v>
      </c>
      <c r="D750">
        <v>3.44</v>
      </c>
      <c r="E750">
        <v>30.2</v>
      </c>
      <c r="F750">
        <v>3.87</v>
      </c>
      <c r="G750" s="4">
        <f t="shared" si="54"/>
        <v>18.311046511627907</v>
      </c>
      <c r="H750"/>
    </row>
    <row r="751" spans="1:9" hidden="1" x14ac:dyDescent="0.2">
      <c r="A751" s="6">
        <v>22798</v>
      </c>
      <c r="B751">
        <v>55.63</v>
      </c>
      <c r="C751">
        <v>2.06</v>
      </c>
      <c r="D751">
        <v>3.47</v>
      </c>
      <c r="E751">
        <v>30.2</v>
      </c>
      <c r="F751">
        <v>3.91</v>
      </c>
      <c r="G751" s="4">
        <f t="shared" si="54"/>
        <v>16.031700288184439</v>
      </c>
      <c r="H751"/>
    </row>
    <row r="752" spans="1:9" hidden="1" x14ac:dyDescent="0.2">
      <c r="A752" s="6">
        <v>22828</v>
      </c>
      <c r="B752">
        <v>56.97</v>
      </c>
      <c r="C752">
        <v>2.0699999999999998</v>
      </c>
      <c r="D752">
        <v>3.49</v>
      </c>
      <c r="E752">
        <v>30.3</v>
      </c>
      <c r="F752">
        <v>4.01</v>
      </c>
      <c r="G752" s="4">
        <f t="shared" si="54"/>
        <v>16.323782234957019</v>
      </c>
      <c r="H752"/>
    </row>
    <row r="753" spans="1:9" hidden="1" x14ac:dyDescent="0.2">
      <c r="A753" s="6">
        <v>22859</v>
      </c>
      <c r="B753">
        <v>58.52</v>
      </c>
      <c r="C753">
        <v>2.0699999999999998</v>
      </c>
      <c r="D753">
        <v>3.51</v>
      </c>
      <c r="E753">
        <v>30.3</v>
      </c>
      <c r="F753">
        <v>3.98</v>
      </c>
      <c r="G753" s="4">
        <f t="shared" si="54"/>
        <v>16.672364672364676</v>
      </c>
      <c r="H753"/>
    </row>
    <row r="754" spans="1:9" hidden="1" x14ac:dyDescent="0.2">
      <c r="A754" s="6">
        <v>22890</v>
      </c>
      <c r="B754">
        <v>58</v>
      </c>
      <c r="C754">
        <v>2.08</v>
      </c>
      <c r="D754">
        <v>3.53</v>
      </c>
      <c r="E754">
        <v>30.4</v>
      </c>
      <c r="F754">
        <v>3.98</v>
      </c>
      <c r="G754" s="4">
        <f t="shared" si="54"/>
        <v>16.430594900849858</v>
      </c>
      <c r="H754"/>
    </row>
    <row r="755" spans="1:9" hidden="1" x14ac:dyDescent="0.2">
      <c r="A755" s="6">
        <v>22920</v>
      </c>
      <c r="B755">
        <v>56.17</v>
      </c>
      <c r="C755">
        <v>2.1</v>
      </c>
      <c r="D755">
        <v>3.58</v>
      </c>
      <c r="E755">
        <v>30.4</v>
      </c>
      <c r="F755">
        <v>3.93</v>
      </c>
      <c r="G755" s="4">
        <f t="shared" si="54"/>
        <v>15.689944134078212</v>
      </c>
      <c r="H755"/>
    </row>
    <row r="756" spans="1:9" hidden="1" x14ac:dyDescent="0.2">
      <c r="A756" s="6">
        <v>22951</v>
      </c>
      <c r="B756">
        <v>60.04</v>
      </c>
      <c r="C756">
        <v>2.11</v>
      </c>
      <c r="D756">
        <v>3.62</v>
      </c>
      <c r="E756">
        <v>30.4</v>
      </c>
      <c r="F756">
        <v>3.92</v>
      </c>
      <c r="G756" s="4">
        <f t="shared" si="54"/>
        <v>16.585635359116022</v>
      </c>
      <c r="H756"/>
    </row>
    <row r="757" spans="1:9" x14ac:dyDescent="0.2">
      <c r="A757" s="6">
        <v>22981</v>
      </c>
      <c r="B757">
        <v>62.64</v>
      </c>
      <c r="C757">
        <v>2.13</v>
      </c>
      <c r="D757">
        <v>3.67</v>
      </c>
      <c r="E757">
        <v>30.4</v>
      </c>
      <c r="F757" s="14">
        <v>3.86</v>
      </c>
      <c r="G757" s="15">
        <f t="shared" si="54"/>
        <v>17.068119891008173</v>
      </c>
      <c r="H757" s="16">
        <f>D757/D745-1</f>
        <v>0.15047021943573657</v>
      </c>
      <c r="I757" t="str">
        <f>IF(Earnings_Growth&lt;0,"This year there might have been a recession as earnings growth was "&amp;ROUND(H757*100,0)&amp;"%"," This was likely a good year as earnings growth was positive at "&amp;ROUND(H757*100,0)&amp;"%")</f>
        <v xml:space="preserve"> This was likely a good year as earnings growth was positive at 15%</v>
      </c>
    </row>
    <row r="758" spans="1:9" hidden="1" x14ac:dyDescent="0.2">
      <c r="A758" s="6">
        <v>23012</v>
      </c>
      <c r="B758">
        <v>65.06</v>
      </c>
      <c r="C758">
        <v>2.14</v>
      </c>
      <c r="D758">
        <v>3.68</v>
      </c>
      <c r="E758">
        <v>30.4</v>
      </c>
      <c r="F758">
        <v>3.83</v>
      </c>
      <c r="G758" s="4">
        <f t="shared" si="54"/>
        <v>17.679347826086957</v>
      </c>
      <c r="H758"/>
    </row>
    <row r="759" spans="1:9" hidden="1" x14ac:dyDescent="0.2">
      <c r="A759" s="6">
        <v>23043</v>
      </c>
      <c r="B759">
        <v>65.92</v>
      </c>
      <c r="C759">
        <v>2.14</v>
      </c>
      <c r="D759">
        <v>3.7</v>
      </c>
      <c r="E759">
        <v>30.4</v>
      </c>
      <c r="F759">
        <v>3.92</v>
      </c>
      <c r="G759" s="4">
        <f t="shared" si="54"/>
        <v>17.816216216216215</v>
      </c>
      <c r="H759"/>
    </row>
    <row r="760" spans="1:9" hidden="1" x14ac:dyDescent="0.2">
      <c r="A760" s="6">
        <v>23071</v>
      </c>
      <c r="B760">
        <v>65.67</v>
      </c>
      <c r="C760">
        <v>2.15</v>
      </c>
      <c r="D760">
        <v>3.71</v>
      </c>
      <c r="E760">
        <v>30.5</v>
      </c>
      <c r="F760">
        <v>3.93</v>
      </c>
      <c r="G760" s="4">
        <f t="shared" si="54"/>
        <v>17.700808625336929</v>
      </c>
      <c r="H760"/>
    </row>
    <row r="761" spans="1:9" hidden="1" x14ac:dyDescent="0.2">
      <c r="A761" s="6">
        <v>23102</v>
      </c>
      <c r="B761">
        <v>68.760000000000005</v>
      </c>
      <c r="C761">
        <v>2.17</v>
      </c>
      <c r="D761">
        <v>3.75</v>
      </c>
      <c r="E761">
        <v>30.5</v>
      </c>
      <c r="F761">
        <v>3.97</v>
      </c>
      <c r="G761" s="4">
        <f t="shared" si="54"/>
        <v>18.336000000000002</v>
      </c>
      <c r="H761" s="8">
        <f t="shared" ref="H761" si="56">D761/D749-1</f>
        <v>0.10294117647058831</v>
      </c>
    </row>
    <row r="762" spans="1:9" hidden="1" x14ac:dyDescent="0.2">
      <c r="A762" s="6">
        <v>23132</v>
      </c>
      <c r="B762">
        <v>70.14</v>
      </c>
      <c r="C762">
        <v>2.1800000000000002</v>
      </c>
      <c r="D762">
        <v>3.8</v>
      </c>
      <c r="E762">
        <v>30.5</v>
      </c>
      <c r="F762">
        <v>3.93</v>
      </c>
      <c r="G762" s="4">
        <f t="shared" si="54"/>
        <v>18.457894736842107</v>
      </c>
      <c r="H762"/>
    </row>
    <row r="763" spans="1:9" hidden="1" x14ac:dyDescent="0.2">
      <c r="A763" s="6">
        <v>23163</v>
      </c>
      <c r="B763">
        <v>70.11</v>
      </c>
      <c r="C763">
        <v>2.2000000000000002</v>
      </c>
      <c r="D763">
        <v>3.84</v>
      </c>
      <c r="E763">
        <v>30.6</v>
      </c>
      <c r="F763">
        <v>3.99</v>
      </c>
      <c r="G763" s="4">
        <f t="shared" si="54"/>
        <v>18.2578125</v>
      </c>
      <c r="H763"/>
    </row>
    <row r="764" spans="1:9" hidden="1" x14ac:dyDescent="0.2">
      <c r="A764" s="6">
        <v>23193</v>
      </c>
      <c r="B764">
        <v>69.069999999999993</v>
      </c>
      <c r="C764">
        <v>2.2000000000000002</v>
      </c>
      <c r="D764">
        <v>3.88</v>
      </c>
      <c r="E764">
        <v>30.7</v>
      </c>
      <c r="F764">
        <v>4.0199999999999996</v>
      </c>
      <c r="G764" s="4">
        <f t="shared" si="54"/>
        <v>17.801546391752577</v>
      </c>
      <c r="H764"/>
    </row>
    <row r="765" spans="1:9" hidden="1" x14ac:dyDescent="0.2">
      <c r="A765" s="6">
        <v>23224</v>
      </c>
      <c r="B765">
        <v>70.98</v>
      </c>
      <c r="C765">
        <v>2.21</v>
      </c>
      <c r="D765">
        <v>3.92</v>
      </c>
      <c r="E765">
        <v>30.7</v>
      </c>
      <c r="F765">
        <v>4</v>
      </c>
      <c r="G765" s="4">
        <f t="shared" si="54"/>
        <v>18.107142857142858</v>
      </c>
      <c r="H765"/>
    </row>
    <row r="766" spans="1:9" hidden="1" x14ac:dyDescent="0.2">
      <c r="A766" s="6">
        <v>23255</v>
      </c>
      <c r="B766">
        <v>72.849999999999994</v>
      </c>
      <c r="C766">
        <v>2.21</v>
      </c>
      <c r="D766">
        <v>3.96</v>
      </c>
      <c r="E766">
        <v>30.7</v>
      </c>
      <c r="F766">
        <v>4.08</v>
      </c>
      <c r="G766" s="4">
        <f t="shared" si="54"/>
        <v>18.396464646464644</v>
      </c>
      <c r="H766"/>
    </row>
    <row r="767" spans="1:9" hidden="1" x14ac:dyDescent="0.2">
      <c r="A767" s="6">
        <v>23285</v>
      </c>
      <c r="B767">
        <v>73.03</v>
      </c>
      <c r="C767">
        <v>2.23</v>
      </c>
      <c r="D767">
        <v>3.98</v>
      </c>
      <c r="E767">
        <v>30.8</v>
      </c>
      <c r="F767">
        <v>4.1100000000000003</v>
      </c>
      <c r="G767" s="4">
        <f t="shared" si="54"/>
        <v>18.349246231155778</v>
      </c>
      <c r="H767"/>
    </row>
    <row r="768" spans="1:9" hidden="1" x14ac:dyDescent="0.2">
      <c r="A768" s="6">
        <v>23316</v>
      </c>
      <c r="B768">
        <v>72.62</v>
      </c>
      <c r="C768">
        <v>2.2599999999999998</v>
      </c>
      <c r="D768">
        <v>4</v>
      </c>
      <c r="E768">
        <v>30.8</v>
      </c>
      <c r="F768">
        <v>4.12</v>
      </c>
      <c r="G768" s="4">
        <f t="shared" si="54"/>
        <v>18.155000000000001</v>
      </c>
      <c r="H768"/>
    </row>
    <row r="769" spans="1:9" x14ac:dyDescent="0.2">
      <c r="A769" s="6">
        <v>23346</v>
      </c>
      <c r="B769">
        <v>74.17</v>
      </c>
      <c r="C769">
        <v>2.2799999999999998</v>
      </c>
      <c r="D769">
        <v>4.0199999999999996</v>
      </c>
      <c r="E769">
        <v>30.9</v>
      </c>
      <c r="F769" s="14">
        <v>4.13</v>
      </c>
      <c r="G769" s="15">
        <f t="shared" si="54"/>
        <v>18.450248756218908</v>
      </c>
      <c r="H769" s="16">
        <f>D769/D757-1</f>
        <v>9.5367847411444107E-2</v>
      </c>
      <c r="I769" t="str">
        <f>IF(Earnings_Growth&lt;0,"This year there might have been a recession as earnings growth was "&amp;ROUND(H769*100,0)&amp;"%"," This was likely a good year as earnings growth was positive at "&amp;ROUND(H769*100,0)&amp;"%")</f>
        <v xml:space="preserve"> This was likely a good year as earnings growth was positive at 10%</v>
      </c>
    </row>
    <row r="770" spans="1:9" hidden="1" x14ac:dyDescent="0.2">
      <c r="A770" s="6">
        <v>23377</v>
      </c>
      <c r="B770">
        <v>76.45</v>
      </c>
      <c r="C770">
        <v>2.2999999999999998</v>
      </c>
      <c r="D770">
        <v>4.07</v>
      </c>
      <c r="E770">
        <v>30.9</v>
      </c>
      <c r="F770">
        <v>4.17</v>
      </c>
      <c r="G770" s="4">
        <f t="shared" si="54"/>
        <v>18.783783783783782</v>
      </c>
      <c r="H770"/>
    </row>
    <row r="771" spans="1:9" hidden="1" x14ac:dyDescent="0.2">
      <c r="A771" s="6">
        <v>23408</v>
      </c>
      <c r="B771">
        <v>77.39</v>
      </c>
      <c r="C771">
        <v>2.31</v>
      </c>
      <c r="D771">
        <v>4.13</v>
      </c>
      <c r="E771">
        <v>30.9</v>
      </c>
      <c r="F771">
        <v>4.1500000000000004</v>
      </c>
      <c r="G771" s="4">
        <f t="shared" si="54"/>
        <v>18.738498789346249</v>
      </c>
      <c r="H771"/>
    </row>
    <row r="772" spans="1:9" hidden="1" x14ac:dyDescent="0.2">
      <c r="A772" s="6">
        <v>23437</v>
      </c>
      <c r="B772">
        <v>78.8</v>
      </c>
      <c r="C772">
        <v>2.33</v>
      </c>
      <c r="D772">
        <v>4.18</v>
      </c>
      <c r="E772">
        <v>30.9</v>
      </c>
      <c r="F772">
        <v>4.22</v>
      </c>
      <c r="G772" s="4">
        <f t="shared" si="54"/>
        <v>18.851674641148325</v>
      </c>
      <c r="H772"/>
    </row>
    <row r="773" spans="1:9" hidden="1" x14ac:dyDescent="0.2">
      <c r="A773" s="6">
        <v>23468</v>
      </c>
      <c r="B773">
        <v>79.94</v>
      </c>
      <c r="C773">
        <v>2.35</v>
      </c>
      <c r="D773">
        <v>4.2300000000000004</v>
      </c>
      <c r="E773">
        <v>30.9</v>
      </c>
      <c r="F773">
        <v>4.2300000000000004</v>
      </c>
      <c r="G773" s="4">
        <f t="shared" si="54"/>
        <v>18.898345153664302</v>
      </c>
      <c r="H773"/>
    </row>
    <row r="774" spans="1:9" hidden="1" x14ac:dyDescent="0.2">
      <c r="A774" s="6">
        <v>23498</v>
      </c>
      <c r="B774">
        <v>80.72</v>
      </c>
      <c r="C774">
        <v>2.36</v>
      </c>
      <c r="D774">
        <v>4.28</v>
      </c>
      <c r="E774">
        <v>30.9</v>
      </c>
      <c r="F774">
        <v>4.2</v>
      </c>
      <c r="G774" s="4">
        <f t="shared" si="54"/>
        <v>18.859813084112147</v>
      </c>
      <c r="H774"/>
    </row>
    <row r="775" spans="1:9" hidden="1" x14ac:dyDescent="0.2">
      <c r="A775" s="6">
        <v>23529</v>
      </c>
      <c r="B775">
        <v>80.239999999999995</v>
      </c>
      <c r="C775">
        <v>2.38</v>
      </c>
      <c r="D775">
        <v>4.33</v>
      </c>
      <c r="E775">
        <v>31</v>
      </c>
      <c r="F775">
        <v>4.17</v>
      </c>
      <c r="G775" s="4">
        <f t="shared" si="54"/>
        <v>18.531177829099306</v>
      </c>
      <c r="H775"/>
    </row>
    <row r="776" spans="1:9" hidden="1" x14ac:dyDescent="0.2">
      <c r="A776" s="6">
        <v>23559</v>
      </c>
      <c r="B776">
        <v>83.22</v>
      </c>
      <c r="C776">
        <v>2.4</v>
      </c>
      <c r="D776">
        <v>4.38</v>
      </c>
      <c r="E776">
        <v>31.1</v>
      </c>
      <c r="F776">
        <v>4.1900000000000004</v>
      </c>
      <c r="G776" s="4">
        <f t="shared" si="54"/>
        <v>19</v>
      </c>
      <c r="H776"/>
    </row>
    <row r="777" spans="1:9" hidden="1" x14ac:dyDescent="0.2">
      <c r="A777" s="6">
        <v>23590</v>
      </c>
      <c r="B777">
        <v>82</v>
      </c>
      <c r="C777">
        <v>2.42</v>
      </c>
      <c r="D777">
        <v>4.42</v>
      </c>
      <c r="E777">
        <v>31</v>
      </c>
      <c r="F777">
        <v>4.1900000000000004</v>
      </c>
      <c r="G777" s="4">
        <f t="shared" si="54"/>
        <v>18.552036199095024</v>
      </c>
      <c r="H777"/>
    </row>
    <row r="778" spans="1:9" hidden="1" x14ac:dyDescent="0.2">
      <c r="A778" s="6">
        <v>23621</v>
      </c>
      <c r="B778">
        <v>83.41</v>
      </c>
      <c r="C778">
        <v>2.44</v>
      </c>
      <c r="D778">
        <v>4.47</v>
      </c>
      <c r="E778">
        <v>31.1</v>
      </c>
      <c r="F778">
        <v>4.2</v>
      </c>
      <c r="G778" s="4">
        <f t="shared" si="54"/>
        <v>18.659955257270695</v>
      </c>
      <c r="H778"/>
    </row>
    <row r="779" spans="1:9" hidden="1" x14ac:dyDescent="0.2">
      <c r="A779" s="6">
        <v>23651</v>
      </c>
      <c r="B779">
        <v>84.85</v>
      </c>
      <c r="C779">
        <v>2.46</v>
      </c>
      <c r="D779">
        <v>4.5</v>
      </c>
      <c r="E779">
        <v>31.1</v>
      </c>
      <c r="F779">
        <v>4.1900000000000004</v>
      </c>
      <c r="G779" s="4">
        <f t="shared" si="54"/>
        <v>18.855555555555554</v>
      </c>
      <c r="H779"/>
    </row>
    <row r="780" spans="1:9" hidden="1" x14ac:dyDescent="0.2">
      <c r="A780" s="6">
        <v>23682</v>
      </c>
      <c r="B780">
        <v>85.44</v>
      </c>
      <c r="C780">
        <v>2.48</v>
      </c>
      <c r="D780">
        <v>4.5199999999999996</v>
      </c>
      <c r="E780">
        <v>31.2</v>
      </c>
      <c r="F780">
        <v>4.1500000000000004</v>
      </c>
      <c r="G780" s="4">
        <f t="shared" si="54"/>
        <v>18.90265486725664</v>
      </c>
      <c r="H780" s="8">
        <f t="shared" ref="H780" si="57">D780/D768-1</f>
        <v>0.12999999999999989</v>
      </c>
    </row>
    <row r="781" spans="1:9" x14ac:dyDescent="0.2">
      <c r="A781" s="6">
        <v>23712</v>
      </c>
      <c r="B781">
        <v>83.96</v>
      </c>
      <c r="C781">
        <v>2.5</v>
      </c>
      <c r="D781">
        <v>4.55</v>
      </c>
      <c r="E781">
        <v>31.2</v>
      </c>
      <c r="F781" s="14">
        <v>4.18</v>
      </c>
      <c r="G781" s="15">
        <f t="shared" si="54"/>
        <v>18.452747252747251</v>
      </c>
      <c r="H781" s="16">
        <f>D781/D769-1</f>
        <v>0.13184079601990062</v>
      </c>
      <c r="I781" t="str">
        <f>IF(Earnings_Growth&lt;0,"This year there might have been a recession as earnings growth was "&amp;ROUND(H781*100,0)&amp;"%"," This was likely a good year as earnings growth was positive at "&amp;ROUND(H781*100,0)&amp;"%")</f>
        <v xml:space="preserve"> This was likely a good year as earnings growth was positive at 13%</v>
      </c>
    </row>
    <row r="782" spans="1:9" hidden="1" x14ac:dyDescent="0.2">
      <c r="A782" s="6">
        <v>23743</v>
      </c>
      <c r="B782">
        <v>86.12</v>
      </c>
      <c r="C782">
        <v>2.52</v>
      </c>
      <c r="D782">
        <v>4.59</v>
      </c>
      <c r="E782">
        <v>31.2</v>
      </c>
      <c r="F782">
        <v>4.1900000000000004</v>
      </c>
      <c r="G782" s="4">
        <f t="shared" si="54"/>
        <v>18.76252723311547</v>
      </c>
      <c r="H782"/>
    </row>
    <row r="783" spans="1:9" hidden="1" x14ac:dyDescent="0.2">
      <c r="A783" s="6">
        <v>23774</v>
      </c>
      <c r="B783">
        <v>86.75</v>
      </c>
      <c r="C783">
        <v>2.5299999999999998</v>
      </c>
      <c r="D783">
        <v>4.6399999999999997</v>
      </c>
      <c r="E783">
        <v>31.2</v>
      </c>
      <c r="F783">
        <v>4.21</v>
      </c>
      <c r="G783" s="4">
        <f t="shared" si="54"/>
        <v>18.696120689655174</v>
      </c>
      <c r="H783"/>
    </row>
    <row r="784" spans="1:9" hidden="1" x14ac:dyDescent="0.2">
      <c r="A784" s="6">
        <v>23802</v>
      </c>
      <c r="B784">
        <v>86.83</v>
      </c>
      <c r="C784">
        <v>2.5499999999999998</v>
      </c>
      <c r="D784">
        <v>4.68</v>
      </c>
      <c r="E784">
        <v>31.3</v>
      </c>
      <c r="F784">
        <v>4.21</v>
      </c>
      <c r="G784" s="4">
        <f t="shared" si="54"/>
        <v>18.553418803418804</v>
      </c>
      <c r="H784"/>
    </row>
    <row r="785" spans="1:9" hidden="1" x14ac:dyDescent="0.2">
      <c r="A785" s="6">
        <v>23833</v>
      </c>
      <c r="B785">
        <v>87.97</v>
      </c>
      <c r="C785">
        <v>2.57</v>
      </c>
      <c r="D785">
        <v>4.7300000000000004</v>
      </c>
      <c r="E785">
        <v>31.4</v>
      </c>
      <c r="F785">
        <v>4.2</v>
      </c>
      <c r="G785" s="4">
        <f t="shared" si="54"/>
        <v>18.598308668076108</v>
      </c>
      <c r="H785"/>
    </row>
    <row r="786" spans="1:9" hidden="1" x14ac:dyDescent="0.2">
      <c r="A786" s="6">
        <v>23863</v>
      </c>
      <c r="B786">
        <v>89.28</v>
      </c>
      <c r="C786">
        <v>2.59</v>
      </c>
      <c r="D786">
        <v>4.79</v>
      </c>
      <c r="E786">
        <v>31.4</v>
      </c>
      <c r="F786">
        <v>4.21</v>
      </c>
      <c r="G786" s="4">
        <f t="shared" si="54"/>
        <v>18.638830897703549</v>
      </c>
      <c r="H786"/>
    </row>
    <row r="787" spans="1:9" hidden="1" x14ac:dyDescent="0.2">
      <c r="A787" s="6">
        <v>23894</v>
      </c>
      <c r="B787">
        <v>85.04</v>
      </c>
      <c r="C787">
        <v>2.61</v>
      </c>
      <c r="D787">
        <v>4.84</v>
      </c>
      <c r="E787">
        <v>31.6</v>
      </c>
      <c r="F787">
        <v>4.21</v>
      </c>
      <c r="G787" s="4">
        <f t="shared" si="54"/>
        <v>17.5702479338843</v>
      </c>
      <c r="H787"/>
    </row>
    <row r="788" spans="1:9" hidden="1" x14ac:dyDescent="0.2">
      <c r="A788" s="6">
        <v>23924</v>
      </c>
      <c r="B788">
        <v>84.91</v>
      </c>
      <c r="C788">
        <v>2.63</v>
      </c>
      <c r="D788">
        <v>4.8899999999999997</v>
      </c>
      <c r="E788">
        <v>31.6</v>
      </c>
      <c r="F788">
        <v>4.2</v>
      </c>
      <c r="G788" s="4">
        <f t="shared" si="54"/>
        <v>17.3640081799591</v>
      </c>
      <c r="H788"/>
    </row>
    <row r="789" spans="1:9" hidden="1" x14ac:dyDescent="0.2">
      <c r="A789" s="6">
        <v>23955</v>
      </c>
      <c r="B789">
        <v>86.49</v>
      </c>
      <c r="C789">
        <v>2.64</v>
      </c>
      <c r="D789">
        <v>4.93</v>
      </c>
      <c r="E789">
        <v>31.6</v>
      </c>
      <c r="F789">
        <v>4.25</v>
      </c>
      <c r="G789" s="4">
        <f t="shared" si="54"/>
        <v>17.543610547667342</v>
      </c>
      <c r="H789"/>
    </row>
    <row r="790" spans="1:9" hidden="1" x14ac:dyDescent="0.2">
      <c r="A790" s="6">
        <v>23986</v>
      </c>
      <c r="B790">
        <v>89.38</v>
      </c>
      <c r="C790">
        <v>2.66</v>
      </c>
      <c r="D790">
        <v>4.9800000000000004</v>
      </c>
      <c r="E790">
        <v>31.6</v>
      </c>
      <c r="F790">
        <v>4.29</v>
      </c>
      <c r="G790" s="4">
        <f t="shared" si="54"/>
        <v>17.947791164658632</v>
      </c>
      <c r="H790"/>
    </row>
    <row r="791" spans="1:9" hidden="1" x14ac:dyDescent="0.2">
      <c r="A791" s="6">
        <v>24016</v>
      </c>
      <c r="B791">
        <v>91.39</v>
      </c>
      <c r="C791">
        <v>2.68</v>
      </c>
      <c r="D791">
        <v>5.05</v>
      </c>
      <c r="E791">
        <v>31.7</v>
      </c>
      <c r="F791">
        <v>4.3499999999999996</v>
      </c>
      <c r="G791" s="4">
        <f t="shared" si="54"/>
        <v>18.097029702970296</v>
      </c>
      <c r="H791"/>
    </row>
    <row r="792" spans="1:9" hidden="1" x14ac:dyDescent="0.2">
      <c r="A792" s="6">
        <v>24047</v>
      </c>
      <c r="B792">
        <v>92.15</v>
      </c>
      <c r="C792">
        <v>2.7</v>
      </c>
      <c r="D792">
        <v>5.12</v>
      </c>
      <c r="E792">
        <v>31.7</v>
      </c>
      <c r="F792">
        <v>4.45</v>
      </c>
      <c r="G792" s="4">
        <f t="shared" si="54"/>
        <v>17.998046875</v>
      </c>
      <c r="H792" s="8">
        <f t="shared" ref="H792" si="58">D792/D780-1</f>
        <v>0.13274336283185861</v>
      </c>
    </row>
    <row r="793" spans="1:9" x14ac:dyDescent="0.2">
      <c r="A793" s="6">
        <v>24077</v>
      </c>
      <c r="B793">
        <v>91.73</v>
      </c>
      <c r="C793">
        <v>2.72</v>
      </c>
      <c r="D793">
        <v>5.19</v>
      </c>
      <c r="E793">
        <v>31.8</v>
      </c>
      <c r="F793" s="14">
        <v>4.62</v>
      </c>
      <c r="G793" s="15">
        <f t="shared" si="54"/>
        <v>17.674373795761078</v>
      </c>
      <c r="H793" s="16">
        <f>D793/D781-1</f>
        <v>0.14065934065934083</v>
      </c>
      <c r="I793" t="str">
        <f>IF(Earnings_Growth&lt;0,"This year there might have been a recession as earnings growth was "&amp;ROUND(H793*100,0)&amp;"%"," This was likely a good year as earnings growth was positive at "&amp;ROUND(H793*100,0)&amp;"%")</f>
        <v xml:space="preserve"> This was likely a good year as earnings growth was positive at 14%</v>
      </c>
    </row>
    <row r="794" spans="1:9" hidden="1" x14ac:dyDescent="0.2">
      <c r="A794" s="6">
        <v>24108</v>
      </c>
      <c r="B794">
        <v>93.32</v>
      </c>
      <c r="C794">
        <v>2.74</v>
      </c>
      <c r="D794">
        <v>5.24</v>
      </c>
      <c r="E794">
        <v>31.8</v>
      </c>
      <c r="F794">
        <v>4.6100000000000003</v>
      </c>
      <c r="G794" s="4">
        <f t="shared" si="54"/>
        <v>17.809160305343511</v>
      </c>
      <c r="H794"/>
    </row>
    <row r="795" spans="1:9" hidden="1" x14ac:dyDescent="0.2">
      <c r="A795" s="6">
        <v>24139</v>
      </c>
      <c r="B795">
        <v>92.69</v>
      </c>
      <c r="C795">
        <v>2.76</v>
      </c>
      <c r="D795">
        <v>5.29</v>
      </c>
      <c r="E795">
        <v>32</v>
      </c>
      <c r="F795">
        <v>4.83</v>
      </c>
      <c r="G795" s="4">
        <f t="shared" si="54"/>
        <v>17.521739130434781</v>
      </c>
      <c r="H795"/>
    </row>
    <row r="796" spans="1:9" hidden="1" x14ac:dyDescent="0.2">
      <c r="A796" s="6">
        <v>24167</v>
      </c>
      <c r="B796">
        <v>88.88</v>
      </c>
      <c r="C796">
        <v>2.78</v>
      </c>
      <c r="D796">
        <v>5.34</v>
      </c>
      <c r="E796">
        <v>32.1</v>
      </c>
      <c r="F796">
        <v>4.87</v>
      </c>
      <c r="G796" s="4">
        <f t="shared" si="54"/>
        <v>16.644194756554306</v>
      </c>
      <c r="H796"/>
    </row>
    <row r="797" spans="1:9" hidden="1" x14ac:dyDescent="0.2">
      <c r="A797" s="6">
        <v>24198</v>
      </c>
      <c r="B797">
        <v>91.6</v>
      </c>
      <c r="C797">
        <v>2.8</v>
      </c>
      <c r="D797">
        <v>5.38</v>
      </c>
      <c r="E797">
        <v>32.299999999999997</v>
      </c>
      <c r="F797">
        <v>4.75</v>
      </c>
      <c r="G797" s="4">
        <f t="shared" si="54"/>
        <v>17.026022304832711</v>
      </c>
      <c r="H797"/>
    </row>
    <row r="798" spans="1:9" hidden="1" x14ac:dyDescent="0.2">
      <c r="A798" s="6">
        <v>24228</v>
      </c>
      <c r="B798">
        <v>86.78</v>
      </c>
      <c r="C798">
        <v>2.81</v>
      </c>
      <c r="D798">
        <v>5.42</v>
      </c>
      <c r="E798">
        <v>32.299999999999997</v>
      </c>
      <c r="F798">
        <v>4.78</v>
      </c>
      <c r="G798" s="4">
        <f t="shared" si="54"/>
        <v>16.011070110701109</v>
      </c>
      <c r="H798"/>
    </row>
    <row r="799" spans="1:9" hidden="1" x14ac:dyDescent="0.2">
      <c r="A799" s="6">
        <v>24259</v>
      </c>
      <c r="B799">
        <v>86.06</v>
      </c>
      <c r="C799">
        <v>2.83</v>
      </c>
      <c r="D799">
        <v>5.46</v>
      </c>
      <c r="E799">
        <v>32.4</v>
      </c>
      <c r="F799">
        <v>4.8099999999999996</v>
      </c>
      <c r="G799" s="4">
        <f t="shared" si="54"/>
        <v>15.761904761904763</v>
      </c>
      <c r="H799"/>
    </row>
    <row r="800" spans="1:9" hidden="1" x14ac:dyDescent="0.2">
      <c r="A800" s="6">
        <v>24289</v>
      </c>
      <c r="B800">
        <v>85.84</v>
      </c>
      <c r="C800">
        <v>2.85</v>
      </c>
      <c r="D800">
        <v>5.48</v>
      </c>
      <c r="E800">
        <v>32.5</v>
      </c>
      <c r="F800">
        <v>5.0199999999999996</v>
      </c>
      <c r="G800" s="4">
        <f t="shared" si="54"/>
        <v>15.664233576642335</v>
      </c>
      <c r="H800"/>
    </row>
    <row r="801" spans="1:9" hidden="1" x14ac:dyDescent="0.2">
      <c r="A801" s="6">
        <v>24320</v>
      </c>
      <c r="B801">
        <v>80.650000000000006</v>
      </c>
      <c r="C801">
        <v>2.87</v>
      </c>
      <c r="D801">
        <v>5.49</v>
      </c>
      <c r="E801">
        <v>32.700000000000003</v>
      </c>
      <c r="F801">
        <v>5.22</v>
      </c>
      <c r="G801" s="4">
        <f t="shared" si="54"/>
        <v>14.690346083788707</v>
      </c>
      <c r="H801"/>
    </row>
    <row r="802" spans="1:9" hidden="1" x14ac:dyDescent="0.2">
      <c r="A802" s="6">
        <v>24351</v>
      </c>
      <c r="B802">
        <v>77.81</v>
      </c>
      <c r="C802">
        <v>2.89</v>
      </c>
      <c r="D802">
        <v>5.51</v>
      </c>
      <c r="E802">
        <v>32.700000000000003</v>
      </c>
      <c r="F802">
        <v>5.18</v>
      </c>
      <c r="G802" s="4">
        <f t="shared" si="54"/>
        <v>14.121597096188749</v>
      </c>
      <c r="H802"/>
    </row>
    <row r="803" spans="1:9" hidden="1" x14ac:dyDescent="0.2">
      <c r="A803" s="6">
        <v>24381</v>
      </c>
      <c r="B803">
        <v>77.13</v>
      </c>
      <c r="C803">
        <v>2.88</v>
      </c>
      <c r="D803">
        <v>5.52</v>
      </c>
      <c r="E803">
        <v>32.9</v>
      </c>
      <c r="F803">
        <v>5.01</v>
      </c>
      <c r="G803" s="4">
        <f t="shared" si="54"/>
        <v>13.972826086956522</v>
      </c>
      <c r="H803"/>
    </row>
    <row r="804" spans="1:9" hidden="1" x14ac:dyDescent="0.2">
      <c r="A804" s="6">
        <v>24412</v>
      </c>
      <c r="B804">
        <v>80.989999999999995</v>
      </c>
      <c r="C804">
        <v>2.88</v>
      </c>
      <c r="D804">
        <v>5.54</v>
      </c>
      <c r="E804">
        <v>32.9</v>
      </c>
      <c r="F804">
        <v>5.16</v>
      </c>
      <c r="G804" s="4">
        <f t="shared" si="54"/>
        <v>14.619133574007218</v>
      </c>
      <c r="H804" s="8">
        <f t="shared" ref="H804" si="59">D804/D792-1</f>
        <v>8.203125E-2</v>
      </c>
    </row>
    <row r="805" spans="1:9" x14ac:dyDescent="0.2">
      <c r="A805" s="6">
        <v>24442</v>
      </c>
      <c r="B805">
        <v>81.33</v>
      </c>
      <c r="C805">
        <v>2.87</v>
      </c>
      <c r="D805">
        <v>5.55</v>
      </c>
      <c r="E805">
        <v>32.9</v>
      </c>
      <c r="F805" s="14">
        <v>4.84</v>
      </c>
      <c r="G805" s="15">
        <f t="shared" si="54"/>
        <v>14.654054054054054</v>
      </c>
      <c r="H805" s="16">
        <f>D805/D793-1</f>
        <v>6.9364161849710948E-2</v>
      </c>
      <c r="I805" t="str">
        <f>IF(Earnings_Growth&lt;0,"This year there might have been a recession as earnings growth was "&amp;ROUND(H805*100,0)&amp;"%"," This was likely a good year as earnings growth was positive at "&amp;ROUND(H805*100,0)&amp;"%")</f>
        <v xml:space="preserve"> This was likely a good year as earnings growth was positive at 7%</v>
      </c>
    </row>
    <row r="806" spans="1:9" hidden="1" x14ac:dyDescent="0.2">
      <c r="A806" s="6">
        <v>24473</v>
      </c>
      <c r="B806">
        <v>84.45</v>
      </c>
      <c r="C806">
        <v>2.88</v>
      </c>
      <c r="D806">
        <v>5.52</v>
      </c>
      <c r="E806">
        <v>32.9</v>
      </c>
      <c r="F806">
        <v>4.58</v>
      </c>
      <c r="G806" s="4">
        <f t="shared" ref="G806:G869" si="60">SP500_Price/Earnings</f>
        <v>15.298913043478263</v>
      </c>
      <c r="H806"/>
    </row>
    <row r="807" spans="1:9" hidden="1" x14ac:dyDescent="0.2">
      <c r="A807" s="6">
        <v>24504</v>
      </c>
      <c r="B807">
        <v>87.36</v>
      </c>
      <c r="C807">
        <v>2.89</v>
      </c>
      <c r="D807">
        <v>5.48</v>
      </c>
      <c r="E807">
        <v>32.9</v>
      </c>
      <c r="F807">
        <v>4.63</v>
      </c>
      <c r="G807" s="4">
        <f t="shared" si="60"/>
        <v>15.941605839416058</v>
      </c>
      <c r="H807"/>
    </row>
    <row r="808" spans="1:9" hidden="1" x14ac:dyDescent="0.2">
      <c r="A808" s="6">
        <v>24532</v>
      </c>
      <c r="B808">
        <v>89.42</v>
      </c>
      <c r="C808">
        <v>2.9</v>
      </c>
      <c r="D808">
        <v>5.45</v>
      </c>
      <c r="E808">
        <v>33</v>
      </c>
      <c r="F808">
        <v>4.54</v>
      </c>
      <c r="G808" s="4">
        <f t="shared" si="60"/>
        <v>16.407339449541283</v>
      </c>
      <c r="H808"/>
    </row>
    <row r="809" spans="1:9" hidden="1" x14ac:dyDescent="0.2">
      <c r="A809" s="6">
        <v>24563</v>
      </c>
      <c r="B809">
        <v>90.96</v>
      </c>
      <c r="C809">
        <v>2.9</v>
      </c>
      <c r="D809">
        <v>5.41</v>
      </c>
      <c r="E809">
        <v>33.1</v>
      </c>
      <c r="F809">
        <v>4.59</v>
      </c>
      <c r="G809" s="4">
        <f t="shared" si="60"/>
        <v>16.813308687615525</v>
      </c>
      <c r="H809"/>
    </row>
    <row r="810" spans="1:9" hidden="1" x14ac:dyDescent="0.2">
      <c r="A810" s="6">
        <v>24593</v>
      </c>
      <c r="B810">
        <v>92.59</v>
      </c>
      <c r="C810">
        <v>2.9</v>
      </c>
      <c r="D810">
        <v>5.37</v>
      </c>
      <c r="E810">
        <v>33.200000000000003</v>
      </c>
      <c r="F810">
        <v>4.8499999999999996</v>
      </c>
      <c r="G810" s="4">
        <f t="shared" si="60"/>
        <v>17.242085661080075</v>
      </c>
      <c r="H810"/>
    </row>
    <row r="811" spans="1:9" hidden="1" x14ac:dyDescent="0.2">
      <c r="A811" s="6">
        <v>24624</v>
      </c>
      <c r="B811">
        <v>91.43</v>
      </c>
      <c r="C811">
        <v>2.9</v>
      </c>
      <c r="D811">
        <v>5.33</v>
      </c>
      <c r="E811">
        <v>33.299999999999997</v>
      </c>
      <c r="F811">
        <v>5.0199999999999996</v>
      </c>
      <c r="G811" s="4">
        <f t="shared" si="60"/>
        <v>17.153846153846153</v>
      </c>
      <c r="H811"/>
    </row>
    <row r="812" spans="1:9" hidden="1" x14ac:dyDescent="0.2">
      <c r="A812" s="6">
        <v>24654</v>
      </c>
      <c r="B812">
        <v>93.01</v>
      </c>
      <c r="C812">
        <v>2.91</v>
      </c>
      <c r="D812">
        <v>5.32</v>
      </c>
      <c r="E812">
        <v>33.4</v>
      </c>
      <c r="F812">
        <v>5.16</v>
      </c>
      <c r="G812" s="4">
        <f t="shared" si="60"/>
        <v>17.483082706766918</v>
      </c>
      <c r="H812"/>
    </row>
    <row r="813" spans="1:9" hidden="1" x14ac:dyDescent="0.2">
      <c r="A813" s="6">
        <v>24685</v>
      </c>
      <c r="B813">
        <v>94.49</v>
      </c>
      <c r="C813">
        <v>2.91</v>
      </c>
      <c r="D813">
        <v>5.31</v>
      </c>
      <c r="E813">
        <v>33.5</v>
      </c>
      <c r="F813">
        <v>5.28</v>
      </c>
      <c r="G813" s="4">
        <f t="shared" si="60"/>
        <v>17.794726930320152</v>
      </c>
      <c r="H813"/>
    </row>
    <row r="814" spans="1:9" hidden="1" x14ac:dyDescent="0.2">
      <c r="A814" s="6">
        <v>24716</v>
      </c>
      <c r="B814">
        <v>95.81</v>
      </c>
      <c r="C814">
        <v>2.92</v>
      </c>
      <c r="D814">
        <v>5.3</v>
      </c>
      <c r="E814">
        <v>33.6</v>
      </c>
      <c r="F814">
        <v>5.3</v>
      </c>
      <c r="G814" s="4">
        <f t="shared" si="60"/>
        <v>18.077358490566038</v>
      </c>
      <c r="H814"/>
    </row>
    <row r="815" spans="1:9" hidden="1" x14ac:dyDescent="0.2">
      <c r="A815" s="6">
        <v>24746</v>
      </c>
      <c r="B815">
        <v>95.66</v>
      </c>
      <c r="C815">
        <v>2.92</v>
      </c>
      <c r="D815">
        <v>5.31</v>
      </c>
      <c r="E815">
        <v>33.700000000000003</v>
      </c>
      <c r="F815">
        <v>5.48</v>
      </c>
      <c r="G815" s="4">
        <f t="shared" si="60"/>
        <v>18.015065913371</v>
      </c>
      <c r="H815"/>
    </row>
    <row r="816" spans="1:9" hidden="1" x14ac:dyDescent="0.2">
      <c r="A816" s="6">
        <v>24777</v>
      </c>
      <c r="B816">
        <v>92.66</v>
      </c>
      <c r="C816">
        <v>2.92</v>
      </c>
      <c r="D816">
        <v>5.32</v>
      </c>
      <c r="E816">
        <v>33.799999999999997</v>
      </c>
      <c r="F816">
        <v>5.75</v>
      </c>
      <c r="G816" s="4">
        <f t="shared" si="60"/>
        <v>17.417293233082706</v>
      </c>
      <c r="H816"/>
    </row>
    <row r="817" spans="1:9" x14ac:dyDescent="0.2">
      <c r="A817" s="6">
        <v>24807</v>
      </c>
      <c r="B817">
        <v>95.3</v>
      </c>
      <c r="C817">
        <v>2.92</v>
      </c>
      <c r="D817">
        <v>5.33</v>
      </c>
      <c r="E817">
        <v>33.9</v>
      </c>
      <c r="F817" s="14">
        <v>5.7</v>
      </c>
      <c r="G817" s="15">
        <f t="shared" si="60"/>
        <v>17.879924953095685</v>
      </c>
      <c r="H817" s="16">
        <f>D817/D805-1</f>
        <v>-3.9639639639639568E-2</v>
      </c>
      <c r="I817" t="str">
        <f>IF(Earnings_Growth&lt;0,"This year there might have been a recession as earnings growth was "&amp;ROUND(H817*100,0)&amp;"%"," This was likely a good year as earnings growth was positive at "&amp;ROUND(H817*100,0)&amp;"%")</f>
        <v>This year there might have been a recession as earnings growth was -4%</v>
      </c>
    </row>
    <row r="818" spans="1:9" hidden="1" x14ac:dyDescent="0.2">
      <c r="A818" s="6">
        <v>24838</v>
      </c>
      <c r="B818">
        <v>95.04</v>
      </c>
      <c r="C818">
        <v>2.93</v>
      </c>
      <c r="D818">
        <v>5.37</v>
      </c>
      <c r="E818">
        <v>34.1</v>
      </c>
      <c r="F818">
        <v>5.53</v>
      </c>
      <c r="G818" s="4">
        <f t="shared" si="60"/>
        <v>17.69832402234637</v>
      </c>
      <c r="H818"/>
    </row>
    <row r="819" spans="1:9" hidden="1" x14ac:dyDescent="0.2">
      <c r="A819" s="6">
        <v>24869</v>
      </c>
      <c r="B819">
        <v>90.75</v>
      </c>
      <c r="C819">
        <v>2.94</v>
      </c>
      <c r="D819">
        <v>5.4</v>
      </c>
      <c r="E819">
        <v>34.200000000000003</v>
      </c>
      <c r="F819">
        <v>5.56</v>
      </c>
      <c r="G819" s="4">
        <f t="shared" si="60"/>
        <v>16.805555555555554</v>
      </c>
      <c r="H819"/>
    </row>
    <row r="820" spans="1:9" hidden="1" x14ac:dyDescent="0.2">
      <c r="A820" s="6">
        <v>24898</v>
      </c>
      <c r="B820">
        <v>89.09</v>
      </c>
      <c r="C820">
        <v>2.95</v>
      </c>
      <c r="D820">
        <v>5.44</v>
      </c>
      <c r="E820">
        <v>34.299999999999997</v>
      </c>
      <c r="F820">
        <v>5.74</v>
      </c>
      <c r="G820" s="4">
        <f t="shared" si="60"/>
        <v>16.376838235294116</v>
      </c>
      <c r="H820"/>
    </row>
    <row r="821" spans="1:9" hidden="1" x14ac:dyDescent="0.2">
      <c r="A821" s="6">
        <v>24929</v>
      </c>
      <c r="B821">
        <v>95.67</v>
      </c>
      <c r="C821">
        <v>2.96</v>
      </c>
      <c r="D821">
        <v>5.48</v>
      </c>
      <c r="E821">
        <v>34.4</v>
      </c>
      <c r="F821">
        <v>5.64</v>
      </c>
      <c r="G821" s="4">
        <f t="shared" si="60"/>
        <v>17.45802919708029</v>
      </c>
      <c r="H821"/>
    </row>
    <row r="822" spans="1:9" hidden="1" x14ac:dyDescent="0.2">
      <c r="A822" s="6">
        <v>24959</v>
      </c>
      <c r="B822">
        <v>97.87</v>
      </c>
      <c r="C822">
        <v>2.98</v>
      </c>
      <c r="D822">
        <v>5.53</v>
      </c>
      <c r="E822">
        <v>34.5</v>
      </c>
      <c r="F822">
        <v>5.87</v>
      </c>
      <c r="G822" s="4">
        <f t="shared" si="60"/>
        <v>17.698010849909583</v>
      </c>
      <c r="H822"/>
    </row>
    <row r="823" spans="1:9" hidden="1" x14ac:dyDescent="0.2">
      <c r="A823" s="6">
        <v>24990</v>
      </c>
      <c r="B823">
        <v>100.5</v>
      </c>
      <c r="C823">
        <v>2.99</v>
      </c>
      <c r="D823">
        <v>5.57</v>
      </c>
      <c r="E823">
        <v>34.700000000000003</v>
      </c>
      <c r="F823">
        <v>5.72</v>
      </c>
      <c r="G823" s="4">
        <f t="shared" si="60"/>
        <v>18.043087971274684</v>
      </c>
      <c r="H823" s="8">
        <f t="shared" ref="H823" si="61">D823/D811-1</f>
        <v>4.5028142589118136E-2</v>
      </c>
    </row>
    <row r="824" spans="1:9" hidden="1" x14ac:dyDescent="0.2">
      <c r="A824" s="6">
        <v>25020</v>
      </c>
      <c r="B824">
        <v>100.3</v>
      </c>
      <c r="C824">
        <v>3</v>
      </c>
      <c r="D824">
        <v>5.6</v>
      </c>
      <c r="E824">
        <v>34.9</v>
      </c>
      <c r="F824">
        <v>5.5</v>
      </c>
      <c r="G824" s="4">
        <f t="shared" si="60"/>
        <v>17.910714285714285</v>
      </c>
      <c r="H824"/>
    </row>
    <row r="825" spans="1:9" hidden="1" x14ac:dyDescent="0.2">
      <c r="A825" s="6">
        <v>25051</v>
      </c>
      <c r="B825">
        <v>98.11</v>
      </c>
      <c r="C825">
        <v>3.02</v>
      </c>
      <c r="D825">
        <v>5.63</v>
      </c>
      <c r="E825">
        <v>35</v>
      </c>
      <c r="F825">
        <v>5.42</v>
      </c>
      <c r="G825" s="4">
        <f t="shared" si="60"/>
        <v>17.426287744227352</v>
      </c>
      <c r="H825"/>
    </row>
    <row r="826" spans="1:9" hidden="1" x14ac:dyDescent="0.2">
      <c r="A826" s="6">
        <v>25082</v>
      </c>
      <c r="B826">
        <v>101.3</v>
      </c>
      <c r="C826">
        <v>3.03</v>
      </c>
      <c r="D826">
        <v>5.66</v>
      </c>
      <c r="E826">
        <v>35.1</v>
      </c>
      <c r="F826">
        <v>5.46</v>
      </c>
      <c r="G826" s="4">
        <f t="shared" si="60"/>
        <v>17.897526501766784</v>
      </c>
      <c r="H826"/>
    </row>
    <row r="827" spans="1:9" hidden="1" x14ac:dyDescent="0.2">
      <c r="A827" s="6">
        <v>25112</v>
      </c>
      <c r="B827">
        <v>103.8</v>
      </c>
      <c r="C827">
        <v>3.04</v>
      </c>
      <c r="D827">
        <v>5.69</v>
      </c>
      <c r="E827">
        <v>35.299999999999997</v>
      </c>
      <c r="F827">
        <v>5.58</v>
      </c>
      <c r="G827" s="4">
        <f t="shared" si="60"/>
        <v>18.242530755711773</v>
      </c>
      <c r="H827"/>
    </row>
    <row r="828" spans="1:9" hidden="1" x14ac:dyDescent="0.2">
      <c r="A828" s="6">
        <v>25143</v>
      </c>
      <c r="B828">
        <v>105.4</v>
      </c>
      <c r="C828">
        <v>3.06</v>
      </c>
      <c r="D828">
        <v>5.73</v>
      </c>
      <c r="E828">
        <v>35.4</v>
      </c>
      <c r="F828">
        <v>5.7</v>
      </c>
      <c r="G828" s="4">
        <f t="shared" si="60"/>
        <v>18.394415357766142</v>
      </c>
      <c r="H828"/>
    </row>
    <row r="829" spans="1:9" x14ac:dyDescent="0.2">
      <c r="A829" s="6">
        <v>25173</v>
      </c>
      <c r="B829">
        <v>106.5</v>
      </c>
      <c r="C829">
        <v>3.07</v>
      </c>
      <c r="D829">
        <v>5.76</v>
      </c>
      <c r="E829">
        <v>35.5</v>
      </c>
      <c r="F829" s="14">
        <v>6.03</v>
      </c>
      <c r="G829" s="15">
        <f t="shared" si="60"/>
        <v>18.489583333333336</v>
      </c>
      <c r="H829" s="16">
        <f>D829/D817-1</f>
        <v>8.0675422138836828E-2</v>
      </c>
      <c r="I829" t="str">
        <f>IF(Earnings_Growth&lt;0,"This year there might have been a recession as earnings growth was "&amp;ROUND(H829*100,0)&amp;"%"," This was likely a good year as earnings growth was positive at "&amp;ROUND(H829*100,0)&amp;"%")</f>
        <v xml:space="preserve"> This was likely a good year as earnings growth was positive at 8%</v>
      </c>
    </row>
    <row r="830" spans="1:9" hidden="1" x14ac:dyDescent="0.2">
      <c r="A830" s="6">
        <v>25204</v>
      </c>
      <c r="B830">
        <v>102</v>
      </c>
      <c r="C830">
        <v>3.08</v>
      </c>
      <c r="D830">
        <v>5.78</v>
      </c>
      <c r="E830">
        <v>35.6</v>
      </c>
      <c r="F830">
        <v>6.04</v>
      </c>
      <c r="G830" s="4">
        <f t="shared" si="60"/>
        <v>17.647058823529409</v>
      </c>
      <c r="H830"/>
    </row>
    <row r="831" spans="1:9" hidden="1" x14ac:dyDescent="0.2">
      <c r="A831" s="6">
        <v>25235</v>
      </c>
      <c r="B831">
        <v>101.5</v>
      </c>
      <c r="C831">
        <v>3.09</v>
      </c>
      <c r="D831">
        <v>5.8</v>
      </c>
      <c r="E831">
        <v>35.799999999999997</v>
      </c>
      <c r="F831">
        <v>6.19</v>
      </c>
      <c r="G831" s="4">
        <f t="shared" si="60"/>
        <v>17.5</v>
      </c>
      <c r="H831"/>
    </row>
    <row r="832" spans="1:9" hidden="1" x14ac:dyDescent="0.2">
      <c r="A832" s="6">
        <v>25263</v>
      </c>
      <c r="B832">
        <v>99.3</v>
      </c>
      <c r="C832">
        <v>3.1</v>
      </c>
      <c r="D832">
        <v>5.82</v>
      </c>
      <c r="E832">
        <v>36.1</v>
      </c>
      <c r="F832">
        <v>6.3</v>
      </c>
      <c r="G832" s="4">
        <f t="shared" si="60"/>
        <v>17.061855670103093</v>
      </c>
      <c r="H832"/>
    </row>
    <row r="833" spans="1:9" hidden="1" x14ac:dyDescent="0.2">
      <c r="A833" s="6">
        <v>25294</v>
      </c>
      <c r="B833">
        <v>101.3</v>
      </c>
      <c r="C833">
        <v>3.11</v>
      </c>
      <c r="D833">
        <v>5.83</v>
      </c>
      <c r="E833">
        <v>36.299999999999997</v>
      </c>
      <c r="F833">
        <v>6.17</v>
      </c>
      <c r="G833" s="4">
        <f t="shared" si="60"/>
        <v>17.375643224699829</v>
      </c>
      <c r="H833"/>
    </row>
    <row r="834" spans="1:9" hidden="1" x14ac:dyDescent="0.2">
      <c r="A834" s="6">
        <v>25324</v>
      </c>
      <c r="B834">
        <v>104.6</v>
      </c>
      <c r="C834">
        <v>3.12</v>
      </c>
      <c r="D834">
        <v>5.83</v>
      </c>
      <c r="E834">
        <v>36.4</v>
      </c>
      <c r="F834">
        <v>6.32</v>
      </c>
      <c r="G834" s="4">
        <f t="shared" si="60"/>
        <v>17.941680960548883</v>
      </c>
      <c r="H834"/>
    </row>
    <row r="835" spans="1:9" hidden="1" x14ac:dyDescent="0.2">
      <c r="A835" s="6">
        <v>25355</v>
      </c>
      <c r="B835">
        <v>99.14</v>
      </c>
      <c r="C835">
        <v>3.13</v>
      </c>
      <c r="D835">
        <v>5.84</v>
      </c>
      <c r="E835">
        <v>36.6</v>
      </c>
      <c r="F835">
        <v>6.57</v>
      </c>
      <c r="G835" s="4">
        <f t="shared" si="60"/>
        <v>16.976027397260275</v>
      </c>
      <c r="H835" s="8">
        <f t="shared" ref="H835" si="62">D835/D823-1</f>
        <v>4.8473967684021568E-2</v>
      </c>
    </row>
    <row r="836" spans="1:9" hidden="1" x14ac:dyDescent="0.2">
      <c r="A836" s="6">
        <v>25385</v>
      </c>
      <c r="B836">
        <v>94.71</v>
      </c>
      <c r="C836">
        <v>3.14</v>
      </c>
      <c r="D836">
        <v>5.86</v>
      </c>
      <c r="E836">
        <v>36.799999999999997</v>
      </c>
      <c r="F836">
        <v>6.72</v>
      </c>
      <c r="G836" s="4">
        <f t="shared" si="60"/>
        <v>16.162116040955631</v>
      </c>
      <c r="H836"/>
    </row>
    <row r="837" spans="1:9" hidden="1" x14ac:dyDescent="0.2">
      <c r="A837" s="6">
        <v>25416</v>
      </c>
      <c r="B837">
        <v>94.18</v>
      </c>
      <c r="C837">
        <v>3.14</v>
      </c>
      <c r="D837">
        <v>5.87</v>
      </c>
      <c r="E837">
        <v>37</v>
      </c>
      <c r="F837">
        <v>6.69</v>
      </c>
      <c r="G837" s="4">
        <f t="shared" si="60"/>
        <v>16.044293015332197</v>
      </c>
      <c r="H837"/>
    </row>
    <row r="838" spans="1:9" hidden="1" x14ac:dyDescent="0.2">
      <c r="A838" s="6">
        <v>25447</v>
      </c>
      <c r="B838">
        <v>94.51</v>
      </c>
      <c r="C838">
        <v>3.15</v>
      </c>
      <c r="D838">
        <v>5.89</v>
      </c>
      <c r="E838">
        <v>37.1</v>
      </c>
      <c r="F838">
        <v>7.16</v>
      </c>
      <c r="G838" s="4">
        <f t="shared" si="60"/>
        <v>16.045840407470291</v>
      </c>
      <c r="H838"/>
    </row>
    <row r="839" spans="1:9" hidden="1" x14ac:dyDescent="0.2">
      <c r="A839" s="6">
        <v>25477</v>
      </c>
      <c r="B839">
        <v>95.52</v>
      </c>
      <c r="C839">
        <v>3.15</v>
      </c>
      <c r="D839">
        <v>5.85</v>
      </c>
      <c r="E839">
        <v>37.299999999999997</v>
      </c>
      <c r="F839">
        <v>7.1</v>
      </c>
      <c r="G839" s="4">
        <f t="shared" si="60"/>
        <v>16.328205128205127</v>
      </c>
      <c r="H839"/>
    </row>
    <row r="840" spans="1:9" hidden="1" x14ac:dyDescent="0.2">
      <c r="A840" s="6">
        <v>25508</v>
      </c>
      <c r="B840">
        <v>96.21</v>
      </c>
      <c r="C840">
        <v>3.16</v>
      </c>
      <c r="D840">
        <v>5.82</v>
      </c>
      <c r="E840">
        <v>37.5</v>
      </c>
      <c r="F840">
        <v>7.14</v>
      </c>
      <c r="G840" s="4">
        <f t="shared" si="60"/>
        <v>16.530927835051546</v>
      </c>
      <c r="H840"/>
    </row>
    <row r="841" spans="1:9" x14ac:dyDescent="0.2">
      <c r="A841" s="6">
        <v>25538</v>
      </c>
      <c r="B841">
        <v>91.11</v>
      </c>
      <c r="C841">
        <v>3.16</v>
      </c>
      <c r="D841">
        <v>5.78</v>
      </c>
      <c r="E841">
        <v>37.700000000000003</v>
      </c>
      <c r="F841" s="14">
        <v>7.65</v>
      </c>
      <c r="G841" s="15">
        <f t="shared" si="60"/>
        <v>15.762975778546712</v>
      </c>
      <c r="H841" s="16">
        <f>D841/D829-1</f>
        <v>3.4722222222223209E-3</v>
      </c>
      <c r="I841" t="str">
        <f>IF(Earnings_Growth&lt;0,"This year there might have been a recession as earnings growth was "&amp;ROUND(H841*100,0)&amp;"%"," This was likely a good year as earnings growth was positive at "&amp;ROUND(H841*100,0)&amp;"%")</f>
        <v xml:space="preserve"> This was likely a good year as earnings growth was positive at 0%</v>
      </c>
    </row>
    <row r="842" spans="1:9" hidden="1" x14ac:dyDescent="0.2">
      <c r="A842" s="6">
        <v>25569</v>
      </c>
      <c r="B842">
        <v>90.31</v>
      </c>
      <c r="C842">
        <v>3.16</v>
      </c>
      <c r="D842">
        <v>5.73</v>
      </c>
      <c r="E842">
        <v>37.799999999999997</v>
      </c>
      <c r="F842">
        <v>7.79</v>
      </c>
      <c r="G842" s="4">
        <f t="shared" si="60"/>
        <v>15.760907504363001</v>
      </c>
      <c r="H842"/>
    </row>
    <row r="843" spans="1:9" hidden="1" x14ac:dyDescent="0.2">
      <c r="A843" s="6">
        <v>25600</v>
      </c>
      <c r="B843">
        <v>87.16</v>
      </c>
      <c r="C843">
        <v>3.17</v>
      </c>
      <c r="D843">
        <v>5.68</v>
      </c>
      <c r="E843">
        <v>38</v>
      </c>
      <c r="F843">
        <v>7.24</v>
      </c>
      <c r="G843" s="4">
        <f t="shared" si="60"/>
        <v>15.345070422535212</v>
      </c>
      <c r="H843"/>
    </row>
    <row r="844" spans="1:9" hidden="1" x14ac:dyDescent="0.2">
      <c r="A844" s="6">
        <v>25628</v>
      </c>
      <c r="B844">
        <v>88.65</v>
      </c>
      <c r="C844">
        <v>3.17</v>
      </c>
      <c r="D844">
        <v>5.63</v>
      </c>
      <c r="E844">
        <v>38.200000000000003</v>
      </c>
      <c r="F844">
        <v>7.07</v>
      </c>
      <c r="G844" s="4">
        <f t="shared" si="60"/>
        <v>15.74600355239787</v>
      </c>
      <c r="H844"/>
    </row>
    <row r="845" spans="1:9" hidden="1" x14ac:dyDescent="0.2">
      <c r="A845" s="6">
        <v>25659</v>
      </c>
      <c r="B845">
        <v>85.95</v>
      </c>
      <c r="C845">
        <v>3.17</v>
      </c>
      <c r="D845">
        <v>5.59</v>
      </c>
      <c r="E845">
        <v>38.5</v>
      </c>
      <c r="F845">
        <v>7.39</v>
      </c>
      <c r="G845" s="4">
        <f t="shared" si="60"/>
        <v>15.375670840787121</v>
      </c>
      <c r="H845"/>
    </row>
    <row r="846" spans="1:9" hidden="1" x14ac:dyDescent="0.2">
      <c r="A846" s="6">
        <v>25689</v>
      </c>
      <c r="B846">
        <v>76.06</v>
      </c>
      <c r="C846">
        <v>3.18</v>
      </c>
      <c r="D846">
        <v>5.56</v>
      </c>
      <c r="E846">
        <v>38.6</v>
      </c>
      <c r="F846">
        <v>7.91</v>
      </c>
      <c r="G846" s="4">
        <f t="shared" si="60"/>
        <v>13.679856115107915</v>
      </c>
      <c r="H846"/>
    </row>
    <row r="847" spans="1:9" hidden="1" x14ac:dyDescent="0.2">
      <c r="A847" s="6">
        <v>25720</v>
      </c>
      <c r="B847">
        <v>75.59</v>
      </c>
      <c r="C847">
        <v>3.18</v>
      </c>
      <c r="D847">
        <v>5.52</v>
      </c>
      <c r="E847">
        <v>38.799999999999997</v>
      </c>
      <c r="F847">
        <v>7.84</v>
      </c>
      <c r="G847" s="4">
        <f t="shared" si="60"/>
        <v>13.693840579710146</v>
      </c>
      <c r="H847" s="8">
        <f t="shared" ref="H847" si="63">D847/D835-1</f>
        <v>-5.4794520547945202E-2</v>
      </c>
    </row>
    <row r="848" spans="1:9" hidden="1" x14ac:dyDescent="0.2">
      <c r="A848" s="6">
        <v>25750</v>
      </c>
      <c r="B848">
        <v>75.72</v>
      </c>
      <c r="C848">
        <v>3.18</v>
      </c>
      <c r="D848">
        <v>5.47</v>
      </c>
      <c r="E848">
        <v>39</v>
      </c>
      <c r="F848">
        <v>7.46</v>
      </c>
      <c r="G848" s="4">
        <f t="shared" si="60"/>
        <v>13.842778793418647</v>
      </c>
      <c r="H848"/>
    </row>
    <row r="849" spans="1:9" hidden="1" x14ac:dyDescent="0.2">
      <c r="A849" s="6">
        <v>25781</v>
      </c>
      <c r="B849">
        <v>77.92</v>
      </c>
      <c r="C849">
        <v>3.19</v>
      </c>
      <c r="D849">
        <v>5.41</v>
      </c>
      <c r="E849">
        <v>39</v>
      </c>
      <c r="F849">
        <v>7.53</v>
      </c>
      <c r="G849" s="4">
        <f t="shared" si="60"/>
        <v>14.402957486136783</v>
      </c>
      <c r="H849"/>
    </row>
    <row r="850" spans="1:9" hidden="1" x14ac:dyDescent="0.2">
      <c r="A850" s="6">
        <v>25812</v>
      </c>
      <c r="B850">
        <v>82.58</v>
      </c>
      <c r="C850">
        <v>3.19</v>
      </c>
      <c r="D850">
        <v>5.36</v>
      </c>
      <c r="E850">
        <v>39.200000000000003</v>
      </c>
      <c r="F850">
        <v>7.39</v>
      </c>
      <c r="G850" s="4">
        <f t="shared" si="60"/>
        <v>15.406716417910447</v>
      </c>
      <c r="H850"/>
    </row>
    <row r="851" spans="1:9" hidden="1" x14ac:dyDescent="0.2">
      <c r="A851" s="6">
        <v>25842</v>
      </c>
      <c r="B851">
        <v>84.37</v>
      </c>
      <c r="C851">
        <v>3.17</v>
      </c>
      <c r="D851">
        <v>5.28</v>
      </c>
      <c r="E851">
        <v>39.4</v>
      </c>
      <c r="F851">
        <v>7.33</v>
      </c>
      <c r="G851" s="4">
        <f t="shared" si="60"/>
        <v>15.979166666666666</v>
      </c>
      <c r="H851"/>
    </row>
    <row r="852" spans="1:9" hidden="1" x14ac:dyDescent="0.2">
      <c r="A852" s="6">
        <v>25873</v>
      </c>
      <c r="B852">
        <v>84.28</v>
      </c>
      <c r="C852">
        <v>3.16</v>
      </c>
      <c r="D852">
        <v>5.21</v>
      </c>
      <c r="E852">
        <v>39.6</v>
      </c>
      <c r="F852">
        <v>6.84</v>
      </c>
      <c r="G852" s="4">
        <f t="shared" si="60"/>
        <v>16.176583493282148</v>
      </c>
      <c r="H852"/>
    </row>
    <row r="853" spans="1:9" x14ac:dyDescent="0.2">
      <c r="A853" s="6">
        <v>25903</v>
      </c>
      <c r="B853">
        <v>90.05</v>
      </c>
      <c r="C853">
        <v>3.14</v>
      </c>
      <c r="D853">
        <v>5.13</v>
      </c>
      <c r="E853">
        <v>39.799999999999997</v>
      </c>
      <c r="F853" s="14">
        <v>6.39</v>
      </c>
      <c r="G853" s="15">
        <f t="shared" si="60"/>
        <v>17.553606237816766</v>
      </c>
      <c r="H853" s="16">
        <f>D853/D841-1</f>
        <v>-0.11245674740484435</v>
      </c>
      <c r="I853" t="str">
        <f>IF(Earnings_Growth&lt;0,"This year there might have been a recession as earnings growth was "&amp;ROUND(H853*100,0)&amp;"%"," This was likely a good year as earnings growth was positive at "&amp;ROUND(H853*100,0)&amp;"%")</f>
        <v>This year there might have been a recession as earnings growth was -11%</v>
      </c>
    </row>
    <row r="854" spans="1:9" hidden="1" x14ac:dyDescent="0.2">
      <c r="A854" s="6">
        <v>25934</v>
      </c>
      <c r="B854">
        <v>93.49</v>
      </c>
      <c r="C854">
        <v>3.13</v>
      </c>
      <c r="D854">
        <v>5.16</v>
      </c>
      <c r="E854">
        <v>39.799999999999997</v>
      </c>
      <c r="F854">
        <v>6.24</v>
      </c>
      <c r="G854" s="4">
        <f t="shared" si="60"/>
        <v>18.118217054263564</v>
      </c>
      <c r="H854"/>
    </row>
    <row r="855" spans="1:9" hidden="1" x14ac:dyDescent="0.2">
      <c r="A855" s="6">
        <v>25965</v>
      </c>
      <c r="B855">
        <v>97.11</v>
      </c>
      <c r="C855">
        <v>3.12</v>
      </c>
      <c r="D855">
        <v>5.19</v>
      </c>
      <c r="E855">
        <v>39.9</v>
      </c>
      <c r="F855">
        <v>6.11</v>
      </c>
      <c r="G855" s="4">
        <f t="shared" si="60"/>
        <v>18.710982658959537</v>
      </c>
      <c r="H855"/>
    </row>
    <row r="856" spans="1:9" hidden="1" x14ac:dyDescent="0.2">
      <c r="A856" s="6">
        <v>25993</v>
      </c>
      <c r="B856">
        <v>99.6</v>
      </c>
      <c r="C856">
        <v>3.11</v>
      </c>
      <c r="D856">
        <v>5.22</v>
      </c>
      <c r="E856">
        <v>40</v>
      </c>
      <c r="F856">
        <v>5.7</v>
      </c>
      <c r="G856" s="4">
        <f t="shared" si="60"/>
        <v>19.080459770114942</v>
      </c>
      <c r="H856"/>
    </row>
    <row r="857" spans="1:9" hidden="1" x14ac:dyDescent="0.2">
      <c r="A857" s="6">
        <v>26024</v>
      </c>
      <c r="B857">
        <v>103</v>
      </c>
      <c r="C857">
        <v>3.11</v>
      </c>
      <c r="D857">
        <v>5.25</v>
      </c>
      <c r="E857">
        <v>40.1</v>
      </c>
      <c r="F857">
        <v>5.83</v>
      </c>
      <c r="G857" s="4">
        <f t="shared" si="60"/>
        <v>19.61904761904762</v>
      </c>
      <c r="H857"/>
    </row>
    <row r="858" spans="1:9" hidden="1" x14ac:dyDescent="0.2">
      <c r="A858" s="6">
        <v>26054</v>
      </c>
      <c r="B858">
        <v>101.6</v>
      </c>
      <c r="C858">
        <v>3.1</v>
      </c>
      <c r="D858">
        <v>5.29</v>
      </c>
      <c r="E858">
        <v>40.299999999999997</v>
      </c>
      <c r="F858">
        <v>6.39</v>
      </c>
      <c r="G858" s="4">
        <f t="shared" si="60"/>
        <v>19.206049149338373</v>
      </c>
      <c r="H858"/>
    </row>
    <row r="859" spans="1:9" hidden="1" x14ac:dyDescent="0.2">
      <c r="A859" s="6">
        <v>26085</v>
      </c>
      <c r="B859">
        <v>99.72</v>
      </c>
      <c r="C859">
        <v>3.1</v>
      </c>
      <c r="D859">
        <v>5.32</v>
      </c>
      <c r="E859">
        <v>40.6</v>
      </c>
      <c r="F859">
        <v>6.52</v>
      </c>
      <c r="G859" s="4">
        <f t="shared" si="60"/>
        <v>18.744360902255639</v>
      </c>
      <c r="H859"/>
    </row>
    <row r="860" spans="1:9" hidden="1" x14ac:dyDescent="0.2">
      <c r="A860" s="6">
        <v>26115</v>
      </c>
      <c r="B860">
        <v>99</v>
      </c>
      <c r="C860">
        <v>3.1</v>
      </c>
      <c r="D860">
        <v>5.36</v>
      </c>
      <c r="E860">
        <v>40.700000000000003</v>
      </c>
      <c r="F860">
        <v>6.73</v>
      </c>
      <c r="G860" s="4">
        <f t="shared" si="60"/>
        <v>18.470149253731343</v>
      </c>
      <c r="H860"/>
    </row>
    <row r="861" spans="1:9" hidden="1" x14ac:dyDescent="0.2">
      <c r="A861" s="6">
        <v>26146</v>
      </c>
      <c r="B861">
        <v>97.24</v>
      </c>
      <c r="C861">
        <v>3.09</v>
      </c>
      <c r="D861">
        <v>5.39</v>
      </c>
      <c r="E861">
        <v>40.799999999999997</v>
      </c>
      <c r="F861">
        <v>6.58</v>
      </c>
      <c r="G861" s="4">
        <f t="shared" si="60"/>
        <v>18.040816326530614</v>
      </c>
      <c r="H861"/>
    </row>
    <row r="862" spans="1:9" hidden="1" x14ac:dyDescent="0.2">
      <c r="A862" s="6">
        <v>26177</v>
      </c>
      <c r="B862">
        <v>99.4</v>
      </c>
      <c r="C862">
        <v>3.09</v>
      </c>
      <c r="D862">
        <v>5.43</v>
      </c>
      <c r="E862">
        <v>40.799999999999997</v>
      </c>
      <c r="F862">
        <v>6.14</v>
      </c>
      <c r="G862" s="4">
        <f t="shared" si="60"/>
        <v>18.30570902394107</v>
      </c>
      <c r="H862"/>
    </row>
    <row r="863" spans="1:9" hidden="1" x14ac:dyDescent="0.2">
      <c r="A863" s="6">
        <v>26207</v>
      </c>
      <c r="B863">
        <v>97.29</v>
      </c>
      <c r="C863">
        <v>3.08</v>
      </c>
      <c r="D863">
        <v>5.52</v>
      </c>
      <c r="E863">
        <v>40.9</v>
      </c>
      <c r="F863">
        <v>5.93</v>
      </c>
      <c r="G863" s="4">
        <f t="shared" si="60"/>
        <v>17.625000000000004</v>
      </c>
      <c r="H863"/>
    </row>
    <row r="864" spans="1:9" hidden="1" x14ac:dyDescent="0.2">
      <c r="A864" s="6">
        <v>26238</v>
      </c>
      <c r="B864">
        <v>92.78</v>
      </c>
      <c r="C864">
        <v>3.08</v>
      </c>
      <c r="D864">
        <v>5.61</v>
      </c>
      <c r="E864">
        <v>40.9</v>
      </c>
      <c r="F864">
        <v>5.81</v>
      </c>
      <c r="G864" s="4">
        <f t="shared" si="60"/>
        <v>16.538324420677363</v>
      </c>
      <c r="H864"/>
    </row>
    <row r="865" spans="1:9" x14ac:dyDescent="0.2">
      <c r="A865" s="6">
        <v>26268</v>
      </c>
      <c r="B865">
        <v>99.17</v>
      </c>
      <c r="C865">
        <v>3.07</v>
      </c>
      <c r="D865">
        <v>5.7</v>
      </c>
      <c r="E865">
        <v>41.1</v>
      </c>
      <c r="F865" s="14">
        <v>5.93</v>
      </c>
      <c r="G865" s="15">
        <f t="shared" si="60"/>
        <v>17.398245614035087</v>
      </c>
      <c r="H865" s="16">
        <f>D865/D853-1</f>
        <v>0.11111111111111116</v>
      </c>
      <c r="I865" t="str">
        <f>IF(Earnings_Growth&lt;0,"This year there might have been a recession as earnings growth was "&amp;ROUND(H865*100,0)&amp;"%"," This was likely a good year as earnings growth was positive at "&amp;ROUND(H865*100,0)&amp;"%")</f>
        <v xml:space="preserve"> This was likely a good year as earnings growth was positive at 11%</v>
      </c>
    </row>
    <row r="866" spans="1:9" hidden="1" x14ac:dyDescent="0.2">
      <c r="A866" s="6">
        <v>26299</v>
      </c>
      <c r="B866">
        <v>103.3</v>
      </c>
      <c r="C866">
        <v>3.07</v>
      </c>
      <c r="D866">
        <v>5.74</v>
      </c>
      <c r="E866">
        <v>41.1</v>
      </c>
      <c r="F866">
        <v>5.95</v>
      </c>
      <c r="G866" s="4">
        <f t="shared" si="60"/>
        <v>17.996515679442506</v>
      </c>
      <c r="H866" s="8">
        <f t="shared" ref="H866" si="64">D866/D854-1</f>
        <v>0.11240310077519378</v>
      </c>
    </row>
    <row r="867" spans="1:9" hidden="1" x14ac:dyDescent="0.2">
      <c r="A867" s="6">
        <v>26330</v>
      </c>
      <c r="B867">
        <v>105.2</v>
      </c>
      <c r="C867">
        <v>3.07</v>
      </c>
      <c r="D867">
        <v>5.77</v>
      </c>
      <c r="E867">
        <v>41.3</v>
      </c>
      <c r="F867">
        <v>6.08</v>
      </c>
      <c r="G867" s="4">
        <f t="shared" si="60"/>
        <v>18.232235701906415</v>
      </c>
      <c r="H867"/>
    </row>
    <row r="868" spans="1:9" hidden="1" x14ac:dyDescent="0.2">
      <c r="A868" s="6">
        <v>26359</v>
      </c>
      <c r="B868">
        <v>107.7</v>
      </c>
      <c r="C868">
        <v>3.07</v>
      </c>
      <c r="D868">
        <v>5.81</v>
      </c>
      <c r="E868">
        <v>41.4</v>
      </c>
      <c r="F868">
        <v>6.07</v>
      </c>
      <c r="G868" s="4">
        <f t="shared" si="60"/>
        <v>18.537005163511189</v>
      </c>
      <c r="H868"/>
    </row>
    <row r="869" spans="1:9" hidden="1" x14ac:dyDescent="0.2">
      <c r="A869" s="6">
        <v>26390</v>
      </c>
      <c r="B869">
        <v>108.8</v>
      </c>
      <c r="C869">
        <v>3.07</v>
      </c>
      <c r="D869">
        <v>5.86</v>
      </c>
      <c r="E869">
        <v>41.5</v>
      </c>
      <c r="F869">
        <v>6.19</v>
      </c>
      <c r="G869" s="4">
        <f t="shared" si="60"/>
        <v>18.56655290102389</v>
      </c>
      <c r="H869"/>
    </row>
    <row r="870" spans="1:9" hidden="1" x14ac:dyDescent="0.2">
      <c r="A870" s="6">
        <v>26420</v>
      </c>
      <c r="B870">
        <v>107.7</v>
      </c>
      <c r="C870">
        <v>3.07</v>
      </c>
      <c r="D870">
        <v>5.92</v>
      </c>
      <c r="E870">
        <v>41.6</v>
      </c>
      <c r="F870">
        <v>6.13</v>
      </c>
      <c r="G870" s="4">
        <f t="shared" ref="G870:G933" si="65">SP500_Price/Earnings</f>
        <v>18.192567567567568</v>
      </c>
      <c r="H870"/>
    </row>
    <row r="871" spans="1:9" hidden="1" x14ac:dyDescent="0.2">
      <c r="A871" s="6">
        <v>26451</v>
      </c>
      <c r="B871">
        <v>108</v>
      </c>
      <c r="C871">
        <v>3.07</v>
      </c>
      <c r="D871">
        <v>5.97</v>
      </c>
      <c r="E871">
        <v>41.7</v>
      </c>
      <c r="F871">
        <v>6.11</v>
      </c>
      <c r="G871" s="4">
        <f t="shared" si="65"/>
        <v>18.090452261306535</v>
      </c>
      <c r="H871"/>
    </row>
    <row r="872" spans="1:9" hidden="1" x14ac:dyDescent="0.2">
      <c r="A872" s="6">
        <v>26481</v>
      </c>
      <c r="B872">
        <v>107.2</v>
      </c>
      <c r="C872">
        <v>3.07</v>
      </c>
      <c r="D872">
        <v>6.03</v>
      </c>
      <c r="E872">
        <v>41.9</v>
      </c>
      <c r="F872">
        <v>6.11</v>
      </c>
      <c r="G872" s="4">
        <f t="shared" si="65"/>
        <v>17.777777777777779</v>
      </c>
      <c r="H872"/>
    </row>
    <row r="873" spans="1:9" hidden="1" x14ac:dyDescent="0.2">
      <c r="A873" s="6">
        <v>26512</v>
      </c>
      <c r="B873">
        <v>111</v>
      </c>
      <c r="C873">
        <v>3.08</v>
      </c>
      <c r="D873">
        <v>6.08</v>
      </c>
      <c r="E873">
        <v>42</v>
      </c>
      <c r="F873">
        <v>6.21</v>
      </c>
      <c r="G873" s="4">
        <f t="shared" si="65"/>
        <v>18.256578947368421</v>
      </c>
      <c r="H873"/>
    </row>
    <row r="874" spans="1:9" hidden="1" x14ac:dyDescent="0.2">
      <c r="A874" s="6">
        <v>26543</v>
      </c>
      <c r="B874">
        <v>109.4</v>
      </c>
      <c r="C874">
        <v>3.08</v>
      </c>
      <c r="D874">
        <v>6.14</v>
      </c>
      <c r="E874">
        <v>42.1</v>
      </c>
      <c r="F874">
        <v>6.55</v>
      </c>
      <c r="G874" s="4">
        <f t="shared" si="65"/>
        <v>17.817589576547235</v>
      </c>
      <c r="H874"/>
    </row>
    <row r="875" spans="1:9" hidden="1" x14ac:dyDescent="0.2">
      <c r="A875" s="6">
        <v>26573</v>
      </c>
      <c r="B875">
        <v>109.6</v>
      </c>
      <c r="C875">
        <v>3.1</v>
      </c>
      <c r="D875">
        <v>6.23</v>
      </c>
      <c r="E875">
        <v>42.3</v>
      </c>
      <c r="F875">
        <v>6.48</v>
      </c>
      <c r="G875" s="4">
        <f t="shared" si="65"/>
        <v>17.592295345104333</v>
      </c>
      <c r="H875"/>
    </row>
    <row r="876" spans="1:9" hidden="1" x14ac:dyDescent="0.2">
      <c r="A876" s="6">
        <v>26604</v>
      </c>
      <c r="B876">
        <v>115.1</v>
      </c>
      <c r="C876">
        <v>3.13</v>
      </c>
      <c r="D876">
        <v>6.33</v>
      </c>
      <c r="E876">
        <v>42.4</v>
      </c>
      <c r="F876">
        <v>6.28</v>
      </c>
      <c r="G876" s="4">
        <f t="shared" si="65"/>
        <v>18.183254344391784</v>
      </c>
      <c r="H876"/>
    </row>
    <row r="877" spans="1:9" x14ac:dyDescent="0.2">
      <c r="A877" s="6">
        <v>26634</v>
      </c>
      <c r="B877">
        <v>117.5</v>
      </c>
      <c r="C877">
        <v>3.15</v>
      </c>
      <c r="D877">
        <v>6.42</v>
      </c>
      <c r="E877">
        <v>42.5</v>
      </c>
      <c r="F877" s="14">
        <v>6.36</v>
      </c>
      <c r="G877" s="15">
        <f t="shared" si="65"/>
        <v>18.302180685358255</v>
      </c>
      <c r="H877" s="16">
        <f>D877/D865-1</f>
        <v>0.12631578947368416</v>
      </c>
      <c r="I877" t="str">
        <f>IF(Earnings_Growth&lt;0,"This year there might have been a recession as earnings growth was "&amp;ROUND(H877*100,0)&amp;"%"," This was likely a good year as earnings growth was positive at "&amp;ROUND(H877*100,0)&amp;"%")</f>
        <v xml:space="preserve"> This was likely a good year as earnings growth was positive at 13%</v>
      </c>
    </row>
    <row r="878" spans="1:9" hidden="1" x14ac:dyDescent="0.2">
      <c r="A878" s="6">
        <v>26665</v>
      </c>
      <c r="B878">
        <v>118.4</v>
      </c>
      <c r="C878">
        <v>3.16</v>
      </c>
      <c r="D878">
        <v>6.55</v>
      </c>
      <c r="E878">
        <v>42.6</v>
      </c>
      <c r="F878">
        <v>6.46</v>
      </c>
      <c r="G878" s="4">
        <f t="shared" si="65"/>
        <v>18.076335877862597</v>
      </c>
      <c r="H878" s="8">
        <f t="shared" ref="H878" si="66">D878/D866-1</f>
        <v>0.14111498257839705</v>
      </c>
    </row>
    <row r="879" spans="1:9" hidden="1" x14ac:dyDescent="0.2">
      <c r="A879" s="6">
        <v>26696</v>
      </c>
      <c r="B879">
        <v>114.2</v>
      </c>
      <c r="C879">
        <v>3.16</v>
      </c>
      <c r="D879">
        <v>6.67</v>
      </c>
      <c r="E879">
        <v>42.9</v>
      </c>
      <c r="F879">
        <v>6.64</v>
      </c>
      <c r="G879" s="4">
        <f t="shared" si="65"/>
        <v>17.121439280359819</v>
      </c>
      <c r="H879"/>
    </row>
    <row r="880" spans="1:9" hidden="1" x14ac:dyDescent="0.2">
      <c r="A880" s="6">
        <v>26724</v>
      </c>
      <c r="B880">
        <v>112.4</v>
      </c>
      <c r="C880">
        <v>3.17</v>
      </c>
      <c r="D880">
        <v>6.8</v>
      </c>
      <c r="E880">
        <v>43.3</v>
      </c>
      <c r="F880">
        <v>6.71</v>
      </c>
      <c r="G880" s="4">
        <f t="shared" si="65"/>
        <v>16.529411764705884</v>
      </c>
      <c r="H880"/>
    </row>
    <row r="881" spans="1:9" hidden="1" x14ac:dyDescent="0.2">
      <c r="A881" s="6">
        <v>26755</v>
      </c>
      <c r="B881">
        <v>110.3</v>
      </c>
      <c r="C881">
        <v>3.19</v>
      </c>
      <c r="D881">
        <v>6.94</v>
      </c>
      <c r="E881">
        <v>43.6</v>
      </c>
      <c r="F881">
        <v>6.67</v>
      </c>
      <c r="G881" s="4">
        <f t="shared" si="65"/>
        <v>15.89337175792507</v>
      </c>
      <c r="H881"/>
    </row>
    <row r="882" spans="1:9" hidden="1" x14ac:dyDescent="0.2">
      <c r="A882" s="6">
        <v>26785</v>
      </c>
      <c r="B882">
        <v>107.2</v>
      </c>
      <c r="C882">
        <v>3.2</v>
      </c>
      <c r="D882">
        <v>7.09</v>
      </c>
      <c r="E882">
        <v>43.9</v>
      </c>
      <c r="F882">
        <v>6.85</v>
      </c>
      <c r="G882" s="4">
        <f t="shared" si="65"/>
        <v>15.119887165021158</v>
      </c>
      <c r="H882"/>
    </row>
    <row r="883" spans="1:9" hidden="1" x14ac:dyDescent="0.2">
      <c r="A883" s="6">
        <v>26816</v>
      </c>
      <c r="B883">
        <v>104.8</v>
      </c>
      <c r="C883">
        <v>3.22</v>
      </c>
      <c r="D883">
        <v>7.23</v>
      </c>
      <c r="E883">
        <v>44.2</v>
      </c>
      <c r="F883">
        <v>6.9</v>
      </c>
      <c r="G883" s="4">
        <f t="shared" si="65"/>
        <v>14.49515905947441</v>
      </c>
      <c r="H883"/>
    </row>
    <row r="884" spans="1:9" hidden="1" x14ac:dyDescent="0.2">
      <c r="A884" s="6">
        <v>26846</v>
      </c>
      <c r="B884">
        <v>105.8</v>
      </c>
      <c r="C884">
        <v>3.24</v>
      </c>
      <c r="D884">
        <v>7.38</v>
      </c>
      <c r="E884">
        <v>44.3</v>
      </c>
      <c r="F884">
        <v>7.13</v>
      </c>
      <c r="G884" s="4">
        <f t="shared" si="65"/>
        <v>14.336043360433605</v>
      </c>
      <c r="H884"/>
    </row>
    <row r="885" spans="1:9" hidden="1" x14ac:dyDescent="0.2">
      <c r="A885" s="6">
        <v>26877</v>
      </c>
      <c r="B885">
        <v>103.8</v>
      </c>
      <c r="C885">
        <v>3.25</v>
      </c>
      <c r="D885">
        <v>7.54</v>
      </c>
      <c r="E885">
        <v>45.1</v>
      </c>
      <c r="F885">
        <v>7.4</v>
      </c>
      <c r="G885" s="4">
        <f t="shared" si="65"/>
        <v>13.76657824933687</v>
      </c>
      <c r="H885"/>
    </row>
    <row r="886" spans="1:9" hidden="1" x14ac:dyDescent="0.2">
      <c r="A886" s="6">
        <v>26908</v>
      </c>
      <c r="B886">
        <v>105.6</v>
      </c>
      <c r="C886">
        <v>3.27</v>
      </c>
      <c r="D886">
        <v>7.69</v>
      </c>
      <c r="E886">
        <v>45.2</v>
      </c>
      <c r="F886">
        <v>7.09</v>
      </c>
      <c r="G886" s="4">
        <f t="shared" si="65"/>
        <v>13.732119635890767</v>
      </c>
      <c r="H886"/>
    </row>
    <row r="887" spans="1:9" hidden="1" x14ac:dyDescent="0.2">
      <c r="A887" s="6">
        <v>26938</v>
      </c>
      <c r="B887">
        <v>109.8</v>
      </c>
      <c r="C887">
        <v>3.31</v>
      </c>
      <c r="D887">
        <v>7.85</v>
      </c>
      <c r="E887">
        <v>45.6</v>
      </c>
      <c r="F887">
        <v>6.79</v>
      </c>
      <c r="G887" s="4">
        <f t="shared" si="65"/>
        <v>13.987261146496815</v>
      </c>
      <c r="H887"/>
    </row>
    <row r="888" spans="1:9" hidden="1" x14ac:dyDescent="0.2">
      <c r="A888" s="6">
        <v>26969</v>
      </c>
      <c r="B888">
        <v>102</v>
      </c>
      <c r="C888">
        <v>3.34</v>
      </c>
      <c r="D888">
        <v>8</v>
      </c>
      <c r="E888">
        <v>45.9</v>
      </c>
      <c r="F888">
        <v>6.73</v>
      </c>
      <c r="G888" s="4">
        <f t="shared" si="65"/>
        <v>12.75</v>
      </c>
      <c r="H888"/>
    </row>
    <row r="889" spans="1:9" x14ac:dyDescent="0.2">
      <c r="A889" s="6">
        <v>26999</v>
      </c>
      <c r="B889">
        <v>94.78</v>
      </c>
      <c r="C889">
        <v>3.38</v>
      </c>
      <c r="D889">
        <v>8.16</v>
      </c>
      <c r="E889">
        <v>46.2</v>
      </c>
      <c r="F889" s="14">
        <v>6.74</v>
      </c>
      <c r="G889" s="15">
        <f t="shared" si="65"/>
        <v>11.615196078431373</v>
      </c>
      <c r="H889" s="16">
        <f>D889/D877-1</f>
        <v>0.27102803738317771</v>
      </c>
      <c r="I889" t="str">
        <f>IF(Earnings_Growth&lt;0,"This year there might have been a recession as earnings growth was "&amp;ROUND(H889*100,0)&amp;"%"," This was likely a good year as earnings growth was positive at "&amp;ROUND(H889*100,0)&amp;"%")</f>
        <v xml:space="preserve"> This was likely a good year as earnings growth was positive at 27%</v>
      </c>
    </row>
    <row r="890" spans="1:9" hidden="1" x14ac:dyDescent="0.2">
      <c r="A890" s="6">
        <v>27030</v>
      </c>
      <c r="B890">
        <v>96.11</v>
      </c>
      <c r="C890">
        <v>3.4</v>
      </c>
      <c r="D890">
        <v>8.23</v>
      </c>
      <c r="E890">
        <v>46.6</v>
      </c>
      <c r="F890">
        <v>6.99</v>
      </c>
      <c r="G890" s="4">
        <f t="shared" si="65"/>
        <v>11.678007290400972</v>
      </c>
      <c r="H890" s="8">
        <f t="shared" ref="H890" si="67">D890/D878-1</f>
        <v>0.25648854961832068</v>
      </c>
    </row>
    <row r="891" spans="1:9" hidden="1" x14ac:dyDescent="0.2">
      <c r="A891" s="6">
        <v>27061</v>
      </c>
      <c r="B891">
        <v>93.45</v>
      </c>
      <c r="C891">
        <v>3.42</v>
      </c>
      <c r="D891">
        <v>8.2899999999999991</v>
      </c>
      <c r="E891">
        <v>47.2</v>
      </c>
      <c r="F891">
        <v>6.96</v>
      </c>
      <c r="G891" s="4">
        <f t="shared" si="65"/>
        <v>11.272617611580218</v>
      </c>
      <c r="H891"/>
    </row>
    <row r="892" spans="1:9" hidden="1" x14ac:dyDescent="0.2">
      <c r="A892" s="6">
        <v>27089</v>
      </c>
      <c r="B892">
        <v>97.44</v>
      </c>
      <c r="C892">
        <v>3.44</v>
      </c>
      <c r="D892">
        <v>8.36</v>
      </c>
      <c r="E892">
        <v>47.8</v>
      </c>
      <c r="F892">
        <v>7.21</v>
      </c>
      <c r="G892" s="4">
        <f t="shared" si="65"/>
        <v>11.655502392344498</v>
      </c>
      <c r="H892"/>
    </row>
    <row r="893" spans="1:9" hidden="1" x14ac:dyDescent="0.2">
      <c r="A893" s="6">
        <v>27120</v>
      </c>
      <c r="B893">
        <v>92.46</v>
      </c>
      <c r="C893">
        <v>3.46</v>
      </c>
      <c r="D893">
        <v>8.49</v>
      </c>
      <c r="E893">
        <v>48</v>
      </c>
      <c r="F893">
        <v>7.51</v>
      </c>
      <c r="G893" s="4">
        <f t="shared" si="65"/>
        <v>10.890459363957596</v>
      </c>
      <c r="H893"/>
    </row>
    <row r="894" spans="1:9" hidden="1" x14ac:dyDescent="0.2">
      <c r="A894" s="6">
        <v>27150</v>
      </c>
      <c r="B894">
        <v>89.67</v>
      </c>
      <c r="C894">
        <v>3.48</v>
      </c>
      <c r="D894">
        <v>8.61</v>
      </c>
      <c r="E894">
        <v>48.6</v>
      </c>
      <c r="F894">
        <v>7.58</v>
      </c>
      <c r="G894" s="4">
        <f t="shared" si="65"/>
        <v>10.414634146341465</v>
      </c>
      <c r="H894"/>
    </row>
    <row r="895" spans="1:9" hidden="1" x14ac:dyDescent="0.2">
      <c r="A895" s="6">
        <v>27181</v>
      </c>
      <c r="B895">
        <v>89.79</v>
      </c>
      <c r="C895">
        <v>3.5</v>
      </c>
      <c r="D895">
        <v>8.74</v>
      </c>
      <c r="E895">
        <v>49</v>
      </c>
      <c r="F895">
        <v>7.54</v>
      </c>
      <c r="G895" s="4">
        <f t="shared" si="65"/>
        <v>10.273455377574372</v>
      </c>
      <c r="H895"/>
    </row>
    <row r="896" spans="1:9" hidden="1" x14ac:dyDescent="0.2">
      <c r="A896" s="6">
        <v>27211</v>
      </c>
      <c r="B896">
        <v>79.31</v>
      </c>
      <c r="C896">
        <v>3.53</v>
      </c>
      <c r="D896">
        <v>8.86</v>
      </c>
      <c r="E896">
        <v>49.4</v>
      </c>
      <c r="F896">
        <v>7.81</v>
      </c>
      <c r="G896" s="4">
        <f t="shared" si="65"/>
        <v>8.9514672686230252</v>
      </c>
      <c r="H896"/>
    </row>
    <row r="897" spans="1:9" hidden="1" x14ac:dyDescent="0.2">
      <c r="A897" s="6">
        <v>27242</v>
      </c>
      <c r="B897">
        <v>76.03</v>
      </c>
      <c r="C897">
        <v>3.56</v>
      </c>
      <c r="D897">
        <v>8.99</v>
      </c>
      <c r="E897">
        <v>50</v>
      </c>
      <c r="F897">
        <v>8.0399999999999991</v>
      </c>
      <c r="G897" s="4">
        <f t="shared" si="65"/>
        <v>8.4571746384872082</v>
      </c>
      <c r="H897"/>
    </row>
    <row r="898" spans="1:9" hidden="1" x14ac:dyDescent="0.2">
      <c r="A898" s="6">
        <v>27273</v>
      </c>
      <c r="B898">
        <v>68.12</v>
      </c>
      <c r="C898">
        <v>3.59</v>
      </c>
      <c r="D898">
        <v>9.11</v>
      </c>
      <c r="E898">
        <v>50.6</v>
      </c>
      <c r="F898">
        <v>8.0399999999999991</v>
      </c>
      <c r="G898" s="4">
        <f t="shared" si="65"/>
        <v>7.4774972557628985</v>
      </c>
      <c r="H898"/>
    </row>
    <row r="899" spans="1:9" hidden="1" x14ac:dyDescent="0.2">
      <c r="A899" s="6">
        <v>27303</v>
      </c>
      <c r="B899">
        <v>69.44</v>
      </c>
      <c r="C899">
        <v>3.59</v>
      </c>
      <c r="D899">
        <v>9.0399999999999991</v>
      </c>
      <c r="E899">
        <v>51.1</v>
      </c>
      <c r="F899">
        <v>7.9</v>
      </c>
      <c r="G899" s="4">
        <f t="shared" si="65"/>
        <v>7.6814159292035402</v>
      </c>
      <c r="H899"/>
    </row>
    <row r="900" spans="1:9" hidden="1" x14ac:dyDescent="0.2">
      <c r="A900" s="6">
        <v>27334</v>
      </c>
      <c r="B900">
        <v>71.739999999999995</v>
      </c>
      <c r="C900">
        <v>3.6</v>
      </c>
      <c r="D900">
        <v>8.9600000000000009</v>
      </c>
      <c r="E900">
        <v>51.5</v>
      </c>
      <c r="F900">
        <v>7.68</v>
      </c>
      <c r="G900" s="4">
        <f t="shared" si="65"/>
        <v>8.006696428571427</v>
      </c>
      <c r="H900"/>
    </row>
    <row r="901" spans="1:9" x14ac:dyDescent="0.2">
      <c r="A901" s="6">
        <v>27364</v>
      </c>
      <c r="B901">
        <v>67.069999999999993</v>
      </c>
      <c r="C901">
        <v>3.6</v>
      </c>
      <c r="D901">
        <v>8.89</v>
      </c>
      <c r="E901">
        <v>51.9</v>
      </c>
      <c r="F901" s="14">
        <v>7.43</v>
      </c>
      <c r="G901" s="15">
        <f t="shared" si="65"/>
        <v>7.5444319460067479</v>
      </c>
      <c r="H901" s="16">
        <f>D901/D889-1</f>
        <v>8.9460784313725616E-2</v>
      </c>
      <c r="I901" t="str">
        <f>IF(Earnings_Growth&lt;0,"This year there might have been a recession as earnings growth was "&amp;ROUND(H901*100,0)&amp;"%"," This was likely a good year as earnings growth was positive at "&amp;ROUND(H901*100,0)&amp;"%")</f>
        <v xml:space="preserve"> This was likely a good year as earnings growth was positive at 9%</v>
      </c>
    </row>
    <row r="902" spans="1:9" hidden="1" x14ac:dyDescent="0.2">
      <c r="A902" s="6">
        <v>27395</v>
      </c>
      <c r="B902">
        <v>72.56</v>
      </c>
      <c r="C902">
        <v>3.62</v>
      </c>
      <c r="D902">
        <v>8.74</v>
      </c>
      <c r="E902">
        <v>52.1</v>
      </c>
      <c r="F902">
        <v>7.5</v>
      </c>
      <c r="G902" s="4">
        <f t="shared" si="65"/>
        <v>8.3020594965675052</v>
      </c>
      <c r="H902"/>
    </row>
    <row r="903" spans="1:9" hidden="1" x14ac:dyDescent="0.2">
      <c r="A903" s="6">
        <v>27426</v>
      </c>
      <c r="B903">
        <v>80.099999999999994</v>
      </c>
      <c r="C903">
        <v>3.65</v>
      </c>
      <c r="D903">
        <v>8.6</v>
      </c>
      <c r="E903">
        <v>52.5</v>
      </c>
      <c r="F903">
        <v>7.39</v>
      </c>
      <c r="G903" s="4">
        <f t="shared" si="65"/>
        <v>9.3139534883720927</v>
      </c>
      <c r="H903"/>
    </row>
    <row r="904" spans="1:9" hidden="1" x14ac:dyDescent="0.2">
      <c r="A904" s="6">
        <v>27454</v>
      </c>
      <c r="B904">
        <v>83.78</v>
      </c>
      <c r="C904">
        <v>3.67</v>
      </c>
      <c r="D904">
        <v>8.4499999999999993</v>
      </c>
      <c r="E904">
        <v>52.7</v>
      </c>
      <c r="F904">
        <v>7.73</v>
      </c>
      <c r="G904" s="4">
        <f t="shared" si="65"/>
        <v>9.914792899408285</v>
      </c>
      <c r="H904"/>
    </row>
    <row r="905" spans="1:9" hidden="1" x14ac:dyDescent="0.2">
      <c r="A905" s="6">
        <v>27485</v>
      </c>
      <c r="B905">
        <v>84.72</v>
      </c>
      <c r="C905">
        <v>3.68</v>
      </c>
      <c r="D905">
        <v>8.2899999999999991</v>
      </c>
      <c r="E905">
        <v>52.9</v>
      </c>
      <c r="F905">
        <v>8.23</v>
      </c>
      <c r="G905" s="4">
        <f t="shared" si="65"/>
        <v>10.219541616405309</v>
      </c>
      <c r="H905"/>
    </row>
    <row r="906" spans="1:9" hidden="1" x14ac:dyDescent="0.2">
      <c r="A906" s="6">
        <v>27515</v>
      </c>
      <c r="B906">
        <v>90.1</v>
      </c>
      <c r="C906">
        <v>3.7</v>
      </c>
      <c r="D906">
        <v>8.1199999999999992</v>
      </c>
      <c r="E906">
        <v>53.2</v>
      </c>
      <c r="F906">
        <v>8.06</v>
      </c>
      <c r="G906" s="4">
        <f t="shared" si="65"/>
        <v>11.096059113300493</v>
      </c>
      <c r="H906"/>
    </row>
    <row r="907" spans="1:9" hidden="1" x14ac:dyDescent="0.2">
      <c r="A907" s="6">
        <v>27546</v>
      </c>
      <c r="B907">
        <v>92.4</v>
      </c>
      <c r="C907">
        <v>3.71</v>
      </c>
      <c r="D907">
        <v>7.96</v>
      </c>
      <c r="E907">
        <v>53.6</v>
      </c>
      <c r="F907">
        <v>7.86</v>
      </c>
      <c r="G907" s="4">
        <f t="shared" si="65"/>
        <v>11.608040201005027</v>
      </c>
      <c r="H907"/>
    </row>
    <row r="908" spans="1:9" hidden="1" x14ac:dyDescent="0.2">
      <c r="A908" s="6">
        <v>27576</v>
      </c>
      <c r="B908">
        <v>92.49</v>
      </c>
      <c r="C908">
        <v>3.71</v>
      </c>
      <c r="D908">
        <v>7.89</v>
      </c>
      <c r="E908">
        <v>54.2</v>
      </c>
      <c r="F908">
        <v>8.06</v>
      </c>
      <c r="G908" s="4">
        <f t="shared" si="65"/>
        <v>11.722433460076045</v>
      </c>
      <c r="H908"/>
    </row>
    <row r="909" spans="1:9" hidden="1" x14ac:dyDescent="0.2">
      <c r="A909" s="6">
        <v>27607</v>
      </c>
      <c r="B909">
        <v>85.71</v>
      </c>
      <c r="C909">
        <v>3.71</v>
      </c>
      <c r="D909">
        <v>7.83</v>
      </c>
      <c r="E909">
        <v>54.3</v>
      </c>
      <c r="F909">
        <v>8.4</v>
      </c>
      <c r="G909" s="4">
        <f t="shared" si="65"/>
        <v>10.946360153256704</v>
      </c>
      <c r="H909" s="8">
        <f t="shared" ref="H909" si="68">D909/D897-1</f>
        <v>-0.12903225806451613</v>
      </c>
    </row>
    <row r="910" spans="1:9" hidden="1" x14ac:dyDescent="0.2">
      <c r="A910" s="6">
        <v>27638</v>
      </c>
      <c r="B910">
        <v>84.67</v>
      </c>
      <c r="C910">
        <v>3.71</v>
      </c>
      <c r="D910">
        <v>7.76</v>
      </c>
      <c r="E910">
        <v>54.6</v>
      </c>
      <c r="F910">
        <v>8.43</v>
      </c>
      <c r="G910" s="4">
        <f t="shared" si="65"/>
        <v>10.911082474226804</v>
      </c>
      <c r="H910"/>
    </row>
    <row r="911" spans="1:9" hidden="1" x14ac:dyDescent="0.2">
      <c r="A911" s="6">
        <v>27668</v>
      </c>
      <c r="B911">
        <v>88.57</v>
      </c>
      <c r="C911">
        <v>3.7</v>
      </c>
      <c r="D911">
        <v>7.83</v>
      </c>
      <c r="E911">
        <v>54.9</v>
      </c>
      <c r="F911">
        <v>8.14</v>
      </c>
      <c r="G911" s="4">
        <f t="shared" si="65"/>
        <v>11.31162196679438</v>
      </c>
      <c r="H911"/>
    </row>
    <row r="912" spans="1:9" hidden="1" x14ac:dyDescent="0.2">
      <c r="A912" s="6">
        <v>27699</v>
      </c>
      <c r="B912">
        <v>90.07</v>
      </c>
      <c r="C912">
        <v>3.69</v>
      </c>
      <c r="D912">
        <v>7.89</v>
      </c>
      <c r="E912">
        <v>55.3</v>
      </c>
      <c r="F912">
        <v>8.0500000000000007</v>
      </c>
      <c r="G912" s="4">
        <f t="shared" si="65"/>
        <v>11.415716096324461</v>
      </c>
      <c r="H912"/>
    </row>
    <row r="913" spans="1:9" x14ac:dyDescent="0.2">
      <c r="A913" s="6">
        <v>27729</v>
      </c>
      <c r="B913">
        <v>88.7</v>
      </c>
      <c r="C913">
        <v>3.68</v>
      </c>
      <c r="D913">
        <v>7.96</v>
      </c>
      <c r="E913">
        <v>55.5</v>
      </c>
      <c r="F913" s="14">
        <v>8</v>
      </c>
      <c r="G913" s="15">
        <f t="shared" si="65"/>
        <v>11.143216080402011</v>
      </c>
      <c r="H913" s="16">
        <f>D913/D901-1</f>
        <v>-0.10461192350956139</v>
      </c>
      <c r="I913" t="str">
        <f>IF(Earnings_Growth&lt;0,"This year there might have been a recession as earnings growth was "&amp;ROUND(H913*100,0)&amp;"%"," This was likely a good year as earnings growth was positive at "&amp;ROUND(H913*100,0)&amp;"%")</f>
        <v>This year there might have been a recession as earnings growth was -10%</v>
      </c>
    </row>
    <row r="914" spans="1:9" hidden="1" x14ac:dyDescent="0.2">
      <c r="A914" s="6">
        <v>27760</v>
      </c>
      <c r="B914">
        <v>96.86</v>
      </c>
      <c r="C914">
        <v>3.68</v>
      </c>
      <c r="D914">
        <v>8.19</v>
      </c>
      <c r="E914">
        <v>55.6</v>
      </c>
      <c r="F914">
        <v>7.74</v>
      </c>
      <c r="G914" s="4">
        <f t="shared" si="65"/>
        <v>11.826617826617827</v>
      </c>
      <c r="H914"/>
    </row>
    <row r="915" spans="1:9" hidden="1" x14ac:dyDescent="0.2">
      <c r="A915" s="6">
        <v>27791</v>
      </c>
      <c r="B915">
        <v>100.6</v>
      </c>
      <c r="C915">
        <v>3.69</v>
      </c>
      <c r="D915">
        <v>8.43</v>
      </c>
      <c r="E915">
        <v>55.8</v>
      </c>
      <c r="F915">
        <v>7.79</v>
      </c>
      <c r="G915" s="4">
        <f t="shared" si="65"/>
        <v>11.933570581257413</v>
      </c>
      <c r="H915"/>
    </row>
    <row r="916" spans="1:9" hidden="1" x14ac:dyDescent="0.2">
      <c r="A916" s="6">
        <v>27820</v>
      </c>
      <c r="B916">
        <v>101.1</v>
      </c>
      <c r="C916">
        <v>3.69</v>
      </c>
      <c r="D916">
        <v>8.66</v>
      </c>
      <c r="E916">
        <v>55.9</v>
      </c>
      <c r="F916">
        <v>7.73</v>
      </c>
      <c r="G916" s="4">
        <f t="shared" si="65"/>
        <v>11.674364896073902</v>
      </c>
      <c r="H916"/>
    </row>
    <row r="917" spans="1:9" hidden="1" x14ac:dyDescent="0.2">
      <c r="A917" s="6">
        <v>27851</v>
      </c>
      <c r="B917">
        <v>101.9</v>
      </c>
      <c r="C917">
        <v>3.71</v>
      </c>
      <c r="D917">
        <v>8.86</v>
      </c>
      <c r="E917">
        <v>56.1</v>
      </c>
      <c r="F917">
        <v>7.56</v>
      </c>
      <c r="G917" s="4">
        <f t="shared" si="65"/>
        <v>11.501128668171559</v>
      </c>
      <c r="H917"/>
    </row>
    <row r="918" spans="1:9" hidden="1" x14ac:dyDescent="0.2">
      <c r="A918" s="6">
        <v>27881</v>
      </c>
      <c r="B918">
        <v>101.2</v>
      </c>
      <c r="C918">
        <v>3.74</v>
      </c>
      <c r="D918">
        <v>9.0500000000000007</v>
      </c>
      <c r="E918">
        <v>56.5</v>
      </c>
      <c r="F918">
        <v>7.9</v>
      </c>
      <c r="G918" s="4">
        <f t="shared" si="65"/>
        <v>11.182320441988949</v>
      </c>
      <c r="H918"/>
    </row>
    <row r="919" spans="1:9" hidden="1" x14ac:dyDescent="0.2">
      <c r="A919" s="6">
        <v>27912</v>
      </c>
      <c r="B919">
        <v>101.8</v>
      </c>
      <c r="C919">
        <v>3.76</v>
      </c>
      <c r="D919">
        <v>9.25</v>
      </c>
      <c r="E919">
        <v>56.8</v>
      </c>
      <c r="F919">
        <v>7.86</v>
      </c>
      <c r="G919" s="4">
        <f t="shared" si="65"/>
        <v>11.005405405405405</v>
      </c>
      <c r="H919"/>
    </row>
    <row r="920" spans="1:9" hidden="1" x14ac:dyDescent="0.2">
      <c r="A920" s="6">
        <v>27942</v>
      </c>
      <c r="B920">
        <v>104.2</v>
      </c>
      <c r="C920">
        <v>3.79</v>
      </c>
      <c r="D920">
        <v>9.35</v>
      </c>
      <c r="E920">
        <v>57.1</v>
      </c>
      <c r="F920">
        <v>7.83</v>
      </c>
      <c r="G920" s="4">
        <f t="shared" si="65"/>
        <v>11.144385026737968</v>
      </c>
      <c r="H920"/>
    </row>
    <row r="921" spans="1:9" hidden="1" x14ac:dyDescent="0.2">
      <c r="A921" s="6">
        <v>27973</v>
      </c>
      <c r="B921">
        <v>103.3</v>
      </c>
      <c r="C921">
        <v>3.82</v>
      </c>
      <c r="D921">
        <v>9.4499999999999993</v>
      </c>
      <c r="E921">
        <v>57.4</v>
      </c>
      <c r="F921">
        <v>7.77</v>
      </c>
      <c r="G921" s="4">
        <f t="shared" si="65"/>
        <v>10.931216931216932</v>
      </c>
      <c r="H921" s="8">
        <f t="shared" ref="H921" si="69">D921/D909-1</f>
        <v>0.2068965517241379</v>
      </c>
    </row>
    <row r="922" spans="1:9" hidden="1" x14ac:dyDescent="0.2">
      <c r="A922" s="6">
        <v>28004</v>
      </c>
      <c r="B922">
        <v>105.5</v>
      </c>
      <c r="C922">
        <v>3.85</v>
      </c>
      <c r="D922">
        <v>9.5500000000000007</v>
      </c>
      <c r="E922">
        <v>57.6</v>
      </c>
      <c r="F922">
        <v>7.59</v>
      </c>
      <c r="G922" s="4">
        <f t="shared" si="65"/>
        <v>11.047120418848166</v>
      </c>
      <c r="H922"/>
    </row>
    <row r="923" spans="1:9" hidden="1" x14ac:dyDescent="0.2">
      <c r="A923" s="6">
        <v>28034</v>
      </c>
      <c r="B923">
        <v>101.9</v>
      </c>
      <c r="C923">
        <v>3.92</v>
      </c>
      <c r="D923">
        <v>9.67</v>
      </c>
      <c r="E923">
        <v>57.9</v>
      </c>
      <c r="F923">
        <v>7.41</v>
      </c>
      <c r="G923" s="4">
        <f t="shared" si="65"/>
        <v>10.537745604963806</v>
      </c>
      <c r="H923"/>
    </row>
    <row r="924" spans="1:9" hidden="1" x14ac:dyDescent="0.2">
      <c r="A924" s="6">
        <v>28065</v>
      </c>
      <c r="B924">
        <v>101.2</v>
      </c>
      <c r="C924">
        <v>3.98</v>
      </c>
      <c r="D924">
        <v>9.7899999999999991</v>
      </c>
      <c r="E924">
        <v>58</v>
      </c>
      <c r="F924">
        <v>7.29</v>
      </c>
      <c r="G924" s="4">
        <f t="shared" si="65"/>
        <v>10.337078651685394</v>
      </c>
      <c r="H924"/>
    </row>
    <row r="925" spans="1:9" x14ac:dyDescent="0.2">
      <c r="A925" s="6">
        <v>28095</v>
      </c>
      <c r="B925">
        <v>104.7</v>
      </c>
      <c r="C925">
        <v>4.05</v>
      </c>
      <c r="D925">
        <v>9.91</v>
      </c>
      <c r="E925">
        <v>58.2</v>
      </c>
      <c r="F925" s="14">
        <v>6.87</v>
      </c>
      <c r="G925" s="15">
        <f t="shared" si="65"/>
        <v>10.565085771947528</v>
      </c>
      <c r="H925" s="16">
        <f>D925/D913-1</f>
        <v>0.24497487437185939</v>
      </c>
      <c r="I925" t="str">
        <f>IF(Earnings_Growth&lt;0,"This year there might have been a recession as earnings growth was "&amp;ROUND(H925*100,0)&amp;"%"," This was likely a good year as earnings growth was positive at "&amp;ROUND(H925*100,0)&amp;"%")</f>
        <v xml:space="preserve"> This was likely a good year as earnings growth was positive at 24%</v>
      </c>
    </row>
    <row r="926" spans="1:9" hidden="1" x14ac:dyDescent="0.2">
      <c r="A926" s="6">
        <v>28126</v>
      </c>
      <c r="B926">
        <v>103.8</v>
      </c>
      <c r="C926">
        <v>4.0999999999999996</v>
      </c>
      <c r="D926">
        <v>9.9700000000000006</v>
      </c>
      <c r="E926">
        <v>58.5</v>
      </c>
      <c r="F926">
        <v>7.21</v>
      </c>
      <c r="G926" s="4">
        <f t="shared" si="65"/>
        <v>10.41123370110331</v>
      </c>
      <c r="H926"/>
    </row>
    <row r="927" spans="1:9" hidden="1" x14ac:dyDescent="0.2">
      <c r="A927" s="6">
        <v>28157</v>
      </c>
      <c r="B927">
        <v>101</v>
      </c>
      <c r="C927">
        <v>4.1399999999999997</v>
      </c>
      <c r="D927">
        <v>10.02</v>
      </c>
      <c r="E927">
        <v>59.1</v>
      </c>
      <c r="F927">
        <v>7.39</v>
      </c>
      <c r="G927" s="4">
        <f t="shared" si="65"/>
        <v>10.079840319361278</v>
      </c>
      <c r="H927"/>
    </row>
    <row r="928" spans="1:9" hidden="1" x14ac:dyDescent="0.2">
      <c r="A928" s="6">
        <v>28185</v>
      </c>
      <c r="B928">
        <v>100.6</v>
      </c>
      <c r="C928">
        <v>4.1900000000000004</v>
      </c>
      <c r="D928">
        <v>10.08</v>
      </c>
      <c r="E928">
        <v>59.5</v>
      </c>
      <c r="F928">
        <v>7.46</v>
      </c>
      <c r="G928" s="4">
        <f t="shared" si="65"/>
        <v>9.9801587301587293</v>
      </c>
      <c r="H928"/>
    </row>
    <row r="929" spans="1:9" hidden="1" x14ac:dyDescent="0.2">
      <c r="A929" s="6">
        <v>28216</v>
      </c>
      <c r="B929">
        <v>99.05</v>
      </c>
      <c r="C929">
        <v>4.25</v>
      </c>
      <c r="D929">
        <v>10.19</v>
      </c>
      <c r="E929">
        <v>60</v>
      </c>
      <c r="F929">
        <v>7.37</v>
      </c>
      <c r="G929" s="4">
        <f t="shared" si="65"/>
        <v>9.720314033366046</v>
      </c>
      <c r="H929"/>
    </row>
    <row r="930" spans="1:9" hidden="1" x14ac:dyDescent="0.2">
      <c r="A930" s="6">
        <v>28246</v>
      </c>
      <c r="B930">
        <v>98.76</v>
      </c>
      <c r="C930">
        <v>4.3</v>
      </c>
      <c r="D930">
        <v>10.31</v>
      </c>
      <c r="E930">
        <v>60.3</v>
      </c>
      <c r="F930">
        <v>7.46</v>
      </c>
      <c r="G930" s="4">
        <f t="shared" si="65"/>
        <v>9.5790494665373416</v>
      </c>
      <c r="H930"/>
    </row>
    <row r="931" spans="1:9" hidden="1" x14ac:dyDescent="0.2">
      <c r="A931" s="6">
        <v>28277</v>
      </c>
      <c r="B931">
        <v>99.29</v>
      </c>
      <c r="C931">
        <v>4.3600000000000003</v>
      </c>
      <c r="D931">
        <v>10.42</v>
      </c>
      <c r="E931">
        <v>60.7</v>
      </c>
      <c r="F931">
        <v>7.28</v>
      </c>
      <c r="G931" s="4">
        <f t="shared" si="65"/>
        <v>9.5287907869481767</v>
      </c>
      <c r="H931"/>
    </row>
    <row r="932" spans="1:9" hidden="1" x14ac:dyDescent="0.2">
      <c r="A932" s="6">
        <v>28307</v>
      </c>
      <c r="B932">
        <v>100.2</v>
      </c>
      <c r="C932">
        <v>4.41</v>
      </c>
      <c r="D932">
        <v>10.52</v>
      </c>
      <c r="E932">
        <v>61</v>
      </c>
      <c r="F932">
        <v>7.33</v>
      </c>
      <c r="G932" s="4">
        <f t="shared" si="65"/>
        <v>9.5247148288973396</v>
      </c>
      <c r="H932"/>
    </row>
    <row r="933" spans="1:9" hidden="1" x14ac:dyDescent="0.2">
      <c r="A933" s="6">
        <v>28338</v>
      </c>
      <c r="B933">
        <v>97.75</v>
      </c>
      <c r="C933">
        <v>4.45</v>
      </c>
      <c r="D933">
        <v>10.61</v>
      </c>
      <c r="E933">
        <v>61.2</v>
      </c>
      <c r="F933">
        <v>7.4</v>
      </c>
      <c r="G933" s="4">
        <f t="shared" si="65"/>
        <v>9.2130065975494819</v>
      </c>
      <c r="H933" s="8">
        <f t="shared" ref="H933" si="70">D933/D921-1</f>
        <v>0.12275132275132283</v>
      </c>
    </row>
    <row r="934" spans="1:9" hidden="1" x14ac:dyDescent="0.2">
      <c r="A934" s="6">
        <v>28369</v>
      </c>
      <c r="B934">
        <v>96.23</v>
      </c>
      <c r="C934">
        <v>4.5</v>
      </c>
      <c r="D934">
        <v>10.71</v>
      </c>
      <c r="E934">
        <v>61.4</v>
      </c>
      <c r="F934">
        <v>7.34</v>
      </c>
      <c r="G934" s="4">
        <f t="shared" ref="G934:G997" si="71">SP500_Price/Earnings</f>
        <v>8.9850606909430439</v>
      </c>
      <c r="H934"/>
    </row>
    <row r="935" spans="1:9" hidden="1" x14ac:dyDescent="0.2">
      <c r="A935" s="6">
        <v>28399</v>
      </c>
      <c r="B935">
        <v>93.74</v>
      </c>
      <c r="C935">
        <v>4.5599999999999996</v>
      </c>
      <c r="D935">
        <v>10.77</v>
      </c>
      <c r="E935">
        <v>61.6</v>
      </c>
      <c r="F935">
        <v>7.52</v>
      </c>
      <c r="G935" s="4">
        <f t="shared" si="71"/>
        <v>8.7038068709377896</v>
      </c>
      <c r="H935"/>
    </row>
    <row r="936" spans="1:9" hidden="1" x14ac:dyDescent="0.2">
      <c r="A936" s="6">
        <v>28430</v>
      </c>
      <c r="B936">
        <v>94.28</v>
      </c>
      <c r="C936">
        <v>4.6100000000000003</v>
      </c>
      <c r="D936">
        <v>10.83</v>
      </c>
      <c r="E936">
        <v>61.9</v>
      </c>
      <c r="F936">
        <v>7.58</v>
      </c>
      <c r="G936" s="4">
        <f t="shared" si="71"/>
        <v>8.7054478301015692</v>
      </c>
      <c r="H936"/>
    </row>
    <row r="937" spans="1:9" x14ac:dyDescent="0.2">
      <c r="A937" s="6">
        <v>28460</v>
      </c>
      <c r="B937">
        <v>93.82</v>
      </c>
      <c r="C937">
        <v>4.67</v>
      </c>
      <c r="D937">
        <v>10.89</v>
      </c>
      <c r="E937">
        <v>62.1</v>
      </c>
      <c r="F937" s="14">
        <v>7.69</v>
      </c>
      <c r="G937" s="15">
        <f t="shared" si="71"/>
        <v>8.6152433425160684</v>
      </c>
      <c r="H937" s="16">
        <f>D937/D925-1</f>
        <v>9.8890010090817437E-2</v>
      </c>
      <c r="I937" t="str">
        <f>IF(Earnings_Growth&lt;0,"This year there might have been a recession as earnings growth was "&amp;ROUND(H937*100,0)&amp;"%"," This was likely a good year as earnings growth was positive at "&amp;ROUND(H937*100,0)&amp;"%")</f>
        <v xml:space="preserve"> This was likely a good year as earnings growth was positive at 10%</v>
      </c>
    </row>
    <row r="938" spans="1:9" hidden="1" x14ac:dyDescent="0.2">
      <c r="A938" s="6">
        <v>28491</v>
      </c>
      <c r="B938">
        <v>90.25</v>
      </c>
      <c r="C938">
        <v>4.71</v>
      </c>
      <c r="D938">
        <v>10.9</v>
      </c>
      <c r="E938">
        <v>62.5</v>
      </c>
      <c r="F938">
        <v>7.96</v>
      </c>
      <c r="G938" s="4">
        <f t="shared" si="71"/>
        <v>8.2798165137614674</v>
      </c>
      <c r="H938"/>
    </row>
    <row r="939" spans="1:9" hidden="1" x14ac:dyDescent="0.2">
      <c r="A939" s="6">
        <v>28522</v>
      </c>
      <c r="B939">
        <v>88.98</v>
      </c>
      <c r="C939">
        <v>4.76</v>
      </c>
      <c r="D939">
        <v>10.91</v>
      </c>
      <c r="E939">
        <v>62.9</v>
      </c>
      <c r="F939">
        <v>8.0299999999999994</v>
      </c>
      <c r="G939" s="4">
        <f t="shared" si="71"/>
        <v>8.1558203483043084</v>
      </c>
      <c r="H939"/>
    </row>
    <row r="940" spans="1:9" hidden="1" x14ac:dyDescent="0.2">
      <c r="A940" s="6">
        <v>28550</v>
      </c>
      <c r="B940">
        <v>88.82</v>
      </c>
      <c r="C940">
        <v>4.8</v>
      </c>
      <c r="D940">
        <v>10.92</v>
      </c>
      <c r="E940">
        <v>63.4</v>
      </c>
      <c r="F940">
        <v>8.0399999999999991</v>
      </c>
      <c r="G940" s="4">
        <f t="shared" si="71"/>
        <v>8.1336996336996332</v>
      </c>
      <c r="H940"/>
    </row>
    <row r="941" spans="1:9" hidden="1" x14ac:dyDescent="0.2">
      <c r="A941" s="6">
        <v>28581</v>
      </c>
      <c r="B941">
        <v>92.71</v>
      </c>
      <c r="C941">
        <v>4.84</v>
      </c>
      <c r="D941">
        <v>11.02</v>
      </c>
      <c r="E941">
        <v>63.9</v>
      </c>
      <c r="F941">
        <v>8.15</v>
      </c>
      <c r="G941" s="4">
        <f t="shared" si="71"/>
        <v>8.4128856624319415</v>
      </c>
      <c r="H941"/>
    </row>
    <row r="942" spans="1:9" hidden="1" x14ac:dyDescent="0.2">
      <c r="A942" s="6">
        <v>28611</v>
      </c>
      <c r="B942">
        <v>97.41</v>
      </c>
      <c r="C942">
        <v>4.87</v>
      </c>
      <c r="D942">
        <v>11.13</v>
      </c>
      <c r="E942">
        <v>64.5</v>
      </c>
      <c r="F942">
        <v>8.35</v>
      </c>
      <c r="G942" s="4">
        <f t="shared" si="71"/>
        <v>8.7520215633423177</v>
      </c>
      <c r="H942"/>
    </row>
    <row r="943" spans="1:9" hidden="1" x14ac:dyDescent="0.2">
      <c r="A943" s="6">
        <v>28642</v>
      </c>
      <c r="B943">
        <v>97.66</v>
      </c>
      <c r="C943">
        <v>4.91</v>
      </c>
      <c r="D943">
        <v>11.23</v>
      </c>
      <c r="E943">
        <v>65.2</v>
      </c>
      <c r="F943">
        <v>8.4600000000000009</v>
      </c>
      <c r="G943" s="4">
        <f t="shared" si="71"/>
        <v>8.6963490650044513</v>
      </c>
      <c r="H943"/>
    </row>
    <row r="944" spans="1:9" hidden="1" x14ac:dyDescent="0.2">
      <c r="A944" s="6">
        <v>28672</v>
      </c>
      <c r="B944">
        <v>97.19</v>
      </c>
      <c r="C944">
        <v>4.95</v>
      </c>
      <c r="D944">
        <v>11.34</v>
      </c>
      <c r="E944">
        <v>65.7</v>
      </c>
      <c r="F944">
        <v>8.64</v>
      </c>
      <c r="G944" s="4">
        <f t="shared" si="71"/>
        <v>8.5705467372134034</v>
      </c>
      <c r="H944"/>
    </row>
    <row r="945" spans="1:9" hidden="1" x14ac:dyDescent="0.2">
      <c r="A945" s="6">
        <v>28703</v>
      </c>
      <c r="B945">
        <v>103.9</v>
      </c>
      <c r="C945">
        <v>4.9800000000000004</v>
      </c>
      <c r="D945">
        <v>11.46</v>
      </c>
      <c r="E945">
        <v>66</v>
      </c>
      <c r="F945">
        <v>8.41</v>
      </c>
      <c r="G945" s="4">
        <f t="shared" si="71"/>
        <v>9.0663176265270504</v>
      </c>
      <c r="H945"/>
    </row>
    <row r="946" spans="1:9" hidden="1" x14ac:dyDescent="0.2">
      <c r="A946" s="6">
        <v>28734</v>
      </c>
      <c r="B946">
        <v>103.9</v>
      </c>
      <c r="C946">
        <v>5.0199999999999996</v>
      </c>
      <c r="D946">
        <v>11.57</v>
      </c>
      <c r="E946">
        <v>66.5</v>
      </c>
      <c r="F946">
        <v>8.42</v>
      </c>
      <c r="G946" s="4">
        <f t="shared" si="71"/>
        <v>8.980121002592913</v>
      </c>
      <c r="H946"/>
    </row>
    <row r="947" spans="1:9" hidden="1" x14ac:dyDescent="0.2">
      <c r="A947" s="6">
        <v>28764</v>
      </c>
      <c r="B947">
        <v>100.6</v>
      </c>
      <c r="C947">
        <v>5.04</v>
      </c>
      <c r="D947">
        <v>11.82</v>
      </c>
      <c r="E947">
        <v>67.099999999999994</v>
      </c>
      <c r="F947">
        <v>8.64</v>
      </c>
      <c r="G947" s="4">
        <f t="shared" si="71"/>
        <v>8.5109983079526224</v>
      </c>
      <c r="H947"/>
    </row>
    <row r="948" spans="1:9" hidden="1" x14ac:dyDescent="0.2">
      <c r="A948" s="6">
        <v>28795</v>
      </c>
      <c r="B948">
        <v>94.71</v>
      </c>
      <c r="C948">
        <v>5.05</v>
      </c>
      <c r="D948">
        <v>12.08</v>
      </c>
      <c r="E948">
        <v>67.400000000000006</v>
      </c>
      <c r="F948">
        <v>8.81</v>
      </c>
      <c r="G948" s="4">
        <f t="shared" si="71"/>
        <v>7.8402317880794694</v>
      </c>
      <c r="H948"/>
    </row>
    <row r="949" spans="1:9" x14ac:dyDescent="0.2">
      <c r="A949" s="6">
        <v>28825</v>
      </c>
      <c r="B949">
        <v>96.11</v>
      </c>
      <c r="C949">
        <v>5.07</v>
      </c>
      <c r="D949">
        <v>12.33</v>
      </c>
      <c r="E949">
        <v>67.7</v>
      </c>
      <c r="F949" s="14">
        <v>9.01</v>
      </c>
      <c r="G949" s="15">
        <f t="shared" si="71"/>
        <v>7.7948094079480938</v>
      </c>
      <c r="H949" s="16">
        <f>D949/D937-1</f>
        <v>0.13223140495867769</v>
      </c>
      <c r="I949" t="str">
        <f>IF(Earnings_Growth&lt;0,"This year there might have been a recession as earnings growth was "&amp;ROUND(H949*100,0)&amp;"%"," This was likely a good year as earnings growth was positive at "&amp;ROUND(H949*100,0)&amp;"%")</f>
        <v xml:space="preserve"> This was likely a good year as earnings growth was positive at 13%</v>
      </c>
    </row>
    <row r="950" spans="1:9" hidden="1" x14ac:dyDescent="0.2">
      <c r="A950" s="6">
        <v>28856</v>
      </c>
      <c r="B950">
        <v>99.71</v>
      </c>
      <c r="C950">
        <v>5.1100000000000003</v>
      </c>
      <c r="D950">
        <v>12.65</v>
      </c>
      <c r="E950">
        <v>68.3</v>
      </c>
      <c r="F950">
        <v>9.1</v>
      </c>
      <c r="G950" s="4">
        <f t="shared" si="71"/>
        <v>7.8822134387351772</v>
      </c>
      <c r="H950"/>
    </row>
    <row r="951" spans="1:9" hidden="1" x14ac:dyDescent="0.2">
      <c r="A951" s="6">
        <v>28887</v>
      </c>
      <c r="B951">
        <v>98.23</v>
      </c>
      <c r="C951">
        <v>5.16</v>
      </c>
      <c r="D951">
        <v>12.98</v>
      </c>
      <c r="E951">
        <v>69.099999999999994</v>
      </c>
      <c r="F951">
        <v>9.1</v>
      </c>
      <c r="G951" s="4">
        <f t="shared" si="71"/>
        <v>7.5677966101694913</v>
      </c>
      <c r="H951"/>
    </row>
    <row r="952" spans="1:9" hidden="1" x14ac:dyDescent="0.2">
      <c r="A952" s="6">
        <v>28915</v>
      </c>
      <c r="B952">
        <v>100.1</v>
      </c>
      <c r="C952">
        <v>5.2</v>
      </c>
      <c r="D952">
        <v>13.3</v>
      </c>
      <c r="E952">
        <v>69.8</v>
      </c>
      <c r="F952">
        <v>9.1199999999999992</v>
      </c>
      <c r="G952" s="4">
        <f t="shared" si="71"/>
        <v>7.5263157894736832</v>
      </c>
      <c r="H952" s="8">
        <f t="shared" ref="H952" si="72">D952/D940-1</f>
        <v>0.21794871794871806</v>
      </c>
    </row>
    <row r="953" spans="1:9" hidden="1" x14ac:dyDescent="0.2">
      <c r="A953" s="6">
        <v>28946</v>
      </c>
      <c r="B953">
        <v>102.1</v>
      </c>
      <c r="C953">
        <v>5.25</v>
      </c>
      <c r="D953">
        <v>13.53</v>
      </c>
      <c r="E953">
        <v>70.599999999999994</v>
      </c>
      <c r="F953">
        <v>9.18</v>
      </c>
      <c r="G953" s="4">
        <f t="shared" si="71"/>
        <v>7.5461936437546191</v>
      </c>
      <c r="H953"/>
    </row>
    <row r="954" spans="1:9" hidden="1" x14ac:dyDescent="0.2">
      <c r="A954" s="6">
        <v>28976</v>
      </c>
      <c r="B954">
        <v>99.73</v>
      </c>
      <c r="C954">
        <v>5.29</v>
      </c>
      <c r="D954">
        <v>13.75</v>
      </c>
      <c r="E954">
        <v>71.5</v>
      </c>
      <c r="F954">
        <v>9.25</v>
      </c>
      <c r="G954" s="4">
        <f t="shared" si="71"/>
        <v>7.2530909090909095</v>
      </c>
      <c r="H954"/>
    </row>
    <row r="955" spans="1:9" hidden="1" x14ac:dyDescent="0.2">
      <c r="A955" s="6">
        <v>29007</v>
      </c>
      <c r="B955">
        <v>101.7</v>
      </c>
      <c r="C955">
        <v>5.34</v>
      </c>
      <c r="D955">
        <v>13.98</v>
      </c>
      <c r="E955">
        <v>72.3</v>
      </c>
      <c r="F955">
        <v>8.91</v>
      </c>
      <c r="G955" s="4">
        <f t="shared" si="71"/>
        <v>7.2746781115879831</v>
      </c>
      <c r="H955"/>
    </row>
    <row r="956" spans="1:9" hidden="1" x14ac:dyDescent="0.2">
      <c r="A956" s="6">
        <v>29037</v>
      </c>
      <c r="B956">
        <v>102.7</v>
      </c>
      <c r="C956">
        <v>5.4</v>
      </c>
      <c r="D956">
        <v>14.2</v>
      </c>
      <c r="E956">
        <v>73.099999999999994</v>
      </c>
      <c r="F956">
        <v>8.9499999999999993</v>
      </c>
      <c r="G956" s="4">
        <f t="shared" si="71"/>
        <v>7.2323943661971839</v>
      </c>
      <c r="H956"/>
    </row>
    <row r="957" spans="1:9" hidden="1" x14ac:dyDescent="0.2">
      <c r="A957" s="6">
        <v>29068</v>
      </c>
      <c r="B957">
        <v>107.4</v>
      </c>
      <c r="C957">
        <v>5.45</v>
      </c>
      <c r="D957">
        <v>14.41</v>
      </c>
      <c r="E957">
        <v>73.8</v>
      </c>
      <c r="F957">
        <v>9.0299999999999994</v>
      </c>
      <c r="G957" s="4">
        <f t="shared" si="71"/>
        <v>7.4531575294934074</v>
      </c>
      <c r="H957"/>
    </row>
    <row r="958" spans="1:9" hidden="1" x14ac:dyDescent="0.2">
      <c r="A958" s="6">
        <v>29099</v>
      </c>
      <c r="B958">
        <v>108.6</v>
      </c>
      <c r="C958">
        <v>5.51</v>
      </c>
      <c r="D958">
        <v>14.63</v>
      </c>
      <c r="E958">
        <v>74.599999999999994</v>
      </c>
      <c r="F958">
        <v>9.33</v>
      </c>
      <c r="G958" s="4">
        <f t="shared" si="71"/>
        <v>7.4231032125768959</v>
      </c>
      <c r="H958"/>
    </row>
    <row r="959" spans="1:9" hidden="1" x14ac:dyDescent="0.2">
      <c r="A959" s="6">
        <v>29129</v>
      </c>
      <c r="B959">
        <v>104.5</v>
      </c>
      <c r="C959">
        <v>5.56</v>
      </c>
      <c r="D959">
        <v>14.71</v>
      </c>
      <c r="E959">
        <v>75.2</v>
      </c>
      <c r="F959">
        <v>10.3</v>
      </c>
      <c r="G959" s="4">
        <f t="shared" si="71"/>
        <v>7.1040108769544528</v>
      </c>
      <c r="H959"/>
    </row>
    <row r="960" spans="1:9" hidden="1" x14ac:dyDescent="0.2">
      <c r="A960" s="6">
        <v>29160</v>
      </c>
      <c r="B960">
        <v>103.7</v>
      </c>
      <c r="C960">
        <v>5.6</v>
      </c>
      <c r="D960">
        <v>14.78</v>
      </c>
      <c r="E960">
        <v>75.900000000000006</v>
      </c>
      <c r="F960">
        <v>10.65</v>
      </c>
      <c r="G960" s="4">
        <f t="shared" si="71"/>
        <v>7.016238159675237</v>
      </c>
      <c r="H960"/>
    </row>
    <row r="961" spans="1:9" x14ac:dyDescent="0.2">
      <c r="A961" s="6">
        <v>29190</v>
      </c>
      <c r="B961">
        <v>107.8</v>
      </c>
      <c r="C961">
        <v>5.65</v>
      </c>
      <c r="D961">
        <v>14.86</v>
      </c>
      <c r="E961">
        <v>76.7</v>
      </c>
      <c r="F961" s="14">
        <v>10.39</v>
      </c>
      <c r="G961" s="15">
        <f t="shared" si="71"/>
        <v>7.2543741588156125</v>
      </c>
      <c r="H961" s="16">
        <f>D961/D949-1</f>
        <v>0.20519059205190593</v>
      </c>
      <c r="I961" t="str">
        <f>IF(Earnings_Growth&lt;0,"This year there might have been a recession as earnings growth was "&amp;ROUND(H961*100,0)&amp;"%"," This was likely a good year as earnings growth was positive at "&amp;ROUND(H961*100,0)&amp;"%")</f>
        <v xml:space="preserve"> This was likely a good year as earnings growth was positive at 21%</v>
      </c>
    </row>
    <row r="962" spans="1:9" hidden="1" x14ac:dyDescent="0.2">
      <c r="A962" s="6">
        <v>29221</v>
      </c>
      <c r="B962">
        <v>110.9</v>
      </c>
      <c r="C962">
        <v>5.7</v>
      </c>
      <c r="D962">
        <v>15</v>
      </c>
      <c r="E962">
        <v>77.8</v>
      </c>
      <c r="F962">
        <v>10.8</v>
      </c>
      <c r="G962" s="4">
        <f t="shared" si="71"/>
        <v>7.3933333333333335</v>
      </c>
      <c r="H962"/>
    </row>
    <row r="963" spans="1:9" hidden="1" x14ac:dyDescent="0.2">
      <c r="A963" s="6">
        <v>29252</v>
      </c>
      <c r="B963">
        <v>115.3</v>
      </c>
      <c r="C963">
        <v>5.75</v>
      </c>
      <c r="D963">
        <v>15.15</v>
      </c>
      <c r="E963">
        <v>78.900000000000006</v>
      </c>
      <c r="F963">
        <v>12.41</v>
      </c>
      <c r="G963" s="4">
        <f t="shared" si="71"/>
        <v>7.6105610561056105</v>
      </c>
      <c r="H963"/>
    </row>
    <row r="964" spans="1:9" hidden="1" x14ac:dyDescent="0.2">
      <c r="A964" s="6">
        <v>29281</v>
      </c>
      <c r="B964">
        <v>104.7</v>
      </c>
      <c r="C964">
        <v>5.8</v>
      </c>
      <c r="D964">
        <v>15.29</v>
      </c>
      <c r="E964">
        <v>80.099999999999994</v>
      </c>
      <c r="F964">
        <v>12.75</v>
      </c>
      <c r="G964" s="4">
        <f t="shared" si="71"/>
        <v>6.8476128188358407</v>
      </c>
      <c r="H964" s="8">
        <f t="shared" ref="H964" si="73">D964/D952-1</f>
        <v>0.14962406015037577</v>
      </c>
    </row>
    <row r="965" spans="1:9" hidden="1" x14ac:dyDescent="0.2">
      <c r="A965" s="6">
        <v>29312</v>
      </c>
      <c r="B965">
        <v>103</v>
      </c>
      <c r="C965">
        <v>5.85</v>
      </c>
      <c r="D965">
        <v>15.17</v>
      </c>
      <c r="E965">
        <v>81</v>
      </c>
      <c r="F965">
        <v>11.47</v>
      </c>
      <c r="G965" s="4">
        <f t="shared" si="71"/>
        <v>6.7897165458141071</v>
      </c>
      <c r="H965"/>
    </row>
    <row r="966" spans="1:9" hidden="1" x14ac:dyDescent="0.2">
      <c r="A966" s="6">
        <v>29342</v>
      </c>
      <c r="B966">
        <v>107.7</v>
      </c>
      <c r="C966">
        <v>5.89</v>
      </c>
      <c r="D966">
        <v>15.06</v>
      </c>
      <c r="E966">
        <v>81.8</v>
      </c>
      <c r="F966">
        <v>10.18</v>
      </c>
      <c r="G966" s="4">
        <f t="shared" si="71"/>
        <v>7.1513944223107568</v>
      </c>
      <c r="H966"/>
    </row>
    <row r="967" spans="1:9" hidden="1" x14ac:dyDescent="0.2">
      <c r="A967" s="6">
        <v>29373</v>
      </c>
      <c r="B967">
        <v>114.6</v>
      </c>
      <c r="C967">
        <v>5.94</v>
      </c>
      <c r="D967">
        <v>14.94</v>
      </c>
      <c r="E967">
        <v>82.7</v>
      </c>
      <c r="F967">
        <v>9.7799999999999994</v>
      </c>
      <c r="G967" s="4">
        <f t="shared" si="71"/>
        <v>7.6706827309236942</v>
      </c>
      <c r="H967"/>
    </row>
    <row r="968" spans="1:9" hidden="1" x14ac:dyDescent="0.2">
      <c r="A968" s="6">
        <v>29403</v>
      </c>
      <c r="B968">
        <v>119.8</v>
      </c>
      <c r="C968">
        <v>5.98</v>
      </c>
      <c r="D968">
        <v>14.84</v>
      </c>
      <c r="E968">
        <v>82.7</v>
      </c>
      <c r="F968">
        <v>10.25</v>
      </c>
      <c r="G968" s="4">
        <f t="shared" si="71"/>
        <v>8.0727762803234508</v>
      </c>
      <c r="H968"/>
    </row>
    <row r="969" spans="1:9" hidden="1" x14ac:dyDescent="0.2">
      <c r="A969" s="6">
        <v>29434</v>
      </c>
      <c r="B969">
        <v>123.5</v>
      </c>
      <c r="C969">
        <v>6.03</v>
      </c>
      <c r="D969">
        <v>14.74</v>
      </c>
      <c r="E969">
        <v>83.3</v>
      </c>
      <c r="F969">
        <v>11.1</v>
      </c>
      <c r="G969" s="4">
        <f t="shared" si="71"/>
        <v>8.3785617367706919</v>
      </c>
      <c r="H969"/>
    </row>
    <row r="970" spans="1:9" hidden="1" x14ac:dyDescent="0.2">
      <c r="A970" s="6">
        <v>29465</v>
      </c>
      <c r="B970">
        <v>126.5</v>
      </c>
      <c r="C970">
        <v>6.07</v>
      </c>
      <c r="D970">
        <v>14.64</v>
      </c>
      <c r="E970">
        <v>84</v>
      </c>
      <c r="F970">
        <v>11.51</v>
      </c>
      <c r="G970" s="4">
        <f t="shared" si="71"/>
        <v>8.6407103825136602</v>
      </c>
      <c r="H970"/>
    </row>
    <row r="971" spans="1:9" hidden="1" x14ac:dyDescent="0.2">
      <c r="A971" s="6">
        <v>29495</v>
      </c>
      <c r="B971">
        <v>130.19999999999999</v>
      </c>
      <c r="C971">
        <v>6.1</v>
      </c>
      <c r="D971">
        <v>14.7</v>
      </c>
      <c r="E971">
        <v>84.8</v>
      </c>
      <c r="F971">
        <v>11.75</v>
      </c>
      <c r="G971" s="4">
        <f t="shared" si="71"/>
        <v>8.8571428571428577</v>
      </c>
      <c r="H971"/>
    </row>
    <row r="972" spans="1:9" hidden="1" x14ac:dyDescent="0.2">
      <c r="A972" s="6">
        <v>29526</v>
      </c>
      <c r="B972">
        <v>135.69999999999999</v>
      </c>
      <c r="C972">
        <v>6.13</v>
      </c>
      <c r="D972">
        <v>14.76</v>
      </c>
      <c r="E972">
        <v>85.5</v>
      </c>
      <c r="F972">
        <v>12.68</v>
      </c>
      <c r="G972" s="4">
        <f t="shared" si="71"/>
        <v>9.1937669376693769</v>
      </c>
      <c r="H972"/>
    </row>
    <row r="973" spans="1:9" x14ac:dyDescent="0.2">
      <c r="A973" s="6">
        <v>29556</v>
      </c>
      <c r="B973">
        <v>133.5</v>
      </c>
      <c r="C973">
        <v>6.16</v>
      </c>
      <c r="D973">
        <v>14.82</v>
      </c>
      <c r="E973">
        <v>86.3</v>
      </c>
      <c r="F973" s="14">
        <v>12.84</v>
      </c>
      <c r="G973" s="15">
        <f t="shared" si="71"/>
        <v>9.0080971659919022</v>
      </c>
      <c r="H973" s="16">
        <f>D973/D961-1</f>
        <v>-2.6917900403767847E-3</v>
      </c>
      <c r="I973" t="str">
        <f>IF(Earnings_Growth&lt;0,"This year there might have been a recession as earnings growth was "&amp;ROUND(H973*100,0)&amp;"%"," This was likely a good year as earnings growth was positive at "&amp;ROUND(H973*100,0)&amp;"%")</f>
        <v>This year there might have been a recession as earnings growth was 0%</v>
      </c>
    </row>
    <row r="974" spans="1:9" hidden="1" x14ac:dyDescent="0.2">
      <c r="A974" s="6">
        <v>29587</v>
      </c>
      <c r="B974">
        <v>133</v>
      </c>
      <c r="C974">
        <v>6.2</v>
      </c>
      <c r="D974">
        <v>14.74</v>
      </c>
      <c r="E974">
        <v>87</v>
      </c>
      <c r="F974">
        <v>12.57</v>
      </c>
      <c r="G974" s="4">
        <f t="shared" si="71"/>
        <v>9.023066485753052</v>
      </c>
      <c r="H974"/>
    </row>
    <row r="975" spans="1:9" hidden="1" x14ac:dyDescent="0.2">
      <c r="A975" s="6">
        <v>29618</v>
      </c>
      <c r="B975">
        <v>128.4</v>
      </c>
      <c r="C975">
        <v>6.24</v>
      </c>
      <c r="D975">
        <v>14.66</v>
      </c>
      <c r="E975">
        <v>87.9</v>
      </c>
      <c r="F975">
        <v>13.19</v>
      </c>
      <c r="G975" s="4">
        <f t="shared" si="71"/>
        <v>8.7585266030013642</v>
      </c>
      <c r="H975"/>
    </row>
    <row r="976" spans="1:9" hidden="1" x14ac:dyDescent="0.2">
      <c r="A976" s="6">
        <v>29646</v>
      </c>
      <c r="B976">
        <v>133.19999999999999</v>
      </c>
      <c r="C976">
        <v>6.28</v>
      </c>
      <c r="D976">
        <v>14.58</v>
      </c>
      <c r="E976">
        <v>88.5</v>
      </c>
      <c r="F976">
        <v>13.12</v>
      </c>
      <c r="G976" s="4">
        <f t="shared" si="71"/>
        <v>9.1358024691358022</v>
      </c>
      <c r="H976" s="8">
        <f t="shared" ref="H976" si="74">D976/D964-1</f>
        <v>-4.6435578809679523E-2</v>
      </c>
    </row>
    <row r="977" spans="1:9" hidden="1" x14ac:dyDescent="0.2">
      <c r="A977" s="6">
        <v>29677</v>
      </c>
      <c r="B977">
        <v>134.4</v>
      </c>
      <c r="C977">
        <v>6.32</v>
      </c>
      <c r="D977">
        <v>14.72</v>
      </c>
      <c r="E977">
        <v>89.1</v>
      </c>
      <c r="F977">
        <v>13.68</v>
      </c>
      <c r="G977" s="4">
        <f t="shared" si="71"/>
        <v>9.1304347826086953</v>
      </c>
      <c r="H977"/>
    </row>
    <row r="978" spans="1:9" hidden="1" x14ac:dyDescent="0.2">
      <c r="A978" s="6">
        <v>29707</v>
      </c>
      <c r="B978">
        <v>131.69999999999999</v>
      </c>
      <c r="C978">
        <v>6.35</v>
      </c>
      <c r="D978">
        <v>14.87</v>
      </c>
      <c r="E978">
        <v>89.8</v>
      </c>
      <c r="F978">
        <v>14.1</v>
      </c>
      <c r="G978" s="4">
        <f t="shared" si="71"/>
        <v>8.8567585743106925</v>
      </c>
      <c r="H978"/>
    </row>
    <row r="979" spans="1:9" hidden="1" x14ac:dyDescent="0.2">
      <c r="A979" s="6">
        <v>29738</v>
      </c>
      <c r="B979">
        <v>132.30000000000001</v>
      </c>
      <c r="C979">
        <v>6.39</v>
      </c>
      <c r="D979">
        <v>15.01</v>
      </c>
      <c r="E979">
        <v>90.6</v>
      </c>
      <c r="F979">
        <v>13.47</v>
      </c>
      <c r="G979" s="4">
        <f t="shared" si="71"/>
        <v>8.8141239173884092</v>
      </c>
      <c r="H979"/>
    </row>
    <row r="980" spans="1:9" hidden="1" x14ac:dyDescent="0.2">
      <c r="A980" s="6">
        <v>29768</v>
      </c>
      <c r="B980">
        <v>129.1</v>
      </c>
      <c r="C980">
        <v>6.43</v>
      </c>
      <c r="D980">
        <v>15.1</v>
      </c>
      <c r="E980">
        <v>91.6</v>
      </c>
      <c r="F980">
        <v>14.28</v>
      </c>
      <c r="G980" s="4">
        <f t="shared" si="71"/>
        <v>8.5496688741721858</v>
      </c>
      <c r="H980"/>
    </row>
    <row r="981" spans="1:9" hidden="1" x14ac:dyDescent="0.2">
      <c r="A981" s="6">
        <v>29799</v>
      </c>
      <c r="B981">
        <v>129.6</v>
      </c>
      <c r="C981">
        <v>6.48</v>
      </c>
      <c r="D981">
        <v>15.18</v>
      </c>
      <c r="E981">
        <v>92.3</v>
      </c>
      <c r="F981">
        <v>14.94</v>
      </c>
      <c r="G981" s="4">
        <f t="shared" si="71"/>
        <v>8.537549407114625</v>
      </c>
      <c r="H981"/>
    </row>
    <row r="982" spans="1:9" hidden="1" x14ac:dyDescent="0.2">
      <c r="A982" s="6">
        <v>29830</v>
      </c>
      <c r="B982">
        <v>118.3</v>
      </c>
      <c r="C982">
        <v>6.52</v>
      </c>
      <c r="D982">
        <v>15.27</v>
      </c>
      <c r="E982">
        <v>93.2</v>
      </c>
      <c r="F982">
        <v>15.32</v>
      </c>
      <c r="G982" s="4">
        <f t="shared" si="71"/>
        <v>7.7472167648984938</v>
      </c>
      <c r="H982"/>
    </row>
    <row r="983" spans="1:9" hidden="1" x14ac:dyDescent="0.2">
      <c r="A983" s="6">
        <v>29860</v>
      </c>
      <c r="B983">
        <v>119.8</v>
      </c>
      <c r="C983">
        <v>6.56</v>
      </c>
      <c r="D983">
        <v>15.3</v>
      </c>
      <c r="E983">
        <v>93.4</v>
      </c>
      <c r="F983">
        <v>15.15</v>
      </c>
      <c r="G983" s="4">
        <f t="shared" si="71"/>
        <v>7.8300653594771239</v>
      </c>
      <c r="H983"/>
    </row>
    <row r="984" spans="1:9" hidden="1" x14ac:dyDescent="0.2">
      <c r="A984" s="6">
        <v>29891</v>
      </c>
      <c r="B984">
        <v>122.9</v>
      </c>
      <c r="C984">
        <v>6.59</v>
      </c>
      <c r="D984">
        <v>15.33</v>
      </c>
      <c r="E984">
        <v>93.7</v>
      </c>
      <c r="F984">
        <v>13.39</v>
      </c>
      <c r="G984" s="4">
        <f t="shared" si="71"/>
        <v>8.0169602087410308</v>
      </c>
      <c r="H984"/>
    </row>
    <row r="985" spans="1:9" x14ac:dyDescent="0.2">
      <c r="A985" s="6">
        <v>29921</v>
      </c>
      <c r="B985">
        <v>123.8</v>
      </c>
      <c r="C985">
        <v>6.63</v>
      </c>
      <c r="D985">
        <v>15.36</v>
      </c>
      <c r="E985">
        <v>94</v>
      </c>
      <c r="F985" s="14">
        <v>13.72</v>
      </c>
      <c r="G985" s="15">
        <f t="shared" si="71"/>
        <v>8.0598958333333339</v>
      </c>
      <c r="H985" s="16">
        <f>D985/D973-1</f>
        <v>3.6437246963562764E-2</v>
      </c>
      <c r="I985" t="str">
        <f>IF(Earnings_Growth&lt;0,"This year there might have been a recession as earnings growth was "&amp;ROUND(H985*100,0)&amp;"%"," This was likely a good year as earnings growth was positive at "&amp;ROUND(H985*100,0)&amp;"%")</f>
        <v xml:space="preserve"> This was likely a good year as earnings growth was positive at 4%</v>
      </c>
    </row>
    <row r="986" spans="1:9" hidden="1" x14ac:dyDescent="0.2">
      <c r="A986" s="6">
        <v>29952</v>
      </c>
      <c r="B986">
        <v>117.3</v>
      </c>
      <c r="C986">
        <v>6.66</v>
      </c>
      <c r="D986">
        <v>15.18</v>
      </c>
      <c r="E986">
        <v>94.3</v>
      </c>
      <c r="F986">
        <v>14.59</v>
      </c>
      <c r="G986" s="4">
        <f t="shared" si="71"/>
        <v>7.7272727272727275</v>
      </c>
      <c r="H986"/>
    </row>
    <row r="987" spans="1:9" hidden="1" x14ac:dyDescent="0.2">
      <c r="A987" s="6">
        <v>29983</v>
      </c>
      <c r="B987">
        <v>114.5</v>
      </c>
      <c r="C987">
        <v>6.69</v>
      </c>
      <c r="D987">
        <v>14.99</v>
      </c>
      <c r="E987">
        <v>94.6</v>
      </c>
      <c r="F987">
        <v>14.43</v>
      </c>
      <c r="G987" s="4">
        <f t="shared" si="71"/>
        <v>7.6384256170780516</v>
      </c>
      <c r="H987"/>
    </row>
    <row r="988" spans="1:9" hidden="1" x14ac:dyDescent="0.2">
      <c r="A988" s="6">
        <v>30011</v>
      </c>
      <c r="B988">
        <v>110.8</v>
      </c>
      <c r="C988">
        <v>6.72</v>
      </c>
      <c r="D988">
        <v>14.81</v>
      </c>
      <c r="E988">
        <v>94.5</v>
      </c>
      <c r="F988">
        <v>13.86</v>
      </c>
      <c r="G988" s="4">
        <f t="shared" si="71"/>
        <v>7.4814314652261977</v>
      </c>
      <c r="H988"/>
    </row>
    <row r="989" spans="1:9" hidden="1" x14ac:dyDescent="0.2">
      <c r="A989" s="6">
        <v>30042</v>
      </c>
      <c r="B989">
        <v>116.3</v>
      </c>
      <c r="C989">
        <v>6.75</v>
      </c>
      <c r="D989">
        <v>14.6</v>
      </c>
      <c r="E989">
        <v>94.9</v>
      </c>
      <c r="F989">
        <v>13.87</v>
      </c>
      <c r="G989" s="4">
        <f t="shared" si="71"/>
        <v>7.9657534246575343</v>
      </c>
      <c r="H989"/>
    </row>
    <row r="990" spans="1:9" hidden="1" x14ac:dyDescent="0.2">
      <c r="A990" s="6">
        <v>30072</v>
      </c>
      <c r="B990">
        <v>116.4</v>
      </c>
      <c r="C990">
        <v>6.78</v>
      </c>
      <c r="D990">
        <v>14.38</v>
      </c>
      <c r="E990">
        <v>95.8</v>
      </c>
      <c r="F990">
        <v>13.62</v>
      </c>
      <c r="G990" s="4">
        <f t="shared" si="71"/>
        <v>8.0945757997218362</v>
      </c>
      <c r="H990"/>
    </row>
    <row r="991" spans="1:9" hidden="1" x14ac:dyDescent="0.2">
      <c r="A991" s="6">
        <v>30103</v>
      </c>
      <c r="B991">
        <v>109.7</v>
      </c>
      <c r="C991">
        <v>6.81</v>
      </c>
      <c r="D991">
        <v>14.17</v>
      </c>
      <c r="E991">
        <v>97</v>
      </c>
      <c r="F991">
        <v>14.3</v>
      </c>
      <c r="G991" s="4">
        <f t="shared" si="71"/>
        <v>7.7417078334509526</v>
      </c>
      <c r="H991"/>
    </row>
    <row r="992" spans="1:9" hidden="1" x14ac:dyDescent="0.2">
      <c r="A992" s="6">
        <v>30133</v>
      </c>
      <c r="B992">
        <v>109.4</v>
      </c>
      <c r="C992">
        <v>6.82</v>
      </c>
      <c r="D992">
        <v>13.97</v>
      </c>
      <c r="E992">
        <v>97.5</v>
      </c>
      <c r="F992">
        <v>13.95</v>
      </c>
      <c r="G992" s="4">
        <f t="shared" si="71"/>
        <v>7.8310665712240519</v>
      </c>
      <c r="H992"/>
    </row>
    <row r="993" spans="1:9" hidden="1" x14ac:dyDescent="0.2">
      <c r="A993" s="6">
        <v>30164</v>
      </c>
      <c r="B993">
        <v>109.7</v>
      </c>
      <c r="C993">
        <v>6.84</v>
      </c>
      <c r="D993">
        <v>13.76</v>
      </c>
      <c r="E993">
        <v>97.7</v>
      </c>
      <c r="F993">
        <v>13.06</v>
      </c>
      <c r="G993" s="4">
        <f t="shared" si="71"/>
        <v>7.9723837209302326</v>
      </c>
      <c r="H993"/>
    </row>
    <row r="994" spans="1:9" hidden="1" x14ac:dyDescent="0.2">
      <c r="A994" s="6">
        <v>30195</v>
      </c>
      <c r="B994">
        <v>122.4</v>
      </c>
      <c r="C994">
        <v>6.85</v>
      </c>
      <c r="D994">
        <v>13.56</v>
      </c>
      <c r="E994">
        <v>97.9</v>
      </c>
      <c r="F994">
        <v>12.34</v>
      </c>
      <c r="G994" s="4">
        <f t="shared" si="71"/>
        <v>9.0265486725663724</v>
      </c>
      <c r="H994"/>
    </row>
    <row r="995" spans="1:9" hidden="1" x14ac:dyDescent="0.2">
      <c r="A995" s="6">
        <v>30225</v>
      </c>
      <c r="B995">
        <v>132.69999999999999</v>
      </c>
      <c r="C995">
        <v>6.86</v>
      </c>
      <c r="D995">
        <v>13.25</v>
      </c>
      <c r="E995">
        <v>98.2</v>
      </c>
      <c r="F995">
        <v>10.91</v>
      </c>
      <c r="G995" s="4">
        <f t="shared" si="71"/>
        <v>10.015094339622641</v>
      </c>
      <c r="H995" s="8">
        <f t="shared" ref="H995" si="75">D995/D983-1</f>
        <v>-0.13398692810457524</v>
      </c>
    </row>
    <row r="996" spans="1:9" hidden="1" x14ac:dyDescent="0.2">
      <c r="A996" s="6">
        <v>30256</v>
      </c>
      <c r="B996">
        <v>138.1</v>
      </c>
      <c r="C996">
        <v>6.86</v>
      </c>
      <c r="D996">
        <v>12.95</v>
      </c>
      <c r="E996">
        <v>98</v>
      </c>
      <c r="F996">
        <v>10.55</v>
      </c>
      <c r="G996" s="4">
        <f t="shared" si="71"/>
        <v>10.664092664092664</v>
      </c>
      <c r="H996"/>
    </row>
    <row r="997" spans="1:9" x14ac:dyDescent="0.2">
      <c r="A997" s="6">
        <v>30286</v>
      </c>
      <c r="B997">
        <v>139.4</v>
      </c>
      <c r="C997">
        <v>6.87</v>
      </c>
      <c r="D997">
        <v>12.64</v>
      </c>
      <c r="E997">
        <v>97.6</v>
      </c>
      <c r="F997" s="14">
        <v>10.54</v>
      </c>
      <c r="G997" s="15">
        <f t="shared" si="71"/>
        <v>11.028481012658228</v>
      </c>
      <c r="H997" s="16">
        <f>D997/D985-1</f>
        <v>-0.17708333333333326</v>
      </c>
      <c r="I997" t="str">
        <f>IF(Earnings_Growth&lt;0,"This year there might have been a recession as earnings growth was "&amp;ROUND(H997*100,0)&amp;"%"," This was likely a good year as earnings growth was positive at "&amp;ROUND(H997*100,0)&amp;"%")</f>
        <v>This year there might have been a recession as earnings growth was -18%</v>
      </c>
    </row>
    <row r="998" spans="1:9" hidden="1" x14ac:dyDescent="0.2">
      <c r="A998" s="6">
        <v>30317</v>
      </c>
      <c r="B998">
        <v>144.30000000000001</v>
      </c>
      <c r="C998">
        <v>6.88</v>
      </c>
      <c r="D998">
        <v>12.57</v>
      </c>
      <c r="E998">
        <v>97.8</v>
      </c>
      <c r="F998">
        <v>10.46</v>
      </c>
      <c r="G998" s="4">
        <f t="shared" ref="G998:G1061" si="76">SP500_Price/Earnings</f>
        <v>11.479713603818617</v>
      </c>
      <c r="H998"/>
    </row>
    <row r="999" spans="1:9" hidden="1" x14ac:dyDescent="0.2">
      <c r="A999" s="6">
        <v>30348</v>
      </c>
      <c r="B999">
        <v>146.80000000000001</v>
      </c>
      <c r="C999">
        <v>6.9</v>
      </c>
      <c r="D999">
        <v>12.49</v>
      </c>
      <c r="E999">
        <v>97.9</v>
      </c>
      <c r="F999">
        <v>10.72</v>
      </c>
      <c r="G999" s="4">
        <f t="shared" si="76"/>
        <v>11.753402722177743</v>
      </c>
      <c r="H999"/>
    </row>
    <row r="1000" spans="1:9" hidden="1" x14ac:dyDescent="0.2">
      <c r="A1000" s="6">
        <v>30376</v>
      </c>
      <c r="B1000">
        <v>151.9</v>
      </c>
      <c r="C1000">
        <v>6.91</v>
      </c>
      <c r="D1000">
        <v>12.42</v>
      </c>
      <c r="E1000">
        <v>97.9</v>
      </c>
      <c r="F1000">
        <v>10.51</v>
      </c>
      <c r="G1000" s="4">
        <f t="shared" si="76"/>
        <v>12.230273752012883</v>
      </c>
      <c r="H1000"/>
    </row>
    <row r="1001" spans="1:9" hidden="1" x14ac:dyDescent="0.2">
      <c r="A1001" s="6">
        <v>30407</v>
      </c>
      <c r="B1001">
        <v>157.69999999999999</v>
      </c>
      <c r="C1001">
        <v>6.92</v>
      </c>
      <c r="D1001">
        <v>12.48</v>
      </c>
      <c r="E1001">
        <v>98.6</v>
      </c>
      <c r="F1001">
        <v>10.4</v>
      </c>
      <c r="G1001" s="4">
        <f t="shared" si="76"/>
        <v>12.636217948717947</v>
      </c>
      <c r="H1001"/>
    </row>
    <row r="1002" spans="1:9" hidden="1" x14ac:dyDescent="0.2">
      <c r="A1002" s="6">
        <v>30437</v>
      </c>
      <c r="B1002">
        <v>164.1</v>
      </c>
      <c r="C1002">
        <v>6.93</v>
      </c>
      <c r="D1002">
        <v>12.53</v>
      </c>
      <c r="E1002">
        <v>99.2</v>
      </c>
      <c r="F1002">
        <v>10.38</v>
      </c>
      <c r="G1002" s="4">
        <f t="shared" si="76"/>
        <v>13.096568236233042</v>
      </c>
      <c r="H1002"/>
    </row>
    <row r="1003" spans="1:9" hidden="1" x14ac:dyDescent="0.2">
      <c r="A1003" s="6">
        <v>30468</v>
      </c>
      <c r="B1003">
        <v>166.4</v>
      </c>
      <c r="C1003">
        <v>6.94</v>
      </c>
      <c r="D1003">
        <v>12.59</v>
      </c>
      <c r="E1003">
        <v>99.5</v>
      </c>
      <c r="F1003">
        <v>10.85</v>
      </c>
      <c r="G1003" s="4">
        <f t="shared" si="76"/>
        <v>13.216838760921366</v>
      </c>
      <c r="H1003"/>
    </row>
    <row r="1004" spans="1:9" hidden="1" x14ac:dyDescent="0.2">
      <c r="A1004" s="6">
        <v>30498</v>
      </c>
      <c r="B1004">
        <v>167</v>
      </c>
      <c r="C1004">
        <v>6.96</v>
      </c>
      <c r="D1004">
        <v>12.83</v>
      </c>
      <c r="E1004">
        <v>99.9</v>
      </c>
      <c r="F1004">
        <v>11.38</v>
      </c>
      <c r="G1004" s="4">
        <f t="shared" si="76"/>
        <v>13.016367887763055</v>
      </c>
      <c r="H1004"/>
    </row>
    <row r="1005" spans="1:9" hidden="1" x14ac:dyDescent="0.2">
      <c r="A1005" s="6">
        <v>30529</v>
      </c>
      <c r="B1005">
        <v>162.4</v>
      </c>
      <c r="C1005">
        <v>6.98</v>
      </c>
      <c r="D1005">
        <v>13.06</v>
      </c>
      <c r="E1005">
        <v>100.2</v>
      </c>
      <c r="F1005">
        <v>11.85</v>
      </c>
      <c r="G1005" s="4">
        <f t="shared" si="76"/>
        <v>12.434915773353753</v>
      </c>
      <c r="H1005"/>
    </row>
    <row r="1006" spans="1:9" hidden="1" x14ac:dyDescent="0.2">
      <c r="A1006" s="6">
        <v>30560</v>
      </c>
      <c r="B1006">
        <v>167.2</v>
      </c>
      <c r="C1006">
        <v>7</v>
      </c>
      <c r="D1006">
        <v>13.3</v>
      </c>
      <c r="E1006">
        <v>100.7</v>
      </c>
      <c r="F1006">
        <v>11.65</v>
      </c>
      <c r="G1006" s="4">
        <f t="shared" si="76"/>
        <v>12.571428571428569</v>
      </c>
      <c r="H1006"/>
    </row>
    <row r="1007" spans="1:9" hidden="1" x14ac:dyDescent="0.2">
      <c r="A1007" s="6">
        <v>30590</v>
      </c>
      <c r="B1007">
        <v>167.7</v>
      </c>
      <c r="C1007">
        <v>7.03</v>
      </c>
      <c r="D1007">
        <v>13.54</v>
      </c>
      <c r="E1007">
        <v>101</v>
      </c>
      <c r="F1007">
        <v>11.54</v>
      </c>
      <c r="G1007" s="4">
        <f t="shared" si="76"/>
        <v>12.385524372230428</v>
      </c>
      <c r="H1007" s="8">
        <f t="shared" ref="H1007" si="77">D1007/D995-1</f>
        <v>2.1886792452830095E-2</v>
      </c>
    </row>
    <row r="1008" spans="1:9" hidden="1" x14ac:dyDescent="0.2">
      <c r="A1008" s="6">
        <v>30621</v>
      </c>
      <c r="B1008">
        <v>165.2</v>
      </c>
      <c r="C1008">
        <v>7.06</v>
      </c>
      <c r="D1008">
        <v>13.79</v>
      </c>
      <c r="E1008">
        <v>101.2</v>
      </c>
      <c r="F1008">
        <v>11.69</v>
      </c>
      <c r="G1008" s="4">
        <f t="shared" si="76"/>
        <v>11.979695431472081</v>
      </c>
      <c r="H1008"/>
    </row>
    <row r="1009" spans="1:9" x14ac:dyDescent="0.2">
      <c r="A1009" s="6">
        <v>30651</v>
      </c>
      <c r="B1009">
        <v>164.4</v>
      </c>
      <c r="C1009">
        <v>7.09</v>
      </c>
      <c r="D1009">
        <v>14.03</v>
      </c>
      <c r="E1009">
        <v>101.3</v>
      </c>
      <c r="F1009" s="14">
        <v>11.83</v>
      </c>
      <c r="G1009" s="15">
        <f t="shared" si="76"/>
        <v>11.717747683535283</v>
      </c>
      <c r="H1009" s="16">
        <f>D1009/D997-1</f>
        <v>0.10996835443037956</v>
      </c>
      <c r="I1009" t="str">
        <f>IF(Earnings_Growth&lt;0,"This year there might have been a recession as earnings growth was "&amp;ROUND(H1009*100,0)&amp;"%"," This was likely a good year as earnings growth was positive at "&amp;ROUND(H1009*100,0)&amp;"%")</f>
        <v xml:space="preserve"> This was likely a good year as earnings growth was positive at 11%</v>
      </c>
    </row>
    <row r="1010" spans="1:9" hidden="1" x14ac:dyDescent="0.2">
      <c r="A1010" s="6">
        <v>30682</v>
      </c>
      <c r="B1010">
        <v>166.4</v>
      </c>
      <c r="C1010">
        <v>7.12</v>
      </c>
      <c r="D1010">
        <v>14.44</v>
      </c>
      <c r="E1010">
        <v>101.9</v>
      </c>
      <c r="F1010">
        <v>11.67</v>
      </c>
      <c r="G1010" s="4">
        <f t="shared" si="76"/>
        <v>11.523545706371191</v>
      </c>
      <c r="H1010"/>
    </row>
    <row r="1011" spans="1:9" hidden="1" x14ac:dyDescent="0.2">
      <c r="A1011" s="6">
        <v>30713</v>
      </c>
      <c r="B1011">
        <v>157.30000000000001</v>
      </c>
      <c r="C1011">
        <v>7.15</v>
      </c>
      <c r="D1011">
        <v>14.85</v>
      </c>
      <c r="E1011">
        <v>102.4</v>
      </c>
      <c r="F1011">
        <v>11.84</v>
      </c>
      <c r="G1011" s="4">
        <f t="shared" si="76"/>
        <v>10.592592592592593</v>
      </c>
      <c r="H1011"/>
    </row>
    <row r="1012" spans="1:9" hidden="1" x14ac:dyDescent="0.2">
      <c r="A1012" s="6">
        <v>30742</v>
      </c>
      <c r="B1012">
        <v>157.4</v>
      </c>
      <c r="C1012">
        <v>7.18</v>
      </c>
      <c r="D1012">
        <v>15.26</v>
      </c>
      <c r="E1012">
        <v>102.6</v>
      </c>
      <c r="F1012">
        <v>12.32</v>
      </c>
      <c r="G1012" s="4">
        <f t="shared" si="76"/>
        <v>10.314547837483618</v>
      </c>
      <c r="H1012"/>
    </row>
    <row r="1013" spans="1:9" hidden="1" x14ac:dyDescent="0.2">
      <c r="A1013" s="6">
        <v>30773</v>
      </c>
      <c r="B1013">
        <v>157.6</v>
      </c>
      <c r="C1013">
        <v>7.22</v>
      </c>
      <c r="D1013">
        <v>15.57</v>
      </c>
      <c r="E1013">
        <v>103.1</v>
      </c>
      <c r="F1013">
        <v>12.63</v>
      </c>
      <c r="G1013" s="4">
        <f t="shared" si="76"/>
        <v>10.122029543994861</v>
      </c>
      <c r="H1013"/>
    </row>
    <row r="1014" spans="1:9" hidden="1" x14ac:dyDescent="0.2">
      <c r="A1014" s="6">
        <v>30803</v>
      </c>
      <c r="B1014">
        <v>156.6</v>
      </c>
      <c r="C1014">
        <v>7.27</v>
      </c>
      <c r="D1014">
        <v>15.89</v>
      </c>
      <c r="E1014">
        <v>103.4</v>
      </c>
      <c r="F1014">
        <v>13.41</v>
      </c>
      <c r="G1014" s="4">
        <f t="shared" si="76"/>
        <v>9.8552548772813076</v>
      </c>
      <c r="H1014"/>
    </row>
    <row r="1015" spans="1:9" hidden="1" x14ac:dyDescent="0.2">
      <c r="A1015" s="6">
        <v>30834</v>
      </c>
      <c r="B1015">
        <v>153.1</v>
      </c>
      <c r="C1015">
        <v>7.31</v>
      </c>
      <c r="D1015">
        <v>16.2</v>
      </c>
      <c r="E1015">
        <v>103.7</v>
      </c>
      <c r="F1015">
        <v>13.56</v>
      </c>
      <c r="G1015" s="4">
        <f t="shared" si="76"/>
        <v>9.4506172839506171</v>
      </c>
      <c r="H1015"/>
    </row>
    <row r="1016" spans="1:9" hidden="1" x14ac:dyDescent="0.2">
      <c r="A1016" s="6">
        <v>30864</v>
      </c>
      <c r="B1016">
        <v>151.1</v>
      </c>
      <c r="C1016">
        <v>7.33</v>
      </c>
      <c r="D1016">
        <v>16.32</v>
      </c>
      <c r="E1016">
        <v>104.1</v>
      </c>
      <c r="F1016">
        <v>13.36</v>
      </c>
      <c r="G1016" s="4">
        <f t="shared" si="76"/>
        <v>9.2585784313725483</v>
      </c>
      <c r="H1016"/>
    </row>
    <row r="1017" spans="1:9" hidden="1" x14ac:dyDescent="0.2">
      <c r="A1017" s="6">
        <v>30895</v>
      </c>
      <c r="B1017">
        <v>164.4</v>
      </c>
      <c r="C1017">
        <v>7.36</v>
      </c>
      <c r="D1017">
        <v>16.440000000000001</v>
      </c>
      <c r="E1017">
        <v>104.5</v>
      </c>
      <c r="F1017">
        <v>12.72</v>
      </c>
      <c r="G1017" s="4">
        <f t="shared" si="76"/>
        <v>10</v>
      </c>
      <c r="H1017"/>
    </row>
    <row r="1018" spans="1:9" hidden="1" x14ac:dyDescent="0.2">
      <c r="A1018" s="6">
        <v>30926</v>
      </c>
      <c r="B1018">
        <v>166.1</v>
      </c>
      <c r="C1018">
        <v>7.38</v>
      </c>
      <c r="D1018">
        <v>16.559999999999999</v>
      </c>
      <c r="E1018">
        <v>105</v>
      </c>
      <c r="F1018">
        <v>12.52</v>
      </c>
      <c r="G1018" s="4">
        <f t="shared" si="76"/>
        <v>10.030193236714977</v>
      </c>
      <c r="H1018"/>
    </row>
    <row r="1019" spans="1:9" hidden="1" x14ac:dyDescent="0.2">
      <c r="A1019" s="6">
        <v>30956</v>
      </c>
      <c r="B1019">
        <v>164.8</v>
      </c>
      <c r="C1019">
        <v>7.43</v>
      </c>
      <c r="D1019">
        <v>16.59</v>
      </c>
      <c r="E1019">
        <v>105.3</v>
      </c>
      <c r="F1019">
        <v>12.16</v>
      </c>
      <c r="G1019" s="4">
        <f t="shared" si="76"/>
        <v>9.9336949969861372</v>
      </c>
      <c r="H1019" s="8">
        <f t="shared" ref="H1019" si="78">D1019/D1007-1</f>
        <v>0.22525849335302817</v>
      </c>
    </row>
    <row r="1020" spans="1:9" hidden="1" x14ac:dyDescent="0.2">
      <c r="A1020" s="6">
        <v>30987</v>
      </c>
      <c r="B1020">
        <v>166.3</v>
      </c>
      <c r="C1020">
        <v>7.48</v>
      </c>
      <c r="D1020">
        <v>16.61</v>
      </c>
      <c r="E1020">
        <v>105.3</v>
      </c>
      <c r="F1020">
        <v>11.57</v>
      </c>
      <c r="G1020" s="4">
        <f t="shared" si="76"/>
        <v>10.012040939193257</v>
      </c>
      <c r="H1020"/>
    </row>
    <row r="1021" spans="1:9" x14ac:dyDescent="0.2">
      <c r="A1021" s="6">
        <v>31017</v>
      </c>
      <c r="B1021">
        <v>164.5</v>
      </c>
      <c r="C1021">
        <v>7.53</v>
      </c>
      <c r="D1021">
        <v>16.64</v>
      </c>
      <c r="E1021">
        <v>105.3</v>
      </c>
      <c r="F1021" s="14">
        <v>11.5</v>
      </c>
      <c r="G1021" s="15">
        <f t="shared" si="76"/>
        <v>9.8858173076923066</v>
      </c>
      <c r="H1021" s="16">
        <f>D1021/D1009-1</f>
        <v>0.18602993585174632</v>
      </c>
      <c r="I1021" t="str">
        <f>IF(Earnings_Growth&lt;0,"This year there might have been a recession as earnings growth was "&amp;ROUND(H1021*100,0)&amp;"%"," This was likely a good year as earnings growth was positive at "&amp;ROUND(H1021*100,0)&amp;"%")</f>
        <v xml:space="preserve"> This was likely a good year as earnings growth was positive at 19%</v>
      </c>
    </row>
    <row r="1022" spans="1:9" hidden="1" x14ac:dyDescent="0.2">
      <c r="A1022" s="6">
        <v>31048</v>
      </c>
      <c r="B1022">
        <v>171.6</v>
      </c>
      <c r="C1022">
        <v>7.57</v>
      </c>
      <c r="D1022">
        <v>16.559999999999999</v>
      </c>
      <c r="E1022">
        <v>105.5</v>
      </c>
      <c r="F1022">
        <v>11.38</v>
      </c>
      <c r="G1022" s="4">
        <f t="shared" si="76"/>
        <v>10.362318840579711</v>
      </c>
      <c r="H1022"/>
    </row>
    <row r="1023" spans="1:9" hidden="1" x14ac:dyDescent="0.2">
      <c r="A1023" s="6">
        <v>31079</v>
      </c>
      <c r="B1023">
        <v>180.9</v>
      </c>
      <c r="C1023">
        <v>7.62</v>
      </c>
      <c r="D1023">
        <v>16.47</v>
      </c>
      <c r="E1023">
        <v>106</v>
      </c>
      <c r="F1023">
        <v>11.51</v>
      </c>
      <c r="G1023" s="4">
        <f t="shared" si="76"/>
        <v>10.983606557377051</v>
      </c>
      <c r="H1023"/>
    </row>
    <row r="1024" spans="1:9" hidden="1" x14ac:dyDescent="0.2">
      <c r="A1024" s="6">
        <v>31107</v>
      </c>
      <c r="B1024">
        <v>179.4</v>
      </c>
      <c r="C1024">
        <v>7.66</v>
      </c>
      <c r="D1024">
        <v>16.39</v>
      </c>
      <c r="E1024">
        <v>106.4</v>
      </c>
      <c r="F1024">
        <v>11.86</v>
      </c>
      <c r="G1024" s="4">
        <f t="shared" si="76"/>
        <v>10.945698596705308</v>
      </c>
      <c r="H1024"/>
    </row>
    <row r="1025" spans="1:9" hidden="1" x14ac:dyDescent="0.2">
      <c r="A1025" s="6">
        <v>31138</v>
      </c>
      <c r="B1025">
        <v>180.6</v>
      </c>
      <c r="C1025">
        <v>7.69</v>
      </c>
      <c r="D1025">
        <v>16.13</v>
      </c>
      <c r="E1025">
        <v>106.9</v>
      </c>
      <c r="F1025">
        <v>11.43</v>
      </c>
      <c r="G1025" s="4">
        <f t="shared" si="76"/>
        <v>11.196528208307502</v>
      </c>
      <c r="H1025"/>
    </row>
    <row r="1026" spans="1:9" hidden="1" x14ac:dyDescent="0.2">
      <c r="A1026" s="6">
        <v>31168</v>
      </c>
      <c r="B1026">
        <v>184.9</v>
      </c>
      <c r="C1026">
        <v>7.71</v>
      </c>
      <c r="D1026">
        <v>15.87</v>
      </c>
      <c r="E1026">
        <v>107.3</v>
      </c>
      <c r="F1026">
        <v>10.85</v>
      </c>
      <c r="G1026" s="4">
        <f t="shared" si="76"/>
        <v>11.650913673597984</v>
      </c>
      <c r="H1026"/>
    </row>
    <row r="1027" spans="1:9" hidden="1" x14ac:dyDescent="0.2">
      <c r="A1027" s="6">
        <v>31199</v>
      </c>
      <c r="B1027">
        <v>188.9</v>
      </c>
      <c r="C1027">
        <v>7.74</v>
      </c>
      <c r="D1027">
        <v>15.61</v>
      </c>
      <c r="E1027">
        <v>107.6</v>
      </c>
      <c r="F1027">
        <v>10.16</v>
      </c>
      <c r="G1027" s="4">
        <f t="shared" si="76"/>
        <v>12.101217168481742</v>
      </c>
      <c r="H1027"/>
    </row>
    <row r="1028" spans="1:9" hidden="1" x14ac:dyDescent="0.2">
      <c r="A1028" s="6">
        <v>31229</v>
      </c>
      <c r="B1028">
        <v>192.5</v>
      </c>
      <c r="C1028">
        <v>7.77</v>
      </c>
      <c r="D1028">
        <v>15.48</v>
      </c>
      <c r="E1028">
        <v>107.8</v>
      </c>
      <c r="F1028">
        <v>10.31</v>
      </c>
      <c r="G1028" s="4">
        <f t="shared" si="76"/>
        <v>12.435400516795866</v>
      </c>
      <c r="H1028"/>
    </row>
    <row r="1029" spans="1:9" hidden="1" x14ac:dyDescent="0.2">
      <c r="A1029" s="6">
        <v>31260</v>
      </c>
      <c r="B1029">
        <v>188.3</v>
      </c>
      <c r="C1029">
        <v>7.81</v>
      </c>
      <c r="D1029">
        <v>15.36</v>
      </c>
      <c r="E1029">
        <v>108</v>
      </c>
      <c r="F1029">
        <v>10.33</v>
      </c>
      <c r="G1029" s="4">
        <f t="shared" si="76"/>
        <v>12.259114583333334</v>
      </c>
      <c r="H1029"/>
    </row>
    <row r="1030" spans="1:9" hidden="1" x14ac:dyDescent="0.2">
      <c r="A1030" s="6">
        <v>31291</v>
      </c>
      <c r="B1030">
        <v>184.1</v>
      </c>
      <c r="C1030">
        <v>7.84</v>
      </c>
      <c r="D1030">
        <v>15.23</v>
      </c>
      <c r="E1030">
        <v>108.3</v>
      </c>
      <c r="F1030">
        <v>10.37</v>
      </c>
      <c r="G1030" s="4">
        <f t="shared" si="76"/>
        <v>12.087984241628364</v>
      </c>
      <c r="H1030"/>
    </row>
    <row r="1031" spans="1:9" hidden="1" x14ac:dyDescent="0.2">
      <c r="A1031" s="6">
        <v>31321</v>
      </c>
      <c r="B1031">
        <v>186.2</v>
      </c>
      <c r="C1031">
        <v>7.86</v>
      </c>
      <c r="D1031">
        <v>15.02</v>
      </c>
      <c r="E1031">
        <v>108.7</v>
      </c>
      <c r="F1031">
        <v>10.24</v>
      </c>
      <c r="G1031" s="4">
        <f t="shared" si="76"/>
        <v>12.396804260985352</v>
      </c>
      <c r="H1031"/>
    </row>
    <row r="1032" spans="1:9" hidden="1" x14ac:dyDescent="0.2">
      <c r="A1032" s="6">
        <v>31352</v>
      </c>
      <c r="B1032">
        <v>197.5</v>
      </c>
      <c r="C1032">
        <v>7.88</v>
      </c>
      <c r="D1032">
        <v>14.82</v>
      </c>
      <c r="E1032">
        <v>109</v>
      </c>
      <c r="F1032">
        <v>9.7799999999999994</v>
      </c>
      <c r="G1032" s="4">
        <f t="shared" si="76"/>
        <v>13.326585695006747</v>
      </c>
      <c r="H1032"/>
    </row>
    <row r="1033" spans="1:9" x14ac:dyDescent="0.2">
      <c r="A1033" s="6">
        <v>31382</v>
      </c>
      <c r="B1033">
        <v>207.3</v>
      </c>
      <c r="C1033">
        <v>7.9</v>
      </c>
      <c r="D1033">
        <v>14.61</v>
      </c>
      <c r="E1033">
        <v>109.3</v>
      </c>
      <c r="F1033" s="14">
        <v>9.26</v>
      </c>
      <c r="G1033" s="15">
        <f t="shared" si="76"/>
        <v>14.188911704312117</v>
      </c>
      <c r="H1033" s="16">
        <f>D1033/D1021-1</f>
        <v>-0.1219951923076924</v>
      </c>
      <c r="I1033" t="str">
        <f>IF(Earnings_Growth&lt;0,"This year there might have been a recession as earnings growth was "&amp;ROUND(H1033*100,0)&amp;"%"," This was likely a good year as earnings growth was positive at "&amp;ROUND(H1033*100,0)&amp;"%")</f>
        <v>This year there might have been a recession as earnings growth was -12%</v>
      </c>
    </row>
    <row r="1034" spans="1:9" hidden="1" x14ac:dyDescent="0.2">
      <c r="A1034" s="6">
        <v>31413</v>
      </c>
      <c r="B1034">
        <v>208.2</v>
      </c>
      <c r="C1034">
        <v>7.94</v>
      </c>
      <c r="D1034">
        <v>14.58</v>
      </c>
      <c r="E1034">
        <v>109.6</v>
      </c>
      <c r="F1034">
        <v>9.19</v>
      </c>
      <c r="G1034" s="4">
        <f t="shared" si="76"/>
        <v>14.2798353909465</v>
      </c>
      <c r="H1034"/>
    </row>
    <row r="1035" spans="1:9" hidden="1" x14ac:dyDescent="0.2">
      <c r="A1035" s="6">
        <v>31444</v>
      </c>
      <c r="B1035">
        <v>219.4</v>
      </c>
      <c r="C1035">
        <v>7.98</v>
      </c>
      <c r="D1035">
        <v>14.55</v>
      </c>
      <c r="E1035">
        <v>109.3</v>
      </c>
      <c r="F1035">
        <v>8.6999999999999993</v>
      </c>
      <c r="G1035" s="4">
        <f t="shared" si="76"/>
        <v>15.079037800687285</v>
      </c>
      <c r="H1035"/>
    </row>
    <row r="1036" spans="1:9" hidden="1" x14ac:dyDescent="0.2">
      <c r="A1036" s="6">
        <v>31472</v>
      </c>
      <c r="B1036">
        <v>232.3</v>
      </c>
      <c r="C1036">
        <v>8.02</v>
      </c>
      <c r="D1036">
        <v>14.52</v>
      </c>
      <c r="E1036">
        <v>108.8</v>
      </c>
      <c r="F1036">
        <v>7.78</v>
      </c>
      <c r="G1036" s="4">
        <f t="shared" si="76"/>
        <v>15.998622589531681</v>
      </c>
      <c r="H1036"/>
    </row>
    <row r="1037" spans="1:9" hidden="1" x14ac:dyDescent="0.2">
      <c r="A1037" s="6">
        <v>31503</v>
      </c>
      <c r="B1037">
        <v>238</v>
      </c>
      <c r="C1037">
        <v>8.0500000000000007</v>
      </c>
      <c r="D1037">
        <v>14.58</v>
      </c>
      <c r="E1037">
        <v>108.6</v>
      </c>
      <c r="F1037">
        <v>7.3</v>
      </c>
      <c r="G1037" s="4">
        <f t="shared" si="76"/>
        <v>16.323731138545952</v>
      </c>
      <c r="H1037"/>
    </row>
    <row r="1038" spans="1:9" hidden="1" x14ac:dyDescent="0.2">
      <c r="A1038" s="6">
        <v>31533</v>
      </c>
      <c r="B1038">
        <v>238.5</v>
      </c>
      <c r="C1038">
        <v>8.07</v>
      </c>
      <c r="D1038">
        <v>14.65</v>
      </c>
      <c r="E1038">
        <v>108.9</v>
      </c>
      <c r="F1038">
        <v>7.71</v>
      </c>
      <c r="G1038" s="4">
        <f t="shared" si="76"/>
        <v>16.27986348122867</v>
      </c>
      <c r="H1038" s="8">
        <f t="shared" ref="H1038" si="79">D1038/D1026-1</f>
        <v>-7.6874606175173166E-2</v>
      </c>
    </row>
    <row r="1039" spans="1:9" hidden="1" x14ac:dyDescent="0.2">
      <c r="A1039" s="6">
        <v>31564</v>
      </c>
      <c r="B1039">
        <v>245.3</v>
      </c>
      <c r="C1039">
        <v>8.1</v>
      </c>
      <c r="D1039">
        <v>14.71</v>
      </c>
      <c r="E1039">
        <v>109.5</v>
      </c>
      <c r="F1039">
        <v>7.8</v>
      </c>
      <c r="G1039" s="4">
        <f t="shared" si="76"/>
        <v>16.675730795377294</v>
      </c>
      <c r="H1039"/>
    </row>
    <row r="1040" spans="1:9" hidden="1" x14ac:dyDescent="0.2">
      <c r="A1040" s="6">
        <v>31594</v>
      </c>
      <c r="B1040">
        <v>240.2</v>
      </c>
      <c r="C1040">
        <v>8.14</v>
      </c>
      <c r="D1040">
        <v>14.76</v>
      </c>
      <c r="E1040">
        <v>109.5</v>
      </c>
      <c r="F1040">
        <v>7.3</v>
      </c>
      <c r="G1040" s="4">
        <f t="shared" si="76"/>
        <v>16.273712737127372</v>
      </c>
      <c r="H1040"/>
    </row>
    <row r="1041" spans="1:9" hidden="1" x14ac:dyDescent="0.2">
      <c r="A1041" s="6">
        <v>31625</v>
      </c>
      <c r="B1041">
        <v>245</v>
      </c>
      <c r="C1041">
        <v>8.19</v>
      </c>
      <c r="D1041">
        <v>14.8</v>
      </c>
      <c r="E1041">
        <v>109.7</v>
      </c>
      <c r="F1041">
        <v>7.17</v>
      </c>
      <c r="G1041" s="4">
        <f t="shared" si="76"/>
        <v>16.554054054054053</v>
      </c>
      <c r="H1041"/>
    </row>
    <row r="1042" spans="1:9" hidden="1" x14ac:dyDescent="0.2">
      <c r="A1042" s="6">
        <v>31656</v>
      </c>
      <c r="B1042">
        <v>238.3</v>
      </c>
      <c r="C1042">
        <v>8.23</v>
      </c>
      <c r="D1042">
        <v>14.85</v>
      </c>
      <c r="E1042">
        <v>110.2</v>
      </c>
      <c r="F1042">
        <v>7.45</v>
      </c>
      <c r="G1042" s="4">
        <f t="shared" si="76"/>
        <v>16.047138047138048</v>
      </c>
      <c r="H1042"/>
    </row>
    <row r="1043" spans="1:9" hidden="1" x14ac:dyDescent="0.2">
      <c r="A1043" s="6">
        <v>31686</v>
      </c>
      <c r="B1043">
        <v>237.4</v>
      </c>
      <c r="C1043">
        <v>8.25</v>
      </c>
      <c r="D1043">
        <v>14.73</v>
      </c>
      <c r="E1043">
        <v>110.3</v>
      </c>
      <c r="F1043">
        <v>7.43</v>
      </c>
      <c r="G1043" s="4">
        <f t="shared" si="76"/>
        <v>16.116768499660555</v>
      </c>
      <c r="H1043"/>
    </row>
    <row r="1044" spans="1:9" hidden="1" x14ac:dyDescent="0.2">
      <c r="A1044" s="6">
        <v>31717</v>
      </c>
      <c r="B1044">
        <v>245.1</v>
      </c>
      <c r="C1044">
        <v>8.26</v>
      </c>
      <c r="D1044">
        <v>14.6</v>
      </c>
      <c r="E1044">
        <v>110.4</v>
      </c>
      <c r="F1044">
        <v>7.25</v>
      </c>
      <c r="G1044" s="4">
        <f t="shared" si="76"/>
        <v>16.787671232876711</v>
      </c>
      <c r="H1044"/>
    </row>
    <row r="1045" spans="1:9" x14ac:dyDescent="0.2">
      <c r="A1045" s="6">
        <v>31747</v>
      </c>
      <c r="B1045">
        <v>248.6</v>
      </c>
      <c r="C1045">
        <v>8.2799999999999994</v>
      </c>
      <c r="D1045">
        <v>14.48</v>
      </c>
      <c r="E1045">
        <v>110.5</v>
      </c>
      <c r="F1045" s="14">
        <v>7.11</v>
      </c>
      <c r="G1045" s="15">
        <f t="shared" si="76"/>
        <v>17.168508287292816</v>
      </c>
      <c r="H1045" s="16">
        <f>D1045/D1033-1</f>
        <v>-8.8980150581792206E-3</v>
      </c>
      <c r="I1045" t="str">
        <f>IF(Earnings_Growth&lt;0,"This year there might have been a recession as earnings growth was "&amp;ROUND(H1045*100,0)&amp;"%"," This was likely a good year as earnings growth was positive at "&amp;ROUND(H1045*100,0)&amp;"%")</f>
        <v>This year there might have been a recession as earnings growth was -1%</v>
      </c>
    </row>
    <row r="1046" spans="1:9" hidden="1" x14ac:dyDescent="0.2">
      <c r="A1046" s="6">
        <v>31778</v>
      </c>
      <c r="B1046">
        <v>264.5</v>
      </c>
      <c r="C1046">
        <v>8.3000000000000007</v>
      </c>
      <c r="D1046">
        <v>14.69</v>
      </c>
      <c r="E1046">
        <v>111.2</v>
      </c>
      <c r="F1046">
        <v>7.08</v>
      </c>
      <c r="G1046" s="4">
        <f t="shared" si="76"/>
        <v>18.005445881552077</v>
      </c>
      <c r="H1046"/>
    </row>
    <row r="1047" spans="1:9" hidden="1" x14ac:dyDescent="0.2">
      <c r="A1047" s="6">
        <v>31809</v>
      </c>
      <c r="B1047">
        <v>280.89999999999998</v>
      </c>
      <c r="C1047">
        <v>8.32</v>
      </c>
      <c r="D1047">
        <v>14.89</v>
      </c>
      <c r="E1047">
        <v>111.6</v>
      </c>
      <c r="F1047">
        <v>7.25</v>
      </c>
      <c r="G1047" s="4">
        <f t="shared" si="76"/>
        <v>18.86501007387508</v>
      </c>
      <c r="H1047"/>
    </row>
    <row r="1048" spans="1:9" hidden="1" x14ac:dyDescent="0.2">
      <c r="A1048" s="6">
        <v>31837</v>
      </c>
      <c r="B1048">
        <v>292.5</v>
      </c>
      <c r="C1048">
        <v>8.34</v>
      </c>
      <c r="D1048">
        <v>15.1</v>
      </c>
      <c r="E1048">
        <v>112.1</v>
      </c>
      <c r="F1048">
        <v>7.25</v>
      </c>
      <c r="G1048" s="4">
        <f t="shared" si="76"/>
        <v>19.370860927152318</v>
      </c>
      <c r="H1048"/>
    </row>
    <row r="1049" spans="1:9" hidden="1" x14ac:dyDescent="0.2">
      <c r="A1049" s="6">
        <v>31868</v>
      </c>
      <c r="B1049">
        <v>289.3</v>
      </c>
      <c r="C1049">
        <v>8.4</v>
      </c>
      <c r="D1049">
        <v>14.87</v>
      </c>
      <c r="E1049">
        <v>112.7</v>
      </c>
      <c r="F1049">
        <v>8.02</v>
      </c>
      <c r="G1049" s="4">
        <f t="shared" si="76"/>
        <v>19.455279085406861</v>
      </c>
      <c r="H1049"/>
    </row>
    <row r="1050" spans="1:9" hidden="1" x14ac:dyDescent="0.2">
      <c r="A1050" s="6">
        <v>31898</v>
      </c>
      <c r="B1050">
        <v>289.10000000000002</v>
      </c>
      <c r="C1050">
        <v>8.4600000000000009</v>
      </c>
      <c r="D1050">
        <v>14.65</v>
      </c>
      <c r="E1050">
        <v>113.1</v>
      </c>
      <c r="F1050">
        <v>8.61</v>
      </c>
      <c r="G1050" s="4">
        <f t="shared" si="76"/>
        <v>19.733788395904437</v>
      </c>
      <c r="H1050" s="8">
        <f t="shared" ref="H1050" si="80">D1050/D1038-1</f>
        <v>0</v>
      </c>
    </row>
    <row r="1051" spans="1:9" hidden="1" x14ac:dyDescent="0.2">
      <c r="A1051" s="6">
        <v>31929</v>
      </c>
      <c r="B1051">
        <v>301.39999999999998</v>
      </c>
      <c r="C1051">
        <v>8.52</v>
      </c>
      <c r="D1051">
        <v>14.42</v>
      </c>
      <c r="E1051">
        <v>113.5</v>
      </c>
      <c r="F1051">
        <v>8.4</v>
      </c>
      <c r="G1051" s="4">
        <f t="shared" si="76"/>
        <v>20.901525658807209</v>
      </c>
      <c r="H1051"/>
    </row>
    <row r="1052" spans="1:9" hidden="1" x14ac:dyDescent="0.2">
      <c r="A1052" s="6">
        <v>31959</v>
      </c>
      <c r="B1052">
        <v>310.10000000000002</v>
      </c>
      <c r="C1052">
        <v>8.57</v>
      </c>
      <c r="D1052">
        <v>14.9</v>
      </c>
      <c r="E1052">
        <v>113.8</v>
      </c>
      <c r="F1052">
        <v>8.4499999999999993</v>
      </c>
      <c r="G1052" s="4">
        <f t="shared" si="76"/>
        <v>20.812080536912752</v>
      </c>
      <c r="H1052"/>
    </row>
    <row r="1053" spans="1:9" hidden="1" x14ac:dyDescent="0.2">
      <c r="A1053" s="6">
        <v>31990</v>
      </c>
      <c r="B1053">
        <v>329.4</v>
      </c>
      <c r="C1053">
        <v>8.61</v>
      </c>
      <c r="D1053">
        <v>15.38</v>
      </c>
      <c r="E1053">
        <v>114.4</v>
      </c>
      <c r="F1053">
        <v>8.76</v>
      </c>
      <c r="G1053" s="4">
        <f t="shared" si="76"/>
        <v>21.417425227568266</v>
      </c>
      <c r="H1053"/>
    </row>
    <row r="1054" spans="1:9" hidden="1" x14ac:dyDescent="0.2">
      <c r="A1054" s="6">
        <v>32021</v>
      </c>
      <c r="B1054">
        <v>318.7</v>
      </c>
      <c r="C1054">
        <v>8.66</v>
      </c>
      <c r="D1054">
        <v>15.86</v>
      </c>
      <c r="E1054">
        <v>115</v>
      </c>
      <c r="F1054">
        <v>9.42</v>
      </c>
      <c r="G1054" s="4">
        <f t="shared" si="76"/>
        <v>20.094577553593947</v>
      </c>
      <c r="H1054"/>
    </row>
    <row r="1055" spans="1:9" hidden="1" x14ac:dyDescent="0.2">
      <c r="A1055" s="6">
        <v>32051</v>
      </c>
      <c r="B1055">
        <v>280.2</v>
      </c>
      <c r="C1055">
        <v>8.7100000000000009</v>
      </c>
      <c r="D1055">
        <v>16.41</v>
      </c>
      <c r="E1055">
        <v>115.3</v>
      </c>
      <c r="F1055">
        <v>9.52</v>
      </c>
      <c r="G1055" s="4">
        <f t="shared" si="76"/>
        <v>17.074954296160875</v>
      </c>
      <c r="H1055"/>
    </row>
    <row r="1056" spans="1:9" hidden="1" x14ac:dyDescent="0.2">
      <c r="A1056" s="6">
        <v>32082</v>
      </c>
      <c r="B1056">
        <v>245</v>
      </c>
      <c r="C1056">
        <v>8.76</v>
      </c>
      <c r="D1056">
        <v>16.95</v>
      </c>
      <c r="E1056">
        <v>115.4</v>
      </c>
      <c r="F1056">
        <v>8.86</v>
      </c>
      <c r="G1056" s="4">
        <f t="shared" si="76"/>
        <v>14.454277286135694</v>
      </c>
      <c r="H1056"/>
    </row>
    <row r="1057" spans="1:9" x14ac:dyDescent="0.2">
      <c r="A1057" s="6">
        <v>32112</v>
      </c>
      <c r="B1057">
        <v>241</v>
      </c>
      <c r="C1057">
        <v>8.81</v>
      </c>
      <c r="D1057">
        <v>17.5</v>
      </c>
      <c r="E1057">
        <v>115.4</v>
      </c>
      <c r="F1057" s="14">
        <v>8.99</v>
      </c>
      <c r="G1057" s="15">
        <f t="shared" si="76"/>
        <v>13.771428571428572</v>
      </c>
      <c r="H1057" s="16">
        <f>D1057/D1045-1</f>
        <v>0.20856353591160226</v>
      </c>
      <c r="I1057" t="str">
        <f>IF(Earnings_Growth&lt;0,"This year there might have been a recession as earnings growth was "&amp;ROUND(H1057*100,0)&amp;"%"," This was likely a good year as earnings growth was positive at "&amp;ROUND(H1057*100,0)&amp;"%")</f>
        <v xml:space="preserve"> This was likely a good year as earnings growth was positive at 21%</v>
      </c>
    </row>
    <row r="1058" spans="1:9" hidden="1" x14ac:dyDescent="0.2">
      <c r="A1058" s="6">
        <v>32143</v>
      </c>
      <c r="B1058">
        <v>250.5</v>
      </c>
      <c r="C1058">
        <v>8.86</v>
      </c>
      <c r="D1058">
        <v>17.86</v>
      </c>
      <c r="E1058">
        <v>115.7</v>
      </c>
      <c r="F1058">
        <v>8.67</v>
      </c>
      <c r="G1058" s="4">
        <f t="shared" si="76"/>
        <v>14.025755879059352</v>
      </c>
      <c r="H1058"/>
    </row>
    <row r="1059" spans="1:9" hidden="1" x14ac:dyDescent="0.2">
      <c r="A1059" s="6">
        <v>32174</v>
      </c>
      <c r="B1059">
        <v>258.10000000000002</v>
      </c>
      <c r="C1059">
        <v>8.9</v>
      </c>
      <c r="D1059">
        <v>18.23</v>
      </c>
      <c r="E1059">
        <v>116</v>
      </c>
      <c r="F1059">
        <v>8.2100000000000009</v>
      </c>
      <c r="G1059" s="4">
        <f t="shared" si="76"/>
        <v>14.157981349424027</v>
      </c>
      <c r="H1059"/>
    </row>
    <row r="1060" spans="1:9" hidden="1" x14ac:dyDescent="0.2">
      <c r="A1060" s="6">
        <v>32203</v>
      </c>
      <c r="B1060">
        <v>265.7</v>
      </c>
      <c r="C1060">
        <v>8.9499999999999993</v>
      </c>
      <c r="D1060">
        <v>18.59</v>
      </c>
      <c r="E1060">
        <v>116.5</v>
      </c>
      <c r="F1060">
        <v>8.3699999999999992</v>
      </c>
      <c r="G1060" s="4">
        <f t="shared" si="76"/>
        <v>14.292630446476601</v>
      </c>
      <c r="H1060"/>
    </row>
    <row r="1061" spans="1:9" hidden="1" x14ac:dyDescent="0.2">
      <c r="A1061" s="6">
        <v>32234</v>
      </c>
      <c r="B1061">
        <v>262.60000000000002</v>
      </c>
      <c r="C1061">
        <v>9.0399999999999991</v>
      </c>
      <c r="D1061">
        <v>19.62</v>
      </c>
      <c r="E1061">
        <v>117.1</v>
      </c>
      <c r="F1061">
        <v>8.7200000000000006</v>
      </c>
      <c r="G1061" s="4">
        <f t="shared" si="76"/>
        <v>13.384301732925586</v>
      </c>
      <c r="H1061"/>
    </row>
    <row r="1062" spans="1:9" hidden="1" x14ac:dyDescent="0.2">
      <c r="A1062" s="6">
        <v>32264</v>
      </c>
      <c r="B1062">
        <v>256.10000000000002</v>
      </c>
      <c r="C1062">
        <v>9.14</v>
      </c>
      <c r="D1062">
        <v>20.64</v>
      </c>
      <c r="E1062">
        <v>117.5</v>
      </c>
      <c r="F1062">
        <v>9.09</v>
      </c>
      <c r="G1062" s="4">
        <f t="shared" ref="G1062:G1125" si="81">SP500_Price/Earnings</f>
        <v>12.40794573643411</v>
      </c>
      <c r="H1062" s="8">
        <f t="shared" ref="H1062" si="82">D1062/D1050-1</f>
        <v>0.40887372013651868</v>
      </c>
    </row>
    <row r="1063" spans="1:9" hidden="1" x14ac:dyDescent="0.2">
      <c r="A1063" s="6">
        <v>32295</v>
      </c>
      <c r="B1063">
        <v>270.7</v>
      </c>
      <c r="C1063">
        <v>9.23</v>
      </c>
      <c r="D1063">
        <v>21.67</v>
      </c>
      <c r="E1063">
        <v>118</v>
      </c>
      <c r="F1063">
        <v>8.92</v>
      </c>
      <c r="G1063" s="4">
        <f t="shared" si="81"/>
        <v>12.491924319335485</v>
      </c>
      <c r="H1063"/>
    </row>
    <row r="1064" spans="1:9" hidden="1" x14ac:dyDescent="0.2">
      <c r="A1064" s="6">
        <v>32325</v>
      </c>
      <c r="B1064">
        <v>269.10000000000002</v>
      </c>
      <c r="C1064">
        <v>9.31</v>
      </c>
      <c r="D1064">
        <v>22.02</v>
      </c>
      <c r="E1064">
        <v>118.5</v>
      </c>
      <c r="F1064">
        <v>9.06</v>
      </c>
      <c r="G1064" s="4">
        <f t="shared" si="81"/>
        <v>12.220708446866487</v>
      </c>
      <c r="H1064"/>
    </row>
    <row r="1065" spans="1:9" hidden="1" x14ac:dyDescent="0.2">
      <c r="A1065" s="6">
        <v>32356</v>
      </c>
      <c r="B1065">
        <v>263.7</v>
      </c>
      <c r="C1065">
        <v>9.3800000000000008</v>
      </c>
      <c r="D1065">
        <v>22.38</v>
      </c>
      <c r="E1065">
        <v>119</v>
      </c>
      <c r="F1065">
        <v>9.26</v>
      </c>
      <c r="G1065" s="4">
        <f t="shared" si="81"/>
        <v>11.7828418230563</v>
      </c>
      <c r="H1065"/>
    </row>
    <row r="1066" spans="1:9" hidden="1" x14ac:dyDescent="0.2">
      <c r="A1066" s="6">
        <v>32387</v>
      </c>
      <c r="B1066">
        <v>268</v>
      </c>
      <c r="C1066">
        <v>9.4600000000000009</v>
      </c>
      <c r="D1066">
        <v>22.73</v>
      </c>
      <c r="E1066">
        <v>119.8</v>
      </c>
      <c r="F1066">
        <v>8.98</v>
      </c>
      <c r="G1066" s="4">
        <f t="shared" si="81"/>
        <v>11.790585129784425</v>
      </c>
      <c r="H1066"/>
    </row>
    <row r="1067" spans="1:9" hidden="1" x14ac:dyDescent="0.2">
      <c r="A1067" s="6">
        <v>32417</v>
      </c>
      <c r="B1067">
        <v>277.39999999999998</v>
      </c>
      <c r="C1067">
        <v>9.5500000000000007</v>
      </c>
      <c r="D1067">
        <v>23.07</v>
      </c>
      <c r="E1067">
        <v>120.2</v>
      </c>
      <c r="F1067">
        <v>8.8000000000000007</v>
      </c>
      <c r="G1067" s="4">
        <f t="shared" si="81"/>
        <v>12.02427394885132</v>
      </c>
      <c r="H1067"/>
    </row>
    <row r="1068" spans="1:9" hidden="1" x14ac:dyDescent="0.2">
      <c r="A1068" s="6">
        <v>32448</v>
      </c>
      <c r="B1068">
        <v>271</v>
      </c>
      <c r="C1068">
        <v>9.64</v>
      </c>
      <c r="D1068">
        <v>23.42</v>
      </c>
      <c r="E1068">
        <v>120.3</v>
      </c>
      <c r="F1068">
        <v>8.9600000000000009</v>
      </c>
      <c r="G1068" s="4">
        <f t="shared" si="81"/>
        <v>11.571306575576429</v>
      </c>
      <c r="H1068"/>
    </row>
    <row r="1069" spans="1:9" x14ac:dyDescent="0.2">
      <c r="A1069" s="6">
        <v>32478</v>
      </c>
      <c r="B1069">
        <v>276.5</v>
      </c>
      <c r="C1069">
        <v>9.75</v>
      </c>
      <c r="D1069">
        <v>23.75</v>
      </c>
      <c r="E1069">
        <v>120.5</v>
      </c>
      <c r="F1069" s="14">
        <v>9.11</v>
      </c>
      <c r="G1069" s="15">
        <f t="shared" si="81"/>
        <v>11.642105263157895</v>
      </c>
      <c r="H1069" s="16">
        <f>D1069/D1057-1</f>
        <v>0.35714285714285721</v>
      </c>
      <c r="I1069" t="str">
        <f>IF(Earnings_Growth&lt;0,"This year there might have been a recession as earnings growth was "&amp;ROUND(H1069*100,0)&amp;"%"," This was likely a good year as earnings growth was positive at "&amp;ROUND(H1069*100,0)&amp;"%")</f>
        <v xml:space="preserve"> This was likely a good year as earnings growth was positive at 36%</v>
      </c>
    </row>
    <row r="1070" spans="1:9" hidden="1" x14ac:dyDescent="0.2">
      <c r="A1070" s="6">
        <v>32509</v>
      </c>
      <c r="B1070">
        <v>285.39999999999998</v>
      </c>
      <c r="C1070">
        <v>9.81</v>
      </c>
      <c r="D1070">
        <v>24.16</v>
      </c>
      <c r="E1070">
        <v>121.1</v>
      </c>
      <c r="F1070">
        <v>9.09</v>
      </c>
      <c r="G1070" s="4">
        <f t="shared" si="81"/>
        <v>11.812913907284766</v>
      </c>
      <c r="H1070"/>
    </row>
    <row r="1071" spans="1:9" hidden="1" x14ac:dyDescent="0.2">
      <c r="A1071" s="6">
        <v>32540</v>
      </c>
      <c r="B1071">
        <v>294</v>
      </c>
      <c r="C1071">
        <v>9.9</v>
      </c>
      <c r="D1071">
        <v>24.56</v>
      </c>
      <c r="E1071">
        <v>121.6</v>
      </c>
      <c r="F1071">
        <v>9.17</v>
      </c>
      <c r="G1071" s="4">
        <f t="shared" si="81"/>
        <v>11.970684039087949</v>
      </c>
      <c r="H1071"/>
    </row>
    <row r="1072" spans="1:9" hidden="1" x14ac:dyDescent="0.2">
      <c r="A1072" s="6">
        <v>32568</v>
      </c>
      <c r="B1072">
        <v>292.7</v>
      </c>
      <c r="C1072">
        <v>10.01</v>
      </c>
      <c r="D1072">
        <v>24.96</v>
      </c>
      <c r="E1072">
        <v>122.3</v>
      </c>
      <c r="F1072">
        <v>9.36</v>
      </c>
      <c r="G1072" s="4">
        <f t="shared" si="81"/>
        <v>11.726762820512819</v>
      </c>
      <c r="H1072"/>
    </row>
    <row r="1073" spans="1:9" hidden="1" x14ac:dyDescent="0.2">
      <c r="A1073" s="6">
        <v>32599</v>
      </c>
      <c r="B1073">
        <v>302.3</v>
      </c>
      <c r="C1073">
        <v>10.09</v>
      </c>
      <c r="D1073">
        <v>25.05</v>
      </c>
      <c r="E1073">
        <v>123.1</v>
      </c>
      <c r="F1073">
        <v>9.18</v>
      </c>
      <c r="G1073" s="4">
        <f t="shared" si="81"/>
        <v>12.067864271457086</v>
      </c>
      <c r="H1073"/>
    </row>
    <row r="1074" spans="1:9" hidden="1" x14ac:dyDescent="0.2">
      <c r="A1074" s="6">
        <v>32629</v>
      </c>
      <c r="B1074">
        <v>313.89999999999998</v>
      </c>
      <c r="C1074">
        <v>10.19</v>
      </c>
      <c r="D1074">
        <v>25.13</v>
      </c>
      <c r="E1074">
        <v>123.8</v>
      </c>
      <c r="F1074">
        <v>8.86</v>
      </c>
      <c r="G1074" s="4">
        <f t="shared" si="81"/>
        <v>12.491046557898926</v>
      </c>
      <c r="H1074"/>
    </row>
    <row r="1075" spans="1:9" hidden="1" x14ac:dyDescent="0.2">
      <c r="A1075" s="6">
        <v>32660</v>
      </c>
      <c r="B1075">
        <v>323.7</v>
      </c>
      <c r="C1075">
        <v>10.37</v>
      </c>
      <c r="D1075">
        <v>25.22</v>
      </c>
      <c r="E1075">
        <v>124.1</v>
      </c>
      <c r="F1075">
        <v>8.2799999999999994</v>
      </c>
      <c r="G1075" s="4">
        <f t="shared" si="81"/>
        <v>12.835051546391753</v>
      </c>
      <c r="H1075"/>
    </row>
    <row r="1076" spans="1:9" hidden="1" x14ac:dyDescent="0.2">
      <c r="A1076" s="6">
        <v>32690</v>
      </c>
      <c r="B1076">
        <v>331.9</v>
      </c>
      <c r="C1076">
        <v>10.42</v>
      </c>
      <c r="D1076">
        <v>24.71</v>
      </c>
      <c r="E1076">
        <v>124.4</v>
      </c>
      <c r="F1076">
        <v>8.02</v>
      </c>
      <c r="G1076" s="4">
        <f t="shared" si="81"/>
        <v>13.431808984216914</v>
      </c>
      <c r="H1076"/>
    </row>
    <row r="1077" spans="1:9" hidden="1" x14ac:dyDescent="0.2">
      <c r="A1077" s="6">
        <v>32721</v>
      </c>
      <c r="B1077">
        <v>346.6</v>
      </c>
      <c r="C1077">
        <v>10.55</v>
      </c>
      <c r="D1077">
        <v>24.2</v>
      </c>
      <c r="E1077">
        <v>124.6</v>
      </c>
      <c r="F1077">
        <v>8.11</v>
      </c>
      <c r="G1077" s="4">
        <f t="shared" si="81"/>
        <v>14.322314049586778</v>
      </c>
      <c r="H1077"/>
    </row>
    <row r="1078" spans="1:9" hidden="1" x14ac:dyDescent="0.2">
      <c r="A1078" s="6">
        <v>32752</v>
      </c>
      <c r="B1078">
        <v>347.3</v>
      </c>
      <c r="C1078">
        <v>10.73</v>
      </c>
      <c r="D1078">
        <v>23.69</v>
      </c>
      <c r="E1078">
        <v>125</v>
      </c>
      <c r="F1078">
        <v>8.19</v>
      </c>
      <c r="G1078" s="4">
        <f t="shared" si="81"/>
        <v>14.660194174757281</v>
      </c>
      <c r="H1078"/>
    </row>
    <row r="1079" spans="1:9" hidden="1" x14ac:dyDescent="0.2">
      <c r="A1079" s="6">
        <v>32782</v>
      </c>
      <c r="B1079">
        <v>347.4</v>
      </c>
      <c r="C1079">
        <v>10.8</v>
      </c>
      <c r="D1079">
        <v>23.43</v>
      </c>
      <c r="E1079">
        <v>125.6</v>
      </c>
      <c r="F1079">
        <v>8.01</v>
      </c>
      <c r="G1079" s="4">
        <f t="shared" si="81"/>
        <v>14.827144686299615</v>
      </c>
      <c r="H1079"/>
    </row>
    <row r="1080" spans="1:9" hidden="1" x14ac:dyDescent="0.2">
      <c r="A1080" s="6">
        <v>32813</v>
      </c>
      <c r="B1080">
        <v>340.2</v>
      </c>
      <c r="C1080">
        <v>10.92</v>
      </c>
      <c r="D1080">
        <v>23.16</v>
      </c>
      <c r="E1080">
        <v>125.9</v>
      </c>
      <c r="F1080">
        <v>7.87</v>
      </c>
      <c r="G1080" s="4">
        <f t="shared" si="81"/>
        <v>14.689119170984455</v>
      </c>
      <c r="H1080"/>
    </row>
    <row r="1081" spans="1:9" x14ac:dyDescent="0.2">
      <c r="A1081" s="6">
        <v>32843</v>
      </c>
      <c r="B1081">
        <v>348.6</v>
      </c>
      <c r="C1081">
        <v>11.06</v>
      </c>
      <c r="D1081">
        <v>22.87</v>
      </c>
      <c r="E1081">
        <v>126.1</v>
      </c>
      <c r="F1081" s="14">
        <v>7.84</v>
      </c>
      <c r="G1081" s="15">
        <f t="shared" si="81"/>
        <v>15.242675994752952</v>
      </c>
      <c r="H1081" s="16">
        <f>D1081/D1069-1</f>
        <v>-3.7052631578947337E-2</v>
      </c>
      <c r="I1081" t="str">
        <f>IF(Earnings_Growth&lt;0,"This year there might have been a recession as earnings growth was "&amp;ROUND(H1081*100,0)&amp;"%"," This was likely a good year as earnings growth was positive at "&amp;ROUND(H1081*100,0)&amp;"%")</f>
        <v>This year there might have been a recession as earnings growth was -4%</v>
      </c>
    </row>
    <row r="1082" spans="1:9" hidden="1" x14ac:dyDescent="0.2">
      <c r="A1082" s="6">
        <v>32874</v>
      </c>
      <c r="B1082">
        <v>339.97</v>
      </c>
      <c r="C1082">
        <v>11.14</v>
      </c>
      <c r="D1082">
        <v>22.49</v>
      </c>
      <c r="E1082">
        <v>127.4</v>
      </c>
      <c r="F1082">
        <v>8.2100000000000009</v>
      </c>
      <c r="G1082" s="4">
        <f t="shared" si="81"/>
        <v>15.116496220542466</v>
      </c>
      <c r="H1082"/>
    </row>
    <row r="1083" spans="1:9" hidden="1" x14ac:dyDescent="0.2">
      <c r="A1083" s="6">
        <v>32905</v>
      </c>
      <c r="B1083">
        <v>330.45</v>
      </c>
      <c r="C1083">
        <v>11.23</v>
      </c>
      <c r="D1083">
        <v>22.08</v>
      </c>
      <c r="E1083">
        <v>128</v>
      </c>
      <c r="F1083">
        <v>8.4700000000000006</v>
      </c>
      <c r="G1083" s="4">
        <f t="shared" si="81"/>
        <v>14.966032608695652</v>
      </c>
      <c r="H1083"/>
    </row>
    <row r="1084" spans="1:9" hidden="1" x14ac:dyDescent="0.2">
      <c r="A1084" s="6">
        <v>32933</v>
      </c>
      <c r="B1084">
        <v>338.46</v>
      </c>
      <c r="C1084">
        <v>11.32</v>
      </c>
      <c r="D1084">
        <v>21.67</v>
      </c>
      <c r="E1084">
        <v>128.69999999999999</v>
      </c>
      <c r="F1084">
        <v>8.59</v>
      </c>
      <c r="G1084" s="4">
        <f t="shared" si="81"/>
        <v>15.618827872634977</v>
      </c>
      <c r="H1084"/>
    </row>
    <row r="1085" spans="1:9" hidden="1" x14ac:dyDescent="0.2">
      <c r="A1085" s="6">
        <v>32964</v>
      </c>
      <c r="B1085">
        <v>338.18</v>
      </c>
      <c r="C1085">
        <v>11.44</v>
      </c>
      <c r="D1085">
        <v>21.53</v>
      </c>
      <c r="E1085">
        <v>128.9</v>
      </c>
      <c r="F1085">
        <v>8.7899999999999991</v>
      </c>
      <c r="G1085" s="4">
        <f t="shared" si="81"/>
        <v>15.707385044124477</v>
      </c>
      <c r="H1085"/>
    </row>
    <row r="1086" spans="1:9" hidden="1" x14ac:dyDescent="0.2">
      <c r="A1086" s="6">
        <v>32994</v>
      </c>
      <c r="B1086">
        <v>350.25</v>
      </c>
      <c r="C1086">
        <v>11.55</v>
      </c>
      <c r="D1086">
        <v>21.4</v>
      </c>
      <c r="E1086">
        <v>129.19999999999999</v>
      </c>
      <c r="F1086">
        <v>8.76</v>
      </c>
      <c r="G1086" s="4">
        <f t="shared" si="81"/>
        <v>16.366822429906541</v>
      </c>
      <c r="H1086"/>
    </row>
    <row r="1087" spans="1:9" hidden="1" x14ac:dyDescent="0.2">
      <c r="A1087" s="6">
        <v>33025</v>
      </c>
      <c r="B1087">
        <v>360.39</v>
      </c>
      <c r="C1087">
        <v>11.66</v>
      </c>
      <c r="D1087">
        <v>21.26</v>
      </c>
      <c r="E1087">
        <v>129.9</v>
      </c>
      <c r="F1087">
        <v>8.48</v>
      </c>
      <c r="G1087" s="4">
        <f t="shared" si="81"/>
        <v>16.951552210724362</v>
      </c>
      <c r="H1087"/>
    </row>
    <row r="1088" spans="1:9" hidden="1" x14ac:dyDescent="0.2">
      <c r="A1088" s="6">
        <v>33055</v>
      </c>
      <c r="B1088">
        <v>360.03</v>
      </c>
      <c r="C1088">
        <v>11.73</v>
      </c>
      <c r="D1088">
        <v>21.42</v>
      </c>
      <c r="E1088">
        <v>130.4</v>
      </c>
      <c r="F1088">
        <v>8.4700000000000006</v>
      </c>
      <c r="G1088" s="4">
        <f t="shared" si="81"/>
        <v>16.808123249299719</v>
      </c>
      <c r="H1088"/>
    </row>
    <row r="1089" spans="1:9" hidden="1" x14ac:dyDescent="0.2">
      <c r="A1089" s="6">
        <v>33086</v>
      </c>
      <c r="B1089">
        <v>330.75</v>
      </c>
      <c r="C1089">
        <v>11.78</v>
      </c>
      <c r="D1089">
        <v>21.58</v>
      </c>
      <c r="E1089">
        <v>131.6</v>
      </c>
      <c r="F1089">
        <v>8.75</v>
      </c>
      <c r="G1089" s="4">
        <f t="shared" si="81"/>
        <v>15.326691380908249</v>
      </c>
      <c r="H1089"/>
    </row>
    <row r="1090" spans="1:9" hidden="1" x14ac:dyDescent="0.2">
      <c r="A1090" s="6">
        <v>33117</v>
      </c>
      <c r="B1090">
        <v>315.41000000000003</v>
      </c>
      <c r="C1090">
        <v>11.83</v>
      </c>
      <c r="D1090">
        <v>21.74</v>
      </c>
      <c r="E1090">
        <v>132.69999999999999</v>
      </c>
      <c r="F1090">
        <v>8.89</v>
      </c>
      <c r="G1090" s="4">
        <f t="shared" si="81"/>
        <v>14.50827966881325</v>
      </c>
      <c r="H1090"/>
    </row>
    <row r="1091" spans="1:9" hidden="1" x14ac:dyDescent="0.2">
      <c r="A1091" s="6">
        <v>33147</v>
      </c>
      <c r="B1091">
        <v>307.12</v>
      </c>
      <c r="C1091">
        <v>11.93</v>
      </c>
      <c r="D1091">
        <v>21.61</v>
      </c>
      <c r="E1091">
        <v>133.5</v>
      </c>
      <c r="F1091">
        <v>8.7200000000000006</v>
      </c>
      <c r="G1091" s="4">
        <f t="shared" si="81"/>
        <v>14.211938917167979</v>
      </c>
      <c r="H1091"/>
    </row>
    <row r="1092" spans="1:9" hidden="1" x14ac:dyDescent="0.2">
      <c r="A1092" s="6">
        <v>33178</v>
      </c>
      <c r="B1092">
        <v>315.29000000000002</v>
      </c>
      <c r="C1092">
        <v>12.01</v>
      </c>
      <c r="D1092">
        <v>21.47</v>
      </c>
      <c r="E1092">
        <v>133.80000000000001</v>
      </c>
      <c r="F1092">
        <v>8.39</v>
      </c>
      <c r="G1092" s="4">
        <f t="shared" si="81"/>
        <v>14.685142058686541</v>
      </c>
      <c r="H1092"/>
    </row>
    <row r="1093" spans="1:9" x14ac:dyDescent="0.2">
      <c r="A1093" s="6">
        <v>33208</v>
      </c>
      <c r="B1093">
        <v>328.75</v>
      </c>
      <c r="C1093">
        <v>12.09</v>
      </c>
      <c r="D1093">
        <v>21.34</v>
      </c>
      <c r="E1093">
        <v>133.80000000000001</v>
      </c>
      <c r="F1093" s="14">
        <v>8.08</v>
      </c>
      <c r="G1093" s="15">
        <f t="shared" si="81"/>
        <v>15.405342080599812</v>
      </c>
      <c r="H1093" s="16">
        <f>D1093/D1081-1</f>
        <v>-6.6899868823786623E-2</v>
      </c>
      <c r="I1093" t="str">
        <f>IF(Earnings_Growth&lt;0,"This year there might have been a recession as earnings growth was "&amp;ROUND(H1093*100,0)&amp;"%"," This was likely a good year as earnings growth was positive at "&amp;ROUND(H1093*100,0)&amp;"%")</f>
        <v>This year there might have been a recession as earnings growth was -7%</v>
      </c>
    </row>
    <row r="1094" spans="1:9" hidden="1" x14ac:dyDescent="0.2">
      <c r="A1094" s="6">
        <v>33239</v>
      </c>
      <c r="B1094">
        <v>325.49</v>
      </c>
      <c r="C1094">
        <v>12.11</v>
      </c>
      <c r="D1094">
        <v>21.18</v>
      </c>
      <c r="E1094">
        <v>134.6</v>
      </c>
      <c r="F1094">
        <v>8.09</v>
      </c>
      <c r="G1094" s="4">
        <f t="shared" si="81"/>
        <v>15.367799811142588</v>
      </c>
      <c r="H1094"/>
    </row>
    <row r="1095" spans="1:9" hidden="1" x14ac:dyDescent="0.2">
      <c r="A1095" s="6">
        <v>33270</v>
      </c>
      <c r="B1095">
        <v>362.26</v>
      </c>
      <c r="C1095">
        <v>12.11</v>
      </c>
      <c r="D1095">
        <v>21.03</v>
      </c>
      <c r="E1095">
        <v>134.80000000000001</v>
      </c>
      <c r="F1095">
        <v>7.85</v>
      </c>
      <c r="G1095" s="4">
        <f t="shared" si="81"/>
        <v>17.225867807893483</v>
      </c>
      <c r="H1095"/>
    </row>
    <row r="1096" spans="1:9" hidden="1" x14ac:dyDescent="0.2">
      <c r="A1096" s="6">
        <v>33298</v>
      </c>
      <c r="B1096">
        <v>372.28</v>
      </c>
      <c r="C1096">
        <v>12.11</v>
      </c>
      <c r="D1096">
        <v>20.94</v>
      </c>
      <c r="E1096">
        <v>135</v>
      </c>
      <c r="F1096">
        <v>8.11</v>
      </c>
      <c r="G1096" s="4">
        <f t="shared" si="81"/>
        <v>17.778414517669528</v>
      </c>
      <c r="H1096"/>
    </row>
    <row r="1097" spans="1:9" hidden="1" x14ac:dyDescent="0.2">
      <c r="A1097" s="6">
        <v>33329</v>
      </c>
      <c r="B1097">
        <v>379.68</v>
      </c>
      <c r="C1097">
        <v>12.13</v>
      </c>
      <c r="D1097">
        <v>20.36</v>
      </c>
      <c r="E1097">
        <v>135.19999999999999</v>
      </c>
      <c r="F1097">
        <v>8.0399999999999991</v>
      </c>
      <c r="G1097" s="4">
        <f t="shared" si="81"/>
        <v>18.648330058939099</v>
      </c>
      <c r="H1097"/>
    </row>
    <row r="1098" spans="1:9" hidden="1" x14ac:dyDescent="0.2">
      <c r="A1098" s="6">
        <v>33359</v>
      </c>
      <c r="B1098">
        <v>377.99</v>
      </c>
      <c r="C1098">
        <v>12.14</v>
      </c>
      <c r="D1098">
        <v>19.86</v>
      </c>
      <c r="E1098">
        <v>135.6</v>
      </c>
      <c r="F1098">
        <v>8.07</v>
      </c>
      <c r="G1098" s="4">
        <f t="shared" si="81"/>
        <v>19.032729103726084</v>
      </c>
      <c r="H1098"/>
    </row>
    <row r="1099" spans="1:9" hidden="1" x14ac:dyDescent="0.2">
      <c r="A1099" s="6">
        <v>33390</v>
      </c>
      <c r="B1099">
        <v>378.29</v>
      </c>
      <c r="C1099">
        <v>12.15</v>
      </c>
      <c r="D1099">
        <v>19.41</v>
      </c>
      <c r="E1099">
        <v>136</v>
      </c>
      <c r="F1099">
        <v>8.2799999999999994</v>
      </c>
      <c r="G1099" s="4">
        <f t="shared" si="81"/>
        <v>19.489438433797012</v>
      </c>
      <c r="H1099"/>
    </row>
    <row r="1100" spans="1:9" hidden="1" x14ac:dyDescent="0.2">
      <c r="A1100" s="6">
        <v>33420</v>
      </c>
      <c r="B1100">
        <v>380.23</v>
      </c>
      <c r="C1100">
        <v>12.19</v>
      </c>
      <c r="D1100">
        <v>18.84</v>
      </c>
      <c r="E1100">
        <v>136.19999999999999</v>
      </c>
      <c r="F1100">
        <v>8.27</v>
      </c>
      <c r="G1100" s="4">
        <f t="shared" si="81"/>
        <v>20.182059447983015</v>
      </c>
      <c r="H1100"/>
    </row>
    <row r="1101" spans="1:9" hidden="1" x14ac:dyDescent="0.2">
      <c r="A1101" s="6">
        <v>33451</v>
      </c>
      <c r="B1101">
        <v>389.4</v>
      </c>
      <c r="C1101">
        <v>12.24</v>
      </c>
      <c r="D1101">
        <v>18.329999999999998</v>
      </c>
      <c r="E1101">
        <v>136.6</v>
      </c>
      <c r="F1101">
        <v>7.9</v>
      </c>
      <c r="G1101" s="4">
        <f t="shared" si="81"/>
        <v>21.243862520458265</v>
      </c>
      <c r="H1101"/>
    </row>
    <row r="1102" spans="1:9" hidden="1" x14ac:dyDescent="0.2">
      <c r="A1102" s="6">
        <v>33482</v>
      </c>
      <c r="B1102">
        <v>387.2</v>
      </c>
      <c r="C1102">
        <v>12.28</v>
      </c>
      <c r="D1102">
        <v>17.82</v>
      </c>
      <c r="E1102">
        <v>137.19999999999999</v>
      </c>
      <c r="F1102">
        <v>7.65</v>
      </c>
      <c r="G1102" s="4">
        <f t="shared" si="81"/>
        <v>21.728395061728396</v>
      </c>
      <c r="H1102"/>
    </row>
    <row r="1103" spans="1:9" hidden="1" x14ac:dyDescent="0.2">
      <c r="A1103" s="6">
        <v>33512</v>
      </c>
      <c r="B1103">
        <v>386.88</v>
      </c>
      <c r="C1103">
        <v>12.25</v>
      </c>
      <c r="D1103">
        <v>17.2</v>
      </c>
      <c r="E1103">
        <v>137.4</v>
      </c>
      <c r="F1103">
        <v>7.53</v>
      </c>
      <c r="G1103" s="4">
        <f t="shared" si="81"/>
        <v>22.493023255813956</v>
      </c>
      <c r="H1103"/>
    </row>
    <row r="1104" spans="1:9" hidden="1" x14ac:dyDescent="0.2">
      <c r="A1104" s="6">
        <v>33543</v>
      </c>
      <c r="B1104">
        <v>385.92</v>
      </c>
      <c r="C1104">
        <v>12.23</v>
      </c>
      <c r="D1104">
        <v>16.59</v>
      </c>
      <c r="E1104">
        <v>137.80000000000001</v>
      </c>
      <c r="F1104">
        <v>7.42</v>
      </c>
      <c r="G1104" s="4">
        <f t="shared" si="81"/>
        <v>23.2622061482821</v>
      </c>
      <c r="H1104"/>
    </row>
    <row r="1105" spans="1:9" x14ac:dyDescent="0.2">
      <c r="A1105" s="6">
        <v>33573</v>
      </c>
      <c r="B1105">
        <v>388.51</v>
      </c>
      <c r="C1105">
        <v>12.2</v>
      </c>
      <c r="D1105">
        <v>15.97</v>
      </c>
      <c r="E1105">
        <v>137.9</v>
      </c>
      <c r="F1105" s="14">
        <v>7.09</v>
      </c>
      <c r="G1105" s="15">
        <f t="shared" si="81"/>
        <v>24.327489041953662</v>
      </c>
      <c r="H1105" s="16">
        <f>D1105/D1093-1</f>
        <v>-0.25164011246485474</v>
      </c>
      <c r="I1105" t="str">
        <f>IF(Earnings_Growth&lt;0,"This year there might have been a recession as earnings growth was "&amp;ROUND(H1105*100,0)&amp;"%"," This was likely a good year as earnings growth was positive at "&amp;ROUND(H1105*100,0)&amp;"%")</f>
        <v>This year there might have been a recession as earnings growth was -25%</v>
      </c>
    </row>
    <row r="1106" spans="1:9" hidden="1" x14ac:dyDescent="0.2">
      <c r="A1106" s="6">
        <v>33604</v>
      </c>
      <c r="B1106">
        <v>416.08</v>
      </c>
      <c r="C1106">
        <v>12.24</v>
      </c>
      <c r="D1106">
        <v>16.05</v>
      </c>
      <c r="E1106">
        <v>138.1</v>
      </c>
      <c r="F1106">
        <v>7.03</v>
      </c>
      <c r="G1106" s="4">
        <f t="shared" si="81"/>
        <v>25.923987538940807</v>
      </c>
      <c r="H1106"/>
    </row>
    <row r="1107" spans="1:9" hidden="1" x14ac:dyDescent="0.2">
      <c r="A1107" s="6">
        <v>33635</v>
      </c>
      <c r="B1107">
        <v>412.56</v>
      </c>
      <c r="C1107">
        <v>12.28</v>
      </c>
      <c r="D1107">
        <v>16.12</v>
      </c>
      <c r="E1107">
        <v>138.6</v>
      </c>
      <c r="F1107">
        <v>7.34</v>
      </c>
      <c r="G1107" s="4">
        <f t="shared" si="81"/>
        <v>25.593052109181141</v>
      </c>
      <c r="H1107"/>
    </row>
    <row r="1108" spans="1:9" hidden="1" x14ac:dyDescent="0.2">
      <c r="A1108" s="6">
        <v>33664</v>
      </c>
      <c r="B1108">
        <v>407.36</v>
      </c>
      <c r="C1108">
        <v>12.32</v>
      </c>
      <c r="D1108">
        <v>16.190000000000001</v>
      </c>
      <c r="E1108">
        <v>139.30000000000001</v>
      </c>
      <c r="F1108">
        <v>7.54</v>
      </c>
      <c r="G1108" s="4">
        <f t="shared" si="81"/>
        <v>25.161210623841878</v>
      </c>
      <c r="H1108"/>
    </row>
    <row r="1109" spans="1:9" hidden="1" x14ac:dyDescent="0.2">
      <c r="A1109" s="6">
        <v>33695</v>
      </c>
      <c r="B1109">
        <v>407.41</v>
      </c>
      <c r="C1109">
        <v>12.32</v>
      </c>
      <c r="D1109">
        <v>16.48</v>
      </c>
      <c r="E1109">
        <v>139.5</v>
      </c>
      <c r="F1109">
        <v>7.48</v>
      </c>
      <c r="G1109" s="4">
        <f t="shared" si="81"/>
        <v>24.721480582524272</v>
      </c>
      <c r="H1109"/>
    </row>
    <row r="1110" spans="1:9" hidden="1" x14ac:dyDescent="0.2">
      <c r="A1110" s="6">
        <v>33725</v>
      </c>
      <c r="B1110">
        <v>414.81</v>
      </c>
      <c r="C1110">
        <v>12.32</v>
      </c>
      <c r="D1110">
        <v>16.77</v>
      </c>
      <c r="E1110">
        <v>139.69999999999999</v>
      </c>
      <c r="F1110">
        <v>7.39</v>
      </c>
      <c r="G1110" s="4">
        <f t="shared" si="81"/>
        <v>24.735241502683365</v>
      </c>
      <c r="H1110"/>
    </row>
    <row r="1111" spans="1:9" hidden="1" x14ac:dyDescent="0.2">
      <c r="A1111" s="6">
        <v>33756</v>
      </c>
      <c r="B1111">
        <v>408.27</v>
      </c>
      <c r="C1111">
        <v>12.32</v>
      </c>
      <c r="D1111">
        <v>17.05</v>
      </c>
      <c r="E1111">
        <v>140.19999999999999</v>
      </c>
      <c r="F1111">
        <v>7.26</v>
      </c>
      <c r="G1111" s="4">
        <f t="shared" si="81"/>
        <v>23.945454545454542</v>
      </c>
      <c r="H1111"/>
    </row>
    <row r="1112" spans="1:9" hidden="1" x14ac:dyDescent="0.2">
      <c r="A1112" s="6">
        <v>33786</v>
      </c>
      <c r="B1112">
        <v>415.05</v>
      </c>
      <c r="C1112">
        <v>12.34</v>
      </c>
      <c r="D1112">
        <v>17.38</v>
      </c>
      <c r="E1112">
        <v>140.5</v>
      </c>
      <c r="F1112">
        <v>6.84</v>
      </c>
      <c r="G1112" s="4">
        <f t="shared" si="81"/>
        <v>23.880897583429231</v>
      </c>
      <c r="H1112"/>
    </row>
    <row r="1113" spans="1:9" hidden="1" x14ac:dyDescent="0.2">
      <c r="A1113" s="6">
        <v>33817</v>
      </c>
      <c r="B1113">
        <v>417.93</v>
      </c>
      <c r="C1113">
        <v>12.37</v>
      </c>
      <c r="D1113">
        <v>17.71</v>
      </c>
      <c r="E1113">
        <v>140.9</v>
      </c>
      <c r="F1113">
        <v>6.59</v>
      </c>
      <c r="G1113" s="4">
        <f t="shared" si="81"/>
        <v>23.598531902879728</v>
      </c>
      <c r="H1113"/>
    </row>
    <row r="1114" spans="1:9" hidden="1" x14ac:dyDescent="0.2">
      <c r="A1114" s="6">
        <v>33848</v>
      </c>
      <c r="B1114">
        <v>418.48</v>
      </c>
      <c r="C1114">
        <v>12.4</v>
      </c>
      <c r="D1114">
        <v>18.04</v>
      </c>
      <c r="E1114">
        <v>141.30000000000001</v>
      </c>
      <c r="F1114">
        <v>6.42</v>
      </c>
      <c r="G1114" s="4">
        <f t="shared" si="81"/>
        <v>23.197339246119736</v>
      </c>
      <c r="H1114"/>
    </row>
    <row r="1115" spans="1:9" hidden="1" x14ac:dyDescent="0.2">
      <c r="A1115" s="6">
        <v>33878</v>
      </c>
      <c r="B1115">
        <v>412.5</v>
      </c>
      <c r="C1115">
        <v>12.39</v>
      </c>
      <c r="D1115">
        <v>18.39</v>
      </c>
      <c r="E1115">
        <v>141.80000000000001</v>
      </c>
      <c r="F1115">
        <v>6.59</v>
      </c>
      <c r="G1115" s="4">
        <f t="shared" si="81"/>
        <v>22.430668841761825</v>
      </c>
      <c r="H1115"/>
    </row>
    <row r="1116" spans="1:9" hidden="1" x14ac:dyDescent="0.2">
      <c r="A1116" s="6">
        <v>33909</v>
      </c>
      <c r="B1116">
        <v>422.84</v>
      </c>
      <c r="C1116">
        <v>12.38</v>
      </c>
      <c r="D1116">
        <v>18.739999999999998</v>
      </c>
      <c r="E1116">
        <v>142</v>
      </c>
      <c r="F1116">
        <v>6.87</v>
      </c>
      <c r="G1116" s="4">
        <f t="shared" si="81"/>
        <v>22.56350053361793</v>
      </c>
      <c r="H1116"/>
    </row>
    <row r="1117" spans="1:9" x14ac:dyDescent="0.2">
      <c r="A1117" s="6">
        <v>33939</v>
      </c>
      <c r="B1117">
        <v>435.64</v>
      </c>
      <c r="C1117">
        <v>12.39</v>
      </c>
      <c r="D1117">
        <v>19.09</v>
      </c>
      <c r="E1117">
        <v>141.9</v>
      </c>
      <c r="F1117" s="14">
        <v>6.77</v>
      </c>
      <c r="G1117" s="15">
        <f t="shared" si="81"/>
        <v>22.820324777370349</v>
      </c>
      <c r="H1117" s="16">
        <f>D1117/D1105-1</f>
        <v>0.19536631183469</v>
      </c>
      <c r="I1117" t="str">
        <f>IF(Earnings_Growth&lt;0,"This year there might have been a recession as earnings growth was "&amp;ROUND(H1117*100,0)&amp;"%"," This was likely a good year as earnings growth was positive at "&amp;ROUND(H1117*100,0)&amp;"%")</f>
        <v xml:space="preserve"> This was likely a good year as earnings growth was positive at 20%</v>
      </c>
    </row>
    <row r="1118" spans="1:9" hidden="1" x14ac:dyDescent="0.2">
      <c r="A1118" s="6">
        <v>33970</v>
      </c>
      <c r="B1118">
        <v>435.23</v>
      </c>
      <c r="C1118">
        <v>12.41</v>
      </c>
      <c r="D1118">
        <v>19.34</v>
      </c>
      <c r="E1118">
        <v>142.6</v>
      </c>
      <c r="F1118">
        <v>6.6</v>
      </c>
      <c r="G1118" s="4">
        <f t="shared" si="81"/>
        <v>22.50413650465357</v>
      </c>
      <c r="H1118"/>
    </row>
    <row r="1119" spans="1:9" hidden="1" x14ac:dyDescent="0.2">
      <c r="A1119" s="6">
        <v>34001</v>
      </c>
      <c r="B1119">
        <v>441.7</v>
      </c>
      <c r="C1119">
        <v>12.45</v>
      </c>
      <c r="D1119">
        <v>19.59</v>
      </c>
      <c r="E1119">
        <v>143.1</v>
      </c>
      <c r="F1119">
        <v>6.26</v>
      </c>
      <c r="G1119" s="4">
        <f t="shared" si="81"/>
        <v>22.547217968351198</v>
      </c>
      <c r="H1119"/>
    </row>
    <row r="1120" spans="1:9" hidden="1" x14ac:dyDescent="0.2">
      <c r="A1120" s="6">
        <v>34029</v>
      </c>
      <c r="B1120">
        <v>450.16</v>
      </c>
      <c r="C1120">
        <v>12.48</v>
      </c>
      <c r="D1120">
        <v>19.84</v>
      </c>
      <c r="E1120">
        <v>143.6</v>
      </c>
      <c r="F1120">
        <v>5.98</v>
      </c>
      <c r="G1120" s="4">
        <f t="shared" si="81"/>
        <v>22.68951612903226</v>
      </c>
      <c r="H1120"/>
    </row>
    <row r="1121" spans="1:9" hidden="1" x14ac:dyDescent="0.2">
      <c r="A1121" s="6">
        <v>34060</v>
      </c>
      <c r="B1121">
        <v>443.08</v>
      </c>
      <c r="C1121">
        <v>12.49</v>
      </c>
      <c r="D1121">
        <v>19.670000000000002</v>
      </c>
      <c r="E1121">
        <v>144</v>
      </c>
      <c r="F1121">
        <v>5.97</v>
      </c>
      <c r="G1121" s="4">
        <f t="shared" si="81"/>
        <v>22.525673614641583</v>
      </c>
      <c r="H1121"/>
    </row>
    <row r="1122" spans="1:9" hidden="1" x14ac:dyDescent="0.2">
      <c r="A1122" s="6">
        <v>34090</v>
      </c>
      <c r="B1122">
        <v>445.25</v>
      </c>
      <c r="C1122">
        <v>12.51</v>
      </c>
      <c r="D1122">
        <v>19.5</v>
      </c>
      <c r="E1122">
        <v>144.19999999999999</v>
      </c>
      <c r="F1122">
        <v>6.04</v>
      </c>
      <c r="G1122" s="4">
        <f t="shared" si="81"/>
        <v>22.833333333333332</v>
      </c>
      <c r="H1122"/>
    </row>
    <row r="1123" spans="1:9" hidden="1" x14ac:dyDescent="0.2">
      <c r="A1123" s="6">
        <v>34121</v>
      </c>
      <c r="B1123">
        <v>448.06</v>
      </c>
      <c r="C1123">
        <v>12.52</v>
      </c>
      <c r="D1123">
        <v>19.329999999999998</v>
      </c>
      <c r="E1123">
        <v>144.4</v>
      </c>
      <c r="F1123">
        <v>5.96</v>
      </c>
      <c r="G1123" s="4">
        <f t="shared" si="81"/>
        <v>23.17951370926022</v>
      </c>
      <c r="H1123"/>
    </row>
    <row r="1124" spans="1:9" hidden="1" x14ac:dyDescent="0.2">
      <c r="A1124" s="6">
        <v>34151</v>
      </c>
      <c r="B1124">
        <v>447.29</v>
      </c>
      <c r="C1124">
        <v>12.52</v>
      </c>
      <c r="D1124">
        <v>19.690000000000001</v>
      </c>
      <c r="E1124">
        <v>144.4</v>
      </c>
      <c r="F1124">
        <v>5.81</v>
      </c>
      <c r="G1124" s="4">
        <f t="shared" si="81"/>
        <v>22.716607414931438</v>
      </c>
      <c r="H1124" s="8">
        <f t="shared" ref="H1124" si="83">D1124/D1112-1</f>
        <v>0.13291139240506333</v>
      </c>
    </row>
    <row r="1125" spans="1:9" hidden="1" x14ac:dyDescent="0.2">
      <c r="A1125" s="6">
        <v>34182</v>
      </c>
      <c r="B1125">
        <v>454.13</v>
      </c>
      <c r="C1125">
        <v>12.52</v>
      </c>
      <c r="D1125">
        <v>20.05</v>
      </c>
      <c r="E1125">
        <v>144.80000000000001</v>
      </c>
      <c r="F1125">
        <v>5.68</v>
      </c>
      <c r="G1125" s="4">
        <f t="shared" si="81"/>
        <v>22.649875311720699</v>
      </c>
      <c r="H1125"/>
    </row>
    <row r="1126" spans="1:9" hidden="1" x14ac:dyDescent="0.2">
      <c r="A1126" s="6">
        <v>34213</v>
      </c>
      <c r="B1126">
        <v>459.24</v>
      </c>
      <c r="C1126">
        <v>12.52</v>
      </c>
      <c r="D1126">
        <v>20.41</v>
      </c>
      <c r="E1126">
        <v>145.1</v>
      </c>
      <c r="F1126">
        <v>5.36</v>
      </c>
      <c r="G1126" s="4">
        <f t="shared" ref="G1126:G1189" si="84">SP500_Price/Earnings</f>
        <v>22.500734933855952</v>
      </c>
      <c r="H1126"/>
    </row>
    <row r="1127" spans="1:9" hidden="1" x14ac:dyDescent="0.2">
      <c r="A1127" s="6">
        <v>34243</v>
      </c>
      <c r="B1127">
        <v>463.9</v>
      </c>
      <c r="C1127">
        <v>12.54</v>
      </c>
      <c r="D1127">
        <v>20.9</v>
      </c>
      <c r="E1127">
        <v>145.69999999999999</v>
      </c>
      <c r="F1127">
        <v>5.33</v>
      </c>
      <c r="G1127" s="4">
        <f t="shared" si="84"/>
        <v>22.19617224880383</v>
      </c>
      <c r="H1127"/>
    </row>
    <row r="1128" spans="1:9" hidden="1" x14ac:dyDescent="0.2">
      <c r="A1128" s="6">
        <v>34274</v>
      </c>
      <c r="B1128">
        <v>462.89</v>
      </c>
      <c r="C1128">
        <v>12.56</v>
      </c>
      <c r="D1128">
        <v>21.39</v>
      </c>
      <c r="E1128">
        <v>145.80000000000001</v>
      </c>
      <c r="F1128">
        <v>5.72</v>
      </c>
      <c r="G1128" s="4">
        <f t="shared" si="84"/>
        <v>21.640486208508648</v>
      </c>
      <c r="H1128"/>
    </row>
    <row r="1129" spans="1:9" x14ac:dyDescent="0.2">
      <c r="A1129" s="6">
        <v>34304</v>
      </c>
      <c r="B1129">
        <v>465.95</v>
      </c>
      <c r="C1129">
        <v>12.58</v>
      </c>
      <c r="D1129">
        <v>21.89</v>
      </c>
      <c r="E1129">
        <v>145.80000000000001</v>
      </c>
      <c r="F1129" s="14">
        <v>5.77</v>
      </c>
      <c r="G1129" s="15">
        <f t="shared" si="84"/>
        <v>21.28597533120146</v>
      </c>
      <c r="H1129" s="16">
        <f>D1129/D1117-1</f>
        <v>0.14667365112624409</v>
      </c>
      <c r="I1129" t="str">
        <f>IF(Earnings_Growth&lt;0,"This year there might have been a recession as earnings growth was "&amp;ROUND(H1129*100,0)&amp;"%"," This was likely a good year as earnings growth was positive at "&amp;ROUND(H1129*100,0)&amp;"%")</f>
        <v xml:space="preserve"> This was likely a good year as earnings growth was positive at 15%</v>
      </c>
    </row>
    <row r="1130" spans="1:9" hidden="1" x14ac:dyDescent="0.2">
      <c r="A1130" s="6">
        <v>34335</v>
      </c>
      <c r="B1130">
        <v>472.99</v>
      </c>
      <c r="C1130">
        <v>12.62</v>
      </c>
      <c r="D1130">
        <v>22.16</v>
      </c>
      <c r="E1130">
        <v>146.19999999999999</v>
      </c>
      <c r="F1130">
        <v>5.75</v>
      </c>
      <c r="G1130" s="4">
        <f t="shared" si="84"/>
        <v>21.344314079422382</v>
      </c>
      <c r="H1130"/>
    </row>
    <row r="1131" spans="1:9" hidden="1" x14ac:dyDescent="0.2">
      <c r="A1131" s="6">
        <v>34366</v>
      </c>
      <c r="B1131">
        <v>471.58</v>
      </c>
      <c r="C1131">
        <v>12.67</v>
      </c>
      <c r="D1131">
        <v>22.43</v>
      </c>
      <c r="E1131">
        <v>146.69999999999999</v>
      </c>
      <c r="F1131">
        <v>5.97</v>
      </c>
      <c r="G1131" s="4">
        <f t="shared" si="84"/>
        <v>21.024520731163619</v>
      </c>
      <c r="H1131"/>
    </row>
    <row r="1132" spans="1:9" hidden="1" x14ac:dyDescent="0.2">
      <c r="A1132" s="6">
        <v>34394</v>
      </c>
      <c r="B1132">
        <v>463.81</v>
      </c>
      <c r="C1132">
        <v>12.71</v>
      </c>
      <c r="D1132">
        <v>22.71</v>
      </c>
      <c r="E1132">
        <v>147.19999999999999</v>
      </c>
      <c r="F1132">
        <v>6.48</v>
      </c>
      <c r="G1132" s="4">
        <f t="shared" si="84"/>
        <v>20.423161602818141</v>
      </c>
      <c r="H1132"/>
    </row>
    <row r="1133" spans="1:9" hidden="1" x14ac:dyDescent="0.2">
      <c r="A1133" s="6">
        <v>34425</v>
      </c>
      <c r="B1133">
        <v>447.23</v>
      </c>
      <c r="C1133">
        <v>12.75</v>
      </c>
      <c r="D1133">
        <v>23.54</v>
      </c>
      <c r="E1133">
        <v>147.4</v>
      </c>
      <c r="F1133">
        <v>6.97</v>
      </c>
      <c r="G1133" s="4">
        <f t="shared" si="84"/>
        <v>18.998725573491932</v>
      </c>
      <c r="H1133"/>
    </row>
    <row r="1134" spans="1:9" hidden="1" x14ac:dyDescent="0.2">
      <c r="A1134" s="6">
        <v>34455</v>
      </c>
      <c r="B1134">
        <v>450.9</v>
      </c>
      <c r="C1134">
        <v>12.8</v>
      </c>
      <c r="D1134">
        <v>24.37</v>
      </c>
      <c r="E1134">
        <v>147.5</v>
      </c>
      <c r="F1134">
        <v>7.18</v>
      </c>
      <c r="G1134" s="4">
        <f t="shared" si="84"/>
        <v>18.502256873204757</v>
      </c>
      <c r="H1134"/>
    </row>
    <row r="1135" spans="1:9" hidden="1" x14ac:dyDescent="0.2">
      <c r="A1135" s="6">
        <v>34486</v>
      </c>
      <c r="B1135">
        <v>454.83</v>
      </c>
      <c r="C1135">
        <v>12.84</v>
      </c>
      <c r="D1135">
        <v>25.2</v>
      </c>
      <c r="E1135">
        <v>148</v>
      </c>
      <c r="F1135">
        <v>7.1</v>
      </c>
      <c r="G1135" s="4">
        <f t="shared" si="84"/>
        <v>18.048809523809524</v>
      </c>
      <c r="H1135"/>
    </row>
    <row r="1136" spans="1:9" hidden="1" x14ac:dyDescent="0.2">
      <c r="A1136" s="6">
        <v>34516</v>
      </c>
      <c r="B1136">
        <v>451.4</v>
      </c>
      <c r="C1136">
        <v>12.87</v>
      </c>
      <c r="D1136">
        <v>25.91</v>
      </c>
      <c r="E1136">
        <v>148.4</v>
      </c>
      <c r="F1136">
        <v>7.3</v>
      </c>
      <c r="G1136" s="4">
        <f t="shared" si="84"/>
        <v>17.42184484754921</v>
      </c>
      <c r="H1136" s="8">
        <f t="shared" ref="H1136" si="85">D1136/D1124-1</f>
        <v>0.31589639410868453</v>
      </c>
    </row>
    <row r="1137" spans="1:9" hidden="1" x14ac:dyDescent="0.2">
      <c r="A1137" s="6">
        <v>34547</v>
      </c>
      <c r="B1137">
        <v>464.24</v>
      </c>
      <c r="C1137">
        <v>12.9</v>
      </c>
      <c r="D1137">
        <v>26.62</v>
      </c>
      <c r="E1137">
        <v>149</v>
      </c>
      <c r="F1137">
        <v>7.24</v>
      </c>
      <c r="G1137" s="4">
        <f t="shared" si="84"/>
        <v>17.439519158527421</v>
      </c>
      <c r="H1137"/>
    </row>
    <row r="1138" spans="1:9" hidden="1" x14ac:dyDescent="0.2">
      <c r="A1138" s="6">
        <v>34578</v>
      </c>
      <c r="B1138">
        <v>466.96</v>
      </c>
      <c r="C1138">
        <v>12.92</v>
      </c>
      <c r="D1138">
        <v>27.33</v>
      </c>
      <c r="E1138">
        <v>149.4</v>
      </c>
      <c r="F1138">
        <v>7.46</v>
      </c>
      <c r="G1138" s="4">
        <f t="shared" si="84"/>
        <v>17.085986095865351</v>
      </c>
      <c r="H1138"/>
    </row>
    <row r="1139" spans="1:9" hidden="1" x14ac:dyDescent="0.2">
      <c r="A1139" s="6">
        <v>34608</v>
      </c>
      <c r="B1139">
        <v>463.81</v>
      </c>
      <c r="C1139">
        <v>13.01</v>
      </c>
      <c r="D1139">
        <v>28.42</v>
      </c>
      <c r="E1139">
        <v>149.5</v>
      </c>
      <c r="F1139">
        <v>7.74</v>
      </c>
      <c r="G1139" s="4">
        <f t="shared" si="84"/>
        <v>16.319845179451089</v>
      </c>
      <c r="H1139"/>
    </row>
    <row r="1140" spans="1:9" hidden="1" x14ac:dyDescent="0.2">
      <c r="A1140" s="6">
        <v>34639</v>
      </c>
      <c r="B1140">
        <v>461.01</v>
      </c>
      <c r="C1140">
        <v>13.1</v>
      </c>
      <c r="D1140">
        <v>29.51</v>
      </c>
      <c r="E1140">
        <v>149.69999999999999</v>
      </c>
      <c r="F1140">
        <v>7.96</v>
      </c>
      <c r="G1140" s="4">
        <f t="shared" si="84"/>
        <v>15.622161978990171</v>
      </c>
      <c r="H1140"/>
    </row>
    <row r="1141" spans="1:9" x14ac:dyDescent="0.2">
      <c r="A1141" s="6">
        <v>34669</v>
      </c>
      <c r="B1141">
        <v>455.19</v>
      </c>
      <c r="C1141">
        <v>13.17</v>
      </c>
      <c r="D1141">
        <v>30.6</v>
      </c>
      <c r="E1141">
        <v>149.69999999999999</v>
      </c>
      <c r="F1141" s="14">
        <v>7.81</v>
      </c>
      <c r="G1141" s="15">
        <f t="shared" si="84"/>
        <v>14.875490196078431</v>
      </c>
      <c r="H1141" s="16">
        <f>D1141/D1129-1</f>
        <v>0.39789858382823207</v>
      </c>
      <c r="I1141" t="str">
        <f>IF(Earnings_Growth&lt;0,"This year there might have been a recession as earnings growth was "&amp;ROUND(H1141*100,0)&amp;"%"," This was likely a good year as earnings growth was positive at "&amp;ROUND(H1141*100,0)&amp;"%")</f>
        <v xml:space="preserve"> This was likely a good year as earnings growth was positive at 40%</v>
      </c>
    </row>
    <row r="1142" spans="1:9" hidden="1" x14ac:dyDescent="0.2">
      <c r="A1142" s="6">
        <v>34700</v>
      </c>
      <c r="B1142">
        <v>465.25</v>
      </c>
      <c r="C1142">
        <v>13.18</v>
      </c>
      <c r="D1142">
        <v>31.25</v>
      </c>
      <c r="E1142">
        <v>150.30000000000001</v>
      </c>
      <c r="F1142">
        <v>7.78</v>
      </c>
      <c r="G1142" s="4">
        <f t="shared" si="84"/>
        <v>14.888</v>
      </c>
      <c r="H1142"/>
    </row>
    <row r="1143" spans="1:9" hidden="1" x14ac:dyDescent="0.2">
      <c r="A1143" s="6">
        <v>34731</v>
      </c>
      <c r="B1143">
        <v>481.92</v>
      </c>
      <c r="C1143">
        <v>13.18</v>
      </c>
      <c r="D1143">
        <v>31.9</v>
      </c>
      <c r="E1143">
        <v>150.9</v>
      </c>
      <c r="F1143">
        <v>7.47</v>
      </c>
      <c r="G1143" s="4">
        <f t="shared" si="84"/>
        <v>15.107210031347963</v>
      </c>
      <c r="H1143"/>
    </row>
    <row r="1144" spans="1:9" hidden="1" x14ac:dyDescent="0.2">
      <c r="A1144" s="6">
        <v>34759</v>
      </c>
      <c r="B1144">
        <v>493.15</v>
      </c>
      <c r="C1144">
        <v>13.17</v>
      </c>
      <c r="D1144">
        <v>32.549999999999997</v>
      </c>
      <c r="E1144">
        <v>151.4</v>
      </c>
      <c r="F1144">
        <v>7.2</v>
      </c>
      <c r="G1144" s="4">
        <f t="shared" si="84"/>
        <v>15.150537634408602</v>
      </c>
      <c r="H1144"/>
    </row>
    <row r="1145" spans="1:9" hidden="1" x14ac:dyDescent="0.2">
      <c r="A1145" s="6">
        <v>34790</v>
      </c>
      <c r="B1145">
        <v>507.91</v>
      </c>
      <c r="C1145">
        <v>13.24</v>
      </c>
      <c r="D1145">
        <v>33.18</v>
      </c>
      <c r="E1145">
        <v>151.9</v>
      </c>
      <c r="F1145">
        <v>7.06</v>
      </c>
      <c r="G1145" s="4">
        <f t="shared" si="84"/>
        <v>15.307715491259795</v>
      </c>
      <c r="H1145"/>
    </row>
    <row r="1146" spans="1:9" hidden="1" x14ac:dyDescent="0.2">
      <c r="A1146" s="6">
        <v>34820</v>
      </c>
      <c r="B1146">
        <v>523.80999999999995</v>
      </c>
      <c r="C1146">
        <v>13.31</v>
      </c>
      <c r="D1146">
        <v>33.799999999999997</v>
      </c>
      <c r="E1146">
        <v>152.19999999999999</v>
      </c>
      <c r="F1146">
        <v>6.63</v>
      </c>
      <c r="G1146" s="4">
        <f t="shared" si="84"/>
        <v>15.497337278106508</v>
      </c>
      <c r="H1146"/>
    </row>
    <row r="1147" spans="1:9" hidden="1" x14ac:dyDescent="0.2">
      <c r="A1147" s="6">
        <v>34851</v>
      </c>
      <c r="B1147">
        <v>539.35</v>
      </c>
      <c r="C1147">
        <v>13.36</v>
      </c>
      <c r="D1147">
        <v>34.43</v>
      </c>
      <c r="E1147">
        <v>152.5</v>
      </c>
      <c r="F1147">
        <v>6.17</v>
      </c>
      <c r="G1147" s="4">
        <f t="shared" si="84"/>
        <v>15.66511762997386</v>
      </c>
      <c r="H1147"/>
    </row>
    <row r="1148" spans="1:9" hidden="1" x14ac:dyDescent="0.2">
      <c r="A1148" s="6">
        <v>34881</v>
      </c>
      <c r="B1148">
        <v>557.37</v>
      </c>
      <c r="C1148">
        <v>13.44</v>
      </c>
      <c r="D1148">
        <v>34.68</v>
      </c>
      <c r="E1148">
        <v>152.5</v>
      </c>
      <c r="F1148">
        <v>6.28</v>
      </c>
      <c r="G1148" s="4">
        <f t="shared" si="84"/>
        <v>16.071799307958479</v>
      </c>
      <c r="H1148" s="8">
        <f t="shared" ref="H1148" si="86">D1148/D1136-1</f>
        <v>0.33847935160169818</v>
      </c>
    </row>
    <row r="1149" spans="1:9" hidden="1" x14ac:dyDescent="0.2">
      <c r="A1149" s="6">
        <v>34912</v>
      </c>
      <c r="B1149">
        <v>559.11</v>
      </c>
      <c r="C1149">
        <v>13.51</v>
      </c>
      <c r="D1149">
        <v>34.93</v>
      </c>
      <c r="E1149">
        <v>152.9</v>
      </c>
      <c r="F1149">
        <v>6.49</v>
      </c>
      <c r="G1149" s="4">
        <f t="shared" si="84"/>
        <v>16.006584597766963</v>
      </c>
      <c r="H1149"/>
    </row>
    <row r="1150" spans="1:9" hidden="1" x14ac:dyDescent="0.2">
      <c r="A1150" s="6">
        <v>34943</v>
      </c>
      <c r="B1150">
        <v>578.77</v>
      </c>
      <c r="C1150">
        <v>13.58</v>
      </c>
      <c r="D1150">
        <v>35.18</v>
      </c>
      <c r="E1150">
        <v>153.19999999999999</v>
      </c>
      <c r="F1150">
        <v>6.2</v>
      </c>
      <c r="G1150" s="4">
        <f t="shared" si="84"/>
        <v>16.451677089255259</v>
      </c>
      <c r="H1150"/>
    </row>
    <row r="1151" spans="1:9" hidden="1" x14ac:dyDescent="0.2">
      <c r="A1151" s="6">
        <v>34973</v>
      </c>
      <c r="B1151">
        <v>582.91999999999996</v>
      </c>
      <c r="C1151">
        <v>13.65</v>
      </c>
      <c r="D1151">
        <v>34.770000000000003</v>
      </c>
      <c r="E1151">
        <v>153.69999999999999</v>
      </c>
      <c r="F1151">
        <v>6.04</v>
      </c>
      <c r="G1151" s="4">
        <f t="shared" si="84"/>
        <v>16.765027322404368</v>
      </c>
      <c r="H1151"/>
    </row>
    <row r="1152" spans="1:9" hidden="1" x14ac:dyDescent="0.2">
      <c r="A1152" s="6">
        <v>35004</v>
      </c>
      <c r="B1152">
        <v>595.53</v>
      </c>
      <c r="C1152">
        <v>13.72</v>
      </c>
      <c r="D1152">
        <v>34.369999999999997</v>
      </c>
      <c r="E1152">
        <v>153.6</v>
      </c>
      <c r="F1152">
        <v>5.93</v>
      </c>
      <c r="G1152" s="4">
        <f t="shared" si="84"/>
        <v>17.327029386092523</v>
      </c>
      <c r="H1152"/>
    </row>
    <row r="1153" spans="1:9" x14ac:dyDescent="0.2">
      <c r="A1153" s="6">
        <v>35034</v>
      </c>
      <c r="B1153">
        <v>614.57000000000005</v>
      </c>
      <c r="C1153">
        <v>13.79</v>
      </c>
      <c r="D1153">
        <v>33.96</v>
      </c>
      <c r="E1153">
        <v>153.5</v>
      </c>
      <c r="F1153" s="14">
        <v>5.71</v>
      </c>
      <c r="G1153" s="15">
        <f t="shared" si="84"/>
        <v>18.096878680800945</v>
      </c>
      <c r="H1153" s="16">
        <f>D1153/D1141-1</f>
        <v>0.1098039215686275</v>
      </c>
      <c r="I1153" t="str">
        <f>IF(Earnings_Growth&lt;0,"This year there might have been a recession as earnings growth was "&amp;ROUND(H1153*100,0)&amp;"%"," This was likely a good year as earnings growth was positive at "&amp;ROUND(H1153*100,0)&amp;"%")</f>
        <v xml:space="preserve"> This was likely a good year as earnings growth was positive at 11%</v>
      </c>
    </row>
    <row r="1154" spans="1:9" hidden="1" x14ac:dyDescent="0.2">
      <c r="A1154" s="6">
        <v>35065</v>
      </c>
      <c r="B1154">
        <v>614.41999999999996</v>
      </c>
      <c r="C1154">
        <v>13.89</v>
      </c>
      <c r="D1154">
        <v>33.99</v>
      </c>
      <c r="E1154">
        <v>154.4</v>
      </c>
      <c r="F1154">
        <v>5.65</v>
      </c>
      <c r="G1154" s="4">
        <f t="shared" si="84"/>
        <v>18.076493086201822</v>
      </c>
      <c r="H1154"/>
    </row>
    <row r="1155" spans="1:9" hidden="1" x14ac:dyDescent="0.2">
      <c r="A1155" s="6">
        <v>35096</v>
      </c>
      <c r="B1155">
        <v>649.54</v>
      </c>
      <c r="C1155">
        <v>14</v>
      </c>
      <c r="D1155">
        <v>34.01</v>
      </c>
      <c r="E1155">
        <v>154.9</v>
      </c>
      <c r="F1155">
        <v>5.81</v>
      </c>
      <c r="G1155" s="4">
        <f t="shared" si="84"/>
        <v>19.098500441046752</v>
      </c>
      <c r="H1155"/>
    </row>
    <row r="1156" spans="1:9" hidden="1" x14ac:dyDescent="0.2">
      <c r="A1156" s="6">
        <v>35125</v>
      </c>
      <c r="B1156">
        <v>647.07000000000005</v>
      </c>
      <c r="C1156">
        <v>14.1</v>
      </c>
      <c r="D1156">
        <v>34.04</v>
      </c>
      <c r="E1156">
        <v>155.69999999999999</v>
      </c>
      <c r="F1156">
        <v>6.27</v>
      </c>
      <c r="G1156" s="4">
        <f t="shared" si="84"/>
        <v>19.009106933019979</v>
      </c>
      <c r="H1156"/>
    </row>
    <row r="1157" spans="1:9" hidden="1" x14ac:dyDescent="0.2">
      <c r="A1157" s="6">
        <v>35156</v>
      </c>
      <c r="B1157">
        <v>647.16999999999996</v>
      </c>
      <c r="C1157">
        <v>14.16</v>
      </c>
      <c r="D1157">
        <v>34.33</v>
      </c>
      <c r="E1157">
        <v>156.30000000000001</v>
      </c>
      <c r="F1157">
        <v>6.51</v>
      </c>
      <c r="G1157" s="4">
        <f t="shared" si="84"/>
        <v>18.851441887561897</v>
      </c>
      <c r="H1157"/>
    </row>
    <row r="1158" spans="1:9" hidden="1" x14ac:dyDescent="0.2">
      <c r="A1158" s="6">
        <v>35186</v>
      </c>
      <c r="B1158">
        <v>661.23</v>
      </c>
      <c r="C1158">
        <v>14.21</v>
      </c>
      <c r="D1158">
        <v>34.619999999999997</v>
      </c>
      <c r="E1158">
        <v>156.6</v>
      </c>
      <c r="F1158">
        <v>6.74</v>
      </c>
      <c r="G1158" s="4">
        <f t="shared" si="84"/>
        <v>19.099653379549395</v>
      </c>
      <c r="H1158"/>
    </row>
    <row r="1159" spans="1:9" hidden="1" x14ac:dyDescent="0.2">
      <c r="A1159" s="6">
        <v>35217</v>
      </c>
      <c r="B1159">
        <v>668.5</v>
      </c>
      <c r="C1159">
        <v>14.27</v>
      </c>
      <c r="D1159">
        <v>34.909999999999997</v>
      </c>
      <c r="E1159">
        <v>156.69999999999999</v>
      </c>
      <c r="F1159">
        <v>6.91</v>
      </c>
      <c r="G1159" s="4">
        <f t="shared" si="84"/>
        <v>19.149240905184762</v>
      </c>
      <c r="H1159"/>
    </row>
    <row r="1160" spans="1:9" hidden="1" x14ac:dyDescent="0.2">
      <c r="A1160" s="6">
        <v>35247</v>
      </c>
      <c r="B1160">
        <v>644.07000000000005</v>
      </c>
      <c r="C1160">
        <v>14.4</v>
      </c>
      <c r="D1160">
        <v>35.270000000000003</v>
      </c>
      <c r="E1160">
        <v>157</v>
      </c>
      <c r="F1160">
        <v>6.87</v>
      </c>
      <c r="G1160" s="4">
        <f t="shared" si="84"/>
        <v>18.261128437765805</v>
      </c>
      <c r="H1160"/>
    </row>
    <row r="1161" spans="1:9" hidden="1" x14ac:dyDescent="0.2">
      <c r="A1161" s="6">
        <v>35278</v>
      </c>
      <c r="B1161">
        <v>662.68</v>
      </c>
      <c r="C1161">
        <v>14.53</v>
      </c>
      <c r="D1161">
        <v>35.64</v>
      </c>
      <c r="E1161">
        <v>157.30000000000001</v>
      </c>
      <c r="F1161">
        <v>6.64</v>
      </c>
      <c r="G1161" s="4">
        <f t="shared" si="84"/>
        <v>18.593714927048257</v>
      </c>
      <c r="H1161"/>
    </row>
    <row r="1162" spans="1:9" hidden="1" x14ac:dyDescent="0.2">
      <c r="A1162" s="6">
        <v>35309</v>
      </c>
      <c r="B1162">
        <v>674.88</v>
      </c>
      <c r="C1162">
        <v>14.66</v>
      </c>
      <c r="D1162">
        <v>36</v>
      </c>
      <c r="E1162">
        <v>157.80000000000001</v>
      </c>
      <c r="F1162">
        <v>6.83</v>
      </c>
      <c r="G1162" s="4">
        <f t="shared" si="84"/>
        <v>18.746666666666666</v>
      </c>
      <c r="H1162"/>
    </row>
    <row r="1163" spans="1:9" hidden="1" x14ac:dyDescent="0.2">
      <c r="A1163" s="6">
        <v>35339</v>
      </c>
      <c r="B1163">
        <v>701.46</v>
      </c>
      <c r="C1163">
        <v>14.74</v>
      </c>
      <c r="D1163">
        <v>36.909999999999997</v>
      </c>
      <c r="E1163">
        <v>158.30000000000001</v>
      </c>
      <c r="F1163">
        <v>6.53</v>
      </c>
      <c r="G1163" s="4">
        <f t="shared" si="84"/>
        <v>19.004605797886754</v>
      </c>
      <c r="H1163"/>
    </row>
    <row r="1164" spans="1:9" hidden="1" x14ac:dyDescent="0.2">
      <c r="A1164" s="6">
        <v>35370</v>
      </c>
      <c r="B1164">
        <v>735.67</v>
      </c>
      <c r="C1164">
        <v>14.82</v>
      </c>
      <c r="D1164">
        <v>37.82</v>
      </c>
      <c r="E1164">
        <v>158.6</v>
      </c>
      <c r="F1164">
        <v>6.2</v>
      </c>
      <c r="G1164" s="4">
        <f t="shared" si="84"/>
        <v>19.451877313590693</v>
      </c>
      <c r="H1164"/>
    </row>
    <row r="1165" spans="1:9" x14ac:dyDescent="0.2">
      <c r="A1165" s="6">
        <v>35400</v>
      </c>
      <c r="B1165">
        <v>743.25</v>
      </c>
      <c r="C1165">
        <v>14.9</v>
      </c>
      <c r="D1165">
        <v>38.729999999999997</v>
      </c>
      <c r="E1165">
        <v>158.6</v>
      </c>
      <c r="F1165" s="14">
        <v>6.3</v>
      </c>
      <c r="G1165" s="15">
        <f t="shared" si="84"/>
        <v>19.190549961270335</v>
      </c>
      <c r="H1165" s="16">
        <f>D1165/D1153-1</f>
        <v>0.14045936395759706</v>
      </c>
      <c r="I1165" t="str">
        <f>IF(Earnings_Growth&lt;0,"This year there might have been a recession as earnings growth was "&amp;ROUND(H1165*100,0)&amp;"%"," This was likely a good year as earnings growth was positive at "&amp;ROUND(H1165*100,0)&amp;"%")</f>
        <v xml:space="preserve"> This was likely a good year as earnings growth was positive at 14%</v>
      </c>
    </row>
    <row r="1166" spans="1:9" hidden="1" x14ac:dyDescent="0.2">
      <c r="A1166" s="6">
        <v>35431</v>
      </c>
      <c r="B1166">
        <v>766.22</v>
      </c>
      <c r="C1166">
        <v>14.95</v>
      </c>
      <c r="D1166">
        <v>39.229999999999997</v>
      </c>
      <c r="E1166">
        <v>159.1</v>
      </c>
      <c r="F1166">
        <v>6.58</v>
      </c>
      <c r="G1166" s="4">
        <f t="shared" si="84"/>
        <v>19.531481009431559</v>
      </c>
      <c r="H1166"/>
    </row>
    <row r="1167" spans="1:9" hidden="1" x14ac:dyDescent="0.2">
      <c r="A1167" s="6">
        <v>35462</v>
      </c>
      <c r="B1167">
        <v>798.39</v>
      </c>
      <c r="C1167">
        <v>15.01</v>
      </c>
      <c r="D1167">
        <v>39.74</v>
      </c>
      <c r="E1167">
        <v>159.6</v>
      </c>
      <c r="F1167">
        <v>6.42</v>
      </c>
      <c r="G1167" s="4">
        <f t="shared" si="84"/>
        <v>20.09033719174635</v>
      </c>
      <c r="H1167" s="8">
        <f t="shared" ref="H1167" si="87">D1167/D1155-1</f>
        <v>0.1684798588650398</v>
      </c>
    </row>
    <row r="1168" spans="1:9" hidden="1" x14ac:dyDescent="0.2">
      <c r="A1168" s="6">
        <v>35490</v>
      </c>
      <c r="B1168">
        <v>792.16</v>
      </c>
      <c r="C1168">
        <v>15.06</v>
      </c>
      <c r="D1168">
        <v>40.24</v>
      </c>
      <c r="E1168">
        <v>160</v>
      </c>
      <c r="F1168">
        <v>6.69</v>
      </c>
      <c r="G1168" s="4">
        <f t="shared" si="84"/>
        <v>19.685884691848905</v>
      </c>
      <c r="H1168"/>
    </row>
    <row r="1169" spans="1:9" hidden="1" x14ac:dyDescent="0.2">
      <c r="A1169" s="6">
        <v>35521</v>
      </c>
      <c r="B1169">
        <v>763.93</v>
      </c>
      <c r="C1169">
        <v>15.09</v>
      </c>
      <c r="D1169">
        <v>40.340000000000003</v>
      </c>
      <c r="E1169">
        <v>160.19999999999999</v>
      </c>
      <c r="F1169">
        <v>6.89</v>
      </c>
      <c r="G1169" s="4">
        <f t="shared" si="84"/>
        <v>18.937283093703517</v>
      </c>
      <c r="H1169"/>
    </row>
    <row r="1170" spans="1:9" hidden="1" x14ac:dyDescent="0.2">
      <c r="A1170" s="6">
        <v>35551</v>
      </c>
      <c r="B1170">
        <v>833.09</v>
      </c>
      <c r="C1170">
        <v>15.13</v>
      </c>
      <c r="D1170">
        <v>40.450000000000003</v>
      </c>
      <c r="E1170">
        <v>160.1</v>
      </c>
      <c r="F1170">
        <v>6.71</v>
      </c>
      <c r="G1170" s="4">
        <f t="shared" si="84"/>
        <v>20.595550061804698</v>
      </c>
      <c r="H1170"/>
    </row>
    <row r="1171" spans="1:9" hidden="1" x14ac:dyDescent="0.2">
      <c r="A1171" s="6">
        <v>35582</v>
      </c>
      <c r="B1171">
        <v>876.29</v>
      </c>
      <c r="C1171">
        <v>15.16</v>
      </c>
      <c r="D1171">
        <v>40.549999999999997</v>
      </c>
      <c r="E1171">
        <v>160.30000000000001</v>
      </c>
      <c r="F1171">
        <v>6.49</v>
      </c>
      <c r="G1171" s="4">
        <f t="shared" si="84"/>
        <v>21.610110974106043</v>
      </c>
      <c r="H1171"/>
    </row>
    <row r="1172" spans="1:9" hidden="1" x14ac:dyDescent="0.2">
      <c r="A1172" s="6">
        <v>35612</v>
      </c>
      <c r="B1172">
        <v>925.29</v>
      </c>
      <c r="C1172">
        <v>15.22</v>
      </c>
      <c r="D1172">
        <v>40.58</v>
      </c>
      <c r="E1172">
        <v>160.5</v>
      </c>
      <c r="F1172">
        <v>6.22</v>
      </c>
      <c r="G1172" s="4">
        <f t="shared" si="84"/>
        <v>22.801626416954164</v>
      </c>
      <c r="H1172"/>
    </row>
    <row r="1173" spans="1:9" hidden="1" x14ac:dyDescent="0.2">
      <c r="A1173" s="6">
        <v>35643</v>
      </c>
      <c r="B1173">
        <v>927.24</v>
      </c>
      <c r="C1173">
        <v>15.27</v>
      </c>
      <c r="D1173">
        <v>40.61</v>
      </c>
      <c r="E1173">
        <v>160.80000000000001</v>
      </c>
      <c r="F1173">
        <v>6.3</v>
      </c>
      <c r="G1173" s="4">
        <f t="shared" si="84"/>
        <v>22.832799803004185</v>
      </c>
      <c r="H1173"/>
    </row>
    <row r="1174" spans="1:9" hidden="1" x14ac:dyDescent="0.2">
      <c r="A1174" s="6">
        <v>35674</v>
      </c>
      <c r="B1174">
        <v>937.02</v>
      </c>
      <c r="C1174">
        <v>15.33</v>
      </c>
      <c r="D1174">
        <v>40.64</v>
      </c>
      <c r="E1174">
        <v>161.19999999999999</v>
      </c>
      <c r="F1174">
        <v>6.21</v>
      </c>
      <c r="G1174" s="4">
        <f t="shared" si="84"/>
        <v>23.056594488188974</v>
      </c>
      <c r="H1174"/>
    </row>
    <row r="1175" spans="1:9" hidden="1" x14ac:dyDescent="0.2">
      <c r="A1175" s="6">
        <v>35704</v>
      </c>
      <c r="B1175">
        <v>951.16</v>
      </c>
      <c r="C1175">
        <v>15.39</v>
      </c>
      <c r="D1175">
        <v>40.33</v>
      </c>
      <c r="E1175">
        <v>161.6</v>
      </c>
      <c r="F1175">
        <v>6.03</v>
      </c>
      <c r="G1175" s="4">
        <f t="shared" si="84"/>
        <v>23.584428465162411</v>
      </c>
      <c r="H1175"/>
    </row>
    <row r="1176" spans="1:9" hidden="1" x14ac:dyDescent="0.2">
      <c r="A1176" s="6">
        <v>35735</v>
      </c>
      <c r="B1176">
        <v>938.92</v>
      </c>
      <c r="C1176">
        <v>15.44</v>
      </c>
      <c r="D1176">
        <v>40.03</v>
      </c>
      <c r="E1176">
        <v>161.5</v>
      </c>
      <c r="F1176">
        <v>5.88</v>
      </c>
      <c r="G1176" s="4">
        <f t="shared" si="84"/>
        <v>23.455408443667249</v>
      </c>
      <c r="H1176"/>
    </row>
    <row r="1177" spans="1:9" x14ac:dyDescent="0.2">
      <c r="A1177" s="6">
        <v>35765</v>
      </c>
      <c r="B1177">
        <v>962.37</v>
      </c>
      <c r="C1177">
        <v>15.5</v>
      </c>
      <c r="D1177">
        <v>39.72</v>
      </c>
      <c r="E1177">
        <v>161.30000000000001</v>
      </c>
      <c r="F1177" s="14">
        <v>5.81</v>
      </c>
      <c r="G1177" s="15">
        <f t="shared" si="84"/>
        <v>24.228851963746223</v>
      </c>
      <c r="H1177" s="16">
        <f>D1177/D1165-1</f>
        <v>2.5561580170410547E-2</v>
      </c>
      <c r="I1177" t="str">
        <f>IF(Earnings_Growth&lt;0,"This year there might have been a recession as earnings growth was "&amp;ROUND(H1177*100,0)&amp;"%"," This was likely a good year as earnings growth was positive at "&amp;ROUND(H1177*100,0)&amp;"%")</f>
        <v xml:space="preserve"> This was likely a good year as earnings growth was positive at 3%</v>
      </c>
    </row>
    <row r="1178" spans="1:9" hidden="1" x14ac:dyDescent="0.2">
      <c r="A1178" s="6">
        <v>35796</v>
      </c>
      <c r="B1178">
        <v>963.36</v>
      </c>
      <c r="C1178">
        <v>15.55</v>
      </c>
      <c r="D1178">
        <v>39.659999999999997</v>
      </c>
      <c r="E1178">
        <v>161.6</v>
      </c>
      <c r="F1178">
        <v>5.54</v>
      </c>
      <c r="G1178" s="4">
        <f t="shared" si="84"/>
        <v>24.290468986384269</v>
      </c>
      <c r="H1178"/>
    </row>
    <row r="1179" spans="1:9" hidden="1" x14ac:dyDescent="0.2">
      <c r="A1179" s="6">
        <v>35827</v>
      </c>
      <c r="B1179">
        <v>1023.74</v>
      </c>
      <c r="C1179">
        <v>15.6</v>
      </c>
      <c r="D1179">
        <v>39.6</v>
      </c>
      <c r="E1179">
        <v>161.9</v>
      </c>
      <c r="F1179">
        <v>5.57</v>
      </c>
      <c r="G1179" s="4">
        <f t="shared" si="84"/>
        <v>25.852020202020203</v>
      </c>
      <c r="H1179" s="8">
        <f t="shared" ref="H1179" si="88">D1179/D1167-1</f>
        <v>-3.5228988424761409E-3</v>
      </c>
    </row>
    <row r="1180" spans="1:9" hidden="1" x14ac:dyDescent="0.2">
      <c r="A1180" s="6">
        <v>35855</v>
      </c>
      <c r="B1180">
        <v>1076.83</v>
      </c>
      <c r="C1180">
        <v>15.64</v>
      </c>
      <c r="D1180">
        <v>39.54</v>
      </c>
      <c r="E1180">
        <v>162.19999999999999</v>
      </c>
      <c r="F1180">
        <v>5.65</v>
      </c>
      <c r="G1180" s="4">
        <f t="shared" si="84"/>
        <v>27.233940313606475</v>
      </c>
      <c r="H1180"/>
    </row>
    <row r="1181" spans="1:9" hidden="1" x14ac:dyDescent="0.2">
      <c r="A1181" s="6">
        <v>35886</v>
      </c>
      <c r="B1181">
        <v>1112.2</v>
      </c>
      <c r="C1181">
        <v>15.75</v>
      </c>
      <c r="D1181">
        <v>39.35</v>
      </c>
      <c r="E1181">
        <v>162.5</v>
      </c>
      <c r="F1181">
        <v>5.64</v>
      </c>
      <c r="G1181" s="4">
        <f t="shared" si="84"/>
        <v>28.264294790343076</v>
      </c>
      <c r="H1181"/>
    </row>
    <row r="1182" spans="1:9" hidden="1" x14ac:dyDescent="0.2">
      <c r="A1182" s="6">
        <v>35916</v>
      </c>
      <c r="B1182">
        <v>1108.42</v>
      </c>
      <c r="C1182">
        <v>15.85</v>
      </c>
      <c r="D1182">
        <v>39.159999999999997</v>
      </c>
      <c r="E1182">
        <v>162.80000000000001</v>
      </c>
      <c r="F1182">
        <v>5.65</v>
      </c>
      <c r="G1182" s="4">
        <f t="shared" si="84"/>
        <v>28.304902962206338</v>
      </c>
      <c r="H1182"/>
    </row>
    <row r="1183" spans="1:9" hidden="1" x14ac:dyDescent="0.2">
      <c r="A1183" s="6">
        <v>35947</v>
      </c>
      <c r="B1183">
        <v>1108.3900000000001</v>
      </c>
      <c r="C1183">
        <v>15.95</v>
      </c>
      <c r="D1183">
        <v>38.97</v>
      </c>
      <c r="E1183">
        <v>163</v>
      </c>
      <c r="F1183">
        <v>5.5</v>
      </c>
      <c r="G1183" s="4">
        <f t="shared" si="84"/>
        <v>28.442134975622277</v>
      </c>
      <c r="H1183"/>
    </row>
    <row r="1184" spans="1:9" hidden="1" x14ac:dyDescent="0.2">
      <c r="A1184" s="6">
        <v>35977</v>
      </c>
      <c r="B1184">
        <v>1156.58</v>
      </c>
      <c r="C1184">
        <v>16.02</v>
      </c>
      <c r="D1184">
        <v>38.68</v>
      </c>
      <c r="E1184">
        <v>163.19999999999999</v>
      </c>
      <c r="F1184">
        <v>5.46</v>
      </c>
      <c r="G1184" s="4">
        <f t="shared" si="84"/>
        <v>29.901240951396069</v>
      </c>
      <c r="H1184"/>
    </row>
    <row r="1185" spans="1:9" hidden="1" x14ac:dyDescent="0.2">
      <c r="A1185" s="6">
        <v>36008</v>
      </c>
      <c r="B1185">
        <v>1074.6199999999999</v>
      </c>
      <c r="C1185">
        <v>16.079999999999998</v>
      </c>
      <c r="D1185">
        <v>38.380000000000003</v>
      </c>
      <c r="E1185">
        <v>163.4</v>
      </c>
      <c r="F1185">
        <v>5.34</v>
      </c>
      <c r="G1185" s="4">
        <f t="shared" si="84"/>
        <v>27.999478895257941</v>
      </c>
      <c r="H1185"/>
    </row>
    <row r="1186" spans="1:9" hidden="1" x14ac:dyDescent="0.2">
      <c r="A1186" s="6">
        <v>36039</v>
      </c>
      <c r="B1186">
        <v>1020.64</v>
      </c>
      <c r="C1186">
        <v>16.14</v>
      </c>
      <c r="D1186">
        <v>38.090000000000003</v>
      </c>
      <c r="E1186">
        <v>163.6</v>
      </c>
      <c r="F1186">
        <v>4.8099999999999996</v>
      </c>
      <c r="G1186" s="4">
        <f t="shared" si="84"/>
        <v>26.795484379102124</v>
      </c>
      <c r="H1186"/>
    </row>
    <row r="1187" spans="1:9" hidden="1" x14ac:dyDescent="0.2">
      <c r="A1187" s="6">
        <v>36069</v>
      </c>
      <c r="B1187">
        <v>1032.47</v>
      </c>
      <c r="C1187">
        <v>16.170000000000002</v>
      </c>
      <c r="D1187">
        <v>37.96</v>
      </c>
      <c r="E1187">
        <v>164</v>
      </c>
      <c r="F1187">
        <v>4.53</v>
      </c>
      <c r="G1187" s="4">
        <f t="shared" si="84"/>
        <v>27.198893572181245</v>
      </c>
      <c r="H1187"/>
    </row>
    <row r="1188" spans="1:9" hidden="1" x14ac:dyDescent="0.2">
      <c r="A1188" s="6">
        <v>36100</v>
      </c>
      <c r="B1188">
        <v>1144.43</v>
      </c>
      <c r="C1188">
        <v>16.18</v>
      </c>
      <c r="D1188">
        <v>37.840000000000003</v>
      </c>
      <c r="E1188">
        <v>164</v>
      </c>
      <c r="F1188">
        <v>4.83</v>
      </c>
      <c r="G1188" s="4">
        <f t="shared" si="84"/>
        <v>30.243921775898517</v>
      </c>
      <c r="H1188"/>
    </row>
    <row r="1189" spans="1:9" x14ac:dyDescent="0.2">
      <c r="A1189" s="6">
        <v>36130</v>
      </c>
      <c r="B1189">
        <v>1190.05</v>
      </c>
      <c r="C1189">
        <v>16.2</v>
      </c>
      <c r="D1189">
        <v>37.71</v>
      </c>
      <c r="E1189">
        <v>163.9</v>
      </c>
      <c r="F1189" s="14">
        <v>4.6500000000000004</v>
      </c>
      <c r="G1189" s="15">
        <f t="shared" si="84"/>
        <v>31.557942190400421</v>
      </c>
      <c r="H1189" s="16">
        <f>D1189/D1177-1</f>
        <v>-5.060422960725075E-2</v>
      </c>
      <c r="I1189" t="str">
        <f>IF(Earnings_Growth&lt;0,"This year there might have been a recession as earnings growth was "&amp;ROUND(H1189*100,0)&amp;"%"," This was likely a good year as earnings growth was positive at "&amp;ROUND(H1189*100,0)&amp;"%")</f>
        <v>This year there might have been a recession as earnings growth was -5%</v>
      </c>
    </row>
    <row r="1190" spans="1:9" hidden="1" x14ac:dyDescent="0.2">
      <c r="A1190" s="6">
        <v>36161</v>
      </c>
      <c r="B1190">
        <v>1248.77</v>
      </c>
      <c r="C1190">
        <v>16.28</v>
      </c>
      <c r="D1190">
        <v>37.93</v>
      </c>
      <c r="E1190">
        <v>164.3</v>
      </c>
      <c r="F1190">
        <v>4.72</v>
      </c>
      <c r="G1190" s="4">
        <f t="shared" ref="G1190:G1253" si="89">SP500_Price/Earnings</f>
        <v>32.923016082256787</v>
      </c>
      <c r="H1190"/>
    </row>
    <row r="1191" spans="1:9" hidden="1" x14ac:dyDescent="0.2">
      <c r="A1191" s="6">
        <v>36192</v>
      </c>
      <c r="B1191">
        <v>1246.58</v>
      </c>
      <c r="C1191">
        <v>16.37</v>
      </c>
      <c r="D1191">
        <v>38.159999999999997</v>
      </c>
      <c r="E1191">
        <v>164.5</v>
      </c>
      <c r="F1191">
        <v>5</v>
      </c>
      <c r="G1191" s="4">
        <f t="shared" si="89"/>
        <v>32.667190775681341</v>
      </c>
      <c r="H1191" s="8">
        <f t="shared" ref="H1191" si="90">D1191/D1179-1</f>
        <v>-3.6363636363636487E-2</v>
      </c>
    </row>
    <row r="1192" spans="1:9" hidden="1" x14ac:dyDescent="0.2">
      <c r="A1192" s="6">
        <v>36220</v>
      </c>
      <c r="B1192">
        <v>1281.6600000000001</v>
      </c>
      <c r="C1192">
        <v>16.45</v>
      </c>
      <c r="D1192">
        <v>38.380000000000003</v>
      </c>
      <c r="E1192">
        <v>165</v>
      </c>
      <c r="F1192">
        <v>5.23</v>
      </c>
      <c r="G1192" s="4">
        <f t="shared" si="89"/>
        <v>33.39395518499218</v>
      </c>
      <c r="H1192"/>
    </row>
    <row r="1193" spans="1:9" hidden="1" x14ac:dyDescent="0.2">
      <c r="A1193" s="6">
        <v>36251</v>
      </c>
      <c r="B1193">
        <v>1334.76</v>
      </c>
      <c r="C1193">
        <v>16.45</v>
      </c>
      <c r="D1193">
        <v>39.26</v>
      </c>
      <c r="E1193">
        <v>166.2</v>
      </c>
      <c r="F1193">
        <v>5.18</v>
      </c>
      <c r="G1193" s="4">
        <f t="shared" si="89"/>
        <v>33.997962302598069</v>
      </c>
      <c r="H1193"/>
    </row>
    <row r="1194" spans="1:9" hidden="1" x14ac:dyDescent="0.2">
      <c r="A1194" s="6">
        <v>36281</v>
      </c>
      <c r="B1194">
        <v>1332.07</v>
      </c>
      <c r="C1194">
        <v>16.45</v>
      </c>
      <c r="D1194">
        <v>40.14</v>
      </c>
      <c r="E1194">
        <v>166.2</v>
      </c>
      <c r="F1194">
        <v>5.54</v>
      </c>
      <c r="G1194" s="4">
        <f t="shared" si="89"/>
        <v>33.185600398604883</v>
      </c>
      <c r="H1194"/>
    </row>
    <row r="1195" spans="1:9" hidden="1" x14ac:dyDescent="0.2">
      <c r="A1195" s="6">
        <v>36312</v>
      </c>
      <c r="B1195">
        <v>1322.55</v>
      </c>
      <c r="C1195">
        <v>16.45</v>
      </c>
      <c r="D1195">
        <v>41.02</v>
      </c>
      <c r="E1195">
        <v>166.2</v>
      </c>
      <c r="F1195">
        <v>5.9</v>
      </c>
      <c r="G1195" s="4">
        <f t="shared" si="89"/>
        <v>32.241589468551922</v>
      </c>
      <c r="H1195"/>
    </row>
    <row r="1196" spans="1:9" hidden="1" x14ac:dyDescent="0.2">
      <c r="A1196" s="6">
        <v>36342</v>
      </c>
      <c r="B1196">
        <v>1380.99</v>
      </c>
      <c r="C1196">
        <v>16.510000000000002</v>
      </c>
      <c r="D1196">
        <v>42</v>
      </c>
      <c r="E1196">
        <v>166.7</v>
      </c>
      <c r="F1196">
        <v>5.79</v>
      </c>
      <c r="G1196" s="4">
        <f t="shared" si="89"/>
        <v>32.880714285714284</v>
      </c>
      <c r="H1196"/>
    </row>
    <row r="1197" spans="1:9" hidden="1" x14ac:dyDescent="0.2">
      <c r="A1197" s="6">
        <v>36373</v>
      </c>
      <c r="B1197">
        <v>1327.49</v>
      </c>
      <c r="C1197">
        <v>16.579999999999998</v>
      </c>
      <c r="D1197">
        <v>42.98</v>
      </c>
      <c r="E1197">
        <v>167.1</v>
      </c>
      <c r="F1197">
        <v>5.94</v>
      </c>
      <c r="G1197" s="4">
        <f t="shared" si="89"/>
        <v>30.886226151698466</v>
      </c>
      <c r="H1197"/>
    </row>
    <row r="1198" spans="1:9" hidden="1" x14ac:dyDescent="0.2">
      <c r="A1198" s="6">
        <v>36404</v>
      </c>
      <c r="B1198">
        <v>1318.17</v>
      </c>
      <c r="C1198">
        <v>16.64</v>
      </c>
      <c r="D1198">
        <v>43.96</v>
      </c>
      <c r="E1198">
        <v>167.9</v>
      </c>
      <c r="F1198">
        <v>5.92</v>
      </c>
      <c r="G1198" s="4">
        <f t="shared" si="89"/>
        <v>29.985668789808919</v>
      </c>
      <c r="H1198"/>
    </row>
    <row r="1199" spans="1:9" hidden="1" x14ac:dyDescent="0.2">
      <c r="A1199" s="6">
        <v>36434</v>
      </c>
      <c r="B1199">
        <v>1300.01</v>
      </c>
      <c r="C1199">
        <v>16.66</v>
      </c>
      <c r="D1199">
        <v>45.36</v>
      </c>
      <c r="E1199">
        <v>168.2</v>
      </c>
      <c r="F1199">
        <v>6.11</v>
      </c>
      <c r="G1199" s="4">
        <f t="shared" si="89"/>
        <v>28.659832451499117</v>
      </c>
      <c r="H1199"/>
    </row>
    <row r="1200" spans="1:9" hidden="1" x14ac:dyDescent="0.2">
      <c r="A1200" s="6">
        <v>36465</v>
      </c>
      <c r="B1200">
        <v>1391</v>
      </c>
      <c r="C1200">
        <v>16.670000000000002</v>
      </c>
      <c r="D1200">
        <v>46.77</v>
      </c>
      <c r="E1200">
        <v>168.3</v>
      </c>
      <c r="F1200">
        <v>6.03</v>
      </c>
      <c r="G1200" s="4">
        <f t="shared" si="89"/>
        <v>29.7412871498824</v>
      </c>
      <c r="H1200"/>
    </row>
    <row r="1201" spans="1:9" x14ac:dyDescent="0.2">
      <c r="A1201" s="6">
        <v>36495</v>
      </c>
      <c r="B1201">
        <v>1428.68</v>
      </c>
      <c r="C1201">
        <v>16.690000000000001</v>
      </c>
      <c r="D1201">
        <v>48.17</v>
      </c>
      <c r="E1201">
        <v>168.3</v>
      </c>
      <c r="F1201" s="14">
        <v>6.28</v>
      </c>
      <c r="G1201" s="15">
        <f t="shared" si="89"/>
        <v>29.659123936059789</v>
      </c>
      <c r="H1201" s="16">
        <f>D1201/D1189-1</f>
        <v>0.27738000530363305</v>
      </c>
      <c r="I1201" t="str">
        <f>IF(Earnings_Growth&lt;0,"This year there might have been a recession as earnings growth was "&amp;ROUND(H1201*100,0)&amp;"%"," This was likely a good year as earnings growth was positive at "&amp;ROUND(H1201*100,0)&amp;"%")</f>
        <v xml:space="preserve"> This was likely a good year as earnings growth was positive at 28%</v>
      </c>
    </row>
    <row r="1202" spans="1:9" hidden="1" x14ac:dyDescent="0.2">
      <c r="A1202" s="6">
        <v>36526</v>
      </c>
      <c r="B1202">
        <v>1425.59</v>
      </c>
      <c r="C1202">
        <v>16.71</v>
      </c>
      <c r="D1202">
        <v>49.1</v>
      </c>
      <c r="E1202">
        <v>168.8</v>
      </c>
      <c r="F1202">
        <v>6.66</v>
      </c>
      <c r="G1202" s="4">
        <f t="shared" si="89"/>
        <v>29.034419551934825</v>
      </c>
      <c r="H1202"/>
    </row>
    <row r="1203" spans="1:9" hidden="1" x14ac:dyDescent="0.2">
      <c r="A1203" s="6">
        <v>36557</v>
      </c>
      <c r="B1203">
        <v>1388.87</v>
      </c>
      <c r="C1203">
        <v>16.739999999999998</v>
      </c>
      <c r="D1203">
        <v>50.02</v>
      </c>
      <c r="E1203">
        <v>169.8</v>
      </c>
      <c r="F1203">
        <v>6.52</v>
      </c>
      <c r="G1203" s="4">
        <f t="shared" si="89"/>
        <v>27.766293482606955</v>
      </c>
      <c r="H1203"/>
    </row>
    <row r="1204" spans="1:9" hidden="1" x14ac:dyDescent="0.2">
      <c r="A1204" s="6">
        <v>36586</v>
      </c>
      <c r="B1204">
        <v>1442.21</v>
      </c>
      <c r="C1204">
        <v>16.760000000000002</v>
      </c>
      <c r="D1204">
        <v>50.95</v>
      </c>
      <c r="E1204">
        <v>171.2</v>
      </c>
      <c r="F1204">
        <v>6.26</v>
      </c>
      <c r="G1204" s="4">
        <f t="shared" si="89"/>
        <v>28.306378802747791</v>
      </c>
      <c r="H1204"/>
    </row>
    <row r="1205" spans="1:9" hidden="1" x14ac:dyDescent="0.2">
      <c r="A1205" s="6">
        <v>36617</v>
      </c>
      <c r="B1205">
        <v>1461.36</v>
      </c>
      <c r="C1205">
        <v>16.739999999999998</v>
      </c>
      <c r="D1205">
        <v>51.27</v>
      </c>
      <c r="E1205">
        <v>171.3</v>
      </c>
      <c r="F1205">
        <v>5.99</v>
      </c>
      <c r="G1205" s="4">
        <f t="shared" si="89"/>
        <v>28.503218256290225</v>
      </c>
      <c r="H1205"/>
    </row>
    <row r="1206" spans="1:9" hidden="1" x14ac:dyDescent="0.2">
      <c r="A1206" s="6">
        <v>36647</v>
      </c>
      <c r="B1206">
        <v>1418.48</v>
      </c>
      <c r="C1206">
        <v>16.72</v>
      </c>
      <c r="D1206">
        <v>51.6</v>
      </c>
      <c r="E1206">
        <v>171.5</v>
      </c>
      <c r="F1206">
        <v>6.44</v>
      </c>
      <c r="G1206" s="4">
        <f t="shared" si="89"/>
        <v>27.489922480620155</v>
      </c>
      <c r="H1206"/>
    </row>
    <row r="1207" spans="1:9" hidden="1" x14ac:dyDescent="0.2">
      <c r="A1207" s="6">
        <v>36678</v>
      </c>
      <c r="B1207">
        <v>1461.96</v>
      </c>
      <c r="C1207">
        <v>16.7</v>
      </c>
      <c r="D1207">
        <v>51.92</v>
      </c>
      <c r="E1207">
        <v>172.4</v>
      </c>
      <c r="F1207">
        <v>6.1</v>
      </c>
      <c r="G1207" s="4">
        <f t="shared" si="89"/>
        <v>28.157935285053927</v>
      </c>
      <c r="H1207"/>
    </row>
    <row r="1208" spans="1:9" hidden="1" x14ac:dyDescent="0.2">
      <c r="A1208" s="6">
        <v>36708</v>
      </c>
      <c r="B1208">
        <v>1473</v>
      </c>
      <c r="C1208">
        <v>16.579999999999998</v>
      </c>
      <c r="D1208">
        <v>52.51</v>
      </c>
      <c r="E1208">
        <v>172.8</v>
      </c>
      <c r="F1208">
        <v>6.05</v>
      </c>
      <c r="G1208" s="4">
        <f t="shared" si="89"/>
        <v>28.051799657208154</v>
      </c>
      <c r="H1208"/>
    </row>
    <row r="1209" spans="1:9" hidden="1" x14ac:dyDescent="0.2">
      <c r="A1209" s="6">
        <v>36739</v>
      </c>
      <c r="B1209">
        <v>1485.46</v>
      </c>
      <c r="C1209">
        <v>16.47</v>
      </c>
      <c r="D1209">
        <v>53.11</v>
      </c>
      <c r="E1209">
        <v>172.8</v>
      </c>
      <c r="F1209">
        <v>5.83</v>
      </c>
      <c r="G1209" s="4">
        <f t="shared" si="89"/>
        <v>27.96949726981736</v>
      </c>
      <c r="H1209"/>
    </row>
    <row r="1210" spans="1:9" hidden="1" x14ac:dyDescent="0.2">
      <c r="A1210" s="6">
        <v>36770</v>
      </c>
      <c r="B1210">
        <v>1468.05</v>
      </c>
      <c r="C1210">
        <v>16.350000000000001</v>
      </c>
      <c r="D1210">
        <v>53.7</v>
      </c>
      <c r="E1210">
        <v>173.7</v>
      </c>
      <c r="F1210">
        <v>5.8</v>
      </c>
      <c r="G1210" s="4">
        <f t="shared" si="89"/>
        <v>27.337988826815639</v>
      </c>
      <c r="H1210" s="8">
        <f t="shared" ref="H1210" si="91">D1210/D1198-1</f>
        <v>0.22156505914467695</v>
      </c>
    </row>
    <row r="1211" spans="1:9" hidden="1" x14ac:dyDescent="0.2">
      <c r="A1211" s="6">
        <v>36800</v>
      </c>
      <c r="B1211">
        <v>1390.14</v>
      </c>
      <c r="C1211">
        <v>16.32</v>
      </c>
      <c r="D1211">
        <v>52.47</v>
      </c>
      <c r="E1211">
        <v>174</v>
      </c>
      <c r="F1211">
        <v>5.74</v>
      </c>
      <c r="G1211" s="4">
        <f t="shared" si="89"/>
        <v>26.493996569468269</v>
      </c>
      <c r="H1211"/>
    </row>
    <row r="1212" spans="1:9" hidden="1" x14ac:dyDescent="0.2">
      <c r="A1212" s="6">
        <v>36831</v>
      </c>
      <c r="B1212">
        <v>1378.04</v>
      </c>
      <c r="C1212">
        <v>16.3</v>
      </c>
      <c r="D1212">
        <v>51.23</v>
      </c>
      <c r="E1212">
        <v>174.1</v>
      </c>
      <c r="F1212">
        <v>5.72</v>
      </c>
      <c r="G1212" s="4">
        <f t="shared" si="89"/>
        <v>26.899082568807341</v>
      </c>
      <c r="H1212"/>
    </row>
    <row r="1213" spans="1:9" x14ac:dyDescent="0.2">
      <c r="A1213" s="6">
        <v>36861</v>
      </c>
      <c r="B1213">
        <v>1330.93</v>
      </c>
      <c r="C1213">
        <v>16.27</v>
      </c>
      <c r="D1213">
        <v>50</v>
      </c>
      <c r="E1213">
        <v>174</v>
      </c>
      <c r="F1213" s="14">
        <v>5.24</v>
      </c>
      <c r="G1213" s="15">
        <f t="shared" si="89"/>
        <v>26.618600000000001</v>
      </c>
      <c r="H1213" s="16">
        <f>D1213/D1201-1</f>
        <v>3.7990450487855432E-2</v>
      </c>
      <c r="I1213" t="str">
        <f>IF(Earnings_Growth&lt;0,"This year there might have been a recession as earnings growth was "&amp;ROUND(H1213*100,0)&amp;"%"," This was likely a good year as earnings growth was positive at "&amp;ROUND(H1213*100,0)&amp;"%")</f>
        <v xml:space="preserve"> This was likely a good year as earnings growth was positive at 4%</v>
      </c>
    </row>
    <row r="1214" spans="1:9" hidden="1" x14ac:dyDescent="0.2">
      <c r="A1214" s="6">
        <v>36892</v>
      </c>
      <c r="B1214">
        <v>1335.63</v>
      </c>
      <c r="C1214">
        <v>16.170000000000002</v>
      </c>
      <c r="D1214">
        <v>48.48</v>
      </c>
      <c r="E1214">
        <v>175.1</v>
      </c>
      <c r="F1214">
        <v>5.16</v>
      </c>
      <c r="G1214" s="4">
        <f t="shared" si="89"/>
        <v>27.550123762376241</v>
      </c>
      <c r="H1214"/>
    </row>
    <row r="1215" spans="1:9" hidden="1" x14ac:dyDescent="0.2">
      <c r="A1215" s="6">
        <v>36923</v>
      </c>
      <c r="B1215">
        <v>1305.75</v>
      </c>
      <c r="C1215">
        <v>16.07</v>
      </c>
      <c r="D1215">
        <v>46.96</v>
      </c>
      <c r="E1215">
        <v>175.8</v>
      </c>
      <c r="F1215">
        <v>5.0999999999999996</v>
      </c>
      <c r="G1215" s="4">
        <f t="shared" si="89"/>
        <v>27.805579216354342</v>
      </c>
      <c r="H1215"/>
    </row>
    <row r="1216" spans="1:9" hidden="1" x14ac:dyDescent="0.2">
      <c r="A1216" s="6">
        <v>36951</v>
      </c>
      <c r="B1216">
        <v>1185.8499999999999</v>
      </c>
      <c r="C1216">
        <v>15.97</v>
      </c>
      <c r="D1216">
        <v>45.44</v>
      </c>
      <c r="E1216">
        <v>176.2</v>
      </c>
      <c r="F1216">
        <v>4.8899999999999997</v>
      </c>
      <c r="G1216" s="4">
        <f t="shared" si="89"/>
        <v>26.097051056338028</v>
      </c>
      <c r="H1216"/>
    </row>
    <row r="1217" spans="1:9" hidden="1" x14ac:dyDescent="0.2">
      <c r="A1217" s="6">
        <v>36982</v>
      </c>
      <c r="B1217">
        <v>1189.8399999999999</v>
      </c>
      <c r="C1217">
        <v>15.88</v>
      </c>
      <c r="D1217">
        <v>42.56</v>
      </c>
      <c r="E1217">
        <v>176.9</v>
      </c>
      <c r="F1217">
        <v>5.14</v>
      </c>
      <c r="G1217" s="4">
        <f t="shared" si="89"/>
        <v>27.95676691729323</v>
      </c>
      <c r="H1217"/>
    </row>
    <row r="1218" spans="1:9" hidden="1" x14ac:dyDescent="0.2">
      <c r="A1218" s="6">
        <v>37012</v>
      </c>
      <c r="B1218">
        <v>1270.3699999999999</v>
      </c>
      <c r="C1218">
        <v>15.78</v>
      </c>
      <c r="D1218">
        <v>39.67</v>
      </c>
      <c r="E1218">
        <v>177.7</v>
      </c>
      <c r="F1218">
        <v>5.39</v>
      </c>
      <c r="G1218" s="4">
        <f t="shared" si="89"/>
        <v>32.023443408116961</v>
      </c>
      <c r="H1218"/>
    </row>
    <row r="1219" spans="1:9" hidden="1" x14ac:dyDescent="0.2">
      <c r="A1219" s="6">
        <v>37043</v>
      </c>
      <c r="B1219">
        <v>1238.71</v>
      </c>
      <c r="C1219">
        <v>15.69</v>
      </c>
      <c r="D1219">
        <v>36.79</v>
      </c>
      <c r="E1219">
        <v>178</v>
      </c>
      <c r="F1219">
        <v>5.28</v>
      </c>
      <c r="G1219" s="4">
        <f t="shared" si="89"/>
        <v>33.669747213916828</v>
      </c>
      <c r="H1219"/>
    </row>
    <row r="1220" spans="1:9" hidden="1" x14ac:dyDescent="0.2">
      <c r="A1220" s="6">
        <v>37073</v>
      </c>
      <c r="B1220">
        <v>1204.45</v>
      </c>
      <c r="C1220">
        <v>15.71</v>
      </c>
      <c r="D1220">
        <v>33.96</v>
      </c>
      <c r="E1220">
        <v>177.5</v>
      </c>
      <c r="F1220">
        <v>5.24</v>
      </c>
      <c r="G1220" s="4">
        <f t="shared" si="89"/>
        <v>35.466725559481745</v>
      </c>
      <c r="H1220"/>
    </row>
    <row r="1221" spans="1:9" hidden="1" x14ac:dyDescent="0.2">
      <c r="A1221" s="6">
        <v>37104</v>
      </c>
      <c r="B1221">
        <v>1178.5</v>
      </c>
      <c r="C1221">
        <v>15.72</v>
      </c>
      <c r="D1221">
        <v>31.14</v>
      </c>
      <c r="E1221">
        <v>177.5</v>
      </c>
      <c r="F1221">
        <v>4.97</v>
      </c>
      <c r="G1221" s="4">
        <f t="shared" si="89"/>
        <v>37.845215157353884</v>
      </c>
      <c r="H1221"/>
    </row>
    <row r="1222" spans="1:9" hidden="1" x14ac:dyDescent="0.2">
      <c r="A1222" s="6">
        <v>37135</v>
      </c>
      <c r="B1222">
        <v>1044.6400000000001</v>
      </c>
      <c r="C1222">
        <v>15.74</v>
      </c>
      <c r="D1222">
        <v>28.31</v>
      </c>
      <c r="E1222">
        <v>178.3</v>
      </c>
      <c r="F1222">
        <v>4.7300000000000004</v>
      </c>
      <c r="G1222" s="4">
        <f t="shared" si="89"/>
        <v>36.900035323207355</v>
      </c>
      <c r="H1222" s="8">
        <f t="shared" ref="H1222" si="92">D1222/D1210-1</f>
        <v>-0.4728119180633148</v>
      </c>
    </row>
    <row r="1223" spans="1:9" hidden="1" x14ac:dyDescent="0.2">
      <c r="A1223" s="6">
        <v>37165</v>
      </c>
      <c r="B1223">
        <v>1076.5899999999999</v>
      </c>
      <c r="C1223">
        <v>15.74</v>
      </c>
      <c r="D1223">
        <v>27.1</v>
      </c>
      <c r="E1223">
        <v>177.7</v>
      </c>
      <c r="F1223">
        <v>4.57</v>
      </c>
      <c r="G1223" s="4">
        <f t="shared" si="89"/>
        <v>39.726568265682651</v>
      </c>
      <c r="H1223"/>
    </row>
    <row r="1224" spans="1:9" hidden="1" x14ac:dyDescent="0.2">
      <c r="A1224" s="6">
        <v>37196</v>
      </c>
      <c r="B1224">
        <v>1129.68</v>
      </c>
      <c r="C1224">
        <v>15.74</v>
      </c>
      <c r="D1224">
        <v>25.9</v>
      </c>
      <c r="E1224">
        <v>177.4</v>
      </c>
      <c r="F1224">
        <v>4.6500000000000004</v>
      </c>
      <c r="G1224" s="4">
        <f t="shared" si="89"/>
        <v>43.61698841698842</v>
      </c>
      <c r="H1224"/>
    </row>
    <row r="1225" spans="1:9" x14ac:dyDescent="0.2">
      <c r="A1225" s="6">
        <v>37226</v>
      </c>
      <c r="B1225">
        <v>1144.93</v>
      </c>
      <c r="C1225">
        <v>15.74</v>
      </c>
      <c r="D1225">
        <v>24.69</v>
      </c>
      <c r="E1225">
        <v>176.7</v>
      </c>
      <c r="F1225" s="14">
        <v>5.09</v>
      </c>
      <c r="G1225" s="15">
        <f t="shared" si="89"/>
        <v>46.37221547185095</v>
      </c>
      <c r="H1225" s="16">
        <f>D1225/D1213-1</f>
        <v>-0.50619999999999998</v>
      </c>
      <c r="I1225" t="str">
        <f>IF(Earnings_Growth&lt;0,"This year there might have been a recession as earnings growth was "&amp;ROUND(H1225*100,0)&amp;"%"," This was likely a good year as earnings growth was positive at "&amp;ROUND(H1225*100,0)&amp;"%")</f>
        <v>This year there might have been a recession as earnings growth was -51%</v>
      </c>
    </row>
    <row r="1226" spans="1:9" hidden="1" x14ac:dyDescent="0.2">
      <c r="A1226" s="6">
        <v>37257</v>
      </c>
      <c r="B1226">
        <v>1140.21</v>
      </c>
      <c r="C1226">
        <v>15.74</v>
      </c>
      <c r="D1226">
        <v>24.69</v>
      </c>
      <c r="E1226">
        <v>177.1</v>
      </c>
      <c r="F1226">
        <v>5.04</v>
      </c>
      <c r="G1226" s="4">
        <f t="shared" si="89"/>
        <v>46.181044957472658</v>
      </c>
      <c r="H1226"/>
    </row>
    <row r="1227" spans="1:9" hidden="1" x14ac:dyDescent="0.2">
      <c r="A1227" s="6">
        <v>37288</v>
      </c>
      <c r="B1227">
        <v>1100.67</v>
      </c>
      <c r="C1227">
        <v>15.73</v>
      </c>
      <c r="D1227">
        <v>24.7</v>
      </c>
      <c r="E1227">
        <v>177.8</v>
      </c>
      <c r="F1227">
        <v>4.91</v>
      </c>
      <c r="G1227" s="4">
        <f t="shared" si="89"/>
        <v>44.561538461538468</v>
      </c>
      <c r="H1227"/>
    </row>
    <row r="1228" spans="1:9" hidden="1" x14ac:dyDescent="0.2">
      <c r="A1228" s="6">
        <v>37316</v>
      </c>
      <c r="B1228">
        <v>1153.79</v>
      </c>
      <c r="C1228">
        <v>15.73</v>
      </c>
      <c r="D1228">
        <v>24.7</v>
      </c>
      <c r="E1228">
        <v>178.8</v>
      </c>
      <c r="F1228">
        <v>5.28</v>
      </c>
      <c r="G1228" s="4">
        <f t="shared" si="89"/>
        <v>46.712145748987851</v>
      </c>
      <c r="H1228"/>
    </row>
    <row r="1229" spans="1:9" hidden="1" x14ac:dyDescent="0.2">
      <c r="A1229" s="6">
        <v>37347</v>
      </c>
      <c r="B1229">
        <v>1111.93</v>
      </c>
      <c r="C1229">
        <v>15.83</v>
      </c>
      <c r="D1229">
        <v>25.38</v>
      </c>
      <c r="E1229">
        <v>179.8</v>
      </c>
      <c r="F1229">
        <v>5.21</v>
      </c>
      <c r="G1229" s="4">
        <f t="shared" si="89"/>
        <v>43.811268715524037</v>
      </c>
      <c r="H1229"/>
    </row>
    <row r="1230" spans="1:9" hidden="1" x14ac:dyDescent="0.2">
      <c r="A1230" s="6">
        <v>37377</v>
      </c>
      <c r="B1230">
        <v>1079.25</v>
      </c>
      <c r="C1230">
        <v>15.94</v>
      </c>
      <c r="D1230">
        <v>26.06</v>
      </c>
      <c r="E1230">
        <v>179.8</v>
      </c>
      <c r="F1230">
        <v>5.16</v>
      </c>
      <c r="G1230" s="4">
        <f t="shared" si="89"/>
        <v>41.414044512663089</v>
      </c>
      <c r="H1230"/>
    </row>
    <row r="1231" spans="1:9" hidden="1" x14ac:dyDescent="0.2">
      <c r="A1231" s="6">
        <v>37408</v>
      </c>
      <c r="B1231">
        <v>1014.02</v>
      </c>
      <c r="C1231">
        <v>16.04</v>
      </c>
      <c r="D1231">
        <v>26.74</v>
      </c>
      <c r="E1231">
        <v>179.9</v>
      </c>
      <c r="F1231">
        <v>4.93</v>
      </c>
      <c r="G1231" s="4">
        <f t="shared" si="89"/>
        <v>37.921465968586389</v>
      </c>
      <c r="H1231"/>
    </row>
    <row r="1232" spans="1:9" hidden="1" x14ac:dyDescent="0.2">
      <c r="A1232" s="6">
        <v>37438</v>
      </c>
      <c r="B1232">
        <v>903.59</v>
      </c>
      <c r="C1232">
        <v>15.96</v>
      </c>
      <c r="D1232">
        <v>27.84</v>
      </c>
      <c r="E1232">
        <v>180.1</v>
      </c>
      <c r="F1232">
        <v>4.6500000000000004</v>
      </c>
      <c r="G1232" s="4">
        <f t="shared" si="89"/>
        <v>32.456537356321839</v>
      </c>
      <c r="H1232"/>
    </row>
    <row r="1233" spans="1:9" hidden="1" x14ac:dyDescent="0.2">
      <c r="A1233" s="6">
        <v>37469</v>
      </c>
      <c r="B1233">
        <v>912.55</v>
      </c>
      <c r="C1233">
        <v>15.88</v>
      </c>
      <c r="D1233">
        <v>28.94</v>
      </c>
      <c r="E1233">
        <v>180.7</v>
      </c>
      <c r="F1233">
        <v>4.26</v>
      </c>
      <c r="G1233" s="4">
        <f t="shared" si="89"/>
        <v>31.532480995162402</v>
      </c>
      <c r="H1233"/>
    </row>
    <row r="1234" spans="1:9" hidden="1" x14ac:dyDescent="0.2">
      <c r="A1234" s="6">
        <v>37500</v>
      </c>
      <c r="B1234">
        <v>867.81</v>
      </c>
      <c r="C1234">
        <v>15.8</v>
      </c>
      <c r="D1234">
        <v>30.04</v>
      </c>
      <c r="E1234">
        <v>181</v>
      </c>
      <c r="F1234">
        <v>3.87</v>
      </c>
      <c r="G1234" s="4">
        <f t="shared" si="89"/>
        <v>28.888482023968042</v>
      </c>
      <c r="H1234" s="8">
        <f t="shared" ref="H1234" si="93">D1234/D1222-1</f>
        <v>6.1109148710702943E-2</v>
      </c>
    </row>
    <row r="1235" spans="1:9" hidden="1" x14ac:dyDescent="0.2">
      <c r="A1235" s="6">
        <v>37530</v>
      </c>
      <c r="B1235">
        <v>854.63</v>
      </c>
      <c r="C1235">
        <v>15.89</v>
      </c>
      <c r="D1235">
        <v>29.22</v>
      </c>
      <c r="E1235">
        <v>181.3</v>
      </c>
      <c r="F1235">
        <v>3.94</v>
      </c>
      <c r="G1235" s="4">
        <f t="shared" si="89"/>
        <v>29.248117727583846</v>
      </c>
      <c r="H1235"/>
    </row>
    <row r="1236" spans="1:9" hidden="1" x14ac:dyDescent="0.2">
      <c r="A1236" s="6">
        <v>37561</v>
      </c>
      <c r="B1236">
        <v>909.93</v>
      </c>
      <c r="C1236">
        <v>15.98</v>
      </c>
      <c r="D1236">
        <v>28.41</v>
      </c>
      <c r="E1236">
        <v>181.3</v>
      </c>
      <c r="F1236">
        <v>4.05</v>
      </c>
      <c r="G1236" s="4">
        <f t="shared" si="89"/>
        <v>32.028511087645192</v>
      </c>
      <c r="H1236"/>
    </row>
    <row r="1237" spans="1:9" x14ac:dyDescent="0.2">
      <c r="A1237" s="6">
        <v>37591</v>
      </c>
      <c r="B1237">
        <v>899.18</v>
      </c>
      <c r="C1237">
        <v>16.07</v>
      </c>
      <c r="D1237">
        <v>27.59</v>
      </c>
      <c r="E1237">
        <v>180.9</v>
      </c>
      <c r="F1237" s="14">
        <v>4.03</v>
      </c>
      <c r="G1237" s="15">
        <f t="shared" si="89"/>
        <v>32.590793765857192</v>
      </c>
      <c r="H1237" s="16">
        <f>D1237/D1225-1</f>
        <v>0.11745646010530564</v>
      </c>
      <c r="I1237" t="str">
        <f>IF(Earnings_Growth&lt;0,"This year there might have been a recession as earnings growth was "&amp;ROUND(H1237*100,0)&amp;"%"," This was likely a good year as earnings growth was positive at "&amp;ROUND(H1237*100,0)&amp;"%")</f>
        <v xml:space="preserve"> This was likely a good year as earnings growth was positive at 12%</v>
      </c>
    </row>
    <row r="1238" spans="1:9" hidden="1" x14ac:dyDescent="0.2">
      <c r="A1238" s="6">
        <v>37622</v>
      </c>
      <c r="B1238">
        <v>895.84</v>
      </c>
      <c r="C1238">
        <v>16.12</v>
      </c>
      <c r="D1238">
        <v>28.5</v>
      </c>
      <c r="E1238">
        <v>181.7</v>
      </c>
      <c r="F1238">
        <v>4.05</v>
      </c>
      <c r="G1238" s="4">
        <f t="shared" si="89"/>
        <v>31.432982456140351</v>
      </c>
      <c r="H1238"/>
    </row>
    <row r="1239" spans="1:9" hidden="1" x14ac:dyDescent="0.2">
      <c r="A1239" s="6">
        <v>37653</v>
      </c>
      <c r="B1239">
        <v>837.03</v>
      </c>
      <c r="C1239">
        <v>16.170000000000002</v>
      </c>
      <c r="D1239">
        <v>29.41</v>
      </c>
      <c r="E1239">
        <v>183.1</v>
      </c>
      <c r="F1239">
        <v>3.9</v>
      </c>
      <c r="G1239" s="4">
        <f t="shared" si="89"/>
        <v>28.460727643658618</v>
      </c>
      <c r="H1239"/>
    </row>
    <row r="1240" spans="1:9" hidden="1" x14ac:dyDescent="0.2">
      <c r="A1240" s="6">
        <v>37681</v>
      </c>
      <c r="B1240">
        <v>846.63</v>
      </c>
      <c r="C1240">
        <v>16.22</v>
      </c>
      <c r="D1240">
        <v>30.32</v>
      </c>
      <c r="E1240">
        <v>184.2</v>
      </c>
      <c r="F1240">
        <v>3.81</v>
      </c>
      <c r="G1240" s="4">
        <f t="shared" si="89"/>
        <v>27.923153034300793</v>
      </c>
      <c r="H1240"/>
    </row>
    <row r="1241" spans="1:9" hidden="1" x14ac:dyDescent="0.2">
      <c r="A1241" s="6">
        <v>37712</v>
      </c>
      <c r="B1241">
        <v>890.03</v>
      </c>
      <c r="C1241">
        <v>16.2</v>
      </c>
      <c r="D1241">
        <v>31.73</v>
      </c>
      <c r="E1241">
        <v>183.8</v>
      </c>
      <c r="F1241">
        <v>3.96</v>
      </c>
      <c r="G1241" s="4">
        <f t="shared" si="89"/>
        <v>28.050110305704379</v>
      </c>
      <c r="H1241"/>
    </row>
    <row r="1242" spans="1:9" hidden="1" x14ac:dyDescent="0.2">
      <c r="A1242" s="6">
        <v>37742</v>
      </c>
      <c r="B1242">
        <v>935.96</v>
      </c>
      <c r="C1242">
        <v>16.190000000000001</v>
      </c>
      <c r="D1242">
        <v>33.14</v>
      </c>
      <c r="E1242">
        <v>183.5</v>
      </c>
      <c r="F1242">
        <v>3.57</v>
      </c>
      <c r="G1242" s="4">
        <f t="shared" si="89"/>
        <v>28.242607121303561</v>
      </c>
      <c r="H1242"/>
    </row>
    <row r="1243" spans="1:9" hidden="1" x14ac:dyDescent="0.2">
      <c r="A1243" s="6">
        <v>37773</v>
      </c>
      <c r="B1243">
        <v>988</v>
      </c>
      <c r="C1243">
        <v>16.170000000000002</v>
      </c>
      <c r="D1243">
        <v>34.549999999999997</v>
      </c>
      <c r="E1243">
        <v>183.7</v>
      </c>
      <c r="F1243">
        <v>3.33</v>
      </c>
      <c r="G1243" s="4">
        <f t="shared" si="89"/>
        <v>28.596237337192477</v>
      </c>
      <c r="H1243"/>
    </row>
    <row r="1244" spans="1:9" hidden="1" x14ac:dyDescent="0.2">
      <c r="A1244" s="6">
        <v>37803</v>
      </c>
      <c r="B1244">
        <v>992.54</v>
      </c>
      <c r="C1244">
        <v>16.309999999999999</v>
      </c>
      <c r="D1244">
        <v>35.89</v>
      </c>
      <c r="E1244">
        <v>183.9</v>
      </c>
      <c r="F1244">
        <v>3.98</v>
      </c>
      <c r="G1244" s="4">
        <f t="shared" si="89"/>
        <v>27.655057118974643</v>
      </c>
      <c r="H1244"/>
    </row>
    <row r="1245" spans="1:9" hidden="1" x14ac:dyDescent="0.2">
      <c r="A1245" s="6">
        <v>37834</v>
      </c>
      <c r="B1245">
        <v>989.53</v>
      </c>
      <c r="C1245">
        <v>16.45</v>
      </c>
      <c r="D1245">
        <v>37.24</v>
      </c>
      <c r="E1245">
        <v>184.6</v>
      </c>
      <c r="F1245">
        <v>4.45</v>
      </c>
      <c r="G1245" s="4">
        <f t="shared" si="89"/>
        <v>26.571697099892585</v>
      </c>
      <c r="H1245"/>
    </row>
    <row r="1246" spans="1:9" hidden="1" x14ac:dyDescent="0.2">
      <c r="A1246" s="6">
        <v>37865</v>
      </c>
      <c r="B1246">
        <v>1019.44</v>
      </c>
      <c r="C1246">
        <v>16.59</v>
      </c>
      <c r="D1246">
        <v>38.58</v>
      </c>
      <c r="E1246">
        <v>185.2</v>
      </c>
      <c r="F1246">
        <v>4.2699999999999996</v>
      </c>
      <c r="G1246" s="4">
        <f t="shared" si="89"/>
        <v>26.424053913945052</v>
      </c>
      <c r="H1246"/>
    </row>
    <row r="1247" spans="1:9" hidden="1" x14ac:dyDescent="0.2">
      <c r="A1247" s="6">
        <v>37895</v>
      </c>
      <c r="B1247">
        <v>1038.73</v>
      </c>
      <c r="C1247">
        <v>16.86</v>
      </c>
      <c r="D1247">
        <v>41.97</v>
      </c>
      <c r="E1247">
        <v>185</v>
      </c>
      <c r="F1247">
        <v>4.29</v>
      </c>
      <c r="G1247" s="4">
        <f t="shared" si="89"/>
        <v>24.749344770073865</v>
      </c>
      <c r="H1247"/>
    </row>
    <row r="1248" spans="1:9" hidden="1" x14ac:dyDescent="0.2">
      <c r="A1248" s="6">
        <v>37926</v>
      </c>
      <c r="B1248">
        <v>1049.9000000000001</v>
      </c>
      <c r="C1248">
        <v>17.12</v>
      </c>
      <c r="D1248">
        <v>45.35</v>
      </c>
      <c r="E1248">
        <v>184.5</v>
      </c>
      <c r="F1248">
        <v>4.3</v>
      </c>
      <c r="G1248" s="4">
        <f t="shared" si="89"/>
        <v>23.151047409040796</v>
      </c>
      <c r="H1248"/>
    </row>
    <row r="1249" spans="1:9" x14ac:dyDescent="0.2">
      <c r="A1249" s="6">
        <v>37956</v>
      </c>
      <c r="B1249">
        <v>1080.6400000000001</v>
      </c>
      <c r="C1249">
        <v>17.39</v>
      </c>
      <c r="D1249">
        <v>48.74</v>
      </c>
      <c r="E1249">
        <v>184.3</v>
      </c>
      <c r="F1249" s="14">
        <v>4.2699999999999996</v>
      </c>
      <c r="G1249" s="15">
        <f t="shared" si="89"/>
        <v>22.171522363561756</v>
      </c>
      <c r="H1249" s="16">
        <f>D1249/D1237-1</f>
        <v>0.76658209496194285</v>
      </c>
      <c r="I1249" t="str">
        <f>IF(Earnings_Growth&lt;0,"This year there might have been a recession as earnings growth was "&amp;ROUND(H1249*100,0)&amp;"%"," This was likely a good year as earnings growth was positive at "&amp;ROUND(H1249*100,0)&amp;"%")</f>
        <v xml:space="preserve"> This was likely a good year as earnings growth was positive at 77%</v>
      </c>
    </row>
    <row r="1250" spans="1:9" hidden="1" x14ac:dyDescent="0.2">
      <c r="A1250" s="6">
        <v>37987</v>
      </c>
      <c r="B1250">
        <v>1132.52</v>
      </c>
      <c r="C1250">
        <v>17.600000000000001</v>
      </c>
      <c r="D1250">
        <v>49.83</v>
      </c>
      <c r="E1250">
        <v>185.2</v>
      </c>
      <c r="F1250">
        <v>4.1500000000000004</v>
      </c>
      <c r="G1250" s="4">
        <f t="shared" si="89"/>
        <v>22.727674091912505</v>
      </c>
      <c r="H1250"/>
    </row>
    <row r="1251" spans="1:9" hidden="1" x14ac:dyDescent="0.2">
      <c r="A1251" s="6">
        <v>38018</v>
      </c>
      <c r="B1251">
        <v>1143.3599999999999</v>
      </c>
      <c r="C1251">
        <v>17.809999999999999</v>
      </c>
      <c r="D1251">
        <v>50.91</v>
      </c>
      <c r="E1251">
        <v>186.2</v>
      </c>
      <c r="F1251">
        <v>4.08</v>
      </c>
      <c r="G1251" s="4">
        <f t="shared" si="89"/>
        <v>22.45845609899823</v>
      </c>
      <c r="H1251"/>
    </row>
    <row r="1252" spans="1:9" hidden="1" x14ac:dyDescent="0.2">
      <c r="A1252" s="6">
        <v>38047</v>
      </c>
      <c r="B1252">
        <v>1123.98</v>
      </c>
      <c r="C1252">
        <v>18.02</v>
      </c>
      <c r="D1252">
        <v>52</v>
      </c>
      <c r="E1252">
        <v>187.4</v>
      </c>
      <c r="F1252">
        <v>3.83</v>
      </c>
      <c r="G1252" s="4">
        <f t="shared" si="89"/>
        <v>21.615000000000002</v>
      </c>
      <c r="H1252"/>
    </row>
    <row r="1253" spans="1:9" hidden="1" x14ac:dyDescent="0.2">
      <c r="A1253" s="6">
        <v>38078</v>
      </c>
      <c r="B1253">
        <v>1133.3599999999999</v>
      </c>
      <c r="C1253">
        <v>18.21</v>
      </c>
      <c r="D1253">
        <v>53.38</v>
      </c>
      <c r="E1253">
        <v>188</v>
      </c>
      <c r="F1253">
        <v>4.3499999999999996</v>
      </c>
      <c r="G1253" s="4">
        <f t="shared" si="89"/>
        <v>21.231922068190329</v>
      </c>
      <c r="H1253" s="8">
        <f t="shared" ref="H1253" si="94">D1253/D1241-1</f>
        <v>0.68231957138354882</v>
      </c>
    </row>
    <row r="1254" spans="1:9" hidden="1" x14ac:dyDescent="0.2">
      <c r="A1254" s="6">
        <v>38108</v>
      </c>
      <c r="B1254">
        <v>1102.78</v>
      </c>
      <c r="C1254">
        <v>18.41</v>
      </c>
      <c r="D1254">
        <v>54.77</v>
      </c>
      <c r="E1254">
        <v>189.1</v>
      </c>
      <c r="F1254">
        <v>4.72</v>
      </c>
      <c r="G1254" s="4">
        <f t="shared" ref="G1254:G1317" si="95">SP500_Price/Earnings</f>
        <v>20.134745298521086</v>
      </c>
      <c r="H1254"/>
    </row>
    <row r="1255" spans="1:9" hidden="1" x14ac:dyDescent="0.2">
      <c r="A1255" s="6">
        <v>38139</v>
      </c>
      <c r="B1255">
        <v>1132.76</v>
      </c>
      <c r="C1255">
        <v>18.600000000000001</v>
      </c>
      <c r="D1255">
        <v>56.15</v>
      </c>
      <c r="E1255">
        <v>189.7</v>
      </c>
      <c r="F1255">
        <v>4.7300000000000004</v>
      </c>
      <c r="G1255" s="4">
        <f t="shared" si="95"/>
        <v>20.173820124666072</v>
      </c>
      <c r="H1255"/>
    </row>
    <row r="1256" spans="1:9" hidden="1" x14ac:dyDescent="0.2">
      <c r="A1256" s="6">
        <v>38169</v>
      </c>
      <c r="B1256">
        <v>1105.8499999999999</v>
      </c>
      <c r="C1256">
        <v>18.79</v>
      </c>
      <c r="D1256">
        <v>56.69</v>
      </c>
      <c r="E1256">
        <v>189.4</v>
      </c>
      <c r="F1256">
        <v>4.5</v>
      </c>
      <c r="G1256" s="4">
        <f t="shared" si="95"/>
        <v>19.506967719174458</v>
      </c>
      <c r="H1256"/>
    </row>
    <row r="1257" spans="1:9" hidden="1" x14ac:dyDescent="0.2">
      <c r="A1257" s="6">
        <v>38200</v>
      </c>
      <c r="B1257">
        <v>1088.94</v>
      </c>
      <c r="C1257">
        <v>18.97</v>
      </c>
      <c r="D1257">
        <v>57.23</v>
      </c>
      <c r="E1257">
        <v>189.5</v>
      </c>
      <c r="F1257">
        <v>4.28</v>
      </c>
      <c r="G1257" s="4">
        <f t="shared" si="95"/>
        <v>19.027433164424256</v>
      </c>
      <c r="H1257"/>
    </row>
    <row r="1258" spans="1:9" hidden="1" x14ac:dyDescent="0.2">
      <c r="A1258" s="6">
        <v>38231</v>
      </c>
      <c r="B1258">
        <v>1117.6600000000001</v>
      </c>
      <c r="C1258">
        <v>19.16</v>
      </c>
      <c r="D1258">
        <v>57.77</v>
      </c>
      <c r="E1258">
        <v>189.9</v>
      </c>
      <c r="F1258">
        <v>4.13</v>
      </c>
      <c r="G1258" s="4">
        <f t="shared" si="95"/>
        <v>19.346719750735677</v>
      </c>
      <c r="H1258"/>
    </row>
    <row r="1259" spans="1:9" hidden="1" x14ac:dyDescent="0.2">
      <c r="A1259" s="6">
        <v>38261</v>
      </c>
      <c r="B1259">
        <v>1117.21</v>
      </c>
      <c r="C1259">
        <v>19.25</v>
      </c>
      <c r="D1259">
        <v>58.03</v>
      </c>
      <c r="E1259">
        <v>190.9</v>
      </c>
      <c r="F1259">
        <v>4.0999999999999996</v>
      </c>
      <c r="G1259" s="4">
        <f t="shared" si="95"/>
        <v>19.25228330174048</v>
      </c>
      <c r="H1259"/>
    </row>
    <row r="1260" spans="1:9" hidden="1" x14ac:dyDescent="0.2">
      <c r="A1260" s="6">
        <v>38292</v>
      </c>
      <c r="B1260">
        <v>1168.94</v>
      </c>
      <c r="C1260">
        <v>19.350000000000001</v>
      </c>
      <c r="D1260">
        <v>58.29</v>
      </c>
      <c r="E1260">
        <v>191</v>
      </c>
      <c r="F1260">
        <v>4.1900000000000004</v>
      </c>
      <c r="G1260" s="4">
        <f t="shared" si="95"/>
        <v>20.053868588094012</v>
      </c>
      <c r="H1260"/>
    </row>
    <row r="1261" spans="1:9" x14ac:dyDescent="0.2">
      <c r="A1261" s="6">
        <v>38322</v>
      </c>
      <c r="B1261">
        <v>1199.21</v>
      </c>
      <c r="C1261">
        <v>19.440000000000001</v>
      </c>
      <c r="D1261">
        <v>58.55</v>
      </c>
      <c r="E1261">
        <v>190.3</v>
      </c>
      <c r="F1261" s="14">
        <v>4.2300000000000004</v>
      </c>
      <c r="G1261" s="15">
        <f t="shared" si="95"/>
        <v>20.481810418445775</v>
      </c>
      <c r="H1261" s="16">
        <f>D1261/D1249-1</f>
        <v>0.20127205580631924</v>
      </c>
      <c r="I1261" t="str">
        <f>IF(Earnings_Growth&lt;0,"This year there might have been a recession as earnings growth was "&amp;ROUND(H1261*100,0)&amp;"%"," This was likely a good year as earnings growth was positive at "&amp;ROUND(H1261*100,0)&amp;"%")</f>
        <v xml:space="preserve"> This was likely a good year as earnings growth was positive at 20%</v>
      </c>
    </row>
    <row r="1262" spans="1:9" hidden="1" x14ac:dyDescent="0.2">
      <c r="A1262" s="6">
        <v>38353</v>
      </c>
      <c r="B1262">
        <v>1181.4100000000001</v>
      </c>
      <c r="C1262">
        <v>19.7</v>
      </c>
      <c r="D1262">
        <v>59.11</v>
      </c>
      <c r="E1262">
        <v>190.7</v>
      </c>
      <c r="F1262">
        <v>4.22</v>
      </c>
      <c r="G1262" s="4">
        <f t="shared" si="95"/>
        <v>19.986635087125698</v>
      </c>
      <c r="H1262"/>
    </row>
    <row r="1263" spans="1:9" hidden="1" x14ac:dyDescent="0.2">
      <c r="A1263" s="6">
        <v>38384</v>
      </c>
      <c r="B1263">
        <v>1199.6300000000001</v>
      </c>
      <c r="C1263">
        <v>19.97</v>
      </c>
      <c r="D1263">
        <v>59.66</v>
      </c>
      <c r="E1263">
        <v>191.8</v>
      </c>
      <c r="F1263">
        <v>4.17</v>
      </c>
      <c r="G1263" s="4">
        <f t="shared" si="95"/>
        <v>20.107777405296684</v>
      </c>
      <c r="H1263"/>
    </row>
    <row r="1264" spans="1:9" hidden="1" x14ac:dyDescent="0.2">
      <c r="A1264" s="6">
        <v>38412</v>
      </c>
      <c r="B1264">
        <v>1194.9000000000001</v>
      </c>
      <c r="C1264">
        <v>20.23</v>
      </c>
      <c r="D1264">
        <v>60.22</v>
      </c>
      <c r="E1264">
        <v>193.3</v>
      </c>
      <c r="F1264">
        <v>4.5</v>
      </c>
      <c r="G1264" s="4">
        <f t="shared" si="95"/>
        <v>19.842245101295251</v>
      </c>
      <c r="H1264"/>
    </row>
    <row r="1265" spans="1:9" hidden="1" x14ac:dyDescent="0.2">
      <c r="A1265" s="6">
        <v>38443</v>
      </c>
      <c r="B1265">
        <v>1164.43</v>
      </c>
      <c r="C1265">
        <v>20.46</v>
      </c>
      <c r="D1265">
        <v>61.23</v>
      </c>
      <c r="E1265">
        <v>194.6</v>
      </c>
      <c r="F1265">
        <v>4.34</v>
      </c>
      <c r="G1265" s="4">
        <f t="shared" si="95"/>
        <v>19.017311775273562</v>
      </c>
      <c r="H1265" s="8">
        <f t="shared" ref="H1265" si="96">D1265/D1253-1</f>
        <v>0.14705882352941169</v>
      </c>
    </row>
    <row r="1266" spans="1:9" hidden="1" x14ac:dyDescent="0.2">
      <c r="A1266" s="6">
        <v>38473</v>
      </c>
      <c r="B1266">
        <v>1178.28</v>
      </c>
      <c r="C1266">
        <v>20.7</v>
      </c>
      <c r="D1266">
        <v>62.25</v>
      </c>
      <c r="E1266">
        <v>194.4</v>
      </c>
      <c r="F1266">
        <v>4.1399999999999997</v>
      </c>
      <c r="G1266" s="4">
        <f t="shared" si="95"/>
        <v>18.928192771084337</v>
      </c>
      <c r="H1266"/>
    </row>
    <row r="1267" spans="1:9" hidden="1" x14ac:dyDescent="0.2">
      <c r="A1267" s="6">
        <v>38504</v>
      </c>
      <c r="B1267">
        <v>1202.25</v>
      </c>
      <c r="C1267">
        <v>20.93</v>
      </c>
      <c r="D1267">
        <v>63.26</v>
      </c>
      <c r="E1267">
        <v>194.5</v>
      </c>
      <c r="F1267">
        <v>4</v>
      </c>
      <c r="G1267" s="4">
        <f t="shared" si="95"/>
        <v>19.004900411002215</v>
      </c>
      <c r="H1267"/>
    </row>
    <row r="1268" spans="1:9" hidden="1" x14ac:dyDescent="0.2">
      <c r="A1268" s="6">
        <v>38534</v>
      </c>
      <c r="B1268">
        <v>1222.24</v>
      </c>
      <c r="C1268">
        <v>21.11</v>
      </c>
      <c r="D1268">
        <v>64.33</v>
      </c>
      <c r="E1268">
        <v>195.4</v>
      </c>
      <c r="F1268">
        <v>4.18</v>
      </c>
      <c r="G1268" s="4">
        <f t="shared" si="95"/>
        <v>18.999533654593503</v>
      </c>
      <c r="H1268"/>
    </row>
    <row r="1269" spans="1:9" hidden="1" x14ac:dyDescent="0.2">
      <c r="A1269" s="6">
        <v>38565</v>
      </c>
      <c r="B1269">
        <v>1224.27</v>
      </c>
      <c r="C1269">
        <v>21.29</v>
      </c>
      <c r="D1269">
        <v>65.400000000000006</v>
      </c>
      <c r="E1269">
        <v>196.4</v>
      </c>
      <c r="F1269">
        <v>4.26</v>
      </c>
      <c r="G1269" s="4">
        <f t="shared" si="95"/>
        <v>18.719724770642198</v>
      </c>
      <c r="H1269"/>
    </row>
    <row r="1270" spans="1:9" hidden="1" x14ac:dyDescent="0.2">
      <c r="A1270" s="6">
        <v>38596</v>
      </c>
      <c r="B1270">
        <v>1225.92</v>
      </c>
      <c r="C1270">
        <v>21.47</v>
      </c>
      <c r="D1270">
        <v>66.47</v>
      </c>
      <c r="E1270">
        <v>198.8</v>
      </c>
      <c r="F1270">
        <v>4.2</v>
      </c>
      <c r="G1270" s="4">
        <f t="shared" si="95"/>
        <v>18.443207462012939</v>
      </c>
      <c r="H1270"/>
    </row>
    <row r="1271" spans="1:9" hidden="1" x14ac:dyDescent="0.2">
      <c r="A1271" s="6">
        <v>38626</v>
      </c>
      <c r="B1271">
        <v>1191.96</v>
      </c>
      <c r="C1271">
        <v>21.72</v>
      </c>
      <c r="D1271">
        <v>67.59</v>
      </c>
      <c r="E1271">
        <v>199.2</v>
      </c>
      <c r="F1271">
        <v>4.46</v>
      </c>
      <c r="G1271" s="4">
        <f t="shared" si="95"/>
        <v>17.635153129161118</v>
      </c>
      <c r="H1271"/>
    </row>
    <row r="1272" spans="1:9" hidden="1" x14ac:dyDescent="0.2">
      <c r="A1272" s="6">
        <v>38657</v>
      </c>
      <c r="B1272">
        <v>1237.3699999999999</v>
      </c>
      <c r="C1272">
        <v>21.97</v>
      </c>
      <c r="D1272">
        <v>68.709999999999994</v>
      </c>
      <c r="E1272">
        <v>197.6</v>
      </c>
      <c r="F1272">
        <v>4.54</v>
      </c>
      <c r="G1272" s="4">
        <f t="shared" si="95"/>
        <v>18.008586814146412</v>
      </c>
      <c r="H1272"/>
    </row>
    <row r="1273" spans="1:9" x14ac:dyDescent="0.2">
      <c r="A1273" s="6">
        <v>38687</v>
      </c>
      <c r="B1273">
        <v>1262.07</v>
      </c>
      <c r="C1273">
        <v>22.22</v>
      </c>
      <c r="D1273">
        <v>69.83</v>
      </c>
      <c r="E1273">
        <v>196.8</v>
      </c>
      <c r="F1273" s="14">
        <v>4.47</v>
      </c>
      <c r="G1273" s="15">
        <f t="shared" si="95"/>
        <v>18.073464127165973</v>
      </c>
      <c r="H1273" s="16">
        <f>D1273/D1261-1</f>
        <v>0.19265584970111016</v>
      </c>
      <c r="I1273" t="str">
        <f>IF(Earnings_Growth&lt;0,"This year there might have been a recession as earnings growth was "&amp;ROUND(H1273*100,0)&amp;"%"," This was likely a good year as earnings growth was positive at "&amp;ROUND(H1273*100,0)&amp;"%")</f>
        <v xml:space="preserve"> This was likely a good year as earnings growth was positive at 19%</v>
      </c>
    </row>
    <row r="1274" spans="1:9" hidden="1" x14ac:dyDescent="0.2">
      <c r="A1274" s="6">
        <v>38718</v>
      </c>
      <c r="B1274">
        <v>1278.73</v>
      </c>
      <c r="C1274">
        <v>22.41</v>
      </c>
      <c r="D1274">
        <v>70.78</v>
      </c>
      <c r="E1274">
        <v>198.3</v>
      </c>
      <c r="F1274">
        <v>4.42</v>
      </c>
      <c r="G1274" s="4">
        <f t="shared" si="95"/>
        <v>18.066261655834982</v>
      </c>
      <c r="H1274"/>
    </row>
    <row r="1275" spans="1:9" hidden="1" x14ac:dyDescent="0.2">
      <c r="A1275" s="6">
        <v>38749</v>
      </c>
      <c r="B1275">
        <v>1276.6500000000001</v>
      </c>
      <c r="C1275">
        <v>22.59</v>
      </c>
      <c r="D1275">
        <v>71.72</v>
      </c>
      <c r="E1275">
        <v>198.7</v>
      </c>
      <c r="F1275">
        <v>4.57</v>
      </c>
      <c r="G1275" s="4">
        <f t="shared" si="95"/>
        <v>17.800474065811489</v>
      </c>
      <c r="H1275"/>
    </row>
    <row r="1276" spans="1:9" hidden="1" x14ac:dyDescent="0.2">
      <c r="A1276" s="6">
        <v>38777</v>
      </c>
      <c r="B1276">
        <v>1293.74</v>
      </c>
      <c r="C1276">
        <v>22.78</v>
      </c>
      <c r="D1276">
        <v>72.67</v>
      </c>
      <c r="E1276">
        <v>199.8</v>
      </c>
      <c r="F1276">
        <v>4.72</v>
      </c>
      <c r="G1276" s="4">
        <f t="shared" si="95"/>
        <v>17.802944819044999</v>
      </c>
      <c r="H1276"/>
    </row>
    <row r="1277" spans="1:9" hidden="1" x14ac:dyDescent="0.2">
      <c r="A1277" s="6">
        <v>38808</v>
      </c>
      <c r="B1277">
        <v>1302.17</v>
      </c>
      <c r="C1277">
        <v>23</v>
      </c>
      <c r="D1277">
        <v>73.28</v>
      </c>
      <c r="E1277">
        <v>201.5</v>
      </c>
      <c r="F1277">
        <v>4.99</v>
      </c>
      <c r="G1277" s="4">
        <f t="shared" si="95"/>
        <v>17.769787117903931</v>
      </c>
      <c r="H1277" s="8">
        <f t="shared" ref="H1277" si="97">D1277/D1265-1</f>
        <v>0.19679895476073828</v>
      </c>
    </row>
    <row r="1278" spans="1:9" hidden="1" x14ac:dyDescent="0.2">
      <c r="A1278" s="6">
        <v>38838</v>
      </c>
      <c r="B1278">
        <v>1290.01</v>
      </c>
      <c r="C1278">
        <v>23.22</v>
      </c>
      <c r="D1278">
        <v>73.88</v>
      </c>
      <c r="E1278">
        <v>202.5</v>
      </c>
      <c r="F1278">
        <v>5.1100000000000003</v>
      </c>
      <c r="G1278" s="4">
        <f t="shared" si="95"/>
        <v>17.460882512181918</v>
      </c>
      <c r="H1278"/>
    </row>
    <row r="1279" spans="1:9" hidden="1" x14ac:dyDescent="0.2">
      <c r="A1279" s="6">
        <v>38869</v>
      </c>
      <c r="B1279">
        <v>1253.17</v>
      </c>
      <c r="C1279">
        <v>23.44</v>
      </c>
      <c r="D1279">
        <v>74.489999999999995</v>
      </c>
      <c r="E1279">
        <v>202.9</v>
      </c>
      <c r="F1279">
        <v>5.1100000000000003</v>
      </c>
      <c r="G1279" s="4">
        <f t="shared" si="95"/>
        <v>16.82333199087126</v>
      </c>
      <c r="H1279"/>
    </row>
    <row r="1280" spans="1:9" hidden="1" x14ac:dyDescent="0.2">
      <c r="A1280" s="6">
        <v>38899</v>
      </c>
      <c r="B1280">
        <v>1260.24</v>
      </c>
      <c r="C1280">
        <v>23.66</v>
      </c>
      <c r="D1280">
        <v>75.849999999999994</v>
      </c>
      <c r="E1280">
        <v>203.5</v>
      </c>
      <c r="F1280">
        <v>5.09</v>
      </c>
      <c r="G1280" s="4">
        <f t="shared" si="95"/>
        <v>16.614897824653923</v>
      </c>
      <c r="H1280"/>
    </row>
    <row r="1281" spans="1:9" hidden="1" x14ac:dyDescent="0.2">
      <c r="A1281" s="6">
        <v>38930</v>
      </c>
      <c r="B1281">
        <v>1287.1500000000001</v>
      </c>
      <c r="C1281">
        <v>23.88</v>
      </c>
      <c r="D1281">
        <v>77.209999999999994</v>
      </c>
      <c r="E1281">
        <v>203.9</v>
      </c>
      <c r="F1281">
        <v>4.88</v>
      </c>
      <c r="G1281" s="4">
        <f t="shared" si="95"/>
        <v>16.670768035228601</v>
      </c>
      <c r="H1281"/>
    </row>
    <row r="1282" spans="1:9" hidden="1" x14ac:dyDescent="0.2">
      <c r="A1282" s="6">
        <v>38961</v>
      </c>
      <c r="B1282">
        <v>1317.74</v>
      </c>
      <c r="C1282">
        <v>24.1</v>
      </c>
      <c r="D1282">
        <v>78.569999999999993</v>
      </c>
      <c r="E1282">
        <v>202.9</v>
      </c>
      <c r="F1282">
        <v>4.72</v>
      </c>
      <c r="G1282" s="4">
        <f t="shared" si="95"/>
        <v>16.771541300750926</v>
      </c>
      <c r="H1282"/>
    </row>
    <row r="1283" spans="1:9" hidden="1" x14ac:dyDescent="0.2">
      <c r="A1283" s="6">
        <v>38991</v>
      </c>
      <c r="B1283">
        <v>1363.38</v>
      </c>
      <c r="C1283">
        <v>24.36</v>
      </c>
      <c r="D1283">
        <v>79.55</v>
      </c>
      <c r="E1283">
        <v>201.8</v>
      </c>
      <c r="F1283">
        <v>4.7300000000000004</v>
      </c>
      <c r="G1283" s="4">
        <f t="shared" si="95"/>
        <v>17.138654934003775</v>
      </c>
      <c r="H1283"/>
    </row>
    <row r="1284" spans="1:9" hidden="1" x14ac:dyDescent="0.2">
      <c r="A1284" s="6">
        <v>39022</v>
      </c>
      <c r="B1284">
        <v>1388.64</v>
      </c>
      <c r="C1284">
        <v>24.62</v>
      </c>
      <c r="D1284">
        <v>80.53</v>
      </c>
      <c r="E1284">
        <v>201.5</v>
      </c>
      <c r="F1284">
        <v>4.5999999999999996</v>
      </c>
      <c r="G1284" s="4">
        <f t="shared" si="95"/>
        <v>17.243760089407676</v>
      </c>
      <c r="H1284"/>
    </row>
    <row r="1285" spans="1:9" x14ac:dyDescent="0.2">
      <c r="A1285" s="6">
        <v>39052</v>
      </c>
      <c r="B1285">
        <v>1416.42</v>
      </c>
      <c r="C1285">
        <v>24.88</v>
      </c>
      <c r="D1285">
        <v>81.510000000000005</v>
      </c>
      <c r="E1285">
        <v>201.8</v>
      </c>
      <c r="F1285" s="14">
        <v>4.5599999999999996</v>
      </c>
      <c r="G1285" s="15">
        <f t="shared" si="95"/>
        <v>17.377254324622747</v>
      </c>
      <c r="H1285" s="16">
        <f>D1285/D1273-1</f>
        <v>0.16726335385937285</v>
      </c>
      <c r="I1285" t="str">
        <f>IF(Earnings_Growth&lt;0,"This year there might have been a recession as earnings growth was "&amp;ROUND(H1285*100,0)&amp;"%"," This was likely a good year as earnings growth was positive at "&amp;ROUND(H1285*100,0)&amp;"%")</f>
        <v xml:space="preserve"> This was likely a good year as earnings growth was positive at 17%</v>
      </c>
    </row>
    <row r="1286" spans="1:9" hidden="1" x14ac:dyDescent="0.2">
      <c r="A1286" s="6">
        <v>39083</v>
      </c>
      <c r="B1286">
        <v>1424.16</v>
      </c>
      <c r="C1286">
        <v>25.08</v>
      </c>
      <c r="D1286">
        <v>82.06</v>
      </c>
      <c r="E1286">
        <v>202.42</v>
      </c>
      <c r="F1286">
        <v>4.76</v>
      </c>
      <c r="G1286" s="4">
        <f t="shared" si="95"/>
        <v>17.355106019985378</v>
      </c>
      <c r="H1286"/>
    </row>
    <row r="1287" spans="1:9" hidden="1" x14ac:dyDescent="0.2">
      <c r="A1287" s="6">
        <v>39114</v>
      </c>
      <c r="B1287">
        <v>1444.8</v>
      </c>
      <c r="C1287">
        <v>25.29</v>
      </c>
      <c r="D1287">
        <v>82.6</v>
      </c>
      <c r="E1287">
        <v>203.5</v>
      </c>
      <c r="F1287">
        <v>4.72</v>
      </c>
      <c r="G1287" s="4">
        <f t="shared" si="95"/>
        <v>17.491525423728813</v>
      </c>
      <c r="H1287"/>
    </row>
    <row r="1288" spans="1:9" hidden="1" x14ac:dyDescent="0.2">
      <c r="A1288" s="6">
        <v>39142</v>
      </c>
      <c r="B1288">
        <v>1406.95</v>
      </c>
      <c r="C1288">
        <v>25.49</v>
      </c>
      <c r="D1288">
        <v>83.15</v>
      </c>
      <c r="E1288">
        <v>205.35</v>
      </c>
      <c r="F1288">
        <v>4.5599999999999996</v>
      </c>
      <c r="G1288" s="4">
        <f t="shared" si="95"/>
        <v>16.92062537582682</v>
      </c>
      <c r="H1288"/>
    </row>
    <row r="1289" spans="1:9" hidden="1" x14ac:dyDescent="0.2">
      <c r="A1289" s="6">
        <v>39173</v>
      </c>
      <c r="B1289">
        <v>1463.64</v>
      </c>
      <c r="C1289">
        <v>25.72</v>
      </c>
      <c r="D1289">
        <v>83.74</v>
      </c>
      <c r="E1289">
        <v>206.69</v>
      </c>
      <c r="F1289">
        <v>4.6900000000000004</v>
      </c>
      <c r="G1289" s="4">
        <f t="shared" si="95"/>
        <v>17.478385478863149</v>
      </c>
      <c r="H1289"/>
    </row>
    <row r="1290" spans="1:9" hidden="1" x14ac:dyDescent="0.2">
      <c r="A1290" s="6">
        <v>39203</v>
      </c>
      <c r="B1290">
        <v>1511.14</v>
      </c>
      <c r="C1290">
        <v>25.94</v>
      </c>
      <c r="D1290">
        <v>84.33</v>
      </c>
      <c r="E1290">
        <v>207.95</v>
      </c>
      <c r="F1290">
        <v>4.75</v>
      </c>
      <c r="G1290" s="4">
        <f t="shared" si="95"/>
        <v>17.919364401755011</v>
      </c>
      <c r="H1290"/>
    </row>
    <row r="1291" spans="1:9" hidden="1" x14ac:dyDescent="0.2">
      <c r="A1291" s="6">
        <v>39234</v>
      </c>
      <c r="B1291">
        <v>1514.19</v>
      </c>
      <c r="C1291">
        <v>26.17</v>
      </c>
      <c r="D1291">
        <v>84.92</v>
      </c>
      <c r="E1291">
        <v>208.35</v>
      </c>
      <c r="F1291">
        <v>5.0999999999999996</v>
      </c>
      <c r="G1291" s="4">
        <f t="shared" si="95"/>
        <v>17.830781912388129</v>
      </c>
      <c r="H1291"/>
    </row>
    <row r="1292" spans="1:9" hidden="1" x14ac:dyDescent="0.2">
      <c r="A1292" s="6">
        <v>39264</v>
      </c>
      <c r="B1292">
        <v>1520.71</v>
      </c>
      <c r="C1292">
        <v>26.44</v>
      </c>
      <c r="D1292">
        <v>82.81</v>
      </c>
      <c r="E1292">
        <v>208.3</v>
      </c>
      <c r="F1292">
        <v>5</v>
      </c>
      <c r="G1292" s="4">
        <f t="shared" si="95"/>
        <v>18.363844946262528</v>
      </c>
      <c r="H1292"/>
    </row>
    <row r="1293" spans="1:9" hidden="1" x14ac:dyDescent="0.2">
      <c r="A1293" s="6">
        <v>39295</v>
      </c>
      <c r="B1293">
        <v>1454.62</v>
      </c>
      <c r="C1293">
        <v>26.71</v>
      </c>
      <c r="D1293">
        <v>80.709999999999994</v>
      </c>
      <c r="E1293">
        <v>207.92</v>
      </c>
      <c r="F1293">
        <v>4.67</v>
      </c>
      <c r="G1293" s="4">
        <f t="shared" si="95"/>
        <v>18.02279767067278</v>
      </c>
      <c r="H1293"/>
    </row>
    <row r="1294" spans="1:9" hidden="1" x14ac:dyDescent="0.2">
      <c r="A1294" s="6">
        <v>39326</v>
      </c>
      <c r="B1294">
        <v>1497.12</v>
      </c>
      <c r="C1294">
        <v>26.98</v>
      </c>
      <c r="D1294">
        <v>78.599999999999994</v>
      </c>
      <c r="E1294">
        <v>208.49</v>
      </c>
      <c r="F1294">
        <v>4.5199999999999996</v>
      </c>
      <c r="G1294" s="4">
        <f t="shared" si="95"/>
        <v>19.047328244274809</v>
      </c>
      <c r="H1294"/>
    </row>
    <row r="1295" spans="1:9" hidden="1" x14ac:dyDescent="0.2">
      <c r="A1295" s="6">
        <v>39356</v>
      </c>
      <c r="B1295">
        <v>1539.66</v>
      </c>
      <c r="C1295">
        <v>27.23</v>
      </c>
      <c r="D1295">
        <v>74.459999999999994</v>
      </c>
      <c r="E1295">
        <v>208.94</v>
      </c>
      <c r="F1295">
        <v>4.53</v>
      </c>
      <c r="G1295" s="4">
        <f t="shared" si="95"/>
        <v>20.677679290894442</v>
      </c>
      <c r="H1295"/>
    </row>
    <row r="1296" spans="1:9" hidden="1" x14ac:dyDescent="0.2">
      <c r="A1296" s="6">
        <v>39387</v>
      </c>
      <c r="B1296">
        <v>1463.39</v>
      </c>
      <c r="C1296">
        <v>27.48</v>
      </c>
      <c r="D1296">
        <v>70.319999999999993</v>
      </c>
      <c r="E1296">
        <v>210.18</v>
      </c>
      <c r="F1296">
        <v>4.1500000000000004</v>
      </c>
      <c r="G1296" s="4">
        <f t="shared" si="95"/>
        <v>20.810437997724691</v>
      </c>
      <c r="H1296" s="8">
        <f t="shared" ref="H1296" si="98">D1296/D1284-1</f>
        <v>-0.12678504905004351</v>
      </c>
    </row>
    <row r="1297" spans="1:9" x14ac:dyDescent="0.2">
      <c r="A1297" s="6">
        <v>39417</v>
      </c>
      <c r="B1297">
        <v>1479.22</v>
      </c>
      <c r="C1297">
        <v>27.73</v>
      </c>
      <c r="D1297">
        <v>66.180000000000007</v>
      </c>
      <c r="E1297">
        <v>210.04</v>
      </c>
      <c r="F1297" s="14">
        <v>4.0999999999999996</v>
      </c>
      <c r="G1297" s="15">
        <f t="shared" si="95"/>
        <v>22.351465699607129</v>
      </c>
      <c r="H1297" s="16">
        <f>D1297/D1285-1</f>
        <v>-0.18807508281192487</v>
      </c>
      <c r="I1297" t="str">
        <f>IF(Earnings_Growth&lt;0,"This year there might have been a recession as earnings growth was "&amp;ROUND(H1297*100,0)&amp;"%"," This was likely a good year as earnings growth was positive at "&amp;ROUND(H1297*100,0)&amp;"%")</f>
        <v>This year there might have been a recession as earnings growth was -19%</v>
      </c>
    </row>
    <row r="1298" spans="1:9" hidden="1" x14ac:dyDescent="0.2">
      <c r="A1298" s="6">
        <v>39448</v>
      </c>
      <c r="B1298">
        <v>1378.76</v>
      </c>
      <c r="C1298">
        <v>27.92</v>
      </c>
      <c r="D1298">
        <v>64.25</v>
      </c>
      <c r="E1298">
        <v>211.08</v>
      </c>
      <c r="F1298">
        <v>3.74</v>
      </c>
      <c r="G1298" s="4">
        <f t="shared" si="95"/>
        <v>21.459299610894941</v>
      </c>
      <c r="H1298"/>
    </row>
    <row r="1299" spans="1:9" hidden="1" x14ac:dyDescent="0.2">
      <c r="A1299" s="6">
        <v>39479</v>
      </c>
      <c r="B1299">
        <v>1354.87</v>
      </c>
      <c r="C1299">
        <v>28.11</v>
      </c>
      <c r="D1299">
        <v>62.32</v>
      </c>
      <c r="E1299">
        <v>211.69</v>
      </c>
      <c r="F1299">
        <v>3.74</v>
      </c>
      <c r="G1299" s="4">
        <f t="shared" si="95"/>
        <v>21.740532734274709</v>
      </c>
      <c r="H1299"/>
    </row>
    <row r="1300" spans="1:9" hidden="1" x14ac:dyDescent="0.2">
      <c r="A1300" s="6">
        <v>39508</v>
      </c>
      <c r="B1300">
        <v>1316.94</v>
      </c>
      <c r="C1300">
        <v>28.3</v>
      </c>
      <c r="D1300">
        <v>60.39</v>
      </c>
      <c r="E1300">
        <v>213.53</v>
      </c>
      <c r="F1300">
        <v>3.51</v>
      </c>
      <c r="G1300" s="4">
        <f t="shared" si="95"/>
        <v>21.807252856433184</v>
      </c>
      <c r="H1300"/>
    </row>
    <row r="1301" spans="1:9" hidden="1" x14ac:dyDescent="0.2">
      <c r="A1301" s="6">
        <v>39539</v>
      </c>
      <c r="B1301">
        <v>1370.47</v>
      </c>
      <c r="C1301">
        <v>28.44</v>
      </c>
      <c r="D1301">
        <v>57.38</v>
      </c>
      <c r="E1301">
        <v>214.82</v>
      </c>
      <c r="F1301">
        <v>3.68</v>
      </c>
      <c r="G1301" s="4">
        <f t="shared" si="95"/>
        <v>23.8841059602649</v>
      </c>
      <c r="H1301"/>
    </row>
    <row r="1302" spans="1:9" hidden="1" x14ac:dyDescent="0.2">
      <c r="A1302" s="6">
        <v>39569</v>
      </c>
      <c r="B1302">
        <v>1403.22</v>
      </c>
      <c r="C1302">
        <v>28.57</v>
      </c>
      <c r="D1302">
        <v>54.38</v>
      </c>
      <c r="E1302">
        <v>216.63</v>
      </c>
      <c r="F1302">
        <v>3.88</v>
      </c>
      <c r="G1302" s="4">
        <f t="shared" si="95"/>
        <v>25.803972048547259</v>
      </c>
      <c r="H1302"/>
    </row>
    <row r="1303" spans="1:9" hidden="1" x14ac:dyDescent="0.2">
      <c r="A1303" s="6">
        <v>39600</v>
      </c>
      <c r="B1303">
        <v>1341.25</v>
      </c>
      <c r="C1303">
        <v>28.71</v>
      </c>
      <c r="D1303">
        <v>51.37</v>
      </c>
      <c r="E1303">
        <v>218.81</v>
      </c>
      <c r="F1303">
        <v>4.0999999999999996</v>
      </c>
      <c r="G1303" s="4">
        <f t="shared" si="95"/>
        <v>26.109597041074558</v>
      </c>
      <c r="H1303"/>
    </row>
    <row r="1304" spans="1:9" hidden="1" x14ac:dyDescent="0.2">
      <c r="A1304" s="6">
        <v>39630</v>
      </c>
      <c r="B1304">
        <v>1257.33</v>
      </c>
      <c r="C1304">
        <v>28.76</v>
      </c>
      <c r="D1304">
        <v>49.56</v>
      </c>
      <c r="E1304">
        <v>219.96</v>
      </c>
      <c r="F1304">
        <v>4.01</v>
      </c>
      <c r="G1304" s="4">
        <f t="shared" si="95"/>
        <v>25.369854721549633</v>
      </c>
      <c r="H1304"/>
    </row>
    <row r="1305" spans="1:9" hidden="1" x14ac:dyDescent="0.2">
      <c r="A1305" s="6">
        <v>39661</v>
      </c>
      <c r="B1305">
        <v>1281.47</v>
      </c>
      <c r="C1305">
        <v>28.8</v>
      </c>
      <c r="D1305">
        <v>47.76</v>
      </c>
      <c r="E1305">
        <v>219.09</v>
      </c>
      <c r="F1305">
        <v>3.89</v>
      </c>
      <c r="G1305" s="4">
        <f t="shared" si="95"/>
        <v>26.831448911222783</v>
      </c>
      <c r="H1305"/>
    </row>
    <row r="1306" spans="1:9" hidden="1" x14ac:dyDescent="0.2">
      <c r="A1306" s="6">
        <v>39692</v>
      </c>
      <c r="B1306">
        <v>1216.95</v>
      </c>
      <c r="C1306">
        <v>28.85</v>
      </c>
      <c r="D1306">
        <v>45.95</v>
      </c>
      <c r="E1306">
        <v>218.78</v>
      </c>
      <c r="F1306">
        <v>3.69</v>
      </c>
      <c r="G1306" s="4">
        <f t="shared" si="95"/>
        <v>26.484221980413491</v>
      </c>
      <c r="H1306"/>
    </row>
    <row r="1307" spans="1:9" hidden="1" x14ac:dyDescent="0.2">
      <c r="A1307" s="6">
        <v>39722</v>
      </c>
      <c r="B1307">
        <v>968.8</v>
      </c>
      <c r="C1307">
        <v>28.7</v>
      </c>
      <c r="D1307">
        <v>35.590000000000003</v>
      </c>
      <c r="E1307">
        <v>216.57</v>
      </c>
      <c r="F1307">
        <v>3.81</v>
      </c>
      <c r="G1307" s="4">
        <f t="shared" si="95"/>
        <v>27.221129530767065</v>
      </c>
      <c r="H1307"/>
    </row>
    <row r="1308" spans="1:9" hidden="1" x14ac:dyDescent="0.2">
      <c r="A1308" s="6">
        <v>39753</v>
      </c>
      <c r="B1308">
        <v>883.04</v>
      </c>
      <c r="C1308">
        <v>28.54</v>
      </c>
      <c r="D1308">
        <v>25.24</v>
      </c>
      <c r="E1308">
        <v>212.43</v>
      </c>
      <c r="F1308">
        <v>3.53</v>
      </c>
      <c r="G1308" s="4">
        <f t="shared" si="95"/>
        <v>34.985736925515056</v>
      </c>
      <c r="H1308" s="8">
        <f t="shared" ref="H1308" si="99">D1308/D1296-1</f>
        <v>-0.64106939704209331</v>
      </c>
    </row>
    <row r="1309" spans="1:9" x14ac:dyDescent="0.2">
      <c r="A1309" s="6">
        <v>39783</v>
      </c>
      <c r="B1309">
        <v>877.56</v>
      </c>
      <c r="C1309">
        <v>28.39</v>
      </c>
      <c r="D1309">
        <v>14.88</v>
      </c>
      <c r="E1309">
        <v>210.23</v>
      </c>
      <c r="F1309" s="14">
        <v>2.42</v>
      </c>
      <c r="G1309" s="15">
        <f t="shared" si="95"/>
        <v>58.975806451612897</v>
      </c>
      <c r="H1309" s="16">
        <f>D1309/D1297-1</f>
        <v>-0.77515865820489571</v>
      </c>
      <c r="I1309" t="str">
        <f>IF(Earnings_Growth&lt;0,"This year there might have been a recession as earnings growth was "&amp;ROUND(H1309*100,0)&amp;"%"," This was likely a good year as earnings growth was positive at "&amp;ROUND(H1309*100,0)&amp;"%")</f>
        <v>This year there might have been a recession as earnings growth was -78%</v>
      </c>
    </row>
    <row r="1310" spans="1:9" hidden="1" x14ac:dyDescent="0.2">
      <c r="A1310" s="6">
        <v>39814</v>
      </c>
      <c r="B1310">
        <v>865.58</v>
      </c>
      <c r="C1310">
        <v>28.01</v>
      </c>
      <c r="D1310">
        <v>12.21</v>
      </c>
      <c r="E1310">
        <v>211.14</v>
      </c>
      <c r="F1310">
        <v>2.52</v>
      </c>
      <c r="G1310" s="4">
        <f t="shared" si="95"/>
        <v>70.891072891072895</v>
      </c>
      <c r="H1310"/>
    </row>
    <row r="1311" spans="1:9" hidden="1" x14ac:dyDescent="0.2">
      <c r="A1311" s="6">
        <v>39845</v>
      </c>
      <c r="B1311">
        <v>805.23</v>
      </c>
      <c r="C1311">
        <v>27.64</v>
      </c>
      <c r="D1311">
        <v>9.5299999999999994</v>
      </c>
      <c r="E1311">
        <v>212.19</v>
      </c>
      <c r="F1311">
        <v>2.87</v>
      </c>
      <c r="G1311" s="4">
        <f t="shared" si="95"/>
        <v>84.494228751311653</v>
      </c>
      <c r="H1311"/>
    </row>
    <row r="1312" spans="1:9" hidden="1" x14ac:dyDescent="0.2">
      <c r="A1312" s="6">
        <v>39873</v>
      </c>
      <c r="B1312">
        <v>757.13</v>
      </c>
      <c r="C1312">
        <v>27.26</v>
      </c>
      <c r="D1312">
        <v>6.86</v>
      </c>
      <c r="E1312">
        <v>212.71</v>
      </c>
      <c r="F1312">
        <v>2.82</v>
      </c>
      <c r="G1312" s="4">
        <f t="shared" si="95"/>
        <v>110.36880466472303</v>
      </c>
      <c r="H1312"/>
    </row>
    <row r="1313" spans="1:9" hidden="1" x14ac:dyDescent="0.2">
      <c r="A1313" s="6">
        <v>39904</v>
      </c>
      <c r="B1313">
        <v>848.15</v>
      </c>
      <c r="C1313">
        <v>26.7</v>
      </c>
      <c r="D1313">
        <v>7.08</v>
      </c>
      <c r="E1313">
        <v>213.24</v>
      </c>
      <c r="F1313">
        <v>2.93</v>
      </c>
      <c r="G1313" s="4">
        <f t="shared" si="95"/>
        <v>119.795197740113</v>
      </c>
      <c r="H1313"/>
    </row>
    <row r="1314" spans="1:9" hidden="1" x14ac:dyDescent="0.2">
      <c r="A1314" s="6">
        <v>39934</v>
      </c>
      <c r="B1314">
        <v>902.41</v>
      </c>
      <c r="C1314">
        <v>26.15</v>
      </c>
      <c r="D1314">
        <v>7.29</v>
      </c>
      <c r="E1314">
        <v>213.86</v>
      </c>
      <c r="F1314">
        <v>3.29</v>
      </c>
      <c r="G1314" s="4">
        <f t="shared" si="95"/>
        <v>123.78737997256515</v>
      </c>
      <c r="H1314"/>
    </row>
    <row r="1315" spans="1:9" hidden="1" x14ac:dyDescent="0.2">
      <c r="A1315" s="6">
        <v>39965</v>
      </c>
      <c r="B1315">
        <v>926.12</v>
      </c>
      <c r="C1315">
        <v>25.59</v>
      </c>
      <c r="D1315">
        <v>7.51</v>
      </c>
      <c r="E1315">
        <v>215.69</v>
      </c>
      <c r="F1315">
        <v>3.72</v>
      </c>
      <c r="G1315" s="4">
        <f t="shared" si="95"/>
        <v>123.31824234354195</v>
      </c>
      <c r="H1315"/>
    </row>
    <row r="1316" spans="1:9" hidden="1" x14ac:dyDescent="0.2">
      <c r="A1316" s="6">
        <v>39995</v>
      </c>
      <c r="B1316">
        <v>935.82</v>
      </c>
      <c r="C1316">
        <v>25.03</v>
      </c>
      <c r="D1316">
        <v>9.19</v>
      </c>
      <c r="E1316">
        <v>215.35</v>
      </c>
      <c r="F1316">
        <v>3.56</v>
      </c>
      <c r="G1316" s="4">
        <f t="shared" si="95"/>
        <v>101.83025027203483</v>
      </c>
      <c r="H1316"/>
    </row>
    <row r="1317" spans="1:9" hidden="1" x14ac:dyDescent="0.2">
      <c r="A1317" s="6">
        <v>40026</v>
      </c>
      <c r="B1317">
        <v>1009.73</v>
      </c>
      <c r="C1317">
        <v>24.46</v>
      </c>
      <c r="D1317">
        <v>10.86</v>
      </c>
      <c r="E1317">
        <v>215.83</v>
      </c>
      <c r="F1317">
        <v>3.59</v>
      </c>
      <c r="G1317" s="4">
        <f t="shared" si="95"/>
        <v>92.976979742173114</v>
      </c>
      <c r="H1317"/>
    </row>
    <row r="1318" spans="1:9" hidden="1" x14ac:dyDescent="0.2">
      <c r="A1318" s="6">
        <v>40057</v>
      </c>
      <c r="B1318">
        <v>1044.55</v>
      </c>
      <c r="C1318">
        <v>23.9</v>
      </c>
      <c r="D1318">
        <v>12.54</v>
      </c>
      <c r="E1318">
        <v>215.97</v>
      </c>
      <c r="F1318">
        <v>3.4</v>
      </c>
      <c r="G1318" s="4">
        <f t="shared" ref="G1318:G1381" si="100">SP500_Price/Earnings</f>
        <v>83.297448165869227</v>
      </c>
      <c r="H1318"/>
    </row>
    <row r="1319" spans="1:9" hidden="1" x14ac:dyDescent="0.2">
      <c r="A1319" s="6">
        <v>40087</v>
      </c>
      <c r="B1319">
        <v>1067.6600000000001</v>
      </c>
      <c r="C1319">
        <v>23.4</v>
      </c>
      <c r="D1319">
        <v>25.35</v>
      </c>
      <c r="E1319">
        <v>216.18</v>
      </c>
      <c r="F1319">
        <v>3.39</v>
      </c>
      <c r="G1319" s="4">
        <f t="shared" si="100"/>
        <v>42.116765285996053</v>
      </c>
      <c r="H1319"/>
    </row>
    <row r="1320" spans="1:9" hidden="1" x14ac:dyDescent="0.2">
      <c r="A1320" s="6">
        <v>40118</v>
      </c>
      <c r="B1320">
        <v>1088.07</v>
      </c>
      <c r="C1320">
        <v>22.91</v>
      </c>
      <c r="D1320">
        <v>38.159999999999997</v>
      </c>
      <c r="E1320">
        <v>216.33</v>
      </c>
      <c r="F1320">
        <v>3.4</v>
      </c>
      <c r="G1320" s="4">
        <f t="shared" si="100"/>
        <v>28.513364779874216</v>
      </c>
      <c r="H1320" s="8">
        <f t="shared" ref="H1320" si="101">D1320/D1308-1</f>
        <v>0.51188589540412033</v>
      </c>
    </row>
    <row r="1321" spans="1:9" x14ac:dyDescent="0.2">
      <c r="A1321" s="6">
        <v>40148</v>
      </c>
      <c r="B1321">
        <v>1110.3800000000001</v>
      </c>
      <c r="C1321">
        <v>22.41</v>
      </c>
      <c r="D1321">
        <v>50.97</v>
      </c>
      <c r="E1321">
        <v>215.95</v>
      </c>
      <c r="F1321" s="14">
        <v>3.59</v>
      </c>
      <c r="G1321" s="15">
        <f t="shared" si="100"/>
        <v>21.784971551893275</v>
      </c>
      <c r="H1321" s="16">
        <f>D1321/D1309-1</f>
        <v>2.4254032258064515</v>
      </c>
      <c r="I1321" t="str">
        <f>IF(Earnings_Growth&lt;0,"This year there might have been a recession as earnings growth was "&amp;ROUND(H1321*100,0)&amp;"%"," This was likely a good year as earnings growth was positive at "&amp;ROUND(H1321*100,0)&amp;"%")</f>
        <v xml:space="preserve"> This was likely a good year as earnings growth was positive at 243%</v>
      </c>
    </row>
    <row r="1322" spans="1:9" hidden="1" x14ac:dyDescent="0.2">
      <c r="A1322" s="6">
        <v>40179</v>
      </c>
      <c r="B1322">
        <v>1123.58</v>
      </c>
      <c r="C1322">
        <v>22.24</v>
      </c>
      <c r="D1322">
        <v>54.29</v>
      </c>
      <c r="E1322">
        <v>216.69</v>
      </c>
      <c r="F1322">
        <v>3.73</v>
      </c>
      <c r="G1322" s="4">
        <f t="shared" si="100"/>
        <v>20.695892429545037</v>
      </c>
      <c r="H1322"/>
    </row>
    <row r="1323" spans="1:9" hidden="1" x14ac:dyDescent="0.2">
      <c r="A1323" s="6">
        <v>40210</v>
      </c>
      <c r="B1323">
        <v>1089.1600000000001</v>
      </c>
      <c r="C1323">
        <v>22.07</v>
      </c>
      <c r="D1323">
        <v>57.61</v>
      </c>
      <c r="E1323">
        <v>216.74</v>
      </c>
      <c r="F1323">
        <v>3.69</v>
      </c>
      <c r="G1323" s="4">
        <f t="shared" si="100"/>
        <v>18.905745530289881</v>
      </c>
      <c r="H1323"/>
    </row>
    <row r="1324" spans="1:9" hidden="1" x14ac:dyDescent="0.2">
      <c r="A1324" s="6">
        <v>40238</v>
      </c>
      <c r="B1324">
        <v>1152.05</v>
      </c>
      <c r="C1324">
        <v>21.9</v>
      </c>
      <c r="D1324">
        <v>60.93</v>
      </c>
      <c r="E1324">
        <v>217.63</v>
      </c>
      <c r="F1324">
        <v>3.73</v>
      </c>
      <c r="G1324" s="4">
        <f t="shared" si="100"/>
        <v>18.907763006729034</v>
      </c>
      <c r="H1324"/>
    </row>
    <row r="1325" spans="1:9" hidden="1" x14ac:dyDescent="0.2">
      <c r="A1325" s="6">
        <v>40269</v>
      </c>
      <c r="B1325">
        <v>1197.32</v>
      </c>
      <c r="C1325">
        <v>21.95</v>
      </c>
      <c r="D1325">
        <v>62.99</v>
      </c>
      <c r="E1325">
        <v>218.01</v>
      </c>
      <c r="F1325">
        <v>3.85</v>
      </c>
      <c r="G1325" s="4">
        <f t="shared" si="100"/>
        <v>19.00809652325766</v>
      </c>
      <c r="H1325"/>
    </row>
    <row r="1326" spans="1:9" hidden="1" x14ac:dyDescent="0.2">
      <c r="A1326" s="6">
        <v>40299</v>
      </c>
      <c r="B1326">
        <v>1125.06</v>
      </c>
      <c r="C1326">
        <v>21.99</v>
      </c>
      <c r="D1326">
        <v>65.040000000000006</v>
      </c>
      <c r="E1326">
        <v>218.18</v>
      </c>
      <c r="F1326">
        <v>3.42</v>
      </c>
      <c r="G1326" s="4">
        <f t="shared" si="100"/>
        <v>17.297970479704794</v>
      </c>
      <c r="H1326"/>
    </row>
    <row r="1327" spans="1:9" hidden="1" x14ac:dyDescent="0.2">
      <c r="A1327" s="6">
        <v>40330</v>
      </c>
      <c r="B1327">
        <v>1083.3599999999999</v>
      </c>
      <c r="C1327">
        <v>22.04</v>
      </c>
      <c r="D1327">
        <v>67.099999999999994</v>
      </c>
      <c r="E1327">
        <v>217.97</v>
      </c>
      <c r="F1327">
        <v>3.2</v>
      </c>
      <c r="G1327" s="4">
        <f t="shared" si="100"/>
        <v>16.145454545454545</v>
      </c>
      <c r="H1327"/>
    </row>
    <row r="1328" spans="1:9" hidden="1" x14ac:dyDescent="0.2">
      <c r="A1328" s="6">
        <v>40360</v>
      </c>
      <c r="B1328">
        <v>1079.8</v>
      </c>
      <c r="C1328">
        <v>22.14</v>
      </c>
      <c r="D1328">
        <v>68.69</v>
      </c>
      <c r="E1328">
        <v>218.01</v>
      </c>
      <c r="F1328">
        <v>3.01</v>
      </c>
      <c r="G1328" s="4">
        <f t="shared" si="100"/>
        <v>15.71990100451303</v>
      </c>
      <c r="H1328"/>
    </row>
    <row r="1329" spans="1:8" hidden="1" x14ac:dyDescent="0.2">
      <c r="A1329" s="6">
        <v>40391</v>
      </c>
      <c r="B1329">
        <v>1087.28</v>
      </c>
      <c r="C1329">
        <v>22.25</v>
      </c>
      <c r="D1329">
        <v>70.27</v>
      </c>
      <c r="E1329">
        <v>218.31</v>
      </c>
      <c r="F1329">
        <v>2.7</v>
      </c>
      <c r="G1329" s="4">
        <f t="shared" si="100"/>
        <v>15.472890280347233</v>
      </c>
      <c r="H1329"/>
    </row>
    <row r="1330" spans="1:8" hidden="1" x14ac:dyDescent="0.2">
      <c r="A1330" s="6">
        <v>40422</v>
      </c>
      <c r="B1330">
        <v>1122.08</v>
      </c>
      <c r="C1330">
        <v>22.35</v>
      </c>
      <c r="D1330">
        <v>71.86</v>
      </c>
      <c r="E1330">
        <v>218.44</v>
      </c>
      <c r="F1330">
        <v>2.65</v>
      </c>
      <c r="G1330" s="4">
        <f t="shared" si="100"/>
        <v>15.614806568327301</v>
      </c>
      <c r="H1330"/>
    </row>
    <row r="1331" spans="1:8" hidden="1" x14ac:dyDescent="0.2">
      <c r="A1331" s="6">
        <v>40452</v>
      </c>
      <c r="B1331">
        <v>1171.58</v>
      </c>
      <c r="C1331">
        <v>22.48</v>
      </c>
      <c r="D1331">
        <v>73.69</v>
      </c>
      <c r="E1331">
        <v>218.71</v>
      </c>
      <c r="F1331">
        <v>2.54</v>
      </c>
      <c r="G1331" s="4">
        <f t="shared" si="100"/>
        <v>15.89876509702809</v>
      </c>
      <c r="H1331"/>
    </row>
    <row r="1332" spans="1:8" hidden="1" x14ac:dyDescent="0.2">
      <c r="A1332" s="6">
        <v>40483</v>
      </c>
      <c r="B1332">
        <v>1198.8900000000001</v>
      </c>
      <c r="C1332">
        <v>22.6</v>
      </c>
      <c r="D1332">
        <v>75.52</v>
      </c>
      <c r="E1332">
        <v>218.8</v>
      </c>
      <c r="F1332">
        <v>2.76</v>
      </c>
      <c r="G1332" s="4">
        <f t="shared" si="100"/>
        <v>15.875132415254239</v>
      </c>
      <c r="H1332"/>
    </row>
    <row r="1333" spans="1:8" x14ac:dyDescent="0.2">
      <c r="A1333" s="6">
        <v>40513</v>
      </c>
      <c r="B1333">
        <v>1241.53</v>
      </c>
      <c r="C1333">
        <v>22.73</v>
      </c>
      <c r="D1333">
        <v>77.349999999999994</v>
      </c>
      <c r="E1333">
        <v>219.18</v>
      </c>
      <c r="F1333" s="14">
        <v>3.29</v>
      </c>
      <c r="G1333" s="15">
        <f t="shared" si="100"/>
        <v>16.050808015513898</v>
      </c>
      <c r="H1333" s="16"/>
    </row>
    <row r="1334" spans="1:8" hidden="1" x14ac:dyDescent="0.2">
      <c r="A1334" s="6">
        <v>40544</v>
      </c>
      <c r="B1334">
        <v>1282.6199999999999</v>
      </c>
      <c r="C1334">
        <v>22.96</v>
      </c>
      <c r="D1334">
        <v>78.67</v>
      </c>
      <c r="E1334">
        <v>220.22</v>
      </c>
      <c r="F1334">
        <v>3.39</v>
      </c>
      <c r="G1334" s="4">
        <f t="shared" si="100"/>
        <v>16.303800686411591</v>
      </c>
      <c r="H1334"/>
    </row>
    <row r="1335" spans="1:8" hidden="1" x14ac:dyDescent="0.2">
      <c r="A1335" s="6">
        <v>40575</v>
      </c>
      <c r="B1335">
        <v>1321.12</v>
      </c>
      <c r="C1335">
        <v>23.2</v>
      </c>
      <c r="D1335">
        <v>79.989999999999995</v>
      </c>
      <c r="E1335">
        <v>221.31</v>
      </c>
      <c r="F1335">
        <v>3.58</v>
      </c>
      <c r="G1335" s="4">
        <f t="shared" si="100"/>
        <v>16.516064508063508</v>
      </c>
      <c r="H1335"/>
    </row>
    <row r="1336" spans="1:8" hidden="1" x14ac:dyDescent="0.2">
      <c r="A1336" s="6">
        <v>40603</v>
      </c>
      <c r="B1336">
        <v>1304.49</v>
      </c>
      <c r="C1336">
        <v>23.43</v>
      </c>
      <c r="D1336">
        <v>81.31</v>
      </c>
      <c r="E1336">
        <v>223.47</v>
      </c>
      <c r="F1336">
        <v>3.41</v>
      </c>
      <c r="G1336" s="4">
        <f t="shared" si="100"/>
        <v>16.043414094207353</v>
      </c>
      <c r="H1336"/>
    </row>
    <row r="1337" spans="1:8" hidden="1" x14ac:dyDescent="0.2">
      <c r="A1337" s="6">
        <v>40634</v>
      </c>
      <c r="B1337">
        <v>1331.51</v>
      </c>
      <c r="C1337">
        <v>23.73</v>
      </c>
      <c r="D1337">
        <v>82.16</v>
      </c>
      <c r="E1337">
        <v>224.91</v>
      </c>
      <c r="F1337">
        <v>3.46</v>
      </c>
      <c r="G1337" s="4">
        <f t="shared" si="100"/>
        <v>16.206304771178189</v>
      </c>
      <c r="H1337"/>
    </row>
    <row r="1338" spans="1:8" hidden="1" x14ac:dyDescent="0.2">
      <c r="A1338" s="6">
        <v>40664</v>
      </c>
      <c r="B1338">
        <v>1338.31</v>
      </c>
      <c r="C1338">
        <v>24.04</v>
      </c>
      <c r="D1338">
        <v>83.02</v>
      </c>
      <c r="E1338">
        <v>225.96</v>
      </c>
      <c r="F1338">
        <v>3.17</v>
      </c>
      <c r="G1338" s="4">
        <f t="shared" si="100"/>
        <v>16.120332450012047</v>
      </c>
      <c r="H1338"/>
    </row>
    <row r="1339" spans="1:8" hidden="1" x14ac:dyDescent="0.2">
      <c r="A1339" s="6">
        <v>40695</v>
      </c>
      <c r="B1339">
        <v>1287.29</v>
      </c>
      <c r="C1339">
        <v>24.34</v>
      </c>
      <c r="D1339">
        <v>83.87</v>
      </c>
      <c r="E1339">
        <v>225.72</v>
      </c>
      <c r="F1339">
        <v>3</v>
      </c>
      <c r="G1339" s="4">
        <f t="shared" si="100"/>
        <v>15.348634791939906</v>
      </c>
      <c r="H1339" s="8">
        <f t="shared" ref="H1339" si="102">D1339/D1327-1</f>
        <v>0.24992548435171402</v>
      </c>
    </row>
    <row r="1340" spans="1:8" hidden="1" x14ac:dyDescent="0.2">
      <c r="A1340" s="6">
        <v>40725</v>
      </c>
      <c r="B1340">
        <v>1325.19</v>
      </c>
      <c r="C1340">
        <v>24.62</v>
      </c>
      <c r="D1340">
        <v>84.91</v>
      </c>
      <c r="E1340">
        <v>225.92</v>
      </c>
      <c r="F1340">
        <v>3</v>
      </c>
      <c r="G1340" s="4">
        <f t="shared" si="100"/>
        <v>15.606995642444943</v>
      </c>
      <c r="H1340"/>
    </row>
    <row r="1341" spans="1:8" hidden="1" x14ac:dyDescent="0.2">
      <c r="A1341" s="6">
        <v>40756</v>
      </c>
      <c r="B1341">
        <v>1185.31</v>
      </c>
      <c r="C1341">
        <v>24.9</v>
      </c>
      <c r="D1341">
        <v>85.94</v>
      </c>
      <c r="E1341">
        <v>226.54</v>
      </c>
      <c r="F1341">
        <v>2.2999999999999998</v>
      </c>
      <c r="G1341" s="4">
        <f t="shared" si="100"/>
        <v>13.792296951361415</v>
      </c>
      <c r="H1341"/>
    </row>
    <row r="1342" spans="1:8" hidden="1" x14ac:dyDescent="0.2">
      <c r="A1342" s="6">
        <v>40787</v>
      </c>
      <c r="B1342">
        <v>1173.8800000000001</v>
      </c>
      <c r="C1342">
        <v>25.18</v>
      </c>
      <c r="D1342">
        <v>86.98</v>
      </c>
      <c r="E1342">
        <v>226.89</v>
      </c>
      <c r="F1342">
        <v>1.98</v>
      </c>
      <c r="G1342" s="4">
        <f t="shared" si="100"/>
        <v>13.495976086456658</v>
      </c>
      <c r="H1342"/>
    </row>
    <row r="1343" spans="1:8" hidden="1" x14ac:dyDescent="0.2">
      <c r="A1343" s="6">
        <v>40817</v>
      </c>
      <c r="B1343">
        <v>1207.22</v>
      </c>
      <c r="C1343">
        <v>25.6</v>
      </c>
      <c r="D1343">
        <v>86.97</v>
      </c>
      <c r="E1343">
        <v>226.42</v>
      </c>
      <c r="F1343">
        <v>2.15</v>
      </c>
      <c r="G1343" s="4">
        <f t="shared" si="100"/>
        <v>13.880878463838105</v>
      </c>
      <c r="H1343"/>
    </row>
    <row r="1344" spans="1:8" hidden="1" x14ac:dyDescent="0.2">
      <c r="A1344" s="6">
        <v>40848</v>
      </c>
      <c r="B1344">
        <v>1226.42</v>
      </c>
      <c r="C1344">
        <v>26.01</v>
      </c>
      <c r="D1344">
        <v>86.96</v>
      </c>
      <c r="E1344">
        <v>226.23</v>
      </c>
      <c r="F1344">
        <v>2.0099999999999998</v>
      </c>
      <c r="G1344" s="4">
        <f t="shared" si="100"/>
        <v>14.103265869365227</v>
      </c>
      <c r="H1344"/>
    </row>
    <row r="1345" spans="1:8" x14ac:dyDescent="0.2">
      <c r="A1345" s="6">
        <v>40878</v>
      </c>
      <c r="B1345">
        <v>1243.32</v>
      </c>
      <c r="C1345">
        <v>26.43</v>
      </c>
      <c r="D1345">
        <v>86.95</v>
      </c>
      <c r="E1345">
        <v>225.67</v>
      </c>
      <c r="F1345" s="14">
        <v>1.98</v>
      </c>
      <c r="G1345" s="15">
        <f t="shared" si="100"/>
        <v>14.299252443933295</v>
      </c>
      <c r="H1345" s="16"/>
    </row>
    <row r="1346" spans="1:8" hidden="1" x14ac:dyDescent="0.2">
      <c r="A1346" s="6">
        <v>40909</v>
      </c>
      <c r="B1346">
        <v>1300.58</v>
      </c>
      <c r="C1346">
        <v>26.74</v>
      </c>
      <c r="D1346">
        <v>87.48</v>
      </c>
      <c r="E1346">
        <v>226.66</v>
      </c>
      <c r="F1346">
        <v>1.97</v>
      </c>
      <c r="G1346" s="4">
        <f t="shared" si="100"/>
        <v>14.867169638774575</v>
      </c>
      <c r="H1346"/>
    </row>
    <row r="1347" spans="1:8" hidden="1" x14ac:dyDescent="0.2">
      <c r="A1347" s="6">
        <v>40940</v>
      </c>
      <c r="B1347">
        <v>1352.49</v>
      </c>
      <c r="C1347">
        <v>27.04</v>
      </c>
      <c r="D1347">
        <v>88.01</v>
      </c>
      <c r="E1347">
        <v>227.66</v>
      </c>
      <c r="F1347">
        <v>1.97</v>
      </c>
      <c r="G1347" s="4">
        <f t="shared" si="100"/>
        <v>15.367458243381433</v>
      </c>
      <c r="H1347"/>
    </row>
    <row r="1348" spans="1:8" hidden="1" x14ac:dyDescent="0.2">
      <c r="A1348" s="6">
        <v>40969</v>
      </c>
      <c r="B1348">
        <v>1389.24</v>
      </c>
      <c r="C1348">
        <v>27.35</v>
      </c>
      <c r="D1348">
        <v>88.54</v>
      </c>
      <c r="E1348">
        <v>229.39</v>
      </c>
      <c r="F1348">
        <v>2.17</v>
      </c>
      <c r="G1348" s="4">
        <f t="shared" si="100"/>
        <v>15.69053535125367</v>
      </c>
      <c r="H1348"/>
    </row>
    <row r="1349" spans="1:8" hidden="1" x14ac:dyDescent="0.2">
      <c r="A1349" s="6">
        <v>41000</v>
      </c>
      <c r="B1349">
        <v>1386.43</v>
      </c>
      <c r="C1349">
        <v>27.67</v>
      </c>
      <c r="D1349">
        <v>88.33</v>
      </c>
      <c r="E1349">
        <v>230.09</v>
      </c>
      <c r="F1349">
        <v>2.0499999999999998</v>
      </c>
      <c r="G1349" s="4">
        <f t="shared" si="100"/>
        <v>15.696026265142082</v>
      </c>
      <c r="H1349"/>
    </row>
    <row r="1350" spans="1:8" hidden="1" x14ac:dyDescent="0.2">
      <c r="A1350" s="6">
        <v>41030</v>
      </c>
      <c r="B1350">
        <v>1341.27</v>
      </c>
      <c r="C1350">
        <v>28</v>
      </c>
      <c r="D1350">
        <v>88.13</v>
      </c>
      <c r="E1350">
        <v>229.81</v>
      </c>
      <c r="F1350">
        <v>1.8</v>
      </c>
      <c r="G1350" s="4">
        <f t="shared" si="100"/>
        <v>15.219221604447975</v>
      </c>
      <c r="H1350"/>
    </row>
    <row r="1351" spans="1:8" hidden="1" x14ac:dyDescent="0.2">
      <c r="A1351" s="6">
        <v>41061</v>
      </c>
      <c r="B1351">
        <v>1323.48</v>
      </c>
      <c r="C1351">
        <v>28.32</v>
      </c>
      <c r="D1351">
        <v>87.92</v>
      </c>
      <c r="E1351">
        <v>229.48</v>
      </c>
      <c r="F1351">
        <v>1.62</v>
      </c>
      <c r="G1351" s="4">
        <f t="shared" si="100"/>
        <v>15.053230209281164</v>
      </c>
      <c r="H1351" s="8">
        <f t="shared" ref="H1351" si="103">D1351/D1339-1</f>
        <v>4.8289018719446686E-2</v>
      </c>
    </row>
    <row r="1352" spans="1:8" hidden="1" x14ac:dyDescent="0.2">
      <c r="A1352" s="6">
        <v>41091</v>
      </c>
      <c r="B1352">
        <v>1359.78</v>
      </c>
      <c r="C1352">
        <v>28.74</v>
      </c>
      <c r="D1352">
        <v>87.45</v>
      </c>
      <c r="E1352">
        <v>229.1</v>
      </c>
      <c r="F1352">
        <v>1.53</v>
      </c>
      <c r="G1352" s="4">
        <f t="shared" si="100"/>
        <v>15.549228130360206</v>
      </c>
      <c r="H1352"/>
    </row>
    <row r="1353" spans="1:8" hidden="1" x14ac:dyDescent="0.2">
      <c r="A1353" s="6">
        <v>41122</v>
      </c>
      <c r="B1353">
        <v>1403.45</v>
      </c>
      <c r="C1353">
        <v>29.17</v>
      </c>
      <c r="D1353">
        <v>86.97</v>
      </c>
      <c r="E1353">
        <v>230.38</v>
      </c>
      <c r="F1353">
        <v>1.68</v>
      </c>
      <c r="G1353" s="4">
        <f t="shared" si="100"/>
        <v>16.137173738070601</v>
      </c>
      <c r="H1353"/>
    </row>
    <row r="1354" spans="1:8" hidden="1" x14ac:dyDescent="0.2">
      <c r="A1354" s="6">
        <v>41153</v>
      </c>
      <c r="B1354">
        <v>1443.42</v>
      </c>
      <c r="C1354">
        <v>29.59</v>
      </c>
      <c r="D1354">
        <v>86.5</v>
      </c>
      <c r="E1354">
        <v>231.41</v>
      </c>
      <c r="F1354">
        <v>1.72</v>
      </c>
      <c r="G1354" s="4">
        <f t="shared" si="100"/>
        <v>16.68693641618497</v>
      </c>
      <c r="H1354"/>
    </row>
    <row r="1355" spans="1:8" hidden="1" x14ac:dyDescent="0.2">
      <c r="A1355" s="6">
        <v>41183</v>
      </c>
      <c r="B1355">
        <v>1437.82</v>
      </c>
      <c r="C1355">
        <v>30.14</v>
      </c>
      <c r="D1355">
        <v>86.5</v>
      </c>
      <c r="E1355">
        <v>231.32</v>
      </c>
      <c r="F1355">
        <v>1.75</v>
      </c>
      <c r="G1355" s="4">
        <f t="shared" si="100"/>
        <v>16.622196531791907</v>
      </c>
      <c r="H1355"/>
    </row>
    <row r="1356" spans="1:8" hidden="1" x14ac:dyDescent="0.2">
      <c r="A1356" s="6">
        <v>41214</v>
      </c>
      <c r="B1356">
        <v>1394.51</v>
      </c>
      <c r="C1356">
        <v>30.7</v>
      </c>
      <c r="D1356">
        <v>86.51</v>
      </c>
      <c r="E1356">
        <v>230.22</v>
      </c>
      <c r="F1356">
        <v>1.65</v>
      </c>
      <c r="G1356" s="4">
        <f t="shared" si="100"/>
        <v>16.119639348052246</v>
      </c>
      <c r="H1356"/>
    </row>
    <row r="1357" spans="1:8" x14ac:dyDescent="0.2">
      <c r="A1357" s="6">
        <v>41244</v>
      </c>
      <c r="B1357">
        <v>1422.29</v>
      </c>
      <c r="C1357">
        <v>31.25</v>
      </c>
      <c r="D1357">
        <v>86.51</v>
      </c>
      <c r="E1357">
        <v>229.6</v>
      </c>
      <c r="F1357" s="14">
        <v>1.72</v>
      </c>
      <c r="G1357" s="15">
        <f t="shared" si="100"/>
        <v>16.440758293838861</v>
      </c>
      <c r="H1357" s="16"/>
    </row>
    <row r="1358" spans="1:8" hidden="1" x14ac:dyDescent="0.2">
      <c r="A1358" s="6">
        <v>41275</v>
      </c>
      <c r="B1358">
        <v>1480.4</v>
      </c>
      <c r="C1358">
        <v>31.54</v>
      </c>
      <c r="D1358">
        <v>86.91</v>
      </c>
      <c r="E1358">
        <v>230.28</v>
      </c>
      <c r="F1358">
        <v>1.91</v>
      </c>
      <c r="G1358" s="4">
        <f t="shared" si="100"/>
        <v>17.033713036474516</v>
      </c>
      <c r="H1358"/>
    </row>
    <row r="1359" spans="1:8" hidden="1" x14ac:dyDescent="0.2">
      <c r="A1359" s="6">
        <v>41306</v>
      </c>
      <c r="B1359">
        <v>1512.31</v>
      </c>
      <c r="C1359">
        <v>31.82</v>
      </c>
      <c r="D1359">
        <v>87.3</v>
      </c>
      <c r="E1359">
        <v>232.17</v>
      </c>
      <c r="F1359">
        <v>1.98</v>
      </c>
      <c r="G1359" s="4">
        <f t="shared" si="100"/>
        <v>17.323138602520046</v>
      </c>
      <c r="H1359"/>
    </row>
    <row r="1360" spans="1:8" hidden="1" x14ac:dyDescent="0.2">
      <c r="A1360" s="6">
        <v>41334</v>
      </c>
      <c r="B1360">
        <v>1550.83</v>
      </c>
      <c r="C1360">
        <v>32.11</v>
      </c>
      <c r="D1360">
        <v>87.7</v>
      </c>
      <c r="E1360">
        <v>232.77</v>
      </c>
      <c r="F1360">
        <v>1.96</v>
      </c>
      <c r="G1360" s="4">
        <f t="shared" si="100"/>
        <v>17.683352337514251</v>
      </c>
      <c r="H1360"/>
    </row>
    <row r="1361" spans="1:8" hidden="1" x14ac:dyDescent="0.2">
      <c r="A1361" s="6">
        <v>41365</v>
      </c>
      <c r="B1361">
        <v>1570.7</v>
      </c>
      <c r="C1361">
        <v>32.5</v>
      </c>
      <c r="D1361">
        <v>88.78</v>
      </c>
      <c r="E1361">
        <v>232.53</v>
      </c>
      <c r="F1361">
        <v>1.76</v>
      </c>
      <c r="G1361" s="4">
        <f t="shared" si="100"/>
        <v>17.692047758504167</v>
      </c>
      <c r="H1361"/>
    </row>
    <row r="1362" spans="1:8" hidden="1" x14ac:dyDescent="0.2">
      <c r="A1362" s="6">
        <v>41395</v>
      </c>
      <c r="B1362">
        <v>1639.84</v>
      </c>
      <c r="C1362">
        <v>32.880000000000003</v>
      </c>
      <c r="D1362">
        <v>89.87</v>
      </c>
      <c r="E1362">
        <v>232.94</v>
      </c>
      <c r="F1362">
        <v>1.93</v>
      </c>
      <c r="G1362" s="4">
        <f t="shared" si="100"/>
        <v>18.246800934683431</v>
      </c>
      <c r="H1362"/>
    </row>
    <row r="1363" spans="1:8" hidden="1" x14ac:dyDescent="0.2">
      <c r="A1363" s="6">
        <v>41426</v>
      </c>
      <c r="B1363">
        <v>1618.77</v>
      </c>
      <c r="C1363">
        <v>33.270000000000003</v>
      </c>
      <c r="D1363">
        <v>90.95</v>
      </c>
      <c r="E1363">
        <v>233.5</v>
      </c>
      <c r="F1363">
        <v>2.2999999999999998</v>
      </c>
      <c r="G1363" s="4">
        <f t="shared" si="100"/>
        <v>17.798460692688291</v>
      </c>
      <c r="H1363" s="8">
        <f t="shared" ref="H1363" si="104">D1363/D1351-1</f>
        <v>3.4463148316651537E-2</v>
      </c>
    </row>
    <row r="1364" spans="1:8" hidden="1" x14ac:dyDescent="0.2">
      <c r="A1364" s="6">
        <v>41456</v>
      </c>
      <c r="B1364">
        <v>1668.68</v>
      </c>
      <c r="C1364">
        <v>33.65</v>
      </c>
      <c r="D1364">
        <v>92.09</v>
      </c>
      <c r="E1364">
        <v>233.6</v>
      </c>
      <c r="F1364">
        <v>2.58</v>
      </c>
      <c r="G1364" s="4">
        <f t="shared" si="100"/>
        <v>18.120099902269519</v>
      </c>
      <c r="H1364"/>
    </row>
    <row r="1365" spans="1:8" hidden="1" x14ac:dyDescent="0.2">
      <c r="A1365" s="6">
        <v>41487</v>
      </c>
      <c r="B1365">
        <v>1670.09</v>
      </c>
      <c r="C1365">
        <v>34.020000000000003</v>
      </c>
      <c r="D1365">
        <v>93.23</v>
      </c>
      <c r="E1365">
        <v>233.88</v>
      </c>
      <c r="F1365">
        <v>2.74</v>
      </c>
      <c r="G1365" s="4">
        <f t="shared" si="100"/>
        <v>17.913654403089133</v>
      </c>
      <c r="H1365"/>
    </row>
    <row r="1366" spans="1:8" hidden="1" x14ac:dyDescent="0.2">
      <c r="A1366" s="6">
        <v>41518</v>
      </c>
      <c r="B1366">
        <v>1687.17</v>
      </c>
      <c r="C1366">
        <v>34.4</v>
      </c>
      <c r="D1366">
        <v>94.37</v>
      </c>
      <c r="E1366">
        <v>234.15</v>
      </c>
      <c r="F1366">
        <v>2.81</v>
      </c>
      <c r="G1366" s="4">
        <f t="shared" si="100"/>
        <v>17.878245205043974</v>
      </c>
      <c r="H1366"/>
    </row>
    <row r="1367" spans="1:8" hidden="1" x14ac:dyDescent="0.2">
      <c r="A1367" s="6">
        <v>41548</v>
      </c>
      <c r="B1367">
        <v>1720.03</v>
      </c>
      <c r="C1367">
        <v>34.6</v>
      </c>
      <c r="D1367">
        <v>96.31</v>
      </c>
      <c r="E1367">
        <v>233.55</v>
      </c>
      <c r="F1367">
        <v>2.62</v>
      </c>
      <c r="G1367" s="4">
        <f t="shared" si="100"/>
        <v>17.859308483023568</v>
      </c>
      <c r="H1367"/>
    </row>
    <row r="1368" spans="1:8" hidden="1" x14ac:dyDescent="0.2">
      <c r="A1368" s="6">
        <v>41579</v>
      </c>
      <c r="B1368">
        <v>1783.54</v>
      </c>
      <c r="C1368">
        <v>34.79</v>
      </c>
      <c r="D1368">
        <v>98.26</v>
      </c>
      <c r="E1368">
        <v>233.07</v>
      </c>
      <c r="F1368">
        <v>2.72</v>
      </c>
      <c r="G1368" s="4">
        <f t="shared" si="100"/>
        <v>18.151231426826786</v>
      </c>
      <c r="H1368"/>
    </row>
    <row r="1369" spans="1:8" x14ac:dyDescent="0.2">
      <c r="A1369" s="6">
        <v>41609</v>
      </c>
      <c r="B1369">
        <v>1807.78</v>
      </c>
      <c r="C1369">
        <v>34.99</v>
      </c>
      <c r="D1369">
        <v>100.2</v>
      </c>
      <c r="E1369">
        <v>233.05</v>
      </c>
      <c r="F1369" s="14">
        <v>2.9</v>
      </c>
      <c r="G1369" s="15">
        <f t="shared" si="100"/>
        <v>18.041716566866267</v>
      </c>
      <c r="H1369" s="16"/>
    </row>
    <row r="1370" spans="1:8" hidden="1" x14ac:dyDescent="0.2">
      <c r="A1370" s="6">
        <v>41640</v>
      </c>
      <c r="B1370">
        <v>1822.36</v>
      </c>
      <c r="C1370">
        <v>35.4</v>
      </c>
      <c r="D1370">
        <v>100.42</v>
      </c>
      <c r="E1370">
        <v>233.92</v>
      </c>
      <c r="F1370">
        <v>2.86</v>
      </c>
      <c r="G1370" s="4">
        <f t="shared" si="100"/>
        <v>18.147380999800834</v>
      </c>
      <c r="H1370"/>
    </row>
    <row r="1371" spans="1:8" hidden="1" x14ac:dyDescent="0.2">
      <c r="A1371" s="6">
        <v>41671</v>
      </c>
      <c r="B1371">
        <v>1817.04</v>
      </c>
      <c r="C1371">
        <v>35.82</v>
      </c>
      <c r="D1371">
        <v>100.63</v>
      </c>
      <c r="E1371">
        <v>234.78</v>
      </c>
      <c r="F1371">
        <v>2.71</v>
      </c>
      <c r="G1371" s="4">
        <f t="shared" si="100"/>
        <v>18.05664314816655</v>
      </c>
      <c r="H1371"/>
    </row>
    <row r="1372" spans="1:8" hidden="1" x14ac:dyDescent="0.2">
      <c r="A1372" s="6">
        <v>41699</v>
      </c>
      <c r="B1372">
        <v>1863.52</v>
      </c>
      <c r="C1372">
        <v>36.229999999999997</v>
      </c>
      <c r="D1372">
        <v>100.85</v>
      </c>
      <c r="E1372">
        <v>236.29</v>
      </c>
      <c r="F1372">
        <v>2.72</v>
      </c>
      <c r="G1372" s="4">
        <f t="shared" si="100"/>
        <v>18.478135845314824</v>
      </c>
      <c r="H1372"/>
    </row>
    <row r="1373" spans="1:8" hidden="1" x14ac:dyDescent="0.2">
      <c r="A1373" s="6">
        <v>41730</v>
      </c>
      <c r="B1373">
        <v>1864.26</v>
      </c>
      <c r="C1373">
        <v>36.61</v>
      </c>
      <c r="D1373">
        <v>101.61</v>
      </c>
      <c r="E1373">
        <v>237.07</v>
      </c>
      <c r="F1373">
        <v>2.71</v>
      </c>
      <c r="G1373" s="4">
        <f t="shared" si="100"/>
        <v>18.347209920283436</v>
      </c>
      <c r="H1373"/>
    </row>
    <row r="1374" spans="1:8" hidden="1" x14ac:dyDescent="0.2">
      <c r="A1374" s="6">
        <v>41760</v>
      </c>
      <c r="B1374">
        <v>1889.77</v>
      </c>
      <c r="C1374">
        <v>37</v>
      </c>
      <c r="D1374">
        <v>102.36</v>
      </c>
      <c r="E1374">
        <v>237.9</v>
      </c>
      <c r="F1374">
        <v>2.56</v>
      </c>
      <c r="G1374" s="4">
        <f t="shared" si="100"/>
        <v>18.461996873778819</v>
      </c>
      <c r="H1374"/>
    </row>
    <row r="1375" spans="1:8" hidden="1" x14ac:dyDescent="0.2">
      <c r="A1375" s="6">
        <v>41791</v>
      </c>
      <c r="B1375">
        <v>1947.09</v>
      </c>
      <c r="C1375">
        <v>37.380000000000003</v>
      </c>
      <c r="D1375">
        <v>103.12</v>
      </c>
      <c r="E1375">
        <v>238.34</v>
      </c>
      <c r="F1375">
        <v>2.6</v>
      </c>
      <c r="G1375" s="4">
        <f t="shared" si="100"/>
        <v>18.881788207913111</v>
      </c>
      <c r="H1375"/>
    </row>
    <row r="1376" spans="1:8" hidden="1" x14ac:dyDescent="0.2">
      <c r="A1376" s="6">
        <v>41821</v>
      </c>
      <c r="B1376">
        <v>1973.1</v>
      </c>
      <c r="C1376">
        <v>37.75</v>
      </c>
      <c r="D1376">
        <v>104.07</v>
      </c>
      <c r="E1376">
        <v>238.25</v>
      </c>
      <c r="F1376">
        <v>2.54</v>
      </c>
      <c r="G1376" s="4">
        <f t="shared" si="100"/>
        <v>18.959354280772558</v>
      </c>
      <c r="H1376"/>
    </row>
    <row r="1377" spans="1:8" hidden="1" x14ac:dyDescent="0.2">
      <c r="A1377" s="6">
        <v>41852</v>
      </c>
      <c r="B1377">
        <v>1961.53</v>
      </c>
      <c r="C1377">
        <v>38.119999999999997</v>
      </c>
      <c r="D1377">
        <v>105.01</v>
      </c>
      <c r="E1377">
        <v>237.85</v>
      </c>
      <c r="F1377">
        <v>2.42</v>
      </c>
      <c r="G1377" s="4">
        <f t="shared" si="100"/>
        <v>18.679459099133414</v>
      </c>
      <c r="H1377"/>
    </row>
    <row r="1378" spans="1:8" hidden="1" x14ac:dyDescent="0.2">
      <c r="A1378" s="6">
        <v>41883</v>
      </c>
      <c r="B1378">
        <v>1993.23</v>
      </c>
      <c r="C1378">
        <v>38.49</v>
      </c>
      <c r="D1378">
        <v>105.96</v>
      </c>
      <c r="E1378">
        <v>238.03</v>
      </c>
      <c r="F1378">
        <v>2.5299999999999998</v>
      </c>
      <c r="G1378" s="4">
        <f t="shared" si="100"/>
        <v>18.811155152887885</v>
      </c>
      <c r="H1378"/>
    </row>
    <row r="1379" spans="1:8" hidden="1" x14ac:dyDescent="0.2">
      <c r="A1379" s="6">
        <v>41913</v>
      </c>
      <c r="B1379">
        <v>1937.27</v>
      </c>
      <c r="C1379">
        <v>38.81</v>
      </c>
      <c r="D1379">
        <v>104.74</v>
      </c>
      <c r="E1379">
        <v>237.43</v>
      </c>
      <c r="F1379">
        <v>2.2999999999999998</v>
      </c>
      <c r="G1379" s="4">
        <f t="shared" si="100"/>
        <v>18.495990070651136</v>
      </c>
      <c r="H1379"/>
    </row>
    <row r="1380" spans="1:8" hidden="1" x14ac:dyDescent="0.2">
      <c r="A1380" s="6">
        <v>41944</v>
      </c>
      <c r="B1380">
        <v>2044.57</v>
      </c>
      <c r="C1380">
        <v>39.119999999999997</v>
      </c>
      <c r="D1380">
        <v>103.53</v>
      </c>
      <c r="E1380">
        <v>236.15</v>
      </c>
      <c r="F1380">
        <v>2.33</v>
      </c>
      <c r="G1380" s="4">
        <f t="shared" si="100"/>
        <v>19.748575292185841</v>
      </c>
      <c r="H1380"/>
    </row>
    <row r="1381" spans="1:8" x14ac:dyDescent="0.2">
      <c r="A1381" s="6">
        <v>41974</v>
      </c>
      <c r="B1381">
        <v>2054.27</v>
      </c>
      <c r="C1381">
        <v>39.44</v>
      </c>
      <c r="D1381">
        <v>102.31</v>
      </c>
      <c r="E1381">
        <v>234.81</v>
      </c>
      <c r="F1381" s="14">
        <v>2.21</v>
      </c>
      <c r="G1381" s="15">
        <f t="shared" si="100"/>
        <v>20.078877920046917</v>
      </c>
      <c r="H1381" s="16"/>
    </row>
    <row r="1382" spans="1:8" hidden="1" x14ac:dyDescent="0.2">
      <c r="A1382" s="6">
        <v>42005</v>
      </c>
      <c r="B1382">
        <v>2028.18</v>
      </c>
      <c r="C1382">
        <v>39.9</v>
      </c>
      <c r="D1382">
        <v>101.29</v>
      </c>
      <c r="E1382">
        <v>233.71</v>
      </c>
      <c r="F1382">
        <v>1.88</v>
      </c>
      <c r="G1382" s="4">
        <f t="shared" ref="G1382:G1393" si="105">SP500_Price/Earnings</f>
        <v>20.023496890117485</v>
      </c>
      <c r="H1382" s="8">
        <f t="shared" ref="H1382" si="106">D1382/D1370-1</f>
        <v>8.6636128261303735E-3</v>
      </c>
    </row>
    <row r="1383" spans="1:8" hidden="1" x14ac:dyDescent="0.2">
      <c r="A1383" s="6">
        <v>42036</v>
      </c>
      <c r="B1383">
        <v>2082.1999999999998</v>
      </c>
      <c r="C1383">
        <v>40.35</v>
      </c>
      <c r="D1383">
        <v>100.27</v>
      </c>
      <c r="E1383">
        <v>234.72</v>
      </c>
      <c r="F1383">
        <v>1.98</v>
      </c>
      <c r="G1383" s="4">
        <f t="shared" si="105"/>
        <v>20.765931983644158</v>
      </c>
      <c r="H1383"/>
    </row>
    <row r="1384" spans="1:8" hidden="1" x14ac:dyDescent="0.2">
      <c r="A1384" s="6">
        <v>42064</v>
      </c>
      <c r="B1384">
        <v>2079.9899999999998</v>
      </c>
      <c r="C1384">
        <v>40.81</v>
      </c>
      <c r="D1384">
        <v>99.25</v>
      </c>
      <c r="E1384">
        <v>236.12</v>
      </c>
      <c r="F1384">
        <v>2.04</v>
      </c>
      <c r="G1384" s="4">
        <f t="shared" si="105"/>
        <v>20.957078085642316</v>
      </c>
      <c r="H1384"/>
    </row>
    <row r="1385" spans="1:8" hidden="1" x14ac:dyDescent="0.2">
      <c r="A1385" s="6">
        <v>42095</v>
      </c>
      <c r="B1385">
        <v>2094.86</v>
      </c>
      <c r="C1385">
        <v>41.12</v>
      </c>
      <c r="D1385">
        <v>97.8</v>
      </c>
      <c r="E1385">
        <v>236.6</v>
      </c>
      <c r="F1385">
        <v>1.94</v>
      </c>
      <c r="G1385" s="4">
        <f t="shared" si="105"/>
        <v>21.419836400817999</v>
      </c>
      <c r="H1385"/>
    </row>
    <row r="1386" spans="1:8" hidden="1" x14ac:dyDescent="0.2">
      <c r="A1386" s="6">
        <v>42125</v>
      </c>
      <c r="B1386">
        <v>2111.94</v>
      </c>
      <c r="C1386">
        <v>41.43</v>
      </c>
      <c r="D1386">
        <v>96.36</v>
      </c>
      <c r="E1386">
        <v>237.81</v>
      </c>
      <c r="F1386">
        <v>2.2000000000000002</v>
      </c>
      <c r="G1386" s="4">
        <f t="shared" si="105"/>
        <v>21.917185554171855</v>
      </c>
      <c r="H1386"/>
    </row>
    <row r="1387" spans="1:8" hidden="1" x14ac:dyDescent="0.2">
      <c r="A1387" s="6">
        <v>42156</v>
      </c>
      <c r="B1387">
        <v>2099.29</v>
      </c>
      <c r="C1387">
        <v>41.74</v>
      </c>
      <c r="D1387">
        <v>94.91</v>
      </c>
      <c r="E1387">
        <v>238.64</v>
      </c>
      <c r="F1387">
        <v>2.36</v>
      </c>
      <c r="G1387" s="4">
        <f t="shared" si="105"/>
        <v>22.118744073332632</v>
      </c>
      <c r="H1387"/>
    </row>
    <row r="1388" spans="1:8" hidden="1" x14ac:dyDescent="0.2">
      <c r="A1388" s="6">
        <v>42186</v>
      </c>
      <c r="B1388">
        <v>2094.14</v>
      </c>
      <c r="C1388">
        <v>42</v>
      </c>
      <c r="D1388">
        <v>93.49</v>
      </c>
      <c r="E1388">
        <v>238.65</v>
      </c>
      <c r="F1388">
        <v>2.3199999999999998</v>
      </c>
      <c r="G1388" s="4">
        <f t="shared" si="105"/>
        <v>22.399614932078297</v>
      </c>
      <c r="H1388"/>
    </row>
    <row r="1389" spans="1:8" hidden="1" x14ac:dyDescent="0.2">
      <c r="A1389" s="6">
        <v>42217</v>
      </c>
      <c r="B1389">
        <v>2039.87</v>
      </c>
      <c r="C1389">
        <v>42.25</v>
      </c>
      <c r="D1389">
        <v>92.08</v>
      </c>
      <c r="E1389">
        <v>238.32</v>
      </c>
      <c r="F1389">
        <v>2.17</v>
      </c>
      <c r="G1389" s="4">
        <f t="shared" si="105"/>
        <v>22.153236316246741</v>
      </c>
      <c r="H1389"/>
    </row>
    <row r="1390" spans="1:8" hidden="1" x14ac:dyDescent="0.2">
      <c r="A1390" s="6">
        <v>42248</v>
      </c>
      <c r="B1390">
        <v>1944.41</v>
      </c>
      <c r="C1390">
        <v>42.51</v>
      </c>
      <c r="D1390">
        <v>90.66</v>
      </c>
      <c r="E1390">
        <v>237.94</v>
      </c>
      <c r="F1390">
        <v>2.17</v>
      </c>
      <c r="G1390" s="4">
        <f t="shared" si="105"/>
        <v>21.447275534965808</v>
      </c>
      <c r="H1390"/>
    </row>
    <row r="1391" spans="1:8" hidden="1" x14ac:dyDescent="0.2">
      <c r="A1391" s="6">
        <v>42278</v>
      </c>
      <c r="B1391">
        <v>2024.81</v>
      </c>
      <c r="C1391">
        <v>42.8</v>
      </c>
      <c r="D1391">
        <v>89.28</v>
      </c>
      <c r="E1391">
        <v>237.84</v>
      </c>
      <c r="F1391">
        <v>2.0699999999999998</v>
      </c>
      <c r="G1391" s="4">
        <f t="shared" si="105"/>
        <v>22.679323476702507</v>
      </c>
      <c r="H1391"/>
    </row>
    <row r="1392" spans="1:8" hidden="1" x14ac:dyDescent="0.2">
      <c r="A1392" s="6">
        <v>42309</v>
      </c>
      <c r="B1392">
        <v>2080.62</v>
      </c>
      <c r="C1392">
        <v>43.1</v>
      </c>
      <c r="D1392">
        <v>87.91</v>
      </c>
      <c r="E1392">
        <v>237.34</v>
      </c>
      <c r="F1392">
        <v>2.2599999999999998</v>
      </c>
      <c r="G1392" s="4">
        <f t="shared" si="105"/>
        <v>23.667614605846889</v>
      </c>
      <c r="H1392"/>
    </row>
    <row r="1393" spans="1:8" x14ac:dyDescent="0.2">
      <c r="A1393" s="6">
        <v>42339</v>
      </c>
      <c r="B1393">
        <v>2054.08</v>
      </c>
      <c r="C1393">
        <v>43.39</v>
      </c>
      <c r="D1393">
        <v>86.53</v>
      </c>
      <c r="E1393">
        <v>236.53</v>
      </c>
      <c r="F1393" s="14">
        <v>2.2400000000000002</v>
      </c>
      <c r="G1393" s="15">
        <f t="shared" si="105"/>
        <v>23.738356639315843</v>
      </c>
      <c r="H1393" s="16"/>
    </row>
    <row r="1394" spans="1:8" hidden="1" x14ac:dyDescent="0.2">
      <c r="A1394" s="7" t="s">
        <v>9</v>
      </c>
      <c r="B1394" s="3">
        <f t="shared" ref="B1394:G1394" si="107">MAX(B2:B1393)</f>
        <v>2111.94</v>
      </c>
      <c r="C1394" s="3">
        <f t="shared" si="107"/>
        <v>43.39</v>
      </c>
      <c r="D1394" s="3">
        <f t="shared" si="107"/>
        <v>105.96</v>
      </c>
      <c r="E1394" s="3">
        <f t="shared" si="107"/>
        <v>238.65</v>
      </c>
      <c r="F1394" s="3">
        <f t="shared" si="107"/>
        <v>15.32</v>
      </c>
      <c r="G1394" s="5">
        <f t="shared" si="107"/>
        <v>123.78737997256515</v>
      </c>
      <c r="H1394"/>
    </row>
    <row r="1395" spans="1:8" hidden="1" x14ac:dyDescent="0.2">
      <c r="A1395" s="7" t="s">
        <v>10</v>
      </c>
      <c r="B1395" s="3">
        <f t="shared" ref="B1395:G1395" si="108">MIN(B2:B1393)</f>
        <v>4.7699999999999996</v>
      </c>
      <c r="C1395" s="3">
        <f t="shared" si="108"/>
        <v>0.22</v>
      </c>
      <c r="D1395" s="3">
        <f t="shared" si="108"/>
        <v>0.28999999999999998</v>
      </c>
      <c r="E1395" s="3">
        <f t="shared" si="108"/>
        <v>7.52</v>
      </c>
      <c r="F1395" s="3">
        <f t="shared" si="108"/>
        <v>1.53</v>
      </c>
      <c r="G1395" s="5">
        <f t="shared" si="108"/>
        <v>5.3125</v>
      </c>
      <c r="H1395"/>
    </row>
    <row r="1396" spans="1:8" hidden="1" x14ac:dyDescent="0.2">
      <c r="A1396" s="7" t="s">
        <v>13</v>
      </c>
      <c r="B1396" s="3"/>
      <c r="C1396" s="3"/>
      <c r="D1396" s="3"/>
      <c r="E1396" s="3"/>
      <c r="F1396" s="3"/>
      <c r="G1396" s="5">
        <f>AVERAGE(Price_Earnings_Ratio)</f>
        <v>15.781017755655361</v>
      </c>
      <c r="H1396"/>
    </row>
  </sheetData>
  <autoFilter ref="A1:F1396">
    <filterColumn colId="0">
      <filters>
        <dateGroupItem year="2015" month="12" dateTimeGrouping="month"/>
        <dateGroupItem year="2014" month="12" dateTimeGrouping="month"/>
        <dateGroupItem year="2013" month="12" dateTimeGrouping="month"/>
        <dateGroupItem year="2012" month="12" dateTimeGrouping="month"/>
        <dateGroupItem year="2011" month="12" dateTimeGrouping="month"/>
        <dateGroupItem year="2010" month="12" dateTimeGrouping="month"/>
        <dateGroupItem year="2009" month="12" dateTimeGrouping="month"/>
        <dateGroupItem year="2008" month="12" dateTimeGrouping="month"/>
        <dateGroupItem year="2007" month="12" dateTimeGrouping="month"/>
        <dateGroupItem year="2006" month="12" dateTimeGrouping="month"/>
        <dateGroupItem year="2005" month="12" dateTimeGrouping="month"/>
        <dateGroupItem year="2004" month="12" dateTimeGrouping="month"/>
        <dateGroupItem year="2003" month="12" dateTimeGrouping="month"/>
        <dateGroupItem year="2002" month="12" dateTimeGrouping="month"/>
        <dateGroupItem year="2001" month="12" dateTimeGrouping="month"/>
        <dateGroupItem year="2000" month="12" dateTimeGrouping="month"/>
        <dateGroupItem year="1999" month="12" dateTimeGrouping="month"/>
        <dateGroupItem year="1998" month="12" dateTimeGrouping="month"/>
        <dateGroupItem year="1997" month="12" dateTimeGrouping="month"/>
        <dateGroupItem year="1996" month="12" dateTimeGrouping="month"/>
        <dateGroupItem year="1995" month="12" dateTimeGrouping="month"/>
        <dateGroupItem year="1994" month="12" dateTimeGrouping="month"/>
        <dateGroupItem year="1993" month="12" dateTimeGrouping="month"/>
        <dateGroupItem year="1992" month="12" dateTimeGrouping="month"/>
        <dateGroupItem year="1991" month="12" dateTimeGrouping="month"/>
        <dateGroupItem year="1990" month="12" dateTimeGrouping="month"/>
        <dateGroupItem year="1989" month="12" dateTimeGrouping="month"/>
        <dateGroupItem year="1988" month="12" dateTimeGrouping="month"/>
        <dateGroupItem year="1987" month="12" dateTimeGrouping="month"/>
        <dateGroupItem year="1986" month="12" dateTimeGrouping="month"/>
        <dateGroupItem year="1985" month="12" dateTimeGrouping="month"/>
        <dateGroupItem year="1984" month="12" dateTimeGrouping="month"/>
        <dateGroupItem year="1983" month="12" dateTimeGrouping="month"/>
        <dateGroupItem year="1982" month="12" dateTimeGrouping="month"/>
        <dateGroupItem year="1981" month="12" dateTimeGrouping="month"/>
        <dateGroupItem year="1980" month="12" dateTimeGrouping="month"/>
        <dateGroupItem year="1979" month="12" dateTimeGrouping="month"/>
        <dateGroupItem year="1978" month="12" dateTimeGrouping="month"/>
        <dateGroupItem year="1977" month="12" dateTimeGrouping="month"/>
        <dateGroupItem year="1976" month="12" dateTimeGrouping="month"/>
        <dateGroupItem year="1975" month="12" dateTimeGrouping="month"/>
        <dateGroupItem year="1974" month="12" dateTimeGrouping="month"/>
        <dateGroupItem year="1973" month="12" dateTimeGrouping="month"/>
        <dateGroupItem year="1972" month="12" dateTimeGrouping="month"/>
        <dateGroupItem year="1971" month="12" dateTimeGrouping="month"/>
        <dateGroupItem year="1970" month="12" dateTimeGrouping="month"/>
        <dateGroupItem year="1969" month="12" dateTimeGrouping="month"/>
        <dateGroupItem year="1968" month="12" dateTimeGrouping="month"/>
        <dateGroupItem year="1967" month="12" dateTimeGrouping="month"/>
        <dateGroupItem year="1966" month="12" dateTimeGrouping="month"/>
        <dateGroupItem year="1965" month="12" dateTimeGrouping="month"/>
        <dateGroupItem year="1964" month="12" dateTimeGrouping="month"/>
        <dateGroupItem year="1963" month="12" dateTimeGrouping="month"/>
        <dateGroupItem year="1962" month="12" dateTimeGrouping="month"/>
        <dateGroupItem year="1961" month="12" dateTimeGrouping="month"/>
        <dateGroupItem year="1960" month="12" dateTimeGrouping="month"/>
        <dateGroupItem year="1959" month="12" dateTimeGrouping="month"/>
        <dateGroupItem year="1958" month="12" dateTimeGrouping="month"/>
        <dateGroupItem year="1957" month="12" dateTimeGrouping="month"/>
        <dateGroupItem year="1956" month="12" dateTimeGrouping="month"/>
        <dateGroupItem year="1955" month="12" dateTimeGrouping="month"/>
        <dateGroupItem year="1954" month="12" dateTimeGrouping="month"/>
        <dateGroupItem year="1953" month="12" dateTimeGrouping="month"/>
        <dateGroupItem year="1952" month="12" dateTimeGrouping="month"/>
        <dateGroupItem year="1951" month="12" dateTimeGrouping="month"/>
        <dateGroupItem year="1950" month="12" dateTimeGrouping="month"/>
        <dateGroupItem year="1949" month="12" dateTimeGrouping="month"/>
        <dateGroupItem year="1948" month="12" dateTimeGrouping="month"/>
        <dateGroupItem year="1947" month="12" dateTimeGrouping="month"/>
        <dateGroupItem year="1946" month="12" dateTimeGrouping="month"/>
        <dateGroupItem year="1945" month="12" dateTimeGrouping="month"/>
        <dateGroupItem year="1944" month="12" dateTimeGrouping="month"/>
        <dateGroupItem year="1943" month="12" dateTimeGrouping="month"/>
        <dateGroupItem year="1942" month="12" dateTimeGrouping="month"/>
        <dateGroupItem year="1941" month="12" dateTimeGrouping="month"/>
        <dateGroupItem year="1940" month="12" dateTimeGrouping="month"/>
        <dateGroupItem year="1939" month="12" dateTimeGrouping="month"/>
        <dateGroupItem year="1938" month="12" dateTimeGrouping="month"/>
        <dateGroupItem year="1937" month="12" dateTimeGrouping="month"/>
        <dateGroupItem year="1936" month="12" dateTimeGrouping="month"/>
        <dateGroupItem year="1935" month="12" dateTimeGrouping="month"/>
        <dateGroupItem year="1934" month="12" dateTimeGrouping="month"/>
        <dateGroupItem year="1933" month="12" dateTimeGrouping="month"/>
        <dateGroupItem year="1932" month="12" dateTimeGrouping="month"/>
        <dateGroupItem year="1931" month="12" dateTimeGrouping="month"/>
        <dateGroupItem year="1930" month="12" dateTimeGrouping="month"/>
        <dateGroupItem year="1929" month="12" dateTimeGrouping="month"/>
        <dateGroupItem year="1928" month="12" dateTimeGrouping="month"/>
        <dateGroupItem year="1927" month="12" dateTimeGrouping="month"/>
        <dateGroupItem year="1926" month="12" dateTimeGrouping="month"/>
        <dateGroupItem year="1925" month="12" dateTimeGrouping="month"/>
        <dateGroupItem year="1924" month="12" dateTimeGrouping="month"/>
        <dateGroupItem year="1923" month="12" dateTimeGrouping="month"/>
        <dateGroupItem year="1922" month="12" dateTimeGrouping="month"/>
        <dateGroupItem year="1921" month="12" dateTimeGrouping="month"/>
        <dateGroupItem year="1920" month="12" dateTimeGrouping="month"/>
        <dateGroupItem year="1919" month="12" dateTimeGrouping="month"/>
        <dateGroupItem year="1918" month="12" dateTimeGrouping="month"/>
        <dateGroupItem year="1917" month="12" dateTimeGrouping="month"/>
        <dateGroupItem year="1916" month="12" dateTimeGrouping="month"/>
        <dateGroupItem year="1915" month="12" dateTimeGrouping="month"/>
        <dateGroupItem year="1914" month="12" dateTimeGrouping="month"/>
        <dateGroupItem year="1913" month="12" dateTimeGrouping="month"/>
        <dateGroupItem year="1912" month="12" dateTimeGrouping="month"/>
        <dateGroupItem year="1911" month="12" dateTimeGrouping="month"/>
        <dateGroupItem year="1910" month="12" dateTimeGrouping="month"/>
        <dateGroupItem year="1909" month="12" dateTimeGrouping="month"/>
        <dateGroupItem year="1908" month="12" dateTimeGrouping="month"/>
        <dateGroupItem year="1907" month="12" dateTimeGrouping="month"/>
        <dateGroupItem year="1906" month="12" dateTimeGrouping="month"/>
        <dateGroupItem year="1905" month="12" dateTimeGrouping="month"/>
        <dateGroupItem year="1904" month="12" dateTimeGrouping="month"/>
        <dateGroupItem year="1903" month="12" dateTimeGrouping="month"/>
        <dateGroupItem year="1902" month="12" dateTimeGrouping="month"/>
        <dateGroupItem year="1901" month="12" dateTimeGrouping="month"/>
        <dateGroupItem year="1900" month="12" dateTimeGrouping="month"/>
      </filters>
    </filterColumn>
  </autoFilter>
  <conditionalFormatting sqref="H25:H1321">
    <cfRule type="dataBar" priority="3">
      <dataBar>
        <cfvo type="min"/>
        <cfvo type="max"/>
        <color rgb="FF63C384"/>
      </dataBar>
      <extLst>
        <ext xmlns:x14="http://schemas.microsoft.com/office/spreadsheetml/2009/9/main" uri="{B025F937-C7B1-47D3-B67F-A62EFF666E3E}">
          <x14:id>{8AE7A4D1-1308-9E4B-86B3-8B505C3CBCE3}</x14:id>
        </ext>
      </extLst>
    </cfRule>
  </conditionalFormatting>
  <conditionalFormatting sqref="F13:F1393">
    <cfRule type="iconSet" priority="4">
      <iconSet iconSet="3Flags">
        <cfvo type="percent" val="0"/>
        <cfvo type="num" val="0" gte="0"/>
        <cfvo type="num" val="10"/>
      </iconSet>
    </cfRule>
  </conditionalFormatting>
  <conditionalFormatting sqref="G13:G1393">
    <cfRule type="iconSet" priority="2">
      <iconSet iconSet="3TrafficLights2">
        <cfvo type="percent" val="0"/>
        <cfvo type="num" val="10"/>
        <cfvo type="num" val="20"/>
      </iconSet>
    </cfRule>
  </conditionalFormatting>
  <conditionalFormatting sqref="G145:G301">
    <cfRule type="iconSet" priority="1">
      <iconSet iconSet="3TrafficLights2">
        <cfvo type="percent" val="0"/>
        <cfvo type="percent" val="33"/>
        <cfvo type="percent" val="67"/>
      </iconSet>
    </cfRule>
  </conditionalFormatting>
  <pageMargins left="0.7" right="0.7" top="0.75" bottom="0.75" header="0.3" footer="0.3"/>
  <pageSetup orientation="portrait" horizontalDpi="0" verticalDpi="0"/>
  <drawing r:id="rId1"/>
  <extLst>
    <ext xmlns:x14="http://schemas.microsoft.com/office/spreadsheetml/2009/9/main" uri="{78C0D931-6437-407d-A8EE-F0AAD7539E65}">
      <x14:conditionalFormattings>
        <x14:conditionalFormatting xmlns:xm="http://schemas.microsoft.com/office/excel/2006/main">
          <x14:cfRule type="dataBar" id="{8AE7A4D1-1308-9E4B-86B3-8B505C3CBCE3}">
            <x14:dataBar minLength="0" maxLength="100" border="1" negativeBarBorderColorSameAsPositive="0">
              <x14:cfvo type="autoMin"/>
              <x14:cfvo type="autoMax"/>
              <x14:borderColor rgb="FF63C384"/>
              <x14:negativeFillColor rgb="FFFF0000"/>
              <x14:negativeBorderColor rgb="FFFF0000"/>
              <x14:axisColor rgb="FF000000"/>
            </x14:dataBar>
          </x14:cfRule>
          <xm:sqref>H25:H1321</xm:sqref>
        </x14:conditionalFormatting>
      </x14:conditionalFormatting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16"/>
  <sheetViews>
    <sheetView showGridLines="0" workbookViewId="0">
      <pane xSplit="10" ySplit="4" topLeftCell="K5" activePane="bottomRight" state="frozen"/>
      <selection activeCell="T397" sqref="T397"/>
      <selection pane="topRight" activeCell="T397" sqref="T397"/>
      <selection pane="bottomLeft" activeCell="T397" sqref="T397"/>
      <selection pane="bottomRight" activeCell="A5" sqref="A5"/>
    </sheetView>
  </sheetViews>
  <sheetFormatPr baseColWidth="10" defaultRowHeight="16" x14ac:dyDescent="0.2"/>
  <cols>
    <col min="1" max="1" width="54.5" style="31" customWidth="1"/>
    <col min="2" max="2" width="59.83203125" style="32" customWidth="1"/>
    <col min="3" max="3" width="92" style="32" customWidth="1"/>
    <col min="4" max="4" width="32" bestFit="1" customWidth="1"/>
  </cols>
  <sheetData>
    <row r="2" spans="1:3" ht="69" customHeight="1" x14ac:dyDescent="0.2"/>
    <row r="3" spans="1:3" ht="61" customHeight="1" x14ac:dyDescent="0.3">
      <c r="A3" s="59" t="s">
        <v>77</v>
      </c>
      <c r="B3" s="59"/>
      <c r="C3" s="59"/>
    </row>
    <row r="4" spans="1:3" s="35" customFormat="1" ht="26" x14ac:dyDescent="0.3">
      <c r="A4" s="33" t="s">
        <v>78</v>
      </c>
      <c r="B4" s="34" t="s">
        <v>79</v>
      </c>
      <c r="C4" s="34" t="s">
        <v>80</v>
      </c>
    </row>
    <row r="5" spans="1:3" s="35" customFormat="1" ht="409" customHeight="1" x14ac:dyDescent="0.25">
      <c r="A5" s="36" t="s">
        <v>81</v>
      </c>
      <c r="B5" s="37" t="s">
        <v>82</v>
      </c>
      <c r="C5" s="38" t="s">
        <v>83</v>
      </c>
    </row>
    <row r="6" spans="1:3" s="35" customFormat="1" ht="409" customHeight="1" x14ac:dyDescent="0.25">
      <c r="A6" s="39" t="s">
        <v>84</v>
      </c>
      <c r="B6" s="40" t="s">
        <v>85</v>
      </c>
      <c r="C6" s="41" t="s">
        <v>86</v>
      </c>
    </row>
    <row r="7" spans="1:3" s="35" customFormat="1" ht="409" customHeight="1" x14ac:dyDescent="0.25">
      <c r="A7" s="36" t="s">
        <v>87</v>
      </c>
      <c r="B7" s="37" t="s">
        <v>88</v>
      </c>
      <c r="C7" s="38" t="s">
        <v>89</v>
      </c>
    </row>
    <row r="8" spans="1:3" s="35" customFormat="1" ht="409" customHeight="1" x14ac:dyDescent="0.25">
      <c r="A8" s="39" t="s">
        <v>90</v>
      </c>
      <c r="B8" s="40" t="s">
        <v>91</v>
      </c>
      <c r="C8" s="41" t="s">
        <v>92</v>
      </c>
    </row>
    <row r="9" spans="1:3" s="35" customFormat="1" ht="409" customHeight="1" x14ac:dyDescent="0.25">
      <c r="A9" s="36" t="s">
        <v>93</v>
      </c>
      <c r="B9" s="37" t="s">
        <v>94</v>
      </c>
      <c r="C9" s="38" t="s">
        <v>95</v>
      </c>
    </row>
    <row r="10" spans="1:3" s="35" customFormat="1" ht="409" customHeight="1" x14ac:dyDescent="0.25">
      <c r="A10" s="39" t="s">
        <v>96</v>
      </c>
      <c r="B10" s="40" t="s">
        <v>97</v>
      </c>
      <c r="C10" s="41" t="s">
        <v>98</v>
      </c>
    </row>
    <row r="11" spans="1:3" s="35" customFormat="1" ht="409" customHeight="1" x14ac:dyDescent="0.25">
      <c r="A11" s="36" t="s">
        <v>99</v>
      </c>
      <c r="B11" s="37" t="s">
        <v>100</v>
      </c>
      <c r="C11" s="38" t="s">
        <v>101</v>
      </c>
    </row>
    <row r="12" spans="1:3" s="35" customFormat="1" ht="409" customHeight="1" x14ac:dyDescent="0.25">
      <c r="A12" s="39" t="s">
        <v>102</v>
      </c>
      <c r="B12" s="40" t="s">
        <v>103</v>
      </c>
      <c r="C12" s="41" t="s">
        <v>104</v>
      </c>
    </row>
    <row r="13" spans="1:3" s="35" customFormat="1" ht="409" customHeight="1" x14ac:dyDescent="0.25">
      <c r="A13" s="36" t="s">
        <v>105</v>
      </c>
      <c r="B13" s="37" t="s">
        <v>106</v>
      </c>
      <c r="C13" s="38" t="s">
        <v>107</v>
      </c>
    </row>
    <row r="14" spans="1:3" s="35" customFormat="1" ht="409" customHeight="1" x14ac:dyDescent="0.25">
      <c r="A14" s="39" t="s">
        <v>108</v>
      </c>
      <c r="B14" s="40" t="s">
        <v>109</v>
      </c>
      <c r="C14" s="41" t="s">
        <v>110</v>
      </c>
    </row>
    <row r="15" spans="1:3" x14ac:dyDescent="0.2">
      <c r="A15" s="42"/>
      <c r="B15" s="43"/>
      <c r="C15" s="43"/>
    </row>
    <row r="16" spans="1:3" x14ac:dyDescent="0.2">
      <c r="A16" s="42"/>
      <c r="B16" s="43"/>
      <c r="C16" s="43"/>
    </row>
  </sheetData>
  <mergeCells count="1">
    <mergeCell ref="A3:C3"/>
  </mergeCells>
  <pageMargins left="0.7" right="0.7" top="0.75" bottom="0.75" header="0.3" footer="0.3"/>
  <pageSetup orientation="portrait" horizontalDpi="0" verticalDpi="0"/>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70C0"/>
  </sheetPr>
  <dimension ref="A1:F23"/>
  <sheetViews>
    <sheetView workbookViewId="0">
      <pane xSplit="2" ySplit="2" topLeftCell="C3" activePane="bottomRight" state="frozen"/>
      <selection activeCell="T397" sqref="T397"/>
      <selection pane="topRight" activeCell="T397" sqref="T397"/>
      <selection pane="bottomLeft" activeCell="T397" sqref="T397"/>
      <selection pane="bottomRight" activeCell="C3" sqref="C3"/>
    </sheetView>
  </sheetViews>
  <sheetFormatPr baseColWidth="10" defaultRowHeight="16" x14ac:dyDescent="0.2"/>
  <cols>
    <col min="1" max="1" width="3.33203125" style="1" customWidth="1"/>
    <col min="2" max="2" width="19.5" style="11" customWidth="1"/>
    <col min="3" max="3" width="75.1640625" style="2" customWidth="1"/>
    <col min="4" max="4" width="21.1640625" style="2" customWidth="1"/>
    <col min="5" max="5" width="88.1640625" style="2" customWidth="1"/>
    <col min="6" max="6" width="23.6640625" style="27" customWidth="1"/>
    <col min="7" max="16384" width="10.83203125" style="1"/>
  </cols>
  <sheetData>
    <row r="1" spans="1:6" ht="145" customHeight="1" x14ac:dyDescent="0.2">
      <c r="A1" s="56" t="s">
        <v>46</v>
      </c>
      <c r="B1" s="56"/>
      <c r="C1" s="56"/>
      <c r="D1" s="56"/>
      <c r="E1" s="56"/>
      <c r="F1" s="28"/>
    </row>
    <row r="2" spans="1:6" ht="42" x14ac:dyDescent="0.2">
      <c r="B2" s="24" t="s">
        <v>0</v>
      </c>
      <c r="C2" s="25" t="s">
        <v>1</v>
      </c>
      <c r="D2" s="25" t="s">
        <v>2</v>
      </c>
      <c r="E2" s="25" t="s">
        <v>18</v>
      </c>
      <c r="F2" s="25" t="s">
        <v>19</v>
      </c>
    </row>
    <row r="3" spans="1:6" ht="96" x14ac:dyDescent="0.2">
      <c r="B3" s="12">
        <v>1</v>
      </c>
      <c r="C3" s="26" t="s">
        <v>58</v>
      </c>
      <c r="D3" s="26" t="s">
        <v>22</v>
      </c>
      <c r="E3" s="26" t="s">
        <v>32</v>
      </c>
      <c r="F3" s="29" t="s">
        <v>20</v>
      </c>
    </row>
    <row r="4" spans="1:6" ht="112" x14ac:dyDescent="0.2">
      <c r="B4" s="12">
        <v>2</v>
      </c>
      <c r="C4" s="26" t="s">
        <v>72</v>
      </c>
      <c r="D4" s="26" t="s">
        <v>34</v>
      </c>
      <c r="E4" s="26" t="s">
        <v>33</v>
      </c>
      <c r="F4" s="29" t="s">
        <v>21</v>
      </c>
    </row>
    <row r="5" spans="1:6" ht="409" customHeight="1" x14ac:dyDescent="0.2">
      <c r="B5" s="47" t="s">
        <v>36</v>
      </c>
      <c r="C5" s="49" t="s">
        <v>63</v>
      </c>
      <c r="D5" s="49" t="s">
        <v>23</v>
      </c>
      <c r="E5" s="49" t="s">
        <v>62</v>
      </c>
      <c r="F5" s="54" t="s">
        <v>47</v>
      </c>
    </row>
    <row r="6" spans="1:6" ht="227" customHeight="1" x14ac:dyDescent="0.2">
      <c r="B6" s="48"/>
      <c r="C6" s="50"/>
      <c r="D6" s="50"/>
      <c r="E6" s="50"/>
      <c r="F6" s="55"/>
    </row>
    <row r="7" spans="1:6" ht="80" x14ac:dyDescent="0.2">
      <c r="B7" s="12">
        <v>4</v>
      </c>
      <c r="C7" s="26" t="s">
        <v>59</v>
      </c>
      <c r="D7" s="26" t="s">
        <v>23</v>
      </c>
      <c r="E7" s="26" t="s">
        <v>37</v>
      </c>
      <c r="F7" s="60" t="s">
        <v>48</v>
      </c>
    </row>
    <row r="8" spans="1:6" ht="144" x14ac:dyDescent="0.2">
      <c r="B8" s="12">
        <v>5</v>
      </c>
      <c r="C8" s="26" t="s">
        <v>60</v>
      </c>
      <c r="D8" s="26" t="s">
        <v>35</v>
      </c>
      <c r="E8" s="26" t="s">
        <v>38</v>
      </c>
      <c r="F8" s="29" t="s">
        <v>49</v>
      </c>
    </row>
    <row r="9" spans="1:6" ht="409.5" customHeight="1" x14ac:dyDescent="0.2">
      <c r="B9" s="47" t="s">
        <v>39</v>
      </c>
      <c r="C9" s="49" t="s">
        <v>70</v>
      </c>
      <c r="D9" s="49" t="s">
        <v>24</v>
      </c>
      <c r="E9" s="49" t="s">
        <v>111</v>
      </c>
      <c r="F9" s="54" t="s">
        <v>50</v>
      </c>
    </row>
    <row r="10" spans="1:6" ht="150" customHeight="1" x14ac:dyDescent="0.2">
      <c r="B10" s="48"/>
      <c r="C10" s="50"/>
      <c r="D10" s="50"/>
      <c r="E10" s="50"/>
      <c r="F10" s="55"/>
    </row>
    <row r="11" spans="1:6" ht="409.5" customHeight="1" x14ac:dyDescent="0.2">
      <c r="B11" s="47" t="s">
        <v>40</v>
      </c>
      <c r="C11" s="49" t="s">
        <v>61</v>
      </c>
      <c r="D11" s="49" t="s">
        <v>25</v>
      </c>
      <c r="E11" s="49" t="s">
        <v>41</v>
      </c>
      <c r="F11" s="61" t="s">
        <v>51</v>
      </c>
    </row>
    <row r="12" spans="1:6" ht="157" customHeight="1" x14ac:dyDescent="0.2">
      <c r="B12" s="48"/>
      <c r="C12" s="50"/>
      <c r="D12" s="50"/>
      <c r="E12" s="50"/>
      <c r="F12" s="62"/>
    </row>
    <row r="13" spans="1:6" ht="409" customHeight="1" x14ac:dyDescent="0.2">
      <c r="B13" s="47" t="s">
        <v>42</v>
      </c>
      <c r="C13" s="49" t="s">
        <v>64</v>
      </c>
      <c r="D13" s="49" t="s">
        <v>26</v>
      </c>
      <c r="E13" s="49" t="s">
        <v>73</v>
      </c>
      <c r="F13" s="61" t="s">
        <v>52</v>
      </c>
    </row>
    <row r="14" spans="1:6" ht="338" customHeight="1" x14ac:dyDescent="0.2">
      <c r="B14" s="48"/>
      <c r="C14" s="50"/>
      <c r="D14" s="50"/>
      <c r="E14" s="50"/>
      <c r="F14" s="62"/>
    </row>
    <row r="15" spans="1:6" ht="409" customHeight="1" x14ac:dyDescent="0.2">
      <c r="B15" s="47" t="s">
        <v>43</v>
      </c>
      <c r="C15" s="49" t="s">
        <v>30</v>
      </c>
      <c r="D15" s="49" t="s">
        <v>27</v>
      </c>
      <c r="E15" s="51" t="s">
        <v>66</v>
      </c>
      <c r="F15" s="61" t="s">
        <v>53</v>
      </c>
    </row>
    <row r="16" spans="1:6" ht="409" customHeight="1" x14ac:dyDescent="0.2">
      <c r="B16" s="48"/>
      <c r="C16" s="50"/>
      <c r="D16" s="50"/>
      <c r="E16" s="52"/>
      <c r="F16" s="62"/>
    </row>
    <row r="17" spans="2:6" ht="409" customHeight="1" x14ac:dyDescent="0.2">
      <c r="B17" s="47" t="s">
        <v>44</v>
      </c>
      <c r="C17" s="49" t="s">
        <v>65</v>
      </c>
      <c r="D17" s="49" t="s">
        <v>28</v>
      </c>
      <c r="E17" s="49" t="s">
        <v>68</v>
      </c>
      <c r="F17" s="61" t="s">
        <v>54</v>
      </c>
    </row>
    <row r="18" spans="2:6" ht="214" customHeight="1" x14ac:dyDescent="0.2">
      <c r="B18" s="48"/>
      <c r="C18" s="50"/>
      <c r="D18" s="50"/>
      <c r="E18" s="50"/>
      <c r="F18" s="62"/>
    </row>
    <row r="19" spans="2:6" ht="250" customHeight="1" x14ac:dyDescent="0.2">
      <c r="B19" s="12">
        <v>11</v>
      </c>
      <c r="C19" s="26" t="s">
        <v>31</v>
      </c>
      <c r="D19" s="26" t="s">
        <v>23</v>
      </c>
      <c r="E19" s="26" t="s">
        <v>74</v>
      </c>
      <c r="F19" s="29" t="s">
        <v>55</v>
      </c>
    </row>
    <row r="20" spans="2:6" ht="394" customHeight="1" x14ac:dyDescent="0.2">
      <c r="B20" s="57" t="s">
        <v>45</v>
      </c>
      <c r="C20" s="53" t="s">
        <v>75</v>
      </c>
      <c r="D20" s="53" t="s">
        <v>29</v>
      </c>
      <c r="E20" s="53" t="s">
        <v>69</v>
      </c>
      <c r="F20" s="63" t="s">
        <v>56</v>
      </c>
    </row>
    <row r="21" spans="2:6" ht="125" customHeight="1" x14ac:dyDescent="0.2">
      <c r="B21" s="58"/>
      <c r="C21" s="53"/>
      <c r="D21" s="53"/>
      <c r="E21" s="53"/>
      <c r="F21" s="63"/>
    </row>
    <row r="23" spans="2:6" ht="36" customHeight="1" x14ac:dyDescent="0.2">
      <c r="B23" s="46" t="s">
        <v>67</v>
      </c>
      <c r="C23" s="46"/>
      <c r="D23" s="46"/>
      <c r="E23" s="46"/>
    </row>
  </sheetData>
  <mergeCells count="37">
    <mergeCell ref="E17:E18"/>
    <mergeCell ref="F17:F18"/>
    <mergeCell ref="A1:E1"/>
    <mergeCell ref="B20:B21"/>
    <mergeCell ref="C20:C21"/>
    <mergeCell ref="D20:D21"/>
    <mergeCell ref="E20:E21"/>
    <mergeCell ref="B11:B12"/>
    <mergeCell ref="C11:C12"/>
    <mergeCell ref="D11:D12"/>
    <mergeCell ref="E11:E12"/>
    <mergeCell ref="F9:F10"/>
    <mergeCell ref="B5:B6"/>
    <mergeCell ref="C5:C6"/>
    <mergeCell ref="D5:D6"/>
    <mergeCell ref="E5:E6"/>
    <mergeCell ref="F5:F6"/>
    <mergeCell ref="B9:B10"/>
    <mergeCell ref="C9:C10"/>
    <mergeCell ref="D9:D10"/>
    <mergeCell ref="E9:E10"/>
    <mergeCell ref="B23:E23"/>
    <mergeCell ref="F11:F12"/>
    <mergeCell ref="B15:B16"/>
    <mergeCell ref="C15:C16"/>
    <mergeCell ref="D15:D16"/>
    <mergeCell ref="E15:E16"/>
    <mergeCell ref="F15:F16"/>
    <mergeCell ref="B13:B14"/>
    <mergeCell ref="C13:C14"/>
    <mergeCell ref="D13:D14"/>
    <mergeCell ref="E13:E14"/>
    <mergeCell ref="F13:F14"/>
    <mergeCell ref="F20:F21"/>
    <mergeCell ref="B17:B18"/>
    <mergeCell ref="C17:C18"/>
    <mergeCell ref="D17:D18"/>
  </mergeCells>
  <phoneticPr fontId="16" type="noConversion"/>
  <hyperlinks>
    <hyperlink ref="F3" r:id="rId1"/>
    <hyperlink ref="F4" r:id="rId2"/>
    <hyperlink ref="F5" r:id="rId3"/>
    <hyperlink ref="F6" r:id="rId4" display="https://youtu.be/LW99mRSuQw8"/>
    <hyperlink ref="F7" r:id="rId5"/>
    <hyperlink ref="F9" r:id="rId6"/>
    <hyperlink ref="F10" r:id="rId7" display="https://youtu.be/R9AtQfdmCBk"/>
    <hyperlink ref="F8" r:id="rId8"/>
    <hyperlink ref="F11" r:id="rId9"/>
    <hyperlink ref="F12" r:id="rId10" display="https://youtu.be/ayzfbpv4Q8I"/>
    <hyperlink ref="F13" r:id="rId11"/>
    <hyperlink ref="F14" r:id="rId12" display="https://youtu.be/uVlN3mpiLBk"/>
    <hyperlink ref="F19" r:id="rId13"/>
    <hyperlink ref="F17" r:id="rId14"/>
    <hyperlink ref="F18" r:id="rId15" display="https://youtu.be/sRvVb1aQdWo"/>
    <hyperlink ref="F15" r:id="rId16"/>
    <hyperlink ref="F16" r:id="rId17" display="https://youtu.be/NYNJGMvKBN8"/>
    <hyperlink ref="F20" r:id="rId18"/>
    <hyperlink ref="F21" r:id="rId19" display="https://youtu.be/J9VV8TFnGgU"/>
  </hyperlinks>
  <pageMargins left="0.7" right="0.7" top="0.75" bottom="0.75" header="0.3" footer="0.3"/>
  <pageSetup orientation="portrait" horizontalDpi="0" verticalDpi="0"/>
  <drawing r:id="rId20"/>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tabColor rgb="FF00B0F0"/>
  </sheetPr>
  <dimension ref="A1:F1401"/>
  <sheetViews>
    <sheetView workbookViewId="0">
      <selection activeCell="B2" sqref="B2"/>
    </sheetView>
  </sheetViews>
  <sheetFormatPr baseColWidth="10" defaultRowHeight="16" x14ac:dyDescent="0.2"/>
  <cols>
    <col min="1" max="1" width="10.5" style="6" bestFit="1" customWidth="1"/>
    <col min="2" max="2" width="11.1640625" bestFit="1" customWidth="1"/>
    <col min="3" max="3" width="8.33203125" bestFit="1" customWidth="1"/>
    <col min="4" max="4" width="8" bestFit="1" customWidth="1"/>
    <col min="5" max="5" width="19.83203125" bestFit="1" customWidth="1"/>
    <col min="6" max="6" width="12.1640625" bestFit="1" customWidth="1"/>
  </cols>
  <sheetData>
    <row r="1" spans="1:6" ht="188" customHeight="1" x14ac:dyDescent="0.2">
      <c r="A1" s="6" t="s">
        <v>3</v>
      </c>
      <c r="B1" t="s">
        <v>6</v>
      </c>
      <c r="C1" t="s">
        <v>4</v>
      </c>
      <c r="D1" t="s">
        <v>5</v>
      </c>
      <c r="E1" t="s">
        <v>7</v>
      </c>
      <c r="F1" t="s">
        <v>8</v>
      </c>
    </row>
    <row r="2" spans="1:6" x14ac:dyDescent="0.2">
      <c r="A2" s="6">
        <v>1</v>
      </c>
      <c r="B2">
        <v>6.1</v>
      </c>
      <c r="C2">
        <v>0.22</v>
      </c>
      <c r="D2">
        <v>0.48</v>
      </c>
      <c r="E2">
        <v>7.9</v>
      </c>
      <c r="F2">
        <v>3.15</v>
      </c>
    </row>
    <row r="3" spans="1:6" x14ac:dyDescent="0.2">
      <c r="A3" s="6">
        <v>32</v>
      </c>
      <c r="B3">
        <v>6.21</v>
      </c>
      <c r="C3">
        <v>0.23</v>
      </c>
      <c r="D3">
        <v>0.48</v>
      </c>
      <c r="E3">
        <v>7.99</v>
      </c>
      <c r="F3">
        <v>3.15</v>
      </c>
    </row>
    <row r="4" spans="1:6" x14ac:dyDescent="0.2">
      <c r="A4" s="6">
        <v>61</v>
      </c>
      <c r="B4">
        <v>6.26</v>
      </c>
      <c r="C4">
        <v>0.23</v>
      </c>
      <c r="D4">
        <v>0.48</v>
      </c>
      <c r="E4">
        <v>7.99</v>
      </c>
      <c r="F4">
        <v>3.14</v>
      </c>
    </row>
    <row r="5" spans="1:6" x14ac:dyDescent="0.2">
      <c r="A5" s="6">
        <v>92</v>
      </c>
      <c r="B5">
        <v>6.34</v>
      </c>
      <c r="C5">
        <v>0.24</v>
      </c>
      <c r="D5">
        <v>0.48</v>
      </c>
      <c r="E5">
        <v>7.99</v>
      </c>
      <c r="F5">
        <v>3.14</v>
      </c>
    </row>
    <row r="6" spans="1:6" x14ac:dyDescent="0.2">
      <c r="A6" s="6">
        <v>122</v>
      </c>
      <c r="B6">
        <v>6.04</v>
      </c>
      <c r="C6">
        <v>0.25</v>
      </c>
      <c r="D6">
        <v>0.48</v>
      </c>
      <c r="E6">
        <v>7.8</v>
      </c>
      <c r="F6">
        <v>3.13</v>
      </c>
    </row>
    <row r="7" spans="1:6" x14ac:dyDescent="0.2">
      <c r="A7" s="6">
        <v>153</v>
      </c>
      <c r="B7">
        <v>5.86</v>
      </c>
      <c r="C7">
        <v>0.26</v>
      </c>
      <c r="D7">
        <v>0.48</v>
      </c>
      <c r="E7">
        <v>7.71</v>
      </c>
      <c r="F7">
        <v>3.13</v>
      </c>
    </row>
    <row r="8" spans="1:6" x14ac:dyDescent="0.2">
      <c r="A8" s="6">
        <v>183</v>
      </c>
      <c r="B8">
        <v>5.86</v>
      </c>
      <c r="C8">
        <v>0.26</v>
      </c>
      <c r="D8">
        <v>0.48</v>
      </c>
      <c r="E8">
        <v>7.8</v>
      </c>
      <c r="F8">
        <v>3.13</v>
      </c>
    </row>
    <row r="9" spans="1:6" x14ac:dyDescent="0.2">
      <c r="A9" s="6">
        <v>214</v>
      </c>
      <c r="B9">
        <v>5.94</v>
      </c>
      <c r="C9">
        <v>0.27</v>
      </c>
      <c r="D9">
        <v>0.48</v>
      </c>
      <c r="E9">
        <v>7.71</v>
      </c>
      <c r="F9">
        <v>3.12</v>
      </c>
    </row>
    <row r="10" spans="1:6" x14ac:dyDescent="0.2">
      <c r="A10" s="6">
        <v>245</v>
      </c>
      <c r="B10">
        <v>5.8</v>
      </c>
      <c r="C10">
        <v>0.28000000000000003</v>
      </c>
      <c r="D10">
        <v>0.48</v>
      </c>
      <c r="E10">
        <v>7.8</v>
      </c>
      <c r="F10">
        <v>3.12</v>
      </c>
    </row>
    <row r="11" spans="1:6" x14ac:dyDescent="0.2">
      <c r="A11" s="6">
        <v>275</v>
      </c>
      <c r="B11">
        <v>6.01</v>
      </c>
      <c r="C11">
        <v>0.28000000000000003</v>
      </c>
      <c r="D11">
        <v>0.48</v>
      </c>
      <c r="E11">
        <v>7.71</v>
      </c>
      <c r="F11">
        <v>3.11</v>
      </c>
    </row>
    <row r="12" spans="1:6" x14ac:dyDescent="0.2">
      <c r="A12" s="6">
        <v>306</v>
      </c>
      <c r="B12">
        <v>6.48</v>
      </c>
      <c r="C12">
        <v>0.28999999999999998</v>
      </c>
      <c r="D12">
        <v>0.48</v>
      </c>
      <c r="E12">
        <v>7.71</v>
      </c>
      <c r="F12">
        <v>3.11</v>
      </c>
    </row>
    <row r="13" spans="1:6" x14ac:dyDescent="0.2">
      <c r="A13" s="6">
        <v>336</v>
      </c>
      <c r="B13">
        <v>6.87</v>
      </c>
      <c r="C13">
        <v>0.3</v>
      </c>
      <c r="D13">
        <v>0.48</v>
      </c>
      <c r="E13">
        <v>7.61</v>
      </c>
      <c r="F13">
        <v>3.1</v>
      </c>
    </row>
    <row r="14" spans="1:6" x14ac:dyDescent="0.2">
      <c r="A14" s="6">
        <v>367</v>
      </c>
      <c r="B14">
        <v>7.07</v>
      </c>
      <c r="C14">
        <v>0.3</v>
      </c>
      <c r="D14">
        <v>0.48</v>
      </c>
      <c r="E14">
        <v>7.71</v>
      </c>
      <c r="F14">
        <v>3.1</v>
      </c>
    </row>
    <row r="15" spans="1:6" x14ac:dyDescent="0.2">
      <c r="A15" s="6">
        <v>398</v>
      </c>
      <c r="B15">
        <v>7.25</v>
      </c>
      <c r="C15">
        <v>0.3</v>
      </c>
      <c r="D15">
        <v>0.48</v>
      </c>
      <c r="E15">
        <v>7.61</v>
      </c>
      <c r="F15">
        <v>3.11</v>
      </c>
    </row>
    <row r="16" spans="1:6" x14ac:dyDescent="0.2">
      <c r="A16" s="6">
        <v>426</v>
      </c>
      <c r="B16">
        <v>7.51</v>
      </c>
      <c r="C16">
        <v>0.3</v>
      </c>
      <c r="D16">
        <v>0.48</v>
      </c>
      <c r="E16">
        <v>7.61</v>
      </c>
      <c r="F16">
        <v>3.11</v>
      </c>
    </row>
    <row r="17" spans="1:6" x14ac:dyDescent="0.2">
      <c r="A17" s="6">
        <v>457</v>
      </c>
      <c r="B17">
        <v>8.14</v>
      </c>
      <c r="C17">
        <v>0.31</v>
      </c>
      <c r="D17">
        <v>0.49</v>
      </c>
      <c r="E17">
        <v>7.52</v>
      </c>
      <c r="F17">
        <v>3.12</v>
      </c>
    </row>
    <row r="18" spans="1:6" x14ac:dyDescent="0.2">
      <c r="A18" s="6">
        <v>487</v>
      </c>
      <c r="B18">
        <v>7.73</v>
      </c>
      <c r="C18">
        <v>0.31</v>
      </c>
      <c r="D18">
        <v>0.49</v>
      </c>
      <c r="E18">
        <v>7.52</v>
      </c>
      <c r="F18">
        <v>3.13</v>
      </c>
    </row>
    <row r="19" spans="1:6" x14ac:dyDescent="0.2">
      <c r="A19" s="6">
        <v>518</v>
      </c>
      <c r="B19">
        <v>8.5</v>
      </c>
      <c r="C19">
        <v>0.31</v>
      </c>
      <c r="D19">
        <v>0.49</v>
      </c>
      <c r="E19">
        <v>7.52</v>
      </c>
      <c r="F19">
        <v>3.13</v>
      </c>
    </row>
    <row r="20" spans="1:6" x14ac:dyDescent="0.2">
      <c r="A20" s="6">
        <v>548</v>
      </c>
      <c r="B20">
        <v>7.93</v>
      </c>
      <c r="C20">
        <v>0.31</v>
      </c>
      <c r="D20">
        <v>0.49</v>
      </c>
      <c r="E20">
        <v>7.61</v>
      </c>
      <c r="F20">
        <v>3.14</v>
      </c>
    </row>
    <row r="21" spans="1:6" x14ac:dyDescent="0.2">
      <c r="A21" s="6">
        <v>579</v>
      </c>
      <c r="B21">
        <v>8.0399999999999991</v>
      </c>
      <c r="C21">
        <v>0.31</v>
      </c>
      <c r="D21">
        <v>0.49</v>
      </c>
      <c r="E21">
        <v>7.71</v>
      </c>
      <c r="F21">
        <v>3.15</v>
      </c>
    </row>
    <row r="22" spans="1:6" x14ac:dyDescent="0.2">
      <c r="A22" s="6">
        <v>610</v>
      </c>
      <c r="B22">
        <v>8</v>
      </c>
      <c r="C22">
        <v>0.32</v>
      </c>
      <c r="D22">
        <v>0.49</v>
      </c>
      <c r="E22">
        <v>7.8</v>
      </c>
      <c r="F22">
        <v>3.15</v>
      </c>
    </row>
    <row r="23" spans="1:6" x14ac:dyDescent="0.2">
      <c r="A23" s="6">
        <v>640</v>
      </c>
      <c r="B23">
        <v>7.91</v>
      </c>
      <c r="C23">
        <v>0.32</v>
      </c>
      <c r="D23">
        <v>0.5</v>
      </c>
      <c r="E23">
        <v>7.8</v>
      </c>
      <c r="F23">
        <v>3.16</v>
      </c>
    </row>
    <row r="24" spans="1:6" x14ac:dyDescent="0.2">
      <c r="A24" s="6">
        <v>671</v>
      </c>
      <c r="B24">
        <v>8.08</v>
      </c>
      <c r="C24">
        <v>0.32</v>
      </c>
      <c r="D24">
        <v>0.5</v>
      </c>
      <c r="E24">
        <v>7.9</v>
      </c>
      <c r="F24">
        <v>3.17</v>
      </c>
    </row>
    <row r="25" spans="1:6" x14ac:dyDescent="0.2">
      <c r="A25" s="6">
        <v>701</v>
      </c>
      <c r="B25">
        <v>7.95</v>
      </c>
      <c r="C25">
        <v>0.32</v>
      </c>
      <c r="D25">
        <v>0.5</v>
      </c>
      <c r="E25">
        <v>7.99</v>
      </c>
      <c r="F25">
        <v>3.17</v>
      </c>
    </row>
    <row r="26" spans="1:6" x14ac:dyDescent="0.2">
      <c r="A26" s="6">
        <v>732</v>
      </c>
      <c r="B26">
        <v>8.1199999999999992</v>
      </c>
      <c r="C26">
        <v>0.32</v>
      </c>
      <c r="D26">
        <v>0.51</v>
      </c>
      <c r="E26">
        <v>7.9</v>
      </c>
      <c r="F26">
        <v>3.18</v>
      </c>
    </row>
    <row r="27" spans="1:6" x14ac:dyDescent="0.2">
      <c r="A27" s="6">
        <v>763</v>
      </c>
      <c r="B27">
        <v>8.19</v>
      </c>
      <c r="C27">
        <v>0.32</v>
      </c>
      <c r="D27">
        <v>0.52</v>
      </c>
      <c r="E27">
        <v>7.9</v>
      </c>
      <c r="F27">
        <v>3.19</v>
      </c>
    </row>
    <row r="28" spans="1:6" x14ac:dyDescent="0.2">
      <c r="A28" s="6">
        <v>791</v>
      </c>
      <c r="B28">
        <v>8.1999999999999993</v>
      </c>
      <c r="C28">
        <v>0.32</v>
      </c>
      <c r="D28">
        <v>0.53</v>
      </c>
      <c r="E28">
        <v>7.9</v>
      </c>
      <c r="F28">
        <v>3.2</v>
      </c>
    </row>
    <row r="29" spans="1:6" x14ac:dyDescent="0.2">
      <c r="A29" s="6">
        <v>822</v>
      </c>
      <c r="B29">
        <v>8.48</v>
      </c>
      <c r="C29">
        <v>0.32</v>
      </c>
      <c r="D29">
        <v>0.54</v>
      </c>
      <c r="E29">
        <v>7.99</v>
      </c>
      <c r="F29">
        <v>3.21</v>
      </c>
    </row>
    <row r="30" spans="1:6" x14ac:dyDescent="0.2">
      <c r="A30" s="6">
        <v>852</v>
      </c>
      <c r="B30">
        <v>8.4600000000000009</v>
      </c>
      <c r="C30">
        <v>0.32</v>
      </c>
      <c r="D30">
        <v>0.55000000000000004</v>
      </c>
      <c r="E30">
        <v>8.09</v>
      </c>
      <c r="F30">
        <v>3.22</v>
      </c>
    </row>
    <row r="31" spans="1:6" x14ac:dyDescent="0.2">
      <c r="A31" s="6">
        <v>883</v>
      </c>
      <c r="B31">
        <v>8.41</v>
      </c>
      <c r="C31">
        <v>0.33</v>
      </c>
      <c r="D31">
        <v>0.56000000000000005</v>
      </c>
      <c r="E31">
        <v>8.18</v>
      </c>
      <c r="F31">
        <v>3.23</v>
      </c>
    </row>
    <row r="32" spans="1:6" x14ac:dyDescent="0.2">
      <c r="A32" s="6">
        <v>913</v>
      </c>
      <c r="B32">
        <v>8.6</v>
      </c>
      <c r="C32">
        <v>0.33</v>
      </c>
      <c r="D32">
        <v>0.57999999999999996</v>
      </c>
      <c r="E32">
        <v>8.18</v>
      </c>
      <c r="F32">
        <v>3.24</v>
      </c>
    </row>
    <row r="33" spans="1:6" x14ac:dyDescent="0.2">
      <c r="A33" s="6">
        <v>944</v>
      </c>
      <c r="B33">
        <v>8.83</v>
      </c>
      <c r="C33">
        <v>0.33</v>
      </c>
      <c r="D33">
        <v>0.59</v>
      </c>
      <c r="E33">
        <v>8.09</v>
      </c>
      <c r="F33">
        <v>3.25</v>
      </c>
    </row>
    <row r="34" spans="1:6" x14ac:dyDescent="0.2">
      <c r="A34" s="6">
        <v>975</v>
      </c>
      <c r="B34">
        <v>8.85</v>
      </c>
      <c r="C34">
        <v>0.33</v>
      </c>
      <c r="D34">
        <v>0.6</v>
      </c>
      <c r="E34">
        <v>8.18</v>
      </c>
      <c r="F34">
        <v>3.26</v>
      </c>
    </row>
    <row r="35" spans="1:6" x14ac:dyDescent="0.2">
      <c r="A35" s="6">
        <v>1005</v>
      </c>
      <c r="B35">
        <v>8.57</v>
      </c>
      <c r="C35">
        <v>0.33</v>
      </c>
      <c r="D35">
        <v>0.61</v>
      </c>
      <c r="E35">
        <v>8.75</v>
      </c>
      <c r="F35">
        <v>3.27</v>
      </c>
    </row>
    <row r="36" spans="1:6" x14ac:dyDescent="0.2">
      <c r="A36" s="6">
        <v>1036</v>
      </c>
      <c r="B36">
        <v>8.24</v>
      </c>
      <c r="C36">
        <v>0.33</v>
      </c>
      <c r="D36">
        <v>0.62</v>
      </c>
      <c r="E36">
        <v>8.4700000000000006</v>
      </c>
      <c r="F36">
        <v>3.28</v>
      </c>
    </row>
    <row r="37" spans="1:6" x14ac:dyDescent="0.2">
      <c r="A37" s="6">
        <v>1066</v>
      </c>
      <c r="B37">
        <v>8.0500000000000007</v>
      </c>
      <c r="C37">
        <v>0.33</v>
      </c>
      <c r="D37">
        <v>0.63</v>
      </c>
      <c r="E37">
        <v>8.56</v>
      </c>
      <c r="F37">
        <v>3.29</v>
      </c>
    </row>
    <row r="38" spans="1:6" x14ac:dyDescent="0.2">
      <c r="A38" s="6">
        <v>1097</v>
      </c>
      <c r="B38">
        <v>8.4600000000000009</v>
      </c>
      <c r="C38">
        <v>0.33</v>
      </c>
      <c r="D38">
        <v>0.62</v>
      </c>
      <c r="E38">
        <v>8.66</v>
      </c>
      <c r="F38">
        <v>3.3</v>
      </c>
    </row>
    <row r="39" spans="1:6" x14ac:dyDescent="0.2">
      <c r="A39" s="6">
        <v>1128</v>
      </c>
      <c r="B39">
        <v>8.41</v>
      </c>
      <c r="C39">
        <v>0.33</v>
      </c>
      <c r="D39">
        <v>0.61</v>
      </c>
      <c r="E39">
        <v>8.66</v>
      </c>
      <c r="F39">
        <v>3.31</v>
      </c>
    </row>
    <row r="40" spans="1:6" x14ac:dyDescent="0.2">
      <c r="A40" s="6">
        <v>1156</v>
      </c>
      <c r="B40">
        <v>8.08</v>
      </c>
      <c r="C40">
        <v>0.34</v>
      </c>
      <c r="D40">
        <v>0.6</v>
      </c>
      <c r="E40">
        <v>8.3699999999999992</v>
      </c>
      <c r="F40">
        <v>3.32</v>
      </c>
    </row>
    <row r="41" spans="1:6" x14ac:dyDescent="0.2">
      <c r="A41" s="6">
        <v>1187</v>
      </c>
      <c r="B41">
        <v>7.75</v>
      </c>
      <c r="C41">
        <v>0.34</v>
      </c>
      <c r="D41">
        <v>0.6</v>
      </c>
      <c r="E41">
        <v>8.3699999999999992</v>
      </c>
      <c r="F41">
        <v>3.33</v>
      </c>
    </row>
    <row r="42" spans="1:6" x14ac:dyDescent="0.2">
      <c r="A42" s="6">
        <v>1217</v>
      </c>
      <c r="B42">
        <v>7.6</v>
      </c>
      <c r="C42">
        <v>0.34</v>
      </c>
      <c r="D42">
        <v>0.59</v>
      </c>
      <c r="E42">
        <v>8.18</v>
      </c>
      <c r="F42">
        <v>3.33</v>
      </c>
    </row>
    <row r="43" spans="1:6" x14ac:dyDescent="0.2">
      <c r="A43" s="6">
        <v>1248</v>
      </c>
      <c r="B43">
        <v>7.18</v>
      </c>
      <c r="C43">
        <v>0.34</v>
      </c>
      <c r="D43">
        <v>0.57999999999999996</v>
      </c>
      <c r="E43">
        <v>8.18</v>
      </c>
      <c r="F43">
        <v>3.34</v>
      </c>
    </row>
    <row r="44" spans="1:6" x14ac:dyDescent="0.2">
      <c r="A44" s="6">
        <v>1278</v>
      </c>
      <c r="B44">
        <v>6.85</v>
      </c>
      <c r="C44">
        <v>0.34</v>
      </c>
      <c r="D44">
        <v>0.56999999999999995</v>
      </c>
      <c r="E44">
        <v>8.18</v>
      </c>
      <c r="F44">
        <v>3.35</v>
      </c>
    </row>
    <row r="45" spans="1:6" x14ac:dyDescent="0.2">
      <c r="A45" s="6">
        <v>1309</v>
      </c>
      <c r="B45">
        <v>6.63</v>
      </c>
      <c r="C45">
        <v>0.34</v>
      </c>
      <c r="D45">
        <v>0.56000000000000005</v>
      </c>
      <c r="E45">
        <v>8.18</v>
      </c>
      <c r="F45">
        <v>3.36</v>
      </c>
    </row>
    <row r="46" spans="1:6" x14ac:dyDescent="0.2">
      <c r="A46" s="6">
        <v>1340</v>
      </c>
      <c r="B46">
        <v>6.47</v>
      </c>
      <c r="C46">
        <v>0.34</v>
      </c>
      <c r="D46">
        <v>0.56000000000000005</v>
      </c>
      <c r="E46">
        <v>8.2799999999999994</v>
      </c>
      <c r="F46">
        <v>3.37</v>
      </c>
    </row>
    <row r="47" spans="1:6" x14ac:dyDescent="0.2">
      <c r="A47" s="6">
        <v>1370</v>
      </c>
      <c r="B47">
        <v>6.26</v>
      </c>
      <c r="C47">
        <v>0.35</v>
      </c>
      <c r="D47">
        <v>0.55000000000000004</v>
      </c>
      <c r="E47">
        <v>8.18</v>
      </c>
      <c r="F47">
        <v>3.37</v>
      </c>
    </row>
    <row r="48" spans="1:6" x14ac:dyDescent="0.2">
      <c r="A48" s="6">
        <v>1401</v>
      </c>
      <c r="B48">
        <v>6.28</v>
      </c>
      <c r="C48">
        <v>0.35</v>
      </c>
      <c r="D48">
        <v>0.54</v>
      </c>
      <c r="E48">
        <v>8.09</v>
      </c>
      <c r="F48">
        <v>3.38</v>
      </c>
    </row>
    <row r="49" spans="1:6" x14ac:dyDescent="0.2">
      <c r="A49" s="6">
        <v>1431</v>
      </c>
      <c r="B49">
        <v>6.57</v>
      </c>
      <c r="C49">
        <v>0.35</v>
      </c>
      <c r="D49">
        <v>0.53</v>
      </c>
      <c r="E49">
        <v>8.09</v>
      </c>
      <c r="F49">
        <v>3.39</v>
      </c>
    </row>
    <row r="50" spans="1:6" x14ac:dyDescent="0.2">
      <c r="A50" s="6">
        <v>1462</v>
      </c>
      <c r="B50">
        <v>6.68</v>
      </c>
      <c r="C50">
        <v>0.35</v>
      </c>
      <c r="D50">
        <v>0.53</v>
      </c>
      <c r="E50">
        <v>8.2799999999999994</v>
      </c>
      <c r="F50">
        <v>3.4</v>
      </c>
    </row>
    <row r="51" spans="1:6" x14ac:dyDescent="0.2">
      <c r="A51" s="6">
        <v>1493</v>
      </c>
      <c r="B51">
        <v>6.5</v>
      </c>
      <c r="C51">
        <v>0.34</v>
      </c>
      <c r="D51">
        <v>0.52</v>
      </c>
      <c r="E51">
        <v>8.4700000000000006</v>
      </c>
      <c r="F51">
        <v>3.41</v>
      </c>
    </row>
    <row r="52" spans="1:6" x14ac:dyDescent="0.2">
      <c r="A52" s="6">
        <v>1522</v>
      </c>
      <c r="B52">
        <v>6.48</v>
      </c>
      <c r="C52">
        <v>0.34</v>
      </c>
      <c r="D52">
        <v>0.52</v>
      </c>
      <c r="E52">
        <v>8.3699999999999992</v>
      </c>
      <c r="F52">
        <v>3.41</v>
      </c>
    </row>
    <row r="53" spans="1:6" x14ac:dyDescent="0.2">
      <c r="A53" s="6">
        <v>1553</v>
      </c>
      <c r="B53">
        <v>6.64</v>
      </c>
      <c r="C53">
        <v>0.34</v>
      </c>
      <c r="D53">
        <v>0.52</v>
      </c>
      <c r="E53">
        <v>8.2799999999999994</v>
      </c>
      <c r="F53">
        <v>3.42</v>
      </c>
    </row>
    <row r="54" spans="1:6" x14ac:dyDescent="0.2">
      <c r="A54" s="6">
        <v>1583</v>
      </c>
      <c r="B54">
        <v>6.5</v>
      </c>
      <c r="C54">
        <v>0.33</v>
      </c>
      <c r="D54">
        <v>0.51</v>
      </c>
      <c r="E54">
        <v>8.09</v>
      </c>
      <c r="F54">
        <v>3.43</v>
      </c>
    </row>
    <row r="55" spans="1:6" x14ac:dyDescent="0.2">
      <c r="A55" s="6">
        <v>1614</v>
      </c>
      <c r="B55">
        <v>6.51</v>
      </c>
      <c r="C55">
        <v>0.33</v>
      </c>
      <c r="D55">
        <v>0.51</v>
      </c>
      <c r="E55">
        <v>8.09</v>
      </c>
      <c r="F55">
        <v>3.43</v>
      </c>
    </row>
    <row r="56" spans="1:6" x14ac:dyDescent="0.2">
      <c r="A56" s="6">
        <v>1644</v>
      </c>
      <c r="B56">
        <v>6.78</v>
      </c>
      <c r="C56">
        <v>0.33</v>
      </c>
      <c r="D56">
        <v>0.51</v>
      </c>
      <c r="E56">
        <v>8.09</v>
      </c>
      <c r="F56">
        <v>3.44</v>
      </c>
    </row>
    <row r="57" spans="1:6" x14ac:dyDescent="0.2">
      <c r="A57" s="6">
        <v>1675</v>
      </c>
      <c r="B57">
        <v>7.01</v>
      </c>
      <c r="C57">
        <v>0.32</v>
      </c>
      <c r="D57">
        <v>0.5</v>
      </c>
      <c r="E57">
        <v>8.18</v>
      </c>
      <c r="F57">
        <v>3.45</v>
      </c>
    </row>
    <row r="58" spans="1:6" x14ac:dyDescent="0.2">
      <c r="A58" s="6">
        <v>1706</v>
      </c>
      <c r="B58">
        <v>7.32</v>
      </c>
      <c r="C58">
        <v>0.32</v>
      </c>
      <c r="D58">
        <v>0.5</v>
      </c>
      <c r="E58">
        <v>8.2799999999999994</v>
      </c>
      <c r="F58">
        <v>3.45</v>
      </c>
    </row>
    <row r="59" spans="1:6" x14ac:dyDescent="0.2">
      <c r="A59" s="6">
        <v>1736</v>
      </c>
      <c r="B59">
        <v>7.75</v>
      </c>
      <c r="C59">
        <v>0.32</v>
      </c>
      <c r="D59">
        <v>0.5</v>
      </c>
      <c r="E59">
        <v>8.2799999999999994</v>
      </c>
      <c r="F59">
        <v>3.46</v>
      </c>
    </row>
    <row r="60" spans="1:6" x14ac:dyDescent="0.2">
      <c r="A60" s="6">
        <v>1767</v>
      </c>
      <c r="B60">
        <v>8.17</v>
      </c>
      <c r="C60">
        <v>0.31</v>
      </c>
      <c r="D60">
        <v>0.49</v>
      </c>
      <c r="E60">
        <v>8.4700000000000006</v>
      </c>
      <c r="F60">
        <v>3.47</v>
      </c>
    </row>
    <row r="61" spans="1:6" x14ac:dyDescent="0.2">
      <c r="A61" s="6">
        <v>1797</v>
      </c>
      <c r="B61">
        <v>8.25</v>
      </c>
      <c r="C61">
        <v>0.31</v>
      </c>
      <c r="D61">
        <v>0.49</v>
      </c>
      <c r="E61">
        <v>8.4700000000000006</v>
      </c>
      <c r="F61">
        <v>3.47</v>
      </c>
    </row>
    <row r="62" spans="1:6" x14ac:dyDescent="0.2">
      <c r="A62" s="6">
        <v>1828</v>
      </c>
      <c r="B62">
        <v>8.43</v>
      </c>
      <c r="C62">
        <v>0.31</v>
      </c>
      <c r="D62">
        <v>0.51</v>
      </c>
      <c r="E62">
        <v>8.4700000000000006</v>
      </c>
      <c r="F62">
        <v>3.48</v>
      </c>
    </row>
    <row r="63" spans="1:6" x14ac:dyDescent="0.2">
      <c r="A63" s="6">
        <v>1859</v>
      </c>
      <c r="B63">
        <v>8.8000000000000007</v>
      </c>
      <c r="C63">
        <v>0.31</v>
      </c>
      <c r="D63">
        <v>0.52</v>
      </c>
      <c r="E63">
        <v>8.4700000000000006</v>
      </c>
      <c r="F63">
        <v>3.48</v>
      </c>
    </row>
    <row r="64" spans="1:6" x14ac:dyDescent="0.2">
      <c r="A64" s="6">
        <v>1887</v>
      </c>
      <c r="B64">
        <v>9.0500000000000007</v>
      </c>
      <c r="C64">
        <v>0.32</v>
      </c>
      <c r="D64">
        <v>0.54</v>
      </c>
      <c r="E64">
        <v>8.3699999999999992</v>
      </c>
      <c r="F64">
        <v>3.47</v>
      </c>
    </row>
    <row r="65" spans="1:6" x14ac:dyDescent="0.2">
      <c r="A65" s="6">
        <v>1918</v>
      </c>
      <c r="B65">
        <v>8.94</v>
      </c>
      <c r="C65">
        <v>0.32</v>
      </c>
      <c r="D65">
        <v>0.55000000000000004</v>
      </c>
      <c r="E65">
        <v>8.3699999999999992</v>
      </c>
      <c r="F65">
        <v>3.47</v>
      </c>
    </row>
    <row r="66" spans="1:6" x14ac:dyDescent="0.2">
      <c r="A66" s="6">
        <v>1948</v>
      </c>
      <c r="B66">
        <v>8.5</v>
      </c>
      <c r="C66">
        <v>0.32</v>
      </c>
      <c r="D66">
        <v>0.56000000000000005</v>
      </c>
      <c r="E66">
        <v>8.2799999999999994</v>
      </c>
      <c r="F66">
        <v>3.46</v>
      </c>
    </row>
    <row r="67" spans="1:6" x14ac:dyDescent="0.2">
      <c r="A67" s="6">
        <v>1979</v>
      </c>
      <c r="B67">
        <v>8.6</v>
      </c>
      <c r="C67">
        <v>0.32</v>
      </c>
      <c r="D67">
        <v>0.57999999999999996</v>
      </c>
      <c r="E67">
        <v>8.2799999999999994</v>
      </c>
      <c r="F67">
        <v>3.46</v>
      </c>
    </row>
    <row r="68" spans="1:6" x14ac:dyDescent="0.2">
      <c r="A68" s="6">
        <v>2009</v>
      </c>
      <c r="B68">
        <v>8.8699999999999992</v>
      </c>
      <c r="C68">
        <v>0.32</v>
      </c>
      <c r="D68">
        <v>0.59</v>
      </c>
      <c r="E68">
        <v>8.2799999999999994</v>
      </c>
      <c r="F68">
        <v>3.46</v>
      </c>
    </row>
    <row r="69" spans="1:6" x14ac:dyDescent="0.2">
      <c r="A69" s="6">
        <v>2040</v>
      </c>
      <c r="B69">
        <v>9.1999999999999993</v>
      </c>
      <c r="C69">
        <v>0.32</v>
      </c>
      <c r="D69">
        <v>0.61</v>
      </c>
      <c r="E69">
        <v>8.3699999999999992</v>
      </c>
      <c r="F69">
        <v>3.45</v>
      </c>
    </row>
    <row r="70" spans="1:6" x14ac:dyDescent="0.2">
      <c r="A70" s="6">
        <v>2071</v>
      </c>
      <c r="B70">
        <v>9.23</v>
      </c>
      <c r="C70">
        <v>0.33</v>
      </c>
      <c r="D70">
        <v>0.63</v>
      </c>
      <c r="E70">
        <v>8.2799999999999994</v>
      </c>
      <c r="F70">
        <v>3.45</v>
      </c>
    </row>
    <row r="71" spans="1:6" x14ac:dyDescent="0.2">
      <c r="A71" s="6">
        <v>2101</v>
      </c>
      <c r="B71">
        <v>9.36</v>
      </c>
      <c r="C71">
        <v>0.33</v>
      </c>
      <c r="D71">
        <v>0.64</v>
      </c>
      <c r="E71">
        <v>8.2799999999999994</v>
      </c>
      <c r="F71">
        <v>3.44</v>
      </c>
    </row>
    <row r="72" spans="1:6" x14ac:dyDescent="0.2">
      <c r="A72" s="6">
        <v>2132</v>
      </c>
      <c r="B72">
        <v>9.31</v>
      </c>
      <c r="C72">
        <v>0.33</v>
      </c>
      <c r="D72">
        <v>0.66</v>
      </c>
      <c r="E72">
        <v>8.3699999999999992</v>
      </c>
      <c r="F72">
        <v>3.44</v>
      </c>
    </row>
    <row r="73" spans="1:6" x14ac:dyDescent="0.2">
      <c r="A73" s="6">
        <v>2162</v>
      </c>
      <c r="B73">
        <v>9.5399999999999991</v>
      </c>
      <c r="C73">
        <v>0.33</v>
      </c>
      <c r="D73">
        <v>0.67</v>
      </c>
      <c r="E73">
        <v>8.4700000000000006</v>
      </c>
      <c r="F73">
        <v>3.43</v>
      </c>
    </row>
    <row r="74" spans="1:6" x14ac:dyDescent="0.2">
      <c r="A74" s="6">
        <v>2193</v>
      </c>
      <c r="B74">
        <v>9.8699999999999992</v>
      </c>
      <c r="C74">
        <v>0.34</v>
      </c>
      <c r="D74">
        <v>0.68</v>
      </c>
      <c r="E74">
        <v>8.4700000000000006</v>
      </c>
      <c r="F74">
        <v>3.43</v>
      </c>
    </row>
    <row r="75" spans="1:6" x14ac:dyDescent="0.2">
      <c r="A75" s="6">
        <v>2224</v>
      </c>
      <c r="B75">
        <v>9.8000000000000007</v>
      </c>
      <c r="C75">
        <v>0.34</v>
      </c>
      <c r="D75">
        <v>0.69</v>
      </c>
      <c r="E75">
        <v>8.4700000000000006</v>
      </c>
      <c r="F75">
        <v>3.45</v>
      </c>
    </row>
    <row r="76" spans="1:6" x14ac:dyDescent="0.2">
      <c r="A76" s="6">
        <v>2252</v>
      </c>
      <c r="B76">
        <v>9.56</v>
      </c>
      <c r="C76">
        <v>0.35</v>
      </c>
      <c r="D76">
        <v>0.69</v>
      </c>
      <c r="E76">
        <v>8.4700000000000006</v>
      </c>
      <c r="F76">
        <v>3.47</v>
      </c>
    </row>
    <row r="77" spans="1:6" x14ac:dyDescent="0.2">
      <c r="A77" s="6">
        <v>2283</v>
      </c>
      <c r="B77">
        <v>9.43</v>
      </c>
      <c r="C77">
        <v>0.35</v>
      </c>
      <c r="D77">
        <v>0.7</v>
      </c>
      <c r="E77">
        <v>8.4700000000000006</v>
      </c>
      <c r="F77">
        <v>3.49</v>
      </c>
    </row>
    <row r="78" spans="1:6" x14ac:dyDescent="0.2">
      <c r="A78" s="6">
        <v>2313</v>
      </c>
      <c r="B78">
        <v>9.18</v>
      </c>
      <c r="C78">
        <v>0.36</v>
      </c>
      <c r="D78">
        <v>0.71</v>
      </c>
      <c r="E78">
        <v>8.56</v>
      </c>
      <c r="F78">
        <v>3.51</v>
      </c>
    </row>
    <row r="79" spans="1:6" x14ac:dyDescent="0.2">
      <c r="A79" s="6">
        <v>2344</v>
      </c>
      <c r="B79">
        <v>9.3000000000000007</v>
      </c>
      <c r="C79">
        <v>0.36</v>
      </c>
      <c r="D79">
        <v>0.71</v>
      </c>
      <c r="E79">
        <v>8.56</v>
      </c>
      <c r="F79">
        <v>3.53</v>
      </c>
    </row>
    <row r="80" spans="1:6" x14ac:dyDescent="0.2">
      <c r="A80" s="6">
        <v>2374</v>
      </c>
      <c r="B80">
        <v>9.06</v>
      </c>
      <c r="C80">
        <v>0.37</v>
      </c>
      <c r="D80">
        <v>0.72</v>
      </c>
      <c r="E80">
        <v>8.2799999999999994</v>
      </c>
      <c r="F80">
        <v>3.55</v>
      </c>
    </row>
    <row r="81" spans="1:6" x14ac:dyDescent="0.2">
      <c r="A81" s="6">
        <v>2405</v>
      </c>
      <c r="B81">
        <v>9.73</v>
      </c>
      <c r="C81">
        <v>0.38</v>
      </c>
      <c r="D81">
        <v>0.73</v>
      </c>
      <c r="E81">
        <v>8.4700000000000006</v>
      </c>
      <c r="F81">
        <v>3.57</v>
      </c>
    </row>
    <row r="82" spans="1:6" x14ac:dyDescent="0.2">
      <c r="A82" s="6">
        <v>2436</v>
      </c>
      <c r="B82">
        <v>10.029999999999999</v>
      </c>
      <c r="C82">
        <v>0.38</v>
      </c>
      <c r="D82">
        <v>0.74</v>
      </c>
      <c r="E82">
        <v>8.56</v>
      </c>
      <c r="F82">
        <v>3.59</v>
      </c>
    </row>
    <row r="83" spans="1:6" x14ac:dyDescent="0.2">
      <c r="A83" s="6">
        <v>2466</v>
      </c>
      <c r="B83">
        <v>9.73</v>
      </c>
      <c r="C83">
        <v>0.39</v>
      </c>
      <c r="D83">
        <v>0.74</v>
      </c>
      <c r="E83">
        <v>8.75</v>
      </c>
      <c r="F83">
        <v>3.61</v>
      </c>
    </row>
    <row r="84" spans="1:6" x14ac:dyDescent="0.2">
      <c r="A84" s="6">
        <v>2497</v>
      </c>
      <c r="B84">
        <v>9.93</v>
      </c>
      <c r="C84">
        <v>0.39</v>
      </c>
      <c r="D84">
        <v>0.75</v>
      </c>
      <c r="E84">
        <v>8.85</v>
      </c>
      <c r="F84">
        <v>3.63</v>
      </c>
    </row>
    <row r="85" spans="1:6" x14ac:dyDescent="0.2">
      <c r="A85" s="6">
        <v>2527</v>
      </c>
      <c r="B85">
        <v>9.84</v>
      </c>
      <c r="C85">
        <v>0.4</v>
      </c>
      <c r="D85">
        <v>0.76</v>
      </c>
      <c r="E85">
        <v>8.94</v>
      </c>
      <c r="F85">
        <v>3.65</v>
      </c>
    </row>
    <row r="86" spans="1:6" x14ac:dyDescent="0.2">
      <c r="A86" s="6">
        <v>2558</v>
      </c>
      <c r="B86">
        <v>9.56</v>
      </c>
      <c r="C86">
        <v>0.4</v>
      </c>
      <c r="D86">
        <v>0.75</v>
      </c>
      <c r="E86">
        <v>8.85</v>
      </c>
      <c r="F86">
        <v>3.67</v>
      </c>
    </row>
    <row r="87" spans="1:6" x14ac:dyDescent="0.2">
      <c r="A87" s="6">
        <v>2589</v>
      </c>
      <c r="B87">
        <v>9.26</v>
      </c>
      <c r="C87">
        <v>0.41</v>
      </c>
      <c r="D87">
        <v>0.74</v>
      </c>
      <c r="E87">
        <v>9.0399999999999991</v>
      </c>
      <c r="F87">
        <v>3.69</v>
      </c>
    </row>
    <row r="88" spans="1:6" x14ac:dyDescent="0.2">
      <c r="A88" s="6">
        <v>2617</v>
      </c>
      <c r="B88">
        <v>8.35</v>
      </c>
      <c r="C88">
        <v>0.41</v>
      </c>
      <c r="D88">
        <v>0.73</v>
      </c>
      <c r="E88">
        <v>8.94</v>
      </c>
      <c r="F88">
        <v>3.7</v>
      </c>
    </row>
    <row r="89" spans="1:6" x14ac:dyDescent="0.2">
      <c r="A89" s="6">
        <v>2648</v>
      </c>
      <c r="B89">
        <v>8.39</v>
      </c>
      <c r="C89">
        <v>0.41</v>
      </c>
      <c r="D89">
        <v>0.73</v>
      </c>
      <c r="E89">
        <v>8.94</v>
      </c>
      <c r="F89">
        <v>3.72</v>
      </c>
    </row>
    <row r="90" spans="1:6" x14ac:dyDescent="0.2">
      <c r="A90" s="6">
        <v>2678</v>
      </c>
      <c r="B90">
        <v>8.1</v>
      </c>
      <c r="C90">
        <v>0.42</v>
      </c>
      <c r="D90">
        <v>0.72</v>
      </c>
      <c r="E90">
        <v>9.1300000000000008</v>
      </c>
      <c r="F90">
        <v>3.74</v>
      </c>
    </row>
    <row r="91" spans="1:6" x14ac:dyDescent="0.2">
      <c r="A91" s="6">
        <v>2709</v>
      </c>
      <c r="B91">
        <v>7.84</v>
      </c>
      <c r="C91">
        <v>0.42</v>
      </c>
      <c r="D91">
        <v>0.71</v>
      </c>
      <c r="E91">
        <v>9.23</v>
      </c>
      <c r="F91">
        <v>3.75</v>
      </c>
    </row>
    <row r="92" spans="1:6" x14ac:dyDescent="0.2">
      <c r="A92" s="6">
        <v>2739</v>
      </c>
      <c r="B92">
        <v>8.14</v>
      </c>
      <c r="C92">
        <v>0.42</v>
      </c>
      <c r="D92">
        <v>0.7</v>
      </c>
      <c r="E92">
        <v>9.23</v>
      </c>
      <c r="F92">
        <v>3.77</v>
      </c>
    </row>
    <row r="93" spans="1:6" x14ac:dyDescent="0.2">
      <c r="A93" s="6">
        <v>2770</v>
      </c>
      <c r="B93">
        <v>7.53</v>
      </c>
      <c r="C93">
        <v>0.43</v>
      </c>
      <c r="D93">
        <v>0.69</v>
      </c>
      <c r="E93">
        <v>9.23</v>
      </c>
      <c r="F93">
        <v>3.79</v>
      </c>
    </row>
    <row r="94" spans="1:6" x14ac:dyDescent="0.2">
      <c r="A94" s="6">
        <v>2801</v>
      </c>
      <c r="B94">
        <v>7.45</v>
      </c>
      <c r="C94">
        <v>0.43</v>
      </c>
      <c r="D94">
        <v>0.69</v>
      </c>
      <c r="E94">
        <v>9.23</v>
      </c>
      <c r="F94">
        <v>3.8</v>
      </c>
    </row>
    <row r="95" spans="1:6" x14ac:dyDescent="0.2">
      <c r="A95" s="6">
        <v>2831</v>
      </c>
      <c r="B95">
        <v>6.64</v>
      </c>
      <c r="C95">
        <v>0.43</v>
      </c>
      <c r="D95">
        <v>0.68</v>
      </c>
      <c r="E95">
        <v>9.32</v>
      </c>
      <c r="F95">
        <v>3.82</v>
      </c>
    </row>
    <row r="96" spans="1:6" x14ac:dyDescent="0.2">
      <c r="A96" s="6">
        <v>2862</v>
      </c>
      <c r="B96">
        <v>6.25</v>
      </c>
      <c r="C96">
        <v>0.44</v>
      </c>
      <c r="D96">
        <v>0.67</v>
      </c>
      <c r="E96">
        <v>8.94</v>
      </c>
      <c r="F96">
        <v>3.84</v>
      </c>
    </row>
    <row r="97" spans="1:6" x14ac:dyDescent="0.2">
      <c r="A97" s="6">
        <v>2892</v>
      </c>
      <c r="B97">
        <v>6.57</v>
      </c>
      <c r="C97">
        <v>0.44</v>
      </c>
      <c r="D97">
        <v>0.66</v>
      </c>
      <c r="E97">
        <v>8.75</v>
      </c>
      <c r="F97">
        <v>3.85</v>
      </c>
    </row>
    <row r="98" spans="1:6" x14ac:dyDescent="0.2">
      <c r="A98" s="6">
        <v>2923</v>
      </c>
      <c r="B98">
        <v>6.85</v>
      </c>
      <c r="C98">
        <v>0.44</v>
      </c>
      <c r="D98">
        <v>0.65</v>
      </c>
      <c r="E98">
        <v>8.66</v>
      </c>
      <c r="F98">
        <v>3.87</v>
      </c>
    </row>
    <row r="99" spans="1:6" x14ac:dyDescent="0.2">
      <c r="A99" s="6">
        <v>2954</v>
      </c>
      <c r="B99">
        <v>6.6</v>
      </c>
      <c r="C99">
        <v>0.43</v>
      </c>
      <c r="D99">
        <v>0.65</v>
      </c>
      <c r="E99">
        <v>8.56</v>
      </c>
      <c r="F99">
        <v>3.86</v>
      </c>
    </row>
    <row r="100" spans="1:6" x14ac:dyDescent="0.2">
      <c r="A100" s="6">
        <v>2983</v>
      </c>
      <c r="B100">
        <v>6.87</v>
      </c>
      <c r="C100">
        <v>0.43</v>
      </c>
      <c r="D100">
        <v>0.64</v>
      </c>
      <c r="E100">
        <v>8.56</v>
      </c>
      <c r="F100">
        <v>3.85</v>
      </c>
    </row>
    <row r="101" spans="1:6" x14ac:dyDescent="0.2">
      <c r="A101" s="6">
        <v>3014</v>
      </c>
      <c r="B101">
        <v>7.24</v>
      </c>
      <c r="C101">
        <v>0.43</v>
      </c>
      <c r="D101">
        <v>0.63</v>
      </c>
      <c r="E101">
        <v>8.66</v>
      </c>
      <c r="F101">
        <v>3.84</v>
      </c>
    </row>
    <row r="102" spans="1:6" x14ac:dyDescent="0.2">
      <c r="A102" s="6">
        <v>3044</v>
      </c>
      <c r="B102">
        <v>7.63</v>
      </c>
      <c r="C102">
        <v>0.42</v>
      </c>
      <c r="D102">
        <v>0.63</v>
      </c>
      <c r="E102">
        <v>8.66</v>
      </c>
      <c r="F102">
        <v>3.83</v>
      </c>
    </row>
    <row r="103" spans="1:6" x14ac:dyDescent="0.2">
      <c r="A103" s="6">
        <v>3075</v>
      </c>
      <c r="B103">
        <v>7.64</v>
      </c>
      <c r="C103">
        <v>0.42</v>
      </c>
      <c r="D103">
        <v>0.62</v>
      </c>
      <c r="E103">
        <v>8.66</v>
      </c>
      <c r="F103">
        <v>3.82</v>
      </c>
    </row>
    <row r="104" spans="1:6" x14ac:dyDescent="0.2">
      <c r="A104" s="6">
        <v>3105</v>
      </c>
      <c r="B104">
        <v>7.92</v>
      </c>
      <c r="C104">
        <v>0.42</v>
      </c>
      <c r="D104">
        <v>0.61</v>
      </c>
      <c r="E104">
        <v>8.75</v>
      </c>
      <c r="F104">
        <v>3.81</v>
      </c>
    </row>
    <row r="105" spans="1:6" x14ac:dyDescent="0.2">
      <c r="A105" s="6">
        <v>3136</v>
      </c>
      <c r="B105">
        <v>8.26</v>
      </c>
      <c r="C105">
        <v>0.41</v>
      </c>
      <c r="D105">
        <v>0.61</v>
      </c>
      <c r="E105">
        <v>8.75</v>
      </c>
      <c r="F105">
        <v>3.81</v>
      </c>
    </row>
    <row r="106" spans="1:6" x14ac:dyDescent="0.2">
      <c r="A106" s="6">
        <v>3167</v>
      </c>
      <c r="B106">
        <v>8.17</v>
      </c>
      <c r="C106">
        <v>0.41</v>
      </c>
      <c r="D106">
        <v>0.6</v>
      </c>
      <c r="E106">
        <v>8.75</v>
      </c>
      <c r="F106">
        <v>3.8</v>
      </c>
    </row>
    <row r="107" spans="1:6" x14ac:dyDescent="0.2">
      <c r="A107" s="6">
        <v>3197</v>
      </c>
      <c r="B107">
        <v>8.27</v>
      </c>
      <c r="C107">
        <v>0.41</v>
      </c>
      <c r="D107">
        <v>0.59</v>
      </c>
      <c r="E107">
        <v>8.85</v>
      </c>
      <c r="F107">
        <v>3.79</v>
      </c>
    </row>
    <row r="108" spans="1:6" x14ac:dyDescent="0.2">
      <c r="A108" s="6">
        <v>3228</v>
      </c>
      <c r="B108">
        <v>8.83</v>
      </c>
      <c r="C108">
        <v>0.4</v>
      </c>
      <c r="D108">
        <v>0.59</v>
      </c>
      <c r="E108">
        <v>8.94</v>
      </c>
      <c r="F108">
        <v>3.78</v>
      </c>
    </row>
    <row r="109" spans="1:6" x14ac:dyDescent="0.2">
      <c r="A109" s="6">
        <v>3258</v>
      </c>
      <c r="B109">
        <v>9.0299999999999994</v>
      </c>
      <c r="C109">
        <v>0.4</v>
      </c>
      <c r="D109">
        <v>0.57999999999999996</v>
      </c>
      <c r="E109">
        <v>9.0399999999999991</v>
      </c>
      <c r="F109">
        <v>3.77</v>
      </c>
    </row>
    <row r="110" spans="1:6" x14ac:dyDescent="0.2">
      <c r="A110" s="6">
        <v>3289</v>
      </c>
      <c r="B110">
        <v>9.06</v>
      </c>
      <c r="C110">
        <v>0.4</v>
      </c>
      <c r="D110">
        <v>0.59</v>
      </c>
      <c r="E110">
        <v>8.94</v>
      </c>
      <c r="F110">
        <v>3.76</v>
      </c>
    </row>
    <row r="111" spans="1:6" x14ac:dyDescent="0.2">
      <c r="A111" s="6">
        <v>3320</v>
      </c>
      <c r="B111">
        <v>8.8000000000000007</v>
      </c>
      <c r="C111">
        <v>0.41</v>
      </c>
      <c r="D111">
        <v>0.61</v>
      </c>
      <c r="E111">
        <v>9.0399999999999991</v>
      </c>
      <c r="F111">
        <v>3.77</v>
      </c>
    </row>
    <row r="112" spans="1:6" x14ac:dyDescent="0.2">
      <c r="A112" s="6">
        <v>3348</v>
      </c>
      <c r="B112">
        <v>8.92</v>
      </c>
      <c r="C112">
        <v>0.41</v>
      </c>
      <c r="D112">
        <v>0.63</v>
      </c>
      <c r="E112">
        <v>9.0399999999999991</v>
      </c>
      <c r="F112">
        <v>3.78</v>
      </c>
    </row>
    <row r="113" spans="1:6" x14ac:dyDescent="0.2">
      <c r="A113" s="6">
        <v>3379</v>
      </c>
      <c r="B113">
        <v>9.32</v>
      </c>
      <c r="C113">
        <v>0.41</v>
      </c>
      <c r="D113">
        <v>0.64</v>
      </c>
      <c r="E113">
        <v>9.23</v>
      </c>
      <c r="F113">
        <v>3.8</v>
      </c>
    </row>
    <row r="114" spans="1:6" x14ac:dyDescent="0.2">
      <c r="A114" s="6">
        <v>3409</v>
      </c>
      <c r="B114">
        <v>9.6300000000000008</v>
      </c>
      <c r="C114">
        <v>0.42</v>
      </c>
      <c r="D114">
        <v>0.66</v>
      </c>
      <c r="E114">
        <v>9.32</v>
      </c>
      <c r="F114">
        <v>3.81</v>
      </c>
    </row>
    <row r="115" spans="1:6" x14ac:dyDescent="0.2">
      <c r="A115" s="6">
        <v>3440</v>
      </c>
      <c r="B115">
        <v>9.8000000000000007</v>
      </c>
      <c r="C115">
        <v>0.42</v>
      </c>
      <c r="D115">
        <v>0.67</v>
      </c>
      <c r="E115">
        <v>9.42</v>
      </c>
      <c r="F115">
        <v>3.82</v>
      </c>
    </row>
    <row r="116" spans="1:6" x14ac:dyDescent="0.2">
      <c r="A116" s="6">
        <v>3470</v>
      </c>
      <c r="B116">
        <v>9.94</v>
      </c>
      <c r="C116">
        <v>0.42</v>
      </c>
      <c r="D116">
        <v>0.69</v>
      </c>
      <c r="E116">
        <v>9.42</v>
      </c>
      <c r="F116">
        <v>3.83</v>
      </c>
    </row>
    <row r="117" spans="1:6" x14ac:dyDescent="0.2">
      <c r="A117" s="6">
        <v>3501</v>
      </c>
      <c r="B117">
        <v>10.18</v>
      </c>
      <c r="C117">
        <v>0.43</v>
      </c>
      <c r="D117">
        <v>0.7</v>
      </c>
      <c r="E117">
        <v>9.51</v>
      </c>
      <c r="F117">
        <v>3.85</v>
      </c>
    </row>
    <row r="118" spans="1:6" x14ac:dyDescent="0.2">
      <c r="A118" s="6">
        <v>3532</v>
      </c>
      <c r="B118">
        <v>10.19</v>
      </c>
      <c r="C118">
        <v>0.43</v>
      </c>
      <c r="D118">
        <v>0.71</v>
      </c>
      <c r="E118">
        <v>9.61</v>
      </c>
      <c r="F118">
        <v>3.86</v>
      </c>
    </row>
    <row r="119" spans="1:6" x14ac:dyDescent="0.2">
      <c r="A119" s="6">
        <v>3562</v>
      </c>
      <c r="B119">
        <v>10.23</v>
      </c>
      <c r="C119">
        <v>0.43</v>
      </c>
      <c r="D119">
        <v>0.73</v>
      </c>
      <c r="E119">
        <v>9.8000000000000007</v>
      </c>
      <c r="F119">
        <v>3.87</v>
      </c>
    </row>
    <row r="120" spans="1:6" x14ac:dyDescent="0.2">
      <c r="A120" s="6">
        <v>3593</v>
      </c>
      <c r="B120">
        <v>10.18</v>
      </c>
      <c r="C120">
        <v>0.44</v>
      </c>
      <c r="D120">
        <v>0.74</v>
      </c>
      <c r="E120">
        <v>9.9</v>
      </c>
      <c r="F120">
        <v>3.88</v>
      </c>
    </row>
    <row r="121" spans="1:6" x14ac:dyDescent="0.2">
      <c r="A121" s="6">
        <v>3623</v>
      </c>
      <c r="B121">
        <v>10.3</v>
      </c>
      <c r="C121">
        <v>0.44</v>
      </c>
      <c r="D121">
        <v>0.76</v>
      </c>
      <c r="E121">
        <v>9.99</v>
      </c>
      <c r="F121">
        <v>3.9</v>
      </c>
    </row>
    <row r="122" spans="1:6" x14ac:dyDescent="0.2">
      <c r="A122" s="6">
        <v>3654</v>
      </c>
      <c r="B122">
        <v>10.08</v>
      </c>
      <c r="C122">
        <v>0.44</v>
      </c>
      <c r="D122">
        <v>0.76</v>
      </c>
      <c r="E122">
        <v>9.9</v>
      </c>
      <c r="F122">
        <v>3.91</v>
      </c>
    </row>
    <row r="123" spans="1:6" x14ac:dyDescent="0.2">
      <c r="A123" s="6">
        <v>3685</v>
      </c>
      <c r="B123">
        <v>9.7200000000000006</v>
      </c>
      <c r="C123">
        <v>0.45</v>
      </c>
      <c r="D123">
        <v>0.76</v>
      </c>
      <c r="E123">
        <v>9.9</v>
      </c>
      <c r="F123">
        <v>3.92</v>
      </c>
    </row>
    <row r="124" spans="1:6" x14ac:dyDescent="0.2">
      <c r="A124" s="6">
        <v>3713</v>
      </c>
      <c r="B124">
        <v>9.9600000000000009</v>
      </c>
      <c r="C124">
        <v>0.45</v>
      </c>
      <c r="D124">
        <v>0.75</v>
      </c>
      <c r="E124">
        <v>10.09</v>
      </c>
      <c r="F124">
        <v>3.92</v>
      </c>
    </row>
    <row r="125" spans="1:6" x14ac:dyDescent="0.2">
      <c r="A125" s="6">
        <v>3744</v>
      </c>
      <c r="B125">
        <v>9.7200000000000006</v>
      </c>
      <c r="C125">
        <v>0.45</v>
      </c>
      <c r="D125">
        <v>0.75</v>
      </c>
      <c r="E125">
        <v>10.18</v>
      </c>
      <c r="F125">
        <v>3.93</v>
      </c>
    </row>
    <row r="126" spans="1:6" x14ac:dyDescent="0.2">
      <c r="A126" s="6">
        <v>3774</v>
      </c>
      <c r="B126">
        <v>9.56</v>
      </c>
      <c r="C126">
        <v>0.45</v>
      </c>
      <c r="D126">
        <v>0.75</v>
      </c>
      <c r="E126">
        <v>9.99</v>
      </c>
      <c r="F126">
        <v>3.93</v>
      </c>
    </row>
    <row r="127" spans="1:6" x14ac:dyDescent="0.2">
      <c r="A127" s="6">
        <v>3805</v>
      </c>
      <c r="B127">
        <v>9.1</v>
      </c>
      <c r="C127">
        <v>0.46</v>
      </c>
      <c r="D127">
        <v>0.74</v>
      </c>
      <c r="E127">
        <v>9.9</v>
      </c>
      <c r="F127">
        <v>3.94</v>
      </c>
    </row>
    <row r="128" spans="1:6" x14ac:dyDescent="0.2">
      <c r="A128" s="6">
        <v>3835</v>
      </c>
      <c r="B128">
        <v>8.64</v>
      </c>
      <c r="C128">
        <v>0.46</v>
      </c>
      <c r="D128">
        <v>0.74</v>
      </c>
      <c r="E128">
        <v>9.9</v>
      </c>
      <c r="F128">
        <v>3.95</v>
      </c>
    </row>
    <row r="129" spans="1:6" x14ac:dyDescent="0.2">
      <c r="A129" s="6">
        <v>3866</v>
      </c>
      <c r="B129">
        <v>8.85</v>
      </c>
      <c r="C129">
        <v>0.46</v>
      </c>
      <c r="D129">
        <v>0.74</v>
      </c>
      <c r="E129">
        <v>9.8000000000000007</v>
      </c>
      <c r="F129">
        <v>3.95</v>
      </c>
    </row>
    <row r="130" spans="1:6" x14ac:dyDescent="0.2">
      <c r="A130" s="6">
        <v>3897</v>
      </c>
      <c r="B130">
        <v>8.91</v>
      </c>
      <c r="C130">
        <v>0.46</v>
      </c>
      <c r="D130">
        <v>0.74</v>
      </c>
      <c r="E130">
        <v>9.6999999999999993</v>
      </c>
      <c r="F130">
        <v>3.96</v>
      </c>
    </row>
    <row r="131" spans="1:6" x14ac:dyDescent="0.2">
      <c r="A131" s="6">
        <v>3927</v>
      </c>
      <c r="B131">
        <v>9.32</v>
      </c>
      <c r="C131">
        <v>0.47</v>
      </c>
      <c r="D131">
        <v>0.73</v>
      </c>
      <c r="E131">
        <v>9.42</v>
      </c>
      <c r="F131">
        <v>3.96</v>
      </c>
    </row>
    <row r="132" spans="1:6" x14ac:dyDescent="0.2">
      <c r="A132" s="6">
        <v>3958</v>
      </c>
      <c r="B132">
        <v>9.31</v>
      </c>
      <c r="C132">
        <v>0.47</v>
      </c>
      <c r="D132">
        <v>0.73</v>
      </c>
      <c r="E132">
        <v>9.23</v>
      </c>
      <c r="F132">
        <v>3.97</v>
      </c>
    </row>
    <row r="133" spans="1:6" x14ac:dyDescent="0.2">
      <c r="A133" s="6">
        <v>3988</v>
      </c>
      <c r="B133">
        <v>9.0500000000000007</v>
      </c>
      <c r="C133">
        <v>0.47</v>
      </c>
      <c r="D133">
        <v>0.73</v>
      </c>
      <c r="E133">
        <v>9.23</v>
      </c>
      <c r="F133">
        <v>3.97</v>
      </c>
    </row>
    <row r="134" spans="1:6" x14ac:dyDescent="0.2">
      <c r="A134" s="6">
        <v>4019</v>
      </c>
      <c r="B134">
        <v>9.27</v>
      </c>
      <c r="C134">
        <v>0.47</v>
      </c>
      <c r="D134">
        <v>0.72</v>
      </c>
      <c r="E134">
        <v>9.23</v>
      </c>
      <c r="F134">
        <v>3.98</v>
      </c>
    </row>
    <row r="135" spans="1:6" x14ac:dyDescent="0.2">
      <c r="A135" s="6">
        <v>4050</v>
      </c>
      <c r="B135">
        <v>9.43</v>
      </c>
      <c r="C135">
        <v>0.47</v>
      </c>
      <c r="D135">
        <v>0.71</v>
      </c>
      <c r="E135">
        <v>8.94</v>
      </c>
      <c r="F135">
        <v>3.98</v>
      </c>
    </row>
    <row r="136" spans="1:6" x14ac:dyDescent="0.2">
      <c r="A136" s="6">
        <v>4078</v>
      </c>
      <c r="B136">
        <v>9.32</v>
      </c>
      <c r="C136">
        <v>0.47</v>
      </c>
      <c r="D136">
        <v>0.69</v>
      </c>
      <c r="E136">
        <v>9.0399999999999991</v>
      </c>
      <c r="F136">
        <v>3.98</v>
      </c>
    </row>
    <row r="137" spans="1:6" x14ac:dyDescent="0.2">
      <c r="A137" s="6">
        <v>4109</v>
      </c>
      <c r="B137">
        <v>9.2799999999999994</v>
      </c>
      <c r="C137">
        <v>0.47</v>
      </c>
      <c r="D137">
        <v>0.68</v>
      </c>
      <c r="E137">
        <v>8.75</v>
      </c>
      <c r="F137">
        <v>3.99</v>
      </c>
    </row>
    <row r="138" spans="1:6" x14ac:dyDescent="0.2">
      <c r="A138" s="6">
        <v>4139</v>
      </c>
      <c r="B138">
        <v>9.48</v>
      </c>
      <c r="C138">
        <v>0.47</v>
      </c>
      <c r="D138">
        <v>0.67</v>
      </c>
      <c r="E138">
        <v>8.75</v>
      </c>
      <c r="F138">
        <v>3.99</v>
      </c>
    </row>
    <row r="139" spans="1:6" x14ac:dyDescent="0.2">
      <c r="A139" s="6">
        <v>4170</v>
      </c>
      <c r="B139">
        <v>9.67</v>
      </c>
      <c r="C139">
        <v>0.47</v>
      </c>
      <c r="D139">
        <v>0.66</v>
      </c>
      <c r="E139">
        <v>8.75</v>
      </c>
      <c r="F139">
        <v>3.99</v>
      </c>
    </row>
    <row r="140" spans="1:6" x14ac:dyDescent="0.2">
      <c r="A140" s="6">
        <v>4200</v>
      </c>
      <c r="B140">
        <v>9.6300000000000008</v>
      </c>
      <c r="C140">
        <v>0.47</v>
      </c>
      <c r="D140">
        <v>0.65</v>
      </c>
      <c r="E140">
        <v>8.85</v>
      </c>
      <c r="F140">
        <v>4</v>
      </c>
    </row>
    <row r="141" spans="1:6" x14ac:dyDescent="0.2">
      <c r="A141" s="6">
        <v>4231</v>
      </c>
      <c r="B141">
        <v>9.17</v>
      </c>
      <c r="C141">
        <v>0.47</v>
      </c>
      <c r="D141">
        <v>0.64</v>
      </c>
      <c r="E141">
        <v>9.1300000000000008</v>
      </c>
      <c r="F141">
        <v>4</v>
      </c>
    </row>
    <row r="142" spans="1:6" x14ac:dyDescent="0.2">
      <c r="A142" s="6">
        <v>4262</v>
      </c>
      <c r="B142">
        <v>8.67</v>
      </c>
      <c r="C142">
        <v>0.47</v>
      </c>
      <c r="D142">
        <v>0.63</v>
      </c>
      <c r="E142">
        <v>9.23</v>
      </c>
      <c r="F142">
        <v>4</v>
      </c>
    </row>
    <row r="143" spans="1:6" x14ac:dyDescent="0.2">
      <c r="A143" s="6">
        <v>4292</v>
      </c>
      <c r="B143">
        <v>8.7200000000000006</v>
      </c>
      <c r="C143">
        <v>0.47</v>
      </c>
      <c r="D143">
        <v>0.61</v>
      </c>
      <c r="E143">
        <v>9.23</v>
      </c>
      <c r="F143">
        <v>4</v>
      </c>
    </row>
    <row r="144" spans="1:6" x14ac:dyDescent="0.2">
      <c r="A144" s="6">
        <v>4323</v>
      </c>
      <c r="B144">
        <v>9.07</v>
      </c>
      <c r="C144">
        <v>0.47</v>
      </c>
      <c r="D144">
        <v>0.6</v>
      </c>
      <c r="E144">
        <v>9.1300000000000008</v>
      </c>
      <c r="F144">
        <v>4</v>
      </c>
    </row>
    <row r="145" spans="1:6" x14ac:dyDescent="0.2">
      <c r="A145" s="6">
        <v>4353</v>
      </c>
      <c r="B145">
        <v>9.11</v>
      </c>
      <c r="C145">
        <v>0.47</v>
      </c>
      <c r="D145">
        <v>0.59</v>
      </c>
      <c r="E145">
        <v>9.0399999999999991</v>
      </c>
      <c r="F145">
        <v>4.01</v>
      </c>
    </row>
    <row r="146" spans="1:6" x14ac:dyDescent="0.2">
      <c r="A146" s="6">
        <v>4384</v>
      </c>
      <c r="B146">
        <v>9.1199999999999992</v>
      </c>
      <c r="C146">
        <v>0.47</v>
      </c>
      <c r="D146">
        <v>0.6</v>
      </c>
      <c r="E146">
        <v>9.1300000000000008</v>
      </c>
      <c r="F146">
        <v>4.01</v>
      </c>
    </row>
    <row r="147" spans="1:6" x14ac:dyDescent="0.2">
      <c r="A147" s="6">
        <v>4415</v>
      </c>
      <c r="B147">
        <v>9.0399999999999991</v>
      </c>
      <c r="C147">
        <v>0.47</v>
      </c>
      <c r="D147">
        <v>0.61</v>
      </c>
      <c r="E147">
        <v>9.23</v>
      </c>
      <c r="F147">
        <v>4.05</v>
      </c>
    </row>
    <row r="148" spans="1:6" x14ac:dyDescent="0.2">
      <c r="A148" s="6">
        <v>4444</v>
      </c>
      <c r="B148">
        <v>9.3000000000000007</v>
      </c>
      <c r="C148">
        <v>0.47</v>
      </c>
      <c r="D148">
        <v>0.62</v>
      </c>
      <c r="E148">
        <v>9.42</v>
      </c>
      <c r="F148">
        <v>4.08</v>
      </c>
    </row>
    <row r="149" spans="1:6" x14ac:dyDescent="0.2">
      <c r="A149" s="6">
        <v>4475</v>
      </c>
      <c r="B149">
        <v>9.59</v>
      </c>
      <c r="C149">
        <v>0.47</v>
      </c>
      <c r="D149">
        <v>0.63</v>
      </c>
      <c r="E149">
        <v>9.6999999999999993</v>
      </c>
      <c r="F149">
        <v>4.12</v>
      </c>
    </row>
    <row r="150" spans="1:6" x14ac:dyDescent="0.2">
      <c r="A150" s="6">
        <v>4505</v>
      </c>
      <c r="B150">
        <v>9.58</v>
      </c>
      <c r="C150">
        <v>0.47</v>
      </c>
      <c r="D150">
        <v>0.64</v>
      </c>
      <c r="E150">
        <v>9.6999999999999993</v>
      </c>
      <c r="F150">
        <v>4.16</v>
      </c>
    </row>
    <row r="151" spans="1:6" x14ac:dyDescent="0.2">
      <c r="A151" s="6">
        <v>4536</v>
      </c>
      <c r="B151">
        <v>9.58</v>
      </c>
      <c r="C151">
        <v>0.47</v>
      </c>
      <c r="D151">
        <v>0.65</v>
      </c>
      <c r="E151">
        <v>9.61</v>
      </c>
      <c r="F151">
        <v>4.1900000000000004</v>
      </c>
    </row>
    <row r="152" spans="1:6" x14ac:dyDescent="0.2">
      <c r="A152" s="6">
        <v>4566</v>
      </c>
      <c r="B152">
        <v>9.59</v>
      </c>
      <c r="C152">
        <v>0.48</v>
      </c>
      <c r="D152">
        <v>0.65</v>
      </c>
      <c r="E152">
        <v>9.61</v>
      </c>
      <c r="F152">
        <v>4.2300000000000004</v>
      </c>
    </row>
    <row r="153" spans="1:6" x14ac:dyDescent="0.2">
      <c r="A153" s="6">
        <v>4597</v>
      </c>
      <c r="B153">
        <v>9.81</v>
      </c>
      <c r="C153">
        <v>0.48</v>
      </c>
      <c r="D153">
        <v>0.66</v>
      </c>
      <c r="E153">
        <v>9.6999999999999993</v>
      </c>
      <c r="F153">
        <v>4.2699999999999996</v>
      </c>
    </row>
    <row r="154" spans="1:6" x14ac:dyDescent="0.2">
      <c r="A154" s="6">
        <v>4628</v>
      </c>
      <c r="B154">
        <v>9.86</v>
      </c>
      <c r="C154">
        <v>0.48</v>
      </c>
      <c r="D154">
        <v>0.67</v>
      </c>
      <c r="E154">
        <v>9.8000000000000007</v>
      </c>
      <c r="F154">
        <v>4.3</v>
      </c>
    </row>
    <row r="155" spans="1:6" x14ac:dyDescent="0.2">
      <c r="A155" s="6">
        <v>4658</v>
      </c>
      <c r="B155">
        <v>9.84</v>
      </c>
      <c r="C155">
        <v>0.48</v>
      </c>
      <c r="D155">
        <v>0.68</v>
      </c>
      <c r="E155">
        <v>9.8000000000000007</v>
      </c>
      <c r="F155">
        <v>4.34</v>
      </c>
    </row>
    <row r="156" spans="1:6" x14ac:dyDescent="0.2">
      <c r="A156" s="6">
        <v>4689</v>
      </c>
      <c r="B156">
        <v>9.73</v>
      </c>
      <c r="C156">
        <v>0.48</v>
      </c>
      <c r="D156">
        <v>0.69</v>
      </c>
      <c r="E156">
        <v>9.8000000000000007</v>
      </c>
      <c r="F156">
        <v>4.38</v>
      </c>
    </row>
    <row r="157" spans="1:6" x14ac:dyDescent="0.2">
      <c r="A157" s="6">
        <v>4719</v>
      </c>
      <c r="B157">
        <v>9.3800000000000008</v>
      </c>
      <c r="C157">
        <v>0.48</v>
      </c>
      <c r="D157">
        <v>0.7</v>
      </c>
      <c r="E157">
        <v>9.6999999999999993</v>
      </c>
      <c r="F157">
        <v>4.41</v>
      </c>
    </row>
    <row r="158" spans="1:6" x14ac:dyDescent="0.2">
      <c r="A158" s="6">
        <v>4750</v>
      </c>
      <c r="B158">
        <v>9.3000000000000007</v>
      </c>
      <c r="C158">
        <v>0.48</v>
      </c>
      <c r="D158">
        <v>0.69</v>
      </c>
      <c r="E158">
        <v>9.8000000000000007</v>
      </c>
      <c r="F158">
        <v>4.45</v>
      </c>
    </row>
    <row r="159" spans="1:6" x14ac:dyDescent="0.2">
      <c r="A159" s="6">
        <v>4781</v>
      </c>
      <c r="B159">
        <v>8.9700000000000006</v>
      </c>
      <c r="C159">
        <v>0.48</v>
      </c>
      <c r="D159">
        <v>0.69</v>
      </c>
      <c r="E159">
        <v>9.8000000000000007</v>
      </c>
      <c r="F159">
        <v>4.43</v>
      </c>
    </row>
    <row r="160" spans="1:6" x14ac:dyDescent="0.2">
      <c r="A160" s="6">
        <v>4809</v>
      </c>
      <c r="B160">
        <v>8.8000000000000007</v>
      </c>
      <c r="C160">
        <v>0.48</v>
      </c>
      <c r="D160">
        <v>0.68</v>
      </c>
      <c r="E160">
        <v>9.8000000000000007</v>
      </c>
      <c r="F160">
        <v>4.4000000000000004</v>
      </c>
    </row>
    <row r="161" spans="1:6" x14ac:dyDescent="0.2">
      <c r="A161" s="6">
        <v>4840</v>
      </c>
      <c r="B161">
        <v>8.7899999999999991</v>
      </c>
      <c r="C161">
        <v>0.48</v>
      </c>
      <c r="D161">
        <v>0.68</v>
      </c>
      <c r="E161">
        <v>9.8000000000000007</v>
      </c>
      <c r="F161">
        <v>4.38</v>
      </c>
    </row>
    <row r="162" spans="1:6" x14ac:dyDescent="0.2">
      <c r="A162" s="6">
        <v>4870</v>
      </c>
      <c r="B162">
        <v>8.5500000000000007</v>
      </c>
      <c r="C162">
        <v>0.48</v>
      </c>
      <c r="D162">
        <v>0.67</v>
      </c>
      <c r="E162">
        <v>9.6999999999999993</v>
      </c>
      <c r="F162">
        <v>4.3499999999999996</v>
      </c>
    </row>
    <row r="163" spans="1:6" x14ac:dyDescent="0.2">
      <c r="A163" s="6">
        <v>4901</v>
      </c>
      <c r="B163">
        <v>8.1199999999999992</v>
      </c>
      <c r="C163">
        <v>0.48</v>
      </c>
      <c r="D163">
        <v>0.67</v>
      </c>
      <c r="E163">
        <v>9.8000000000000007</v>
      </c>
      <c r="F163">
        <v>4.33</v>
      </c>
    </row>
    <row r="164" spans="1:6" x14ac:dyDescent="0.2">
      <c r="A164" s="6">
        <v>4931</v>
      </c>
      <c r="B164">
        <v>8.23</v>
      </c>
      <c r="C164">
        <v>0.48</v>
      </c>
      <c r="D164">
        <v>0.66</v>
      </c>
      <c r="E164">
        <v>9.9</v>
      </c>
      <c r="F164">
        <v>4.3</v>
      </c>
    </row>
    <row r="165" spans="1:6" x14ac:dyDescent="0.2">
      <c r="A165" s="6">
        <v>4962</v>
      </c>
      <c r="B165">
        <v>8.4499999999999993</v>
      </c>
      <c r="C165">
        <v>0.48</v>
      </c>
      <c r="D165">
        <v>0.65</v>
      </c>
      <c r="E165">
        <v>9.9</v>
      </c>
      <c r="F165">
        <v>4.28</v>
      </c>
    </row>
    <row r="166" spans="1:6" x14ac:dyDescent="0.2">
      <c r="A166" s="6">
        <v>4993</v>
      </c>
      <c r="B166">
        <v>8.5299999999999994</v>
      </c>
      <c r="C166">
        <v>0.48</v>
      </c>
      <c r="D166">
        <v>0.65</v>
      </c>
      <c r="E166">
        <v>10</v>
      </c>
      <c r="F166">
        <v>4.26</v>
      </c>
    </row>
    <row r="167" spans="1:6" x14ac:dyDescent="0.2">
      <c r="A167" s="6">
        <v>5023</v>
      </c>
      <c r="B167">
        <v>8.26</v>
      </c>
      <c r="C167">
        <v>0.48</v>
      </c>
      <c r="D167">
        <v>0.64</v>
      </c>
      <c r="E167">
        <v>10</v>
      </c>
      <c r="F167">
        <v>4.2300000000000004</v>
      </c>
    </row>
    <row r="168" spans="1:6" x14ac:dyDescent="0.2">
      <c r="A168" s="6">
        <v>5054</v>
      </c>
      <c r="B168">
        <v>8.0500000000000007</v>
      </c>
      <c r="C168">
        <v>0.48</v>
      </c>
      <c r="D168">
        <v>0.64</v>
      </c>
      <c r="E168">
        <v>10.1</v>
      </c>
      <c r="F168">
        <v>4.21</v>
      </c>
    </row>
    <row r="169" spans="1:6" x14ac:dyDescent="0.2">
      <c r="A169" s="6">
        <v>5084</v>
      </c>
      <c r="B169">
        <v>8.0399999999999991</v>
      </c>
      <c r="C169">
        <v>0.48</v>
      </c>
      <c r="D169">
        <v>0.63</v>
      </c>
      <c r="E169">
        <v>10</v>
      </c>
      <c r="F169">
        <v>4.18</v>
      </c>
    </row>
    <row r="170" spans="1:6" x14ac:dyDescent="0.2">
      <c r="A170" s="6">
        <v>5115</v>
      </c>
      <c r="B170">
        <v>8.3699999999999992</v>
      </c>
      <c r="C170">
        <v>0.47</v>
      </c>
      <c r="D170">
        <v>0.62</v>
      </c>
      <c r="E170">
        <v>10</v>
      </c>
      <c r="F170">
        <v>4.16</v>
      </c>
    </row>
    <row r="171" spans="1:6" x14ac:dyDescent="0.2">
      <c r="A171" s="6">
        <v>5146</v>
      </c>
      <c r="B171">
        <v>8.48</v>
      </c>
      <c r="C171">
        <v>0.47</v>
      </c>
      <c r="D171">
        <v>0.61</v>
      </c>
      <c r="E171">
        <v>9.9</v>
      </c>
      <c r="F171">
        <v>4.17</v>
      </c>
    </row>
    <row r="172" spans="1:6" x14ac:dyDescent="0.2">
      <c r="A172" s="6">
        <v>5174</v>
      </c>
      <c r="B172">
        <v>8.32</v>
      </c>
      <c r="C172">
        <v>0.47</v>
      </c>
      <c r="D172">
        <v>0.6</v>
      </c>
      <c r="E172">
        <v>9.9</v>
      </c>
      <c r="F172">
        <v>4.17</v>
      </c>
    </row>
    <row r="173" spans="1:6" x14ac:dyDescent="0.2">
      <c r="A173" s="6">
        <v>5205</v>
      </c>
      <c r="B173">
        <v>8.1199999999999992</v>
      </c>
      <c r="C173">
        <v>0.46</v>
      </c>
      <c r="D173">
        <v>0.59</v>
      </c>
      <c r="E173">
        <v>9.8000000000000007</v>
      </c>
      <c r="F173">
        <v>4.18</v>
      </c>
    </row>
    <row r="174" spans="1:6" x14ac:dyDescent="0.2">
      <c r="A174" s="6">
        <v>5235</v>
      </c>
      <c r="B174">
        <v>8.17</v>
      </c>
      <c r="C174">
        <v>0.46</v>
      </c>
      <c r="D174">
        <v>0.57999999999999996</v>
      </c>
      <c r="E174">
        <v>9.9</v>
      </c>
      <c r="F174">
        <v>4.1900000000000004</v>
      </c>
    </row>
    <row r="175" spans="1:6" x14ac:dyDescent="0.2">
      <c r="A175" s="6">
        <v>5266</v>
      </c>
      <c r="B175">
        <v>8.1300000000000008</v>
      </c>
      <c r="C175">
        <v>0.45</v>
      </c>
      <c r="D175">
        <v>0.56999999999999995</v>
      </c>
      <c r="E175">
        <v>9.9</v>
      </c>
      <c r="F175">
        <v>4.1900000000000004</v>
      </c>
    </row>
    <row r="176" spans="1:6" x14ac:dyDescent="0.2">
      <c r="A176" s="6">
        <v>5296</v>
      </c>
      <c r="B176">
        <v>7.68</v>
      </c>
      <c r="C176">
        <v>0.45</v>
      </c>
      <c r="D176">
        <v>0.56999999999999995</v>
      </c>
      <c r="E176">
        <v>10</v>
      </c>
      <c r="F176">
        <v>4.2</v>
      </c>
    </row>
    <row r="177" spans="1:6" x14ac:dyDescent="0.2">
      <c r="A177" s="6">
        <v>5327</v>
      </c>
      <c r="B177">
        <v>7.68</v>
      </c>
      <c r="C177">
        <v>0.44</v>
      </c>
      <c r="D177">
        <v>0.56000000000000005</v>
      </c>
      <c r="E177">
        <v>10.199999999999999</v>
      </c>
      <c r="F177">
        <v>4.21</v>
      </c>
    </row>
    <row r="178" spans="1:6" x14ac:dyDescent="0.2">
      <c r="A178" s="6">
        <v>5358</v>
      </c>
      <c r="B178">
        <v>7.68</v>
      </c>
      <c r="C178">
        <v>0.43</v>
      </c>
      <c r="D178">
        <v>0.55000000000000004</v>
      </c>
      <c r="E178">
        <v>10.199999999999999</v>
      </c>
      <c r="F178">
        <v>4.21</v>
      </c>
    </row>
    <row r="179" spans="1:6" x14ac:dyDescent="0.2">
      <c r="A179" s="6">
        <v>5388</v>
      </c>
      <c r="B179">
        <v>7.68</v>
      </c>
      <c r="C179">
        <v>0.43</v>
      </c>
      <c r="D179">
        <v>0.54</v>
      </c>
      <c r="E179">
        <v>10.1</v>
      </c>
      <c r="F179">
        <v>4.22</v>
      </c>
    </row>
    <row r="180" spans="1:6" x14ac:dyDescent="0.2">
      <c r="A180" s="6">
        <v>5419</v>
      </c>
      <c r="B180">
        <v>7.68</v>
      </c>
      <c r="C180">
        <v>0.42</v>
      </c>
      <c r="D180">
        <v>0.53</v>
      </c>
      <c r="E180">
        <v>10.199999999999999</v>
      </c>
      <c r="F180">
        <v>4.2300000000000004</v>
      </c>
    </row>
    <row r="181" spans="1:6" x14ac:dyDescent="0.2">
      <c r="A181" s="6">
        <v>5449</v>
      </c>
      <c r="B181">
        <v>7.35</v>
      </c>
      <c r="C181">
        <v>0.42</v>
      </c>
      <c r="D181">
        <v>0.52</v>
      </c>
      <c r="E181">
        <v>10.1</v>
      </c>
      <c r="F181">
        <v>4.2300000000000004</v>
      </c>
    </row>
    <row r="182" spans="1:6" x14ac:dyDescent="0.2">
      <c r="A182" s="6">
        <v>5480</v>
      </c>
      <c r="B182">
        <v>7.48</v>
      </c>
      <c r="C182">
        <v>0.42</v>
      </c>
      <c r="D182">
        <v>0.55000000000000004</v>
      </c>
      <c r="E182">
        <v>10.1</v>
      </c>
      <c r="F182">
        <v>4.24</v>
      </c>
    </row>
    <row r="183" spans="1:6" x14ac:dyDescent="0.2">
      <c r="A183" s="6">
        <v>5511</v>
      </c>
      <c r="B183">
        <v>7.38</v>
      </c>
      <c r="C183">
        <v>0.42</v>
      </c>
      <c r="D183">
        <v>0.57999999999999996</v>
      </c>
      <c r="E183">
        <v>10</v>
      </c>
      <c r="F183">
        <v>4.22</v>
      </c>
    </row>
    <row r="184" spans="1:6" x14ac:dyDescent="0.2">
      <c r="A184" s="6">
        <v>5539</v>
      </c>
      <c r="B184">
        <v>7.57</v>
      </c>
      <c r="C184">
        <v>0.42</v>
      </c>
      <c r="D184">
        <v>0.61</v>
      </c>
      <c r="E184">
        <v>9.9</v>
      </c>
      <c r="F184">
        <v>4.21</v>
      </c>
    </row>
    <row r="185" spans="1:6" x14ac:dyDescent="0.2">
      <c r="A185" s="6">
        <v>5570</v>
      </c>
      <c r="B185">
        <v>8.14</v>
      </c>
      <c r="C185">
        <v>0.42</v>
      </c>
      <c r="D185">
        <v>0.64</v>
      </c>
      <c r="E185">
        <v>10</v>
      </c>
      <c r="F185">
        <v>4.1900000000000004</v>
      </c>
    </row>
    <row r="186" spans="1:6" x14ac:dyDescent="0.2">
      <c r="A186" s="6">
        <v>5600</v>
      </c>
      <c r="B186">
        <v>7.95</v>
      </c>
      <c r="C186">
        <v>0.42</v>
      </c>
      <c r="D186">
        <v>0.67</v>
      </c>
      <c r="E186">
        <v>10.1</v>
      </c>
      <c r="F186">
        <v>4.18</v>
      </c>
    </row>
    <row r="187" spans="1:6" x14ac:dyDescent="0.2">
      <c r="A187" s="6">
        <v>5631</v>
      </c>
      <c r="B187">
        <v>8.0399999999999991</v>
      </c>
      <c r="C187">
        <v>0.42</v>
      </c>
      <c r="D187">
        <v>0.7</v>
      </c>
      <c r="E187">
        <v>10.1</v>
      </c>
      <c r="F187">
        <v>4.16</v>
      </c>
    </row>
    <row r="188" spans="1:6" x14ac:dyDescent="0.2">
      <c r="A188" s="6">
        <v>5661</v>
      </c>
      <c r="B188">
        <v>8.01</v>
      </c>
      <c r="C188">
        <v>0.43</v>
      </c>
      <c r="D188">
        <v>0.73</v>
      </c>
      <c r="E188">
        <v>10.1</v>
      </c>
      <c r="F188">
        <v>4.1399999999999997</v>
      </c>
    </row>
    <row r="189" spans="1:6" x14ac:dyDescent="0.2">
      <c r="A189" s="6">
        <v>5692</v>
      </c>
      <c r="B189">
        <v>8.35</v>
      </c>
      <c r="C189">
        <v>0.43</v>
      </c>
      <c r="D189">
        <v>0.76</v>
      </c>
      <c r="E189">
        <v>10.1</v>
      </c>
      <c r="F189">
        <v>4.13</v>
      </c>
    </row>
    <row r="190" spans="1:6" x14ac:dyDescent="0.2">
      <c r="A190" s="6">
        <v>5723</v>
      </c>
      <c r="B190">
        <v>8.66</v>
      </c>
      <c r="C190">
        <v>0.43</v>
      </c>
      <c r="D190">
        <v>0.79</v>
      </c>
      <c r="E190">
        <v>10.1</v>
      </c>
      <c r="F190">
        <v>4.1100000000000003</v>
      </c>
    </row>
    <row r="191" spans="1:6" x14ac:dyDescent="0.2">
      <c r="A191" s="6">
        <v>5753</v>
      </c>
      <c r="B191">
        <v>9.14</v>
      </c>
      <c r="C191">
        <v>0.43</v>
      </c>
      <c r="D191">
        <v>0.82</v>
      </c>
      <c r="E191">
        <v>10.199999999999999</v>
      </c>
      <c r="F191">
        <v>4.0999999999999996</v>
      </c>
    </row>
    <row r="192" spans="1:6" x14ac:dyDescent="0.2">
      <c r="A192" s="6">
        <v>5784</v>
      </c>
      <c r="B192">
        <v>9.4600000000000009</v>
      </c>
      <c r="C192">
        <v>0.43</v>
      </c>
      <c r="D192">
        <v>0.85</v>
      </c>
      <c r="E192">
        <v>10.3</v>
      </c>
      <c r="F192">
        <v>4.08</v>
      </c>
    </row>
    <row r="193" spans="1:6" x14ac:dyDescent="0.2">
      <c r="A193" s="6">
        <v>5814</v>
      </c>
      <c r="B193">
        <v>9.48</v>
      </c>
      <c r="C193">
        <v>0.43</v>
      </c>
      <c r="D193">
        <v>0.88</v>
      </c>
      <c r="E193">
        <v>10.3</v>
      </c>
      <c r="F193">
        <v>4.07</v>
      </c>
    </row>
    <row r="194" spans="1:6" x14ac:dyDescent="0.2">
      <c r="A194" s="6">
        <v>5845</v>
      </c>
      <c r="B194">
        <v>9.33</v>
      </c>
      <c r="C194">
        <v>0.44</v>
      </c>
      <c r="D194">
        <v>0.93</v>
      </c>
      <c r="E194">
        <v>10.4</v>
      </c>
      <c r="F194">
        <v>4.05</v>
      </c>
    </row>
    <row r="195" spans="1:6" x14ac:dyDescent="0.2">
      <c r="A195" s="6">
        <v>5876</v>
      </c>
      <c r="B195">
        <v>9.1999999999999993</v>
      </c>
      <c r="C195">
        <v>0.45</v>
      </c>
      <c r="D195">
        <v>0.99</v>
      </c>
      <c r="E195">
        <v>10.4</v>
      </c>
      <c r="F195">
        <v>4.0599999999999996</v>
      </c>
    </row>
    <row r="196" spans="1:6" x14ac:dyDescent="0.2">
      <c r="A196" s="6">
        <v>5905</v>
      </c>
      <c r="B196">
        <v>9.17</v>
      </c>
      <c r="C196">
        <v>0.46</v>
      </c>
      <c r="D196">
        <v>1.04</v>
      </c>
      <c r="E196">
        <v>10.5</v>
      </c>
      <c r="F196">
        <v>4.08</v>
      </c>
    </row>
    <row r="197" spans="1:6" x14ac:dyDescent="0.2">
      <c r="A197" s="6">
        <v>5936</v>
      </c>
      <c r="B197">
        <v>9.07</v>
      </c>
      <c r="C197">
        <v>0.47</v>
      </c>
      <c r="D197">
        <v>1.1000000000000001</v>
      </c>
      <c r="E197">
        <v>10.6</v>
      </c>
      <c r="F197">
        <v>4.09</v>
      </c>
    </row>
    <row r="198" spans="1:6" x14ac:dyDescent="0.2">
      <c r="A198" s="6">
        <v>5966</v>
      </c>
      <c r="B198">
        <v>9.27</v>
      </c>
      <c r="C198">
        <v>0.48</v>
      </c>
      <c r="D198">
        <v>1.1499999999999999</v>
      </c>
      <c r="E198">
        <v>10.7</v>
      </c>
      <c r="F198">
        <v>4.1100000000000003</v>
      </c>
    </row>
    <row r="199" spans="1:6" x14ac:dyDescent="0.2">
      <c r="A199" s="6">
        <v>5997</v>
      </c>
      <c r="B199">
        <v>9.36</v>
      </c>
      <c r="C199">
        <v>0.49</v>
      </c>
      <c r="D199">
        <v>1.21</v>
      </c>
      <c r="E199">
        <v>10.8</v>
      </c>
      <c r="F199">
        <v>4.13</v>
      </c>
    </row>
    <row r="200" spans="1:6" x14ac:dyDescent="0.2">
      <c r="A200" s="6">
        <v>6027</v>
      </c>
      <c r="B200">
        <v>9.23</v>
      </c>
      <c r="C200">
        <v>0.51</v>
      </c>
      <c r="D200">
        <v>1.26</v>
      </c>
      <c r="E200">
        <v>10.8</v>
      </c>
      <c r="F200">
        <v>4.1399999999999997</v>
      </c>
    </row>
    <row r="201" spans="1:6" x14ac:dyDescent="0.2">
      <c r="A201" s="6">
        <v>6058</v>
      </c>
      <c r="B201">
        <v>9.3000000000000007</v>
      </c>
      <c r="C201">
        <v>0.52</v>
      </c>
      <c r="D201">
        <v>1.31</v>
      </c>
      <c r="E201">
        <v>10.9</v>
      </c>
      <c r="F201">
        <v>4.16</v>
      </c>
    </row>
    <row r="202" spans="1:6" x14ac:dyDescent="0.2">
      <c r="A202" s="6">
        <v>6089</v>
      </c>
      <c r="B202">
        <v>9.68</v>
      </c>
      <c r="C202">
        <v>0.53</v>
      </c>
      <c r="D202">
        <v>1.37</v>
      </c>
      <c r="E202">
        <v>11.1</v>
      </c>
      <c r="F202">
        <v>4.17</v>
      </c>
    </row>
    <row r="203" spans="1:6" x14ac:dyDescent="0.2">
      <c r="A203" s="6">
        <v>6119</v>
      </c>
      <c r="B203">
        <v>9.98</v>
      </c>
      <c r="C203">
        <v>0.54</v>
      </c>
      <c r="D203">
        <v>1.42</v>
      </c>
      <c r="E203">
        <v>11.3</v>
      </c>
      <c r="F203">
        <v>4.1900000000000004</v>
      </c>
    </row>
    <row r="204" spans="1:6" x14ac:dyDescent="0.2">
      <c r="A204" s="6">
        <v>6150</v>
      </c>
      <c r="B204">
        <v>10.210000000000001</v>
      </c>
      <c r="C204">
        <v>0.55000000000000004</v>
      </c>
      <c r="D204">
        <v>1.48</v>
      </c>
      <c r="E204">
        <v>11.5</v>
      </c>
      <c r="F204">
        <v>4.2</v>
      </c>
    </row>
    <row r="205" spans="1:6" x14ac:dyDescent="0.2">
      <c r="A205" s="6">
        <v>6180</v>
      </c>
      <c r="B205">
        <v>9.8000000000000007</v>
      </c>
      <c r="C205">
        <v>0.56000000000000005</v>
      </c>
      <c r="D205">
        <v>1.53</v>
      </c>
      <c r="E205">
        <v>11.6</v>
      </c>
      <c r="F205">
        <v>4.21</v>
      </c>
    </row>
    <row r="206" spans="1:6" x14ac:dyDescent="0.2">
      <c r="A206" s="6">
        <v>6211</v>
      </c>
      <c r="B206">
        <v>9.57</v>
      </c>
      <c r="C206">
        <v>0.56999999999999995</v>
      </c>
      <c r="D206">
        <v>1.51</v>
      </c>
      <c r="E206">
        <v>11.7</v>
      </c>
      <c r="F206">
        <v>4.2300000000000004</v>
      </c>
    </row>
    <row r="207" spans="1:6" x14ac:dyDescent="0.2">
      <c r="A207" s="6">
        <v>6242</v>
      </c>
      <c r="B207">
        <v>9.0299999999999994</v>
      </c>
      <c r="C207">
        <v>0.57999999999999996</v>
      </c>
      <c r="D207">
        <v>1.49</v>
      </c>
      <c r="E207">
        <v>12</v>
      </c>
      <c r="F207">
        <v>4.26</v>
      </c>
    </row>
    <row r="208" spans="1:6" x14ac:dyDescent="0.2">
      <c r="A208" s="6">
        <v>6270</v>
      </c>
      <c r="B208">
        <v>9.31</v>
      </c>
      <c r="C208">
        <v>0.59</v>
      </c>
      <c r="D208">
        <v>1.47</v>
      </c>
      <c r="E208">
        <v>12</v>
      </c>
      <c r="F208">
        <v>4.29</v>
      </c>
    </row>
    <row r="209" spans="1:6" x14ac:dyDescent="0.2">
      <c r="A209" s="6">
        <v>6301</v>
      </c>
      <c r="B209">
        <v>9.17</v>
      </c>
      <c r="C209">
        <v>0.6</v>
      </c>
      <c r="D209">
        <v>1.45</v>
      </c>
      <c r="E209">
        <v>12.6</v>
      </c>
      <c r="F209">
        <v>4.32</v>
      </c>
    </row>
    <row r="210" spans="1:6" x14ac:dyDescent="0.2">
      <c r="A210" s="6">
        <v>6331</v>
      </c>
      <c r="B210">
        <v>8.86</v>
      </c>
      <c r="C210">
        <v>0.61</v>
      </c>
      <c r="D210">
        <v>1.43</v>
      </c>
      <c r="E210">
        <v>12.8</v>
      </c>
      <c r="F210">
        <v>4.34</v>
      </c>
    </row>
    <row r="211" spans="1:6" x14ac:dyDescent="0.2">
      <c r="A211" s="6">
        <v>6362</v>
      </c>
      <c r="B211">
        <v>9.0399999999999991</v>
      </c>
      <c r="C211">
        <v>0.63</v>
      </c>
      <c r="D211">
        <v>1.41</v>
      </c>
      <c r="E211">
        <v>13</v>
      </c>
      <c r="F211">
        <v>4.37</v>
      </c>
    </row>
    <row r="212" spans="1:6" x14ac:dyDescent="0.2">
      <c r="A212" s="6">
        <v>6392</v>
      </c>
      <c r="B212">
        <v>8.7899999999999991</v>
      </c>
      <c r="C212">
        <v>0.64</v>
      </c>
      <c r="D212">
        <v>1.38</v>
      </c>
      <c r="E212">
        <v>12.8</v>
      </c>
      <c r="F212">
        <v>4.4000000000000004</v>
      </c>
    </row>
    <row r="213" spans="1:6" x14ac:dyDescent="0.2">
      <c r="A213" s="6">
        <v>6423</v>
      </c>
      <c r="B213">
        <v>8.5299999999999994</v>
      </c>
      <c r="C213">
        <v>0.65</v>
      </c>
      <c r="D213">
        <v>1.36</v>
      </c>
      <c r="E213">
        <v>13</v>
      </c>
      <c r="F213">
        <v>4.43</v>
      </c>
    </row>
    <row r="214" spans="1:6" x14ac:dyDescent="0.2">
      <c r="A214" s="6">
        <v>6454</v>
      </c>
      <c r="B214">
        <v>8.1199999999999992</v>
      </c>
      <c r="C214">
        <v>0.66</v>
      </c>
      <c r="D214">
        <v>1.34</v>
      </c>
      <c r="E214">
        <v>13.3</v>
      </c>
      <c r="F214">
        <v>4.46</v>
      </c>
    </row>
    <row r="215" spans="1:6" x14ac:dyDescent="0.2">
      <c r="A215" s="6">
        <v>6484</v>
      </c>
      <c r="B215">
        <v>7.68</v>
      </c>
      <c r="C215">
        <v>0.67</v>
      </c>
      <c r="D215">
        <v>1.32</v>
      </c>
      <c r="E215">
        <v>13.5</v>
      </c>
      <c r="F215">
        <v>4.49</v>
      </c>
    </row>
    <row r="216" spans="1:6" x14ac:dyDescent="0.2">
      <c r="A216" s="6">
        <v>6515</v>
      </c>
      <c r="B216">
        <v>7.04</v>
      </c>
      <c r="C216">
        <v>0.68</v>
      </c>
      <c r="D216">
        <v>1.3</v>
      </c>
      <c r="E216">
        <v>13.5</v>
      </c>
      <c r="F216">
        <v>4.51</v>
      </c>
    </row>
    <row r="217" spans="1:6" x14ac:dyDescent="0.2">
      <c r="A217" s="6">
        <v>6545</v>
      </c>
      <c r="B217">
        <v>6.8</v>
      </c>
      <c r="C217">
        <v>0.69</v>
      </c>
      <c r="D217">
        <v>1.28</v>
      </c>
      <c r="E217">
        <v>13.7</v>
      </c>
      <c r="F217">
        <v>4.54</v>
      </c>
    </row>
    <row r="218" spans="1:6" x14ac:dyDescent="0.2">
      <c r="A218" s="6">
        <v>6576</v>
      </c>
      <c r="B218">
        <v>7.21</v>
      </c>
      <c r="C218">
        <v>0.68</v>
      </c>
      <c r="D218">
        <v>1.26</v>
      </c>
      <c r="E218">
        <v>14</v>
      </c>
      <c r="F218">
        <v>4.57</v>
      </c>
    </row>
    <row r="219" spans="1:6" x14ac:dyDescent="0.2">
      <c r="A219" s="6">
        <v>6607</v>
      </c>
      <c r="B219">
        <v>7.43</v>
      </c>
      <c r="C219">
        <v>0.67</v>
      </c>
      <c r="D219">
        <v>1.23</v>
      </c>
      <c r="E219">
        <v>14.1</v>
      </c>
      <c r="F219">
        <v>4.5599999999999996</v>
      </c>
    </row>
    <row r="220" spans="1:6" x14ac:dyDescent="0.2">
      <c r="A220" s="6">
        <v>6635</v>
      </c>
      <c r="B220">
        <v>7.28</v>
      </c>
      <c r="C220">
        <v>0.66</v>
      </c>
      <c r="D220">
        <v>1.21</v>
      </c>
      <c r="E220">
        <v>14</v>
      </c>
      <c r="F220">
        <v>4.5599999999999996</v>
      </c>
    </row>
    <row r="221" spans="1:6" x14ac:dyDescent="0.2">
      <c r="A221" s="6">
        <v>6666</v>
      </c>
      <c r="B221">
        <v>7.21</v>
      </c>
      <c r="C221">
        <v>0.65</v>
      </c>
      <c r="D221">
        <v>1.18</v>
      </c>
      <c r="E221">
        <v>14.2</v>
      </c>
      <c r="F221">
        <v>4.55</v>
      </c>
    </row>
    <row r="222" spans="1:6" x14ac:dyDescent="0.2">
      <c r="A222" s="6">
        <v>6696</v>
      </c>
      <c r="B222">
        <v>7.44</v>
      </c>
      <c r="C222">
        <v>0.64</v>
      </c>
      <c r="D222">
        <v>1.1599999999999999</v>
      </c>
      <c r="E222">
        <v>14.5</v>
      </c>
      <c r="F222">
        <v>4.55</v>
      </c>
    </row>
    <row r="223" spans="1:6" x14ac:dyDescent="0.2">
      <c r="A223" s="6">
        <v>6727</v>
      </c>
      <c r="B223">
        <v>7.45</v>
      </c>
      <c r="C223">
        <v>0.63</v>
      </c>
      <c r="D223">
        <v>1.1399999999999999</v>
      </c>
      <c r="E223">
        <v>14.7</v>
      </c>
      <c r="F223">
        <v>4.54</v>
      </c>
    </row>
    <row r="224" spans="1:6" x14ac:dyDescent="0.2">
      <c r="A224" s="6">
        <v>6757</v>
      </c>
      <c r="B224">
        <v>7.51</v>
      </c>
      <c r="C224">
        <v>0.62</v>
      </c>
      <c r="D224">
        <v>1.1100000000000001</v>
      </c>
      <c r="E224">
        <v>15.1</v>
      </c>
      <c r="F224">
        <v>4.54</v>
      </c>
    </row>
    <row r="225" spans="1:6" x14ac:dyDescent="0.2">
      <c r="A225" s="6">
        <v>6788</v>
      </c>
      <c r="B225">
        <v>7.58</v>
      </c>
      <c r="C225">
        <v>0.61</v>
      </c>
      <c r="D225">
        <v>1.0900000000000001</v>
      </c>
      <c r="E225">
        <v>15.4</v>
      </c>
      <c r="F225">
        <v>4.53</v>
      </c>
    </row>
    <row r="226" spans="1:6" x14ac:dyDescent="0.2">
      <c r="A226" s="6">
        <v>6819</v>
      </c>
      <c r="B226">
        <v>7.54</v>
      </c>
      <c r="C226">
        <v>0.6</v>
      </c>
      <c r="D226">
        <v>1.06</v>
      </c>
      <c r="E226">
        <v>15.7</v>
      </c>
      <c r="F226">
        <v>4.5199999999999996</v>
      </c>
    </row>
    <row r="227" spans="1:6" x14ac:dyDescent="0.2">
      <c r="A227" s="6">
        <v>6849</v>
      </c>
      <c r="B227">
        <v>7.86</v>
      </c>
      <c r="C227">
        <v>0.59</v>
      </c>
      <c r="D227">
        <v>1.04</v>
      </c>
      <c r="E227">
        <v>16</v>
      </c>
      <c r="F227">
        <v>4.5199999999999996</v>
      </c>
    </row>
    <row r="228" spans="1:6" x14ac:dyDescent="0.2">
      <c r="A228" s="6">
        <v>6880</v>
      </c>
      <c r="B228">
        <v>8.06</v>
      </c>
      <c r="C228">
        <v>0.57999999999999996</v>
      </c>
      <c r="D228">
        <v>1.01</v>
      </c>
      <c r="E228">
        <v>16.3</v>
      </c>
      <c r="F228">
        <v>4.51</v>
      </c>
    </row>
    <row r="229" spans="1:6" x14ac:dyDescent="0.2">
      <c r="A229" s="6">
        <v>6910</v>
      </c>
      <c r="B229">
        <v>7.9</v>
      </c>
      <c r="C229">
        <v>0.56999999999999995</v>
      </c>
      <c r="D229">
        <v>0.99</v>
      </c>
      <c r="E229">
        <v>16.5</v>
      </c>
      <c r="F229">
        <v>4.51</v>
      </c>
    </row>
    <row r="230" spans="1:6" x14ac:dyDescent="0.2">
      <c r="A230" s="6">
        <v>6941</v>
      </c>
      <c r="B230">
        <v>7.85</v>
      </c>
      <c r="C230">
        <v>0.56999999999999995</v>
      </c>
      <c r="D230">
        <v>0.98</v>
      </c>
      <c r="E230">
        <v>16.5</v>
      </c>
      <c r="F230">
        <v>4.5</v>
      </c>
    </row>
    <row r="231" spans="1:6" x14ac:dyDescent="0.2">
      <c r="A231" s="6">
        <v>6972</v>
      </c>
      <c r="B231">
        <v>7.88</v>
      </c>
      <c r="C231">
        <v>0.56000000000000005</v>
      </c>
      <c r="D231">
        <v>0.98</v>
      </c>
      <c r="E231">
        <v>16.2</v>
      </c>
      <c r="F231">
        <v>4.54</v>
      </c>
    </row>
    <row r="232" spans="1:6" x14ac:dyDescent="0.2">
      <c r="A232" s="6">
        <v>7000</v>
      </c>
      <c r="B232">
        <v>8.1199999999999992</v>
      </c>
      <c r="C232">
        <v>0.56000000000000005</v>
      </c>
      <c r="D232">
        <v>0.97</v>
      </c>
      <c r="E232">
        <v>16.399999999999999</v>
      </c>
      <c r="F232">
        <v>4.58</v>
      </c>
    </row>
    <row r="233" spans="1:6" x14ac:dyDescent="0.2">
      <c r="A233" s="6">
        <v>7031</v>
      </c>
      <c r="B233">
        <v>8.39</v>
      </c>
      <c r="C233">
        <v>0.56000000000000005</v>
      </c>
      <c r="D233">
        <v>0.97</v>
      </c>
      <c r="E233">
        <v>16.7</v>
      </c>
      <c r="F233">
        <v>4.62</v>
      </c>
    </row>
    <row r="234" spans="1:6" x14ac:dyDescent="0.2">
      <c r="A234" s="6">
        <v>7061</v>
      </c>
      <c r="B234">
        <v>8.9700000000000006</v>
      </c>
      <c r="C234">
        <v>0.55000000000000004</v>
      </c>
      <c r="D234">
        <v>0.96</v>
      </c>
      <c r="E234">
        <v>16.899999999999999</v>
      </c>
      <c r="F234">
        <v>4.66</v>
      </c>
    </row>
    <row r="235" spans="1:6" x14ac:dyDescent="0.2">
      <c r="A235" s="6">
        <v>7092</v>
      </c>
      <c r="B235">
        <v>9.2100000000000009</v>
      </c>
      <c r="C235">
        <v>0.55000000000000004</v>
      </c>
      <c r="D235">
        <v>0.96</v>
      </c>
      <c r="E235">
        <v>16.899999999999999</v>
      </c>
      <c r="F235">
        <v>4.7</v>
      </c>
    </row>
    <row r="236" spans="1:6" x14ac:dyDescent="0.2">
      <c r="A236" s="6">
        <v>7122</v>
      </c>
      <c r="B236">
        <v>9.51</v>
      </c>
      <c r="C236">
        <v>0.55000000000000004</v>
      </c>
      <c r="D236">
        <v>0.95</v>
      </c>
      <c r="E236">
        <v>17.399999999999999</v>
      </c>
      <c r="F236">
        <v>4.7300000000000004</v>
      </c>
    </row>
    <row r="237" spans="1:6" x14ac:dyDescent="0.2">
      <c r="A237" s="6">
        <v>7153</v>
      </c>
      <c r="B237">
        <v>8.8699999999999992</v>
      </c>
      <c r="C237">
        <v>0.54</v>
      </c>
      <c r="D237">
        <v>0.95</v>
      </c>
      <c r="E237">
        <v>17.7</v>
      </c>
      <c r="F237">
        <v>4.7699999999999996</v>
      </c>
    </row>
    <row r="238" spans="1:6" x14ac:dyDescent="0.2">
      <c r="A238" s="6">
        <v>7184</v>
      </c>
      <c r="B238">
        <v>9.01</v>
      </c>
      <c r="C238">
        <v>0.54</v>
      </c>
      <c r="D238">
        <v>0.94</v>
      </c>
      <c r="E238">
        <v>17.8</v>
      </c>
      <c r="F238">
        <v>4.8099999999999996</v>
      </c>
    </row>
    <row r="239" spans="1:6" x14ac:dyDescent="0.2">
      <c r="A239" s="6">
        <v>7214</v>
      </c>
      <c r="B239">
        <v>9.4700000000000006</v>
      </c>
      <c r="C239">
        <v>0.54</v>
      </c>
      <c r="D239">
        <v>0.94</v>
      </c>
      <c r="E239">
        <v>18.100000000000001</v>
      </c>
      <c r="F239">
        <v>4.8499999999999996</v>
      </c>
    </row>
    <row r="240" spans="1:6" x14ac:dyDescent="0.2">
      <c r="A240" s="6">
        <v>7245</v>
      </c>
      <c r="B240">
        <v>9.19</v>
      </c>
      <c r="C240">
        <v>0.53</v>
      </c>
      <c r="D240">
        <v>0.94</v>
      </c>
      <c r="E240">
        <v>18.5</v>
      </c>
      <c r="F240">
        <v>4.8899999999999997</v>
      </c>
    </row>
    <row r="241" spans="1:6" x14ac:dyDescent="0.2">
      <c r="A241" s="6">
        <v>7275</v>
      </c>
      <c r="B241">
        <v>8.92</v>
      </c>
      <c r="C241">
        <v>0.53</v>
      </c>
      <c r="D241">
        <v>0.93</v>
      </c>
      <c r="E241">
        <v>18.899999999999999</v>
      </c>
      <c r="F241">
        <v>4.93</v>
      </c>
    </row>
    <row r="242" spans="1:6" x14ac:dyDescent="0.2">
      <c r="A242" s="6">
        <v>7306</v>
      </c>
      <c r="B242">
        <v>8.83</v>
      </c>
      <c r="C242">
        <v>0.53</v>
      </c>
      <c r="D242">
        <v>0.92</v>
      </c>
      <c r="E242">
        <v>19.3</v>
      </c>
      <c r="F242">
        <v>4.97</v>
      </c>
    </row>
    <row r="243" spans="1:6" x14ac:dyDescent="0.2">
      <c r="A243" s="6">
        <v>7337</v>
      </c>
      <c r="B243">
        <v>8.1</v>
      </c>
      <c r="C243">
        <v>0.53</v>
      </c>
      <c r="D243">
        <v>0.91</v>
      </c>
      <c r="E243">
        <v>19.5</v>
      </c>
      <c r="F243">
        <v>4.9800000000000004</v>
      </c>
    </row>
    <row r="244" spans="1:6" x14ac:dyDescent="0.2">
      <c r="A244" s="6">
        <v>7366</v>
      </c>
      <c r="B244">
        <v>8.67</v>
      </c>
      <c r="C244">
        <v>0.53</v>
      </c>
      <c r="D244">
        <v>0.9</v>
      </c>
      <c r="E244">
        <v>19.7</v>
      </c>
      <c r="F244">
        <v>4.99</v>
      </c>
    </row>
    <row r="245" spans="1:6" x14ac:dyDescent="0.2">
      <c r="A245" s="6">
        <v>7397</v>
      </c>
      <c r="B245">
        <v>8.6</v>
      </c>
      <c r="C245">
        <v>0.52</v>
      </c>
      <c r="D245">
        <v>0.89</v>
      </c>
      <c r="E245">
        <v>20.3</v>
      </c>
      <c r="F245">
        <v>5</v>
      </c>
    </row>
    <row r="246" spans="1:6" x14ac:dyDescent="0.2">
      <c r="A246" s="6">
        <v>7427</v>
      </c>
      <c r="B246">
        <v>8.06</v>
      </c>
      <c r="C246">
        <v>0.52</v>
      </c>
      <c r="D246">
        <v>0.88</v>
      </c>
      <c r="E246">
        <v>20.6</v>
      </c>
      <c r="F246">
        <v>5.01</v>
      </c>
    </row>
    <row r="247" spans="1:6" x14ac:dyDescent="0.2">
      <c r="A247" s="6">
        <v>7458</v>
      </c>
      <c r="B247">
        <v>7.92</v>
      </c>
      <c r="C247">
        <v>0.52</v>
      </c>
      <c r="D247">
        <v>0.86</v>
      </c>
      <c r="E247">
        <v>20.9</v>
      </c>
      <c r="F247">
        <v>5.0199999999999996</v>
      </c>
    </row>
    <row r="248" spans="1:6" x14ac:dyDescent="0.2">
      <c r="A248" s="6">
        <v>7488</v>
      </c>
      <c r="B248">
        <v>7.91</v>
      </c>
      <c r="C248">
        <v>0.52</v>
      </c>
      <c r="D248">
        <v>0.85</v>
      </c>
      <c r="E248">
        <v>20.8</v>
      </c>
      <c r="F248">
        <v>5.03</v>
      </c>
    </row>
    <row r="249" spans="1:6" x14ac:dyDescent="0.2">
      <c r="A249" s="6">
        <v>7519</v>
      </c>
      <c r="B249">
        <v>7.6</v>
      </c>
      <c r="C249">
        <v>0.52</v>
      </c>
      <c r="D249">
        <v>0.84</v>
      </c>
      <c r="E249">
        <v>20.3</v>
      </c>
      <c r="F249">
        <v>5.04</v>
      </c>
    </row>
    <row r="250" spans="1:6" x14ac:dyDescent="0.2">
      <c r="A250" s="6">
        <v>7550</v>
      </c>
      <c r="B250">
        <v>7.87</v>
      </c>
      <c r="C250">
        <v>0.52</v>
      </c>
      <c r="D250">
        <v>0.83</v>
      </c>
      <c r="E250">
        <v>20</v>
      </c>
      <c r="F250">
        <v>5.05</v>
      </c>
    </row>
    <row r="251" spans="1:6" x14ac:dyDescent="0.2">
      <c r="A251" s="6">
        <v>7580</v>
      </c>
      <c r="B251">
        <v>7.88</v>
      </c>
      <c r="C251">
        <v>0.51</v>
      </c>
      <c r="D251">
        <v>0.82</v>
      </c>
      <c r="E251">
        <v>19.899999999999999</v>
      </c>
      <c r="F251">
        <v>5.0599999999999996</v>
      </c>
    </row>
    <row r="252" spans="1:6" x14ac:dyDescent="0.2">
      <c r="A252" s="6">
        <v>7611</v>
      </c>
      <c r="B252">
        <v>7.48</v>
      </c>
      <c r="C252">
        <v>0.51</v>
      </c>
      <c r="D252">
        <v>0.81</v>
      </c>
      <c r="E252">
        <v>19.8</v>
      </c>
      <c r="F252">
        <v>5.07</v>
      </c>
    </row>
    <row r="253" spans="1:6" x14ac:dyDescent="0.2">
      <c r="A253" s="6">
        <v>7641</v>
      </c>
      <c r="B253">
        <v>6.81</v>
      </c>
      <c r="C253">
        <v>0.51</v>
      </c>
      <c r="D253">
        <v>0.8</v>
      </c>
      <c r="E253">
        <v>19.399999999999999</v>
      </c>
      <c r="F253">
        <v>5.08</v>
      </c>
    </row>
    <row r="254" spans="1:6" x14ac:dyDescent="0.2">
      <c r="A254" s="6">
        <v>7672</v>
      </c>
      <c r="B254">
        <v>7.11</v>
      </c>
      <c r="C254">
        <v>0.51</v>
      </c>
      <c r="D254">
        <v>0.76</v>
      </c>
      <c r="E254">
        <v>19</v>
      </c>
      <c r="F254">
        <v>5.09</v>
      </c>
    </row>
    <row r="255" spans="1:6" x14ac:dyDescent="0.2">
      <c r="A255" s="6">
        <v>7703</v>
      </c>
      <c r="B255">
        <v>7.06</v>
      </c>
      <c r="C255">
        <v>0.5</v>
      </c>
      <c r="D255">
        <v>0.71</v>
      </c>
      <c r="E255">
        <v>18.399999999999999</v>
      </c>
      <c r="F255">
        <v>5.0199999999999996</v>
      </c>
    </row>
    <row r="256" spans="1:6" x14ac:dyDescent="0.2">
      <c r="A256" s="6">
        <v>7731</v>
      </c>
      <c r="B256">
        <v>6.88</v>
      </c>
      <c r="C256">
        <v>0.5</v>
      </c>
      <c r="D256">
        <v>0.67</v>
      </c>
      <c r="E256">
        <v>18.3</v>
      </c>
      <c r="F256">
        <v>4.96</v>
      </c>
    </row>
    <row r="257" spans="1:6" x14ac:dyDescent="0.2">
      <c r="A257" s="6">
        <v>7762</v>
      </c>
      <c r="B257">
        <v>6.91</v>
      </c>
      <c r="C257">
        <v>0.49</v>
      </c>
      <c r="D257">
        <v>0.63</v>
      </c>
      <c r="E257">
        <v>18.100000000000001</v>
      </c>
      <c r="F257">
        <v>4.8899999999999997</v>
      </c>
    </row>
    <row r="258" spans="1:6" x14ac:dyDescent="0.2">
      <c r="A258" s="6">
        <v>7792</v>
      </c>
      <c r="B258">
        <v>7.12</v>
      </c>
      <c r="C258">
        <v>0.49</v>
      </c>
      <c r="D258">
        <v>0.59</v>
      </c>
      <c r="E258">
        <v>17.7</v>
      </c>
      <c r="F258">
        <v>4.83</v>
      </c>
    </row>
    <row r="259" spans="1:6" x14ac:dyDescent="0.2">
      <c r="A259" s="6">
        <v>7823</v>
      </c>
      <c r="B259">
        <v>6.55</v>
      </c>
      <c r="C259">
        <v>0.48</v>
      </c>
      <c r="D259">
        <v>0.55000000000000004</v>
      </c>
      <c r="E259">
        <v>17.600000000000001</v>
      </c>
      <c r="F259">
        <v>4.76</v>
      </c>
    </row>
    <row r="260" spans="1:6" x14ac:dyDescent="0.2">
      <c r="A260" s="6">
        <v>7853</v>
      </c>
      <c r="B260">
        <v>6.53</v>
      </c>
      <c r="C260">
        <v>0.48</v>
      </c>
      <c r="D260">
        <v>0.5</v>
      </c>
      <c r="E260">
        <v>17.7</v>
      </c>
      <c r="F260">
        <v>4.7</v>
      </c>
    </row>
    <row r="261" spans="1:6" x14ac:dyDescent="0.2">
      <c r="A261" s="6">
        <v>7884</v>
      </c>
      <c r="B261">
        <v>6.45</v>
      </c>
      <c r="C261">
        <v>0.48</v>
      </c>
      <c r="D261">
        <v>0.46</v>
      </c>
      <c r="E261">
        <v>17.7</v>
      </c>
      <c r="F261">
        <v>4.63</v>
      </c>
    </row>
    <row r="262" spans="1:6" x14ac:dyDescent="0.2">
      <c r="A262" s="6">
        <v>7915</v>
      </c>
      <c r="B262">
        <v>6.61</v>
      </c>
      <c r="C262">
        <v>0.47</v>
      </c>
      <c r="D262">
        <v>0.42</v>
      </c>
      <c r="E262">
        <v>17.5</v>
      </c>
      <c r="F262">
        <v>4.5599999999999996</v>
      </c>
    </row>
    <row r="263" spans="1:6" x14ac:dyDescent="0.2">
      <c r="A263" s="6">
        <v>7945</v>
      </c>
      <c r="B263">
        <v>6.7</v>
      </c>
      <c r="C263">
        <v>0.47</v>
      </c>
      <c r="D263">
        <v>0.38</v>
      </c>
      <c r="E263">
        <v>17.5</v>
      </c>
      <c r="F263">
        <v>4.5</v>
      </c>
    </row>
    <row r="264" spans="1:6" x14ac:dyDescent="0.2">
      <c r="A264" s="6">
        <v>7976</v>
      </c>
      <c r="B264">
        <v>7.06</v>
      </c>
      <c r="C264">
        <v>0.46</v>
      </c>
      <c r="D264">
        <v>0.33</v>
      </c>
      <c r="E264">
        <v>17.399999999999999</v>
      </c>
      <c r="F264">
        <v>4.43</v>
      </c>
    </row>
    <row r="265" spans="1:6" x14ac:dyDescent="0.2">
      <c r="A265" s="6">
        <v>8006</v>
      </c>
      <c r="B265">
        <v>7.31</v>
      </c>
      <c r="C265">
        <v>0.46</v>
      </c>
      <c r="D265">
        <v>0.28999999999999998</v>
      </c>
      <c r="E265">
        <v>17.3</v>
      </c>
      <c r="F265">
        <v>4.37</v>
      </c>
    </row>
    <row r="266" spans="1:6" x14ac:dyDescent="0.2">
      <c r="A266" s="6">
        <v>8037</v>
      </c>
      <c r="B266">
        <v>7.3</v>
      </c>
      <c r="C266">
        <v>0.46</v>
      </c>
      <c r="D266">
        <v>0.32</v>
      </c>
      <c r="E266">
        <v>16.899999999999999</v>
      </c>
      <c r="F266">
        <v>4.3</v>
      </c>
    </row>
    <row r="267" spans="1:6" x14ac:dyDescent="0.2">
      <c r="A267" s="6">
        <v>8068</v>
      </c>
      <c r="B267">
        <v>7.46</v>
      </c>
      <c r="C267">
        <v>0.47</v>
      </c>
      <c r="D267">
        <v>0.36</v>
      </c>
      <c r="E267">
        <v>16.899999999999999</v>
      </c>
      <c r="F267">
        <v>4.3</v>
      </c>
    </row>
    <row r="268" spans="1:6" x14ac:dyDescent="0.2">
      <c r="A268" s="6">
        <v>8096</v>
      </c>
      <c r="B268">
        <v>7.74</v>
      </c>
      <c r="C268">
        <v>0.47</v>
      </c>
      <c r="D268">
        <v>0.39</v>
      </c>
      <c r="E268">
        <v>16.7</v>
      </c>
      <c r="F268">
        <v>4.3099999999999996</v>
      </c>
    </row>
    <row r="269" spans="1:6" x14ac:dyDescent="0.2">
      <c r="A269" s="6">
        <v>8127</v>
      </c>
      <c r="B269">
        <v>8.2100000000000009</v>
      </c>
      <c r="C269">
        <v>0.48</v>
      </c>
      <c r="D269">
        <v>0.42</v>
      </c>
      <c r="E269">
        <v>16.7</v>
      </c>
      <c r="F269">
        <v>4.3099999999999996</v>
      </c>
    </row>
    <row r="270" spans="1:6" x14ac:dyDescent="0.2">
      <c r="A270" s="6">
        <v>8157</v>
      </c>
      <c r="B270">
        <v>8.5299999999999994</v>
      </c>
      <c r="C270">
        <v>0.48</v>
      </c>
      <c r="D270">
        <v>0.46</v>
      </c>
      <c r="E270">
        <v>16.7</v>
      </c>
      <c r="F270">
        <v>4.32</v>
      </c>
    </row>
    <row r="271" spans="1:6" x14ac:dyDescent="0.2">
      <c r="A271" s="6">
        <v>8188</v>
      </c>
      <c r="B271">
        <v>8.4499999999999993</v>
      </c>
      <c r="C271">
        <v>0.48</v>
      </c>
      <c r="D271">
        <v>0.49</v>
      </c>
      <c r="E271">
        <v>16.7</v>
      </c>
      <c r="F271">
        <v>4.33</v>
      </c>
    </row>
    <row r="272" spans="1:6" x14ac:dyDescent="0.2">
      <c r="A272" s="6">
        <v>8218</v>
      </c>
      <c r="B272">
        <v>8.51</v>
      </c>
      <c r="C272">
        <v>0.49</v>
      </c>
      <c r="D272">
        <v>0.52</v>
      </c>
      <c r="E272">
        <v>16.8</v>
      </c>
      <c r="F272">
        <v>4.33</v>
      </c>
    </row>
    <row r="273" spans="1:6" x14ac:dyDescent="0.2">
      <c r="A273" s="6">
        <v>8249</v>
      </c>
      <c r="B273">
        <v>8.83</v>
      </c>
      <c r="C273">
        <v>0.49</v>
      </c>
      <c r="D273">
        <v>0.56000000000000005</v>
      </c>
      <c r="E273">
        <v>16.600000000000001</v>
      </c>
      <c r="F273">
        <v>4.33</v>
      </c>
    </row>
    <row r="274" spans="1:6" x14ac:dyDescent="0.2">
      <c r="A274" s="6">
        <v>8280</v>
      </c>
      <c r="B274">
        <v>9.06</v>
      </c>
      <c r="C274">
        <v>0.5</v>
      </c>
      <c r="D274">
        <v>0.59</v>
      </c>
      <c r="E274">
        <v>16.600000000000001</v>
      </c>
      <c r="F274">
        <v>4.34</v>
      </c>
    </row>
    <row r="275" spans="1:6" x14ac:dyDescent="0.2">
      <c r="A275" s="6">
        <v>8310</v>
      </c>
      <c r="B275">
        <v>9.26</v>
      </c>
      <c r="C275">
        <v>0.5</v>
      </c>
      <c r="D275">
        <v>0.62</v>
      </c>
      <c r="E275">
        <v>16.7</v>
      </c>
      <c r="F275">
        <v>4.34</v>
      </c>
    </row>
    <row r="276" spans="1:6" x14ac:dyDescent="0.2">
      <c r="A276" s="6">
        <v>8341</v>
      </c>
      <c r="B276">
        <v>8.8000000000000007</v>
      </c>
      <c r="C276">
        <v>0.51</v>
      </c>
      <c r="D276">
        <v>0.66</v>
      </c>
      <c r="E276">
        <v>16.8</v>
      </c>
      <c r="F276">
        <v>4.3499999999999996</v>
      </c>
    </row>
    <row r="277" spans="1:6" x14ac:dyDescent="0.2">
      <c r="A277" s="6">
        <v>8371</v>
      </c>
      <c r="B277">
        <v>8.7799999999999994</v>
      </c>
      <c r="C277">
        <v>0.51</v>
      </c>
      <c r="D277">
        <v>0.69</v>
      </c>
      <c r="E277">
        <v>16.899999999999999</v>
      </c>
      <c r="F277">
        <v>4.3499999999999996</v>
      </c>
    </row>
    <row r="278" spans="1:6" x14ac:dyDescent="0.2">
      <c r="A278" s="6">
        <v>8402</v>
      </c>
      <c r="B278">
        <v>8.9</v>
      </c>
      <c r="C278">
        <v>0.51</v>
      </c>
      <c r="D278">
        <v>0.71</v>
      </c>
      <c r="E278">
        <v>16.8</v>
      </c>
      <c r="F278">
        <v>4.3600000000000003</v>
      </c>
    </row>
    <row r="279" spans="1:6" x14ac:dyDescent="0.2">
      <c r="A279" s="6">
        <v>8433</v>
      </c>
      <c r="B279">
        <v>9.2799999999999994</v>
      </c>
      <c r="C279">
        <v>0.51</v>
      </c>
      <c r="D279">
        <v>0.74</v>
      </c>
      <c r="E279">
        <v>16.8</v>
      </c>
      <c r="F279">
        <v>4.33</v>
      </c>
    </row>
    <row r="280" spans="1:6" x14ac:dyDescent="0.2">
      <c r="A280" s="6">
        <v>8461</v>
      </c>
      <c r="B280">
        <v>9.43</v>
      </c>
      <c r="C280">
        <v>0.52</v>
      </c>
      <c r="D280">
        <v>0.76</v>
      </c>
      <c r="E280">
        <v>16.8</v>
      </c>
      <c r="F280">
        <v>4.3099999999999996</v>
      </c>
    </row>
    <row r="281" spans="1:6" x14ac:dyDescent="0.2">
      <c r="A281" s="6">
        <v>8492</v>
      </c>
      <c r="B281">
        <v>9.1</v>
      </c>
      <c r="C281">
        <v>0.52</v>
      </c>
      <c r="D281">
        <v>0.79</v>
      </c>
      <c r="E281">
        <v>16.899999999999999</v>
      </c>
      <c r="F281">
        <v>4.29</v>
      </c>
    </row>
    <row r="282" spans="1:6" x14ac:dyDescent="0.2">
      <c r="A282" s="6">
        <v>8522</v>
      </c>
      <c r="B282">
        <v>8.67</v>
      </c>
      <c r="C282">
        <v>0.52</v>
      </c>
      <c r="D282">
        <v>0.81</v>
      </c>
      <c r="E282">
        <v>16.899999999999999</v>
      </c>
      <c r="F282">
        <v>4.26</v>
      </c>
    </row>
    <row r="283" spans="1:6" x14ac:dyDescent="0.2">
      <c r="A283" s="6">
        <v>8553</v>
      </c>
      <c r="B283">
        <v>8.34</v>
      </c>
      <c r="C283">
        <v>0.52</v>
      </c>
      <c r="D283">
        <v>0.83</v>
      </c>
      <c r="E283">
        <v>17</v>
      </c>
      <c r="F283">
        <v>4.2300000000000004</v>
      </c>
    </row>
    <row r="284" spans="1:6" x14ac:dyDescent="0.2">
      <c r="A284" s="6">
        <v>8583</v>
      </c>
      <c r="B284">
        <v>8.06</v>
      </c>
      <c r="C284">
        <v>0.52</v>
      </c>
      <c r="D284">
        <v>0.86</v>
      </c>
      <c r="E284">
        <v>17.2</v>
      </c>
      <c r="F284">
        <v>4.21</v>
      </c>
    </row>
    <row r="285" spans="1:6" x14ac:dyDescent="0.2">
      <c r="A285" s="6">
        <v>8614</v>
      </c>
      <c r="B285">
        <v>8.1</v>
      </c>
      <c r="C285">
        <v>0.52</v>
      </c>
      <c r="D285">
        <v>0.88</v>
      </c>
      <c r="E285">
        <v>17.100000000000001</v>
      </c>
      <c r="F285">
        <v>4.18</v>
      </c>
    </row>
    <row r="286" spans="1:6" x14ac:dyDescent="0.2">
      <c r="A286" s="6">
        <v>8645</v>
      </c>
      <c r="B286">
        <v>8.15</v>
      </c>
      <c r="C286">
        <v>0.53</v>
      </c>
      <c r="D286">
        <v>0.91</v>
      </c>
      <c r="E286">
        <v>17.2</v>
      </c>
      <c r="F286">
        <v>4.16</v>
      </c>
    </row>
    <row r="287" spans="1:6" x14ac:dyDescent="0.2">
      <c r="A287" s="6">
        <v>8675</v>
      </c>
      <c r="B287">
        <v>8.0299999999999994</v>
      </c>
      <c r="C287">
        <v>0.53</v>
      </c>
      <c r="D287">
        <v>0.93</v>
      </c>
      <c r="E287">
        <v>17.3</v>
      </c>
      <c r="F287">
        <v>4.13</v>
      </c>
    </row>
    <row r="288" spans="1:6" x14ac:dyDescent="0.2">
      <c r="A288" s="6">
        <v>8706</v>
      </c>
      <c r="B288">
        <v>8.27</v>
      </c>
      <c r="C288">
        <v>0.53</v>
      </c>
      <c r="D288">
        <v>0.96</v>
      </c>
      <c r="E288">
        <v>17.3</v>
      </c>
      <c r="F288">
        <v>4.1100000000000003</v>
      </c>
    </row>
    <row r="289" spans="1:6" x14ac:dyDescent="0.2">
      <c r="A289" s="6">
        <v>8736</v>
      </c>
      <c r="B289">
        <v>8.5500000000000007</v>
      </c>
      <c r="C289">
        <v>0.53</v>
      </c>
      <c r="D289">
        <v>0.98</v>
      </c>
      <c r="E289">
        <v>17.3</v>
      </c>
      <c r="F289">
        <v>4.08</v>
      </c>
    </row>
    <row r="290" spans="1:6" x14ac:dyDescent="0.2">
      <c r="A290" s="6">
        <v>8767</v>
      </c>
      <c r="B290">
        <v>8.83</v>
      </c>
      <c r="C290">
        <v>0.53</v>
      </c>
      <c r="D290">
        <v>0.98</v>
      </c>
      <c r="E290">
        <v>17.3</v>
      </c>
      <c r="F290">
        <v>4.0599999999999996</v>
      </c>
    </row>
    <row r="291" spans="1:6" x14ac:dyDescent="0.2">
      <c r="A291" s="6">
        <v>8798</v>
      </c>
      <c r="B291">
        <v>8.8699999999999992</v>
      </c>
      <c r="C291">
        <v>0.53</v>
      </c>
      <c r="D291">
        <v>0.97</v>
      </c>
      <c r="E291">
        <v>17.2</v>
      </c>
      <c r="F291">
        <v>4.04</v>
      </c>
    </row>
    <row r="292" spans="1:6" x14ac:dyDescent="0.2">
      <c r="A292" s="6">
        <v>8827</v>
      </c>
      <c r="B292">
        <v>8.6999999999999993</v>
      </c>
      <c r="C292">
        <v>0.54</v>
      </c>
      <c r="D292">
        <v>0.97</v>
      </c>
      <c r="E292">
        <v>17.100000000000001</v>
      </c>
      <c r="F292">
        <v>4.03</v>
      </c>
    </row>
    <row r="293" spans="1:6" x14ac:dyDescent="0.2">
      <c r="A293" s="6">
        <v>8858</v>
      </c>
      <c r="B293">
        <v>8.5</v>
      </c>
      <c r="C293">
        <v>0.54</v>
      </c>
      <c r="D293">
        <v>0.96</v>
      </c>
      <c r="E293">
        <v>17</v>
      </c>
      <c r="F293">
        <v>4.01</v>
      </c>
    </row>
    <row r="294" spans="1:6" x14ac:dyDescent="0.2">
      <c r="A294" s="6">
        <v>8888</v>
      </c>
      <c r="B294">
        <v>8.4700000000000006</v>
      </c>
      <c r="C294">
        <v>0.54</v>
      </c>
      <c r="D294">
        <v>0.96</v>
      </c>
      <c r="E294">
        <v>17</v>
      </c>
      <c r="F294">
        <v>3.99</v>
      </c>
    </row>
    <row r="295" spans="1:6" x14ac:dyDescent="0.2">
      <c r="A295" s="6">
        <v>8919</v>
      </c>
      <c r="B295">
        <v>8.6300000000000008</v>
      </c>
      <c r="C295">
        <v>0.54</v>
      </c>
      <c r="D295">
        <v>0.95</v>
      </c>
      <c r="E295">
        <v>17</v>
      </c>
      <c r="F295">
        <v>3.98</v>
      </c>
    </row>
    <row r="296" spans="1:6" x14ac:dyDescent="0.2">
      <c r="A296" s="6">
        <v>8949</v>
      </c>
      <c r="B296">
        <v>9.0299999999999994</v>
      </c>
      <c r="C296">
        <v>0.54</v>
      </c>
      <c r="D296">
        <v>0.95</v>
      </c>
      <c r="E296">
        <v>17.100000000000001</v>
      </c>
      <c r="F296">
        <v>3.96</v>
      </c>
    </row>
    <row r="297" spans="1:6" x14ac:dyDescent="0.2">
      <c r="A297" s="6">
        <v>8980</v>
      </c>
      <c r="B297">
        <v>9.34</v>
      </c>
      <c r="C297">
        <v>0.54</v>
      </c>
      <c r="D297">
        <v>0.95</v>
      </c>
      <c r="E297">
        <v>17</v>
      </c>
      <c r="F297">
        <v>3.94</v>
      </c>
    </row>
    <row r="298" spans="1:6" x14ac:dyDescent="0.2">
      <c r="A298" s="6">
        <v>9011</v>
      </c>
      <c r="B298">
        <v>9.25</v>
      </c>
      <c r="C298">
        <v>0.55000000000000004</v>
      </c>
      <c r="D298">
        <v>0.94</v>
      </c>
      <c r="E298">
        <v>17.100000000000001</v>
      </c>
      <c r="F298">
        <v>3.93</v>
      </c>
    </row>
    <row r="299" spans="1:6" x14ac:dyDescent="0.2">
      <c r="A299" s="6">
        <v>9041</v>
      </c>
      <c r="B299">
        <v>9.1300000000000008</v>
      </c>
      <c r="C299">
        <v>0.55000000000000004</v>
      </c>
      <c r="D299">
        <v>0.94</v>
      </c>
      <c r="E299">
        <v>17.2</v>
      </c>
      <c r="F299">
        <v>3.91</v>
      </c>
    </row>
    <row r="300" spans="1:6" x14ac:dyDescent="0.2">
      <c r="A300" s="6">
        <v>9072</v>
      </c>
      <c r="B300">
        <v>9.64</v>
      </c>
      <c r="C300">
        <v>0.55000000000000004</v>
      </c>
      <c r="D300">
        <v>0.93</v>
      </c>
      <c r="E300">
        <v>17.2</v>
      </c>
      <c r="F300">
        <v>3.89</v>
      </c>
    </row>
    <row r="301" spans="1:6" x14ac:dyDescent="0.2">
      <c r="A301" s="6">
        <v>9102</v>
      </c>
      <c r="B301">
        <v>10.16</v>
      </c>
      <c r="C301">
        <v>0.55000000000000004</v>
      </c>
      <c r="D301">
        <v>0.93</v>
      </c>
      <c r="E301">
        <v>17.3</v>
      </c>
      <c r="F301">
        <v>3.88</v>
      </c>
    </row>
    <row r="302" spans="1:6" x14ac:dyDescent="0.2">
      <c r="A302" s="6">
        <v>9133</v>
      </c>
      <c r="B302">
        <v>10.58</v>
      </c>
      <c r="C302">
        <v>0.55000000000000004</v>
      </c>
      <c r="D302">
        <v>0.96</v>
      </c>
      <c r="E302">
        <v>17.3</v>
      </c>
      <c r="F302">
        <v>3.86</v>
      </c>
    </row>
    <row r="303" spans="1:6" x14ac:dyDescent="0.2">
      <c r="A303" s="6">
        <v>9164</v>
      </c>
      <c r="B303">
        <v>10.67</v>
      </c>
      <c r="C303">
        <v>0.56000000000000005</v>
      </c>
      <c r="D303">
        <v>0.98</v>
      </c>
      <c r="E303">
        <v>17.2</v>
      </c>
      <c r="F303">
        <v>3.85</v>
      </c>
    </row>
    <row r="304" spans="1:6" x14ac:dyDescent="0.2">
      <c r="A304" s="6">
        <v>9192</v>
      </c>
      <c r="B304">
        <v>10.39</v>
      </c>
      <c r="C304">
        <v>0.56000000000000005</v>
      </c>
      <c r="D304">
        <v>1.01</v>
      </c>
      <c r="E304">
        <v>17.3</v>
      </c>
      <c r="F304">
        <v>3.83</v>
      </c>
    </row>
    <row r="305" spans="1:6" x14ac:dyDescent="0.2">
      <c r="A305" s="6">
        <v>9223</v>
      </c>
      <c r="B305">
        <v>10.28</v>
      </c>
      <c r="C305">
        <v>0.56999999999999995</v>
      </c>
      <c r="D305">
        <v>1.04</v>
      </c>
      <c r="E305">
        <v>17.2</v>
      </c>
      <c r="F305">
        <v>3.81</v>
      </c>
    </row>
    <row r="306" spans="1:6" x14ac:dyDescent="0.2">
      <c r="A306" s="6">
        <v>9253</v>
      </c>
      <c r="B306">
        <v>10.61</v>
      </c>
      <c r="C306">
        <v>0.56999999999999995</v>
      </c>
      <c r="D306">
        <v>1.06</v>
      </c>
      <c r="E306">
        <v>17.3</v>
      </c>
      <c r="F306">
        <v>3.8</v>
      </c>
    </row>
    <row r="307" spans="1:6" x14ac:dyDescent="0.2">
      <c r="A307" s="6">
        <v>9284</v>
      </c>
      <c r="B307">
        <v>10.8</v>
      </c>
      <c r="C307">
        <v>0.56999999999999995</v>
      </c>
      <c r="D307">
        <v>1.0900000000000001</v>
      </c>
      <c r="E307">
        <v>17.5</v>
      </c>
      <c r="F307">
        <v>3.79</v>
      </c>
    </row>
    <row r="308" spans="1:6" x14ac:dyDescent="0.2">
      <c r="A308" s="6">
        <v>9314</v>
      </c>
      <c r="B308">
        <v>11.1</v>
      </c>
      <c r="C308">
        <v>0.57999999999999996</v>
      </c>
      <c r="D308">
        <v>1.1200000000000001</v>
      </c>
      <c r="E308">
        <v>17.7</v>
      </c>
      <c r="F308">
        <v>3.77</v>
      </c>
    </row>
    <row r="309" spans="1:6" x14ac:dyDescent="0.2">
      <c r="A309" s="6">
        <v>9345</v>
      </c>
      <c r="B309">
        <v>11.25</v>
      </c>
      <c r="C309">
        <v>0.57999999999999996</v>
      </c>
      <c r="D309">
        <v>1.1399999999999999</v>
      </c>
      <c r="E309">
        <v>17.7</v>
      </c>
      <c r="F309">
        <v>3.76</v>
      </c>
    </row>
    <row r="310" spans="1:6" x14ac:dyDescent="0.2">
      <c r="A310" s="6">
        <v>9376</v>
      </c>
      <c r="B310">
        <v>11.51</v>
      </c>
      <c r="C310">
        <v>0.59</v>
      </c>
      <c r="D310">
        <v>1.17</v>
      </c>
      <c r="E310">
        <v>17.7</v>
      </c>
      <c r="F310">
        <v>3.74</v>
      </c>
    </row>
    <row r="311" spans="1:6" x14ac:dyDescent="0.2">
      <c r="A311" s="6">
        <v>9406</v>
      </c>
      <c r="B311">
        <v>11.89</v>
      </c>
      <c r="C311">
        <v>0.59</v>
      </c>
      <c r="D311">
        <v>1.2</v>
      </c>
      <c r="E311">
        <v>17.7</v>
      </c>
      <c r="F311">
        <v>3.73</v>
      </c>
    </row>
    <row r="312" spans="1:6" x14ac:dyDescent="0.2">
      <c r="A312" s="6">
        <v>9437</v>
      </c>
      <c r="B312">
        <v>12.26</v>
      </c>
      <c r="C312">
        <v>0.6</v>
      </c>
      <c r="D312">
        <v>1.22</v>
      </c>
      <c r="E312">
        <v>18</v>
      </c>
      <c r="F312">
        <v>3.71</v>
      </c>
    </row>
    <row r="313" spans="1:6" x14ac:dyDescent="0.2">
      <c r="A313" s="6">
        <v>9467</v>
      </c>
      <c r="B313">
        <v>12.46</v>
      </c>
      <c r="C313">
        <v>0.6</v>
      </c>
      <c r="D313">
        <v>1.25</v>
      </c>
      <c r="E313">
        <v>17.899999999999999</v>
      </c>
      <c r="F313">
        <v>3.7</v>
      </c>
    </row>
    <row r="314" spans="1:6" x14ac:dyDescent="0.2">
      <c r="A314" s="6">
        <v>9498</v>
      </c>
      <c r="B314">
        <v>12.65</v>
      </c>
      <c r="C314">
        <v>0.61</v>
      </c>
      <c r="D314">
        <v>1.25</v>
      </c>
      <c r="E314">
        <v>17.899999999999999</v>
      </c>
      <c r="F314">
        <v>3.68</v>
      </c>
    </row>
    <row r="315" spans="1:6" x14ac:dyDescent="0.2">
      <c r="A315" s="6">
        <v>9529</v>
      </c>
      <c r="B315">
        <v>12.67</v>
      </c>
      <c r="C315">
        <v>0.61</v>
      </c>
      <c r="D315">
        <v>1.25</v>
      </c>
      <c r="E315">
        <v>17.899999999999999</v>
      </c>
      <c r="F315">
        <v>3.65</v>
      </c>
    </row>
    <row r="316" spans="1:6" x14ac:dyDescent="0.2">
      <c r="A316" s="6">
        <v>9557</v>
      </c>
      <c r="B316">
        <v>11.81</v>
      </c>
      <c r="C316">
        <v>0.62</v>
      </c>
      <c r="D316">
        <v>1.25</v>
      </c>
      <c r="E316">
        <v>17.8</v>
      </c>
      <c r="F316">
        <v>3.62</v>
      </c>
    </row>
    <row r="317" spans="1:6" x14ac:dyDescent="0.2">
      <c r="A317" s="6">
        <v>9588</v>
      </c>
      <c r="B317">
        <v>11.48</v>
      </c>
      <c r="C317">
        <v>0.63</v>
      </c>
      <c r="D317">
        <v>1.25</v>
      </c>
      <c r="E317">
        <v>17.899999999999999</v>
      </c>
      <c r="F317">
        <v>3.6</v>
      </c>
    </row>
    <row r="318" spans="1:6" x14ac:dyDescent="0.2">
      <c r="A318" s="6">
        <v>9618</v>
      </c>
      <c r="B318">
        <v>11.56</v>
      </c>
      <c r="C318">
        <v>0.64</v>
      </c>
      <c r="D318">
        <v>1.25</v>
      </c>
      <c r="E318">
        <v>17.8</v>
      </c>
      <c r="F318">
        <v>3.57</v>
      </c>
    </row>
    <row r="319" spans="1:6" x14ac:dyDescent="0.2">
      <c r="A319" s="6">
        <v>9649</v>
      </c>
      <c r="B319">
        <v>12.11</v>
      </c>
      <c r="C319">
        <v>0.65</v>
      </c>
      <c r="D319">
        <v>1.25</v>
      </c>
      <c r="E319">
        <v>17.7</v>
      </c>
      <c r="F319">
        <v>3.54</v>
      </c>
    </row>
    <row r="320" spans="1:6" x14ac:dyDescent="0.2">
      <c r="A320" s="6">
        <v>9679</v>
      </c>
      <c r="B320">
        <v>12.62</v>
      </c>
      <c r="C320">
        <v>0.65</v>
      </c>
      <c r="D320">
        <v>1.24</v>
      </c>
      <c r="E320">
        <v>17.5</v>
      </c>
      <c r="F320">
        <v>3.51</v>
      </c>
    </row>
    <row r="321" spans="1:6" x14ac:dyDescent="0.2">
      <c r="A321" s="6">
        <v>9710</v>
      </c>
      <c r="B321">
        <v>13.12</v>
      </c>
      <c r="C321">
        <v>0.66</v>
      </c>
      <c r="D321">
        <v>1.24</v>
      </c>
      <c r="E321">
        <v>17.399999999999999</v>
      </c>
      <c r="F321">
        <v>3.48</v>
      </c>
    </row>
    <row r="322" spans="1:6" x14ac:dyDescent="0.2">
      <c r="A322" s="6">
        <v>9741</v>
      </c>
      <c r="B322">
        <v>13.32</v>
      </c>
      <c r="C322">
        <v>0.67</v>
      </c>
      <c r="D322">
        <v>1.24</v>
      </c>
      <c r="E322">
        <v>17.5</v>
      </c>
      <c r="F322">
        <v>3.45</v>
      </c>
    </row>
    <row r="323" spans="1:6" x14ac:dyDescent="0.2">
      <c r="A323" s="6">
        <v>9771</v>
      </c>
      <c r="B323">
        <v>13.02</v>
      </c>
      <c r="C323">
        <v>0.68</v>
      </c>
      <c r="D323">
        <v>1.24</v>
      </c>
      <c r="E323">
        <v>17.600000000000001</v>
      </c>
      <c r="F323">
        <v>3.42</v>
      </c>
    </row>
    <row r="324" spans="1:6" x14ac:dyDescent="0.2">
      <c r="A324" s="6">
        <v>9802</v>
      </c>
      <c r="B324">
        <v>13.19</v>
      </c>
      <c r="C324">
        <v>0.68</v>
      </c>
      <c r="D324">
        <v>1.24</v>
      </c>
      <c r="E324">
        <v>17.7</v>
      </c>
      <c r="F324">
        <v>3.4</v>
      </c>
    </row>
    <row r="325" spans="1:6" x14ac:dyDescent="0.2">
      <c r="A325" s="6">
        <v>9832</v>
      </c>
      <c r="B325">
        <v>13.49</v>
      </c>
      <c r="C325">
        <v>0.69</v>
      </c>
      <c r="D325">
        <v>1.24</v>
      </c>
      <c r="E325">
        <v>17.7</v>
      </c>
      <c r="F325">
        <v>3.37</v>
      </c>
    </row>
    <row r="326" spans="1:6" x14ac:dyDescent="0.2">
      <c r="A326" s="6">
        <v>9863</v>
      </c>
      <c r="B326">
        <v>13.4</v>
      </c>
      <c r="C326">
        <v>0.7</v>
      </c>
      <c r="D326">
        <v>1.23</v>
      </c>
      <c r="E326">
        <v>17.5</v>
      </c>
      <c r="F326">
        <v>3.34</v>
      </c>
    </row>
    <row r="327" spans="1:6" x14ac:dyDescent="0.2">
      <c r="A327" s="6">
        <v>9894</v>
      </c>
      <c r="B327">
        <v>13.66</v>
      </c>
      <c r="C327">
        <v>0.7</v>
      </c>
      <c r="D327">
        <v>1.22</v>
      </c>
      <c r="E327">
        <v>17.399999999999999</v>
      </c>
      <c r="F327">
        <v>3.34</v>
      </c>
    </row>
    <row r="328" spans="1:6" x14ac:dyDescent="0.2">
      <c r="A328" s="6">
        <v>9922</v>
      </c>
      <c r="B328">
        <v>13.87</v>
      </c>
      <c r="C328">
        <v>0.71</v>
      </c>
      <c r="D328">
        <v>1.21</v>
      </c>
      <c r="E328">
        <v>17.3</v>
      </c>
      <c r="F328">
        <v>3.34</v>
      </c>
    </row>
    <row r="329" spans="1:6" x14ac:dyDescent="0.2">
      <c r="A329" s="6">
        <v>9953</v>
      </c>
      <c r="B329">
        <v>14.21</v>
      </c>
      <c r="C329">
        <v>0.72</v>
      </c>
      <c r="D329">
        <v>1.2</v>
      </c>
      <c r="E329">
        <v>17.3</v>
      </c>
      <c r="F329">
        <v>3.34</v>
      </c>
    </row>
    <row r="330" spans="1:6" x14ac:dyDescent="0.2">
      <c r="A330" s="6">
        <v>9983</v>
      </c>
      <c r="B330">
        <v>14.7</v>
      </c>
      <c r="C330">
        <v>0.72</v>
      </c>
      <c r="D330">
        <v>1.19</v>
      </c>
      <c r="E330">
        <v>17.399999999999999</v>
      </c>
      <c r="F330">
        <v>3.34</v>
      </c>
    </row>
    <row r="331" spans="1:6" x14ac:dyDescent="0.2">
      <c r="A331" s="6">
        <v>10014</v>
      </c>
      <c r="B331">
        <v>14.89</v>
      </c>
      <c r="C331">
        <v>0.73</v>
      </c>
      <c r="D331">
        <v>1.18</v>
      </c>
      <c r="E331">
        <v>17.600000000000001</v>
      </c>
      <c r="F331">
        <v>3.34</v>
      </c>
    </row>
    <row r="332" spans="1:6" x14ac:dyDescent="0.2">
      <c r="A332" s="6">
        <v>10044</v>
      </c>
      <c r="B332">
        <v>15.22</v>
      </c>
      <c r="C332">
        <v>0.74</v>
      </c>
      <c r="D332">
        <v>1.1599999999999999</v>
      </c>
      <c r="E332">
        <v>17.3</v>
      </c>
      <c r="F332">
        <v>3.33</v>
      </c>
    </row>
    <row r="333" spans="1:6" x14ac:dyDescent="0.2">
      <c r="A333" s="6">
        <v>10075</v>
      </c>
      <c r="B333">
        <v>16.03</v>
      </c>
      <c r="C333">
        <v>0.74</v>
      </c>
      <c r="D333">
        <v>1.1499999999999999</v>
      </c>
      <c r="E333">
        <v>17.2</v>
      </c>
      <c r="F333">
        <v>3.33</v>
      </c>
    </row>
    <row r="334" spans="1:6" x14ac:dyDescent="0.2">
      <c r="A334" s="6">
        <v>10106</v>
      </c>
      <c r="B334">
        <v>16.940000000000001</v>
      </c>
      <c r="C334">
        <v>0.75</v>
      </c>
      <c r="D334">
        <v>1.1399999999999999</v>
      </c>
      <c r="E334">
        <v>17.3</v>
      </c>
      <c r="F334">
        <v>3.33</v>
      </c>
    </row>
    <row r="335" spans="1:6" x14ac:dyDescent="0.2">
      <c r="A335" s="6">
        <v>10136</v>
      </c>
      <c r="B335">
        <v>16.68</v>
      </c>
      <c r="C335">
        <v>0.76</v>
      </c>
      <c r="D335">
        <v>1.1299999999999999</v>
      </c>
      <c r="E335">
        <v>17.399999999999999</v>
      </c>
      <c r="F335">
        <v>3.33</v>
      </c>
    </row>
    <row r="336" spans="1:6" x14ac:dyDescent="0.2">
      <c r="A336" s="6">
        <v>10167</v>
      </c>
      <c r="B336">
        <v>17.059999999999999</v>
      </c>
      <c r="C336">
        <v>0.76</v>
      </c>
      <c r="D336">
        <v>1.1200000000000001</v>
      </c>
      <c r="E336">
        <v>17.3</v>
      </c>
      <c r="F336">
        <v>3.33</v>
      </c>
    </row>
    <row r="337" spans="1:6" x14ac:dyDescent="0.2">
      <c r="A337" s="6">
        <v>10197</v>
      </c>
      <c r="B337">
        <v>17.46</v>
      </c>
      <c r="C337">
        <v>0.77</v>
      </c>
      <c r="D337">
        <v>1.1100000000000001</v>
      </c>
      <c r="E337">
        <v>17.3</v>
      </c>
      <c r="F337">
        <v>3.33</v>
      </c>
    </row>
    <row r="338" spans="1:6" x14ac:dyDescent="0.2">
      <c r="A338" s="6">
        <v>10228</v>
      </c>
      <c r="B338">
        <v>17.53</v>
      </c>
      <c r="C338">
        <v>0.78</v>
      </c>
      <c r="D338">
        <v>1.1299999999999999</v>
      </c>
      <c r="E338">
        <v>17.3</v>
      </c>
      <c r="F338">
        <v>3.33</v>
      </c>
    </row>
    <row r="339" spans="1:6" x14ac:dyDescent="0.2">
      <c r="A339" s="6">
        <v>10259</v>
      </c>
      <c r="B339">
        <v>17.32</v>
      </c>
      <c r="C339">
        <v>0.78</v>
      </c>
      <c r="D339">
        <v>1.1599999999999999</v>
      </c>
      <c r="E339">
        <v>17.100000000000001</v>
      </c>
      <c r="F339">
        <v>3.35</v>
      </c>
    </row>
    <row r="340" spans="1:6" x14ac:dyDescent="0.2">
      <c r="A340" s="6">
        <v>10288</v>
      </c>
      <c r="B340">
        <v>18.25</v>
      </c>
      <c r="C340">
        <v>0.79</v>
      </c>
      <c r="D340">
        <v>1.18</v>
      </c>
      <c r="E340">
        <v>17.100000000000001</v>
      </c>
      <c r="F340">
        <v>3.38</v>
      </c>
    </row>
    <row r="341" spans="1:6" x14ac:dyDescent="0.2">
      <c r="A341" s="6">
        <v>10319</v>
      </c>
      <c r="B341">
        <v>19.399999999999999</v>
      </c>
      <c r="C341">
        <v>0.8</v>
      </c>
      <c r="D341">
        <v>1.2</v>
      </c>
      <c r="E341">
        <v>17.100000000000001</v>
      </c>
      <c r="F341">
        <v>3.4</v>
      </c>
    </row>
    <row r="342" spans="1:6" x14ac:dyDescent="0.2">
      <c r="A342" s="6">
        <v>10349</v>
      </c>
      <c r="B342">
        <v>20</v>
      </c>
      <c r="C342">
        <v>0.8</v>
      </c>
      <c r="D342">
        <v>1.22</v>
      </c>
      <c r="E342">
        <v>17.2</v>
      </c>
      <c r="F342">
        <v>3.42</v>
      </c>
    </row>
    <row r="343" spans="1:6" x14ac:dyDescent="0.2">
      <c r="A343" s="6">
        <v>10380</v>
      </c>
      <c r="B343">
        <v>19.02</v>
      </c>
      <c r="C343">
        <v>0.81</v>
      </c>
      <c r="D343">
        <v>1.25</v>
      </c>
      <c r="E343">
        <v>17.100000000000001</v>
      </c>
      <c r="F343">
        <v>3.44</v>
      </c>
    </row>
    <row r="344" spans="1:6" x14ac:dyDescent="0.2">
      <c r="A344" s="6">
        <v>10410</v>
      </c>
      <c r="B344">
        <v>19.16</v>
      </c>
      <c r="C344">
        <v>0.82</v>
      </c>
      <c r="D344">
        <v>1.27</v>
      </c>
      <c r="E344">
        <v>17.100000000000001</v>
      </c>
      <c r="F344">
        <v>3.46</v>
      </c>
    </row>
    <row r="345" spans="1:6" x14ac:dyDescent="0.2">
      <c r="A345" s="6">
        <v>10441</v>
      </c>
      <c r="B345">
        <v>19.78</v>
      </c>
      <c r="C345">
        <v>0.82</v>
      </c>
      <c r="D345">
        <v>1.29</v>
      </c>
      <c r="E345">
        <v>17.100000000000001</v>
      </c>
      <c r="F345">
        <v>3.49</v>
      </c>
    </row>
    <row r="346" spans="1:6" x14ac:dyDescent="0.2">
      <c r="A346" s="6">
        <v>10472</v>
      </c>
      <c r="B346">
        <v>21.17</v>
      </c>
      <c r="C346">
        <v>0.83</v>
      </c>
      <c r="D346">
        <v>1.31</v>
      </c>
      <c r="E346">
        <v>17.3</v>
      </c>
      <c r="F346">
        <v>3.51</v>
      </c>
    </row>
    <row r="347" spans="1:6" x14ac:dyDescent="0.2">
      <c r="A347" s="6">
        <v>10502</v>
      </c>
      <c r="B347">
        <v>21.6</v>
      </c>
      <c r="C347">
        <v>0.84</v>
      </c>
      <c r="D347">
        <v>1.33</v>
      </c>
      <c r="E347">
        <v>17.2</v>
      </c>
      <c r="F347">
        <v>3.53</v>
      </c>
    </row>
    <row r="348" spans="1:6" x14ac:dyDescent="0.2">
      <c r="A348" s="6">
        <v>10533</v>
      </c>
      <c r="B348">
        <v>23.06</v>
      </c>
      <c r="C348">
        <v>0.84</v>
      </c>
      <c r="D348">
        <v>1.36</v>
      </c>
      <c r="E348">
        <v>17.2</v>
      </c>
      <c r="F348">
        <v>3.56</v>
      </c>
    </row>
    <row r="349" spans="1:6" x14ac:dyDescent="0.2">
      <c r="A349" s="6">
        <v>10563</v>
      </c>
      <c r="B349">
        <v>23.15</v>
      </c>
      <c r="C349">
        <v>0.85</v>
      </c>
      <c r="D349">
        <v>1.38</v>
      </c>
      <c r="E349">
        <v>17.100000000000001</v>
      </c>
      <c r="F349">
        <v>3.58</v>
      </c>
    </row>
    <row r="350" spans="1:6" x14ac:dyDescent="0.2">
      <c r="A350" s="6">
        <v>10594</v>
      </c>
      <c r="B350">
        <v>24.86</v>
      </c>
      <c r="C350">
        <v>0.86</v>
      </c>
      <c r="D350">
        <v>1.4</v>
      </c>
      <c r="E350">
        <v>17.100000000000001</v>
      </c>
      <c r="F350">
        <v>3.6</v>
      </c>
    </row>
    <row r="351" spans="1:6" x14ac:dyDescent="0.2">
      <c r="A351" s="6">
        <v>10625</v>
      </c>
      <c r="B351">
        <v>24.99</v>
      </c>
      <c r="C351">
        <v>0.87</v>
      </c>
      <c r="D351">
        <v>1.42</v>
      </c>
      <c r="E351">
        <v>17.100000000000001</v>
      </c>
      <c r="F351">
        <v>3.57</v>
      </c>
    </row>
    <row r="352" spans="1:6" x14ac:dyDescent="0.2">
      <c r="A352" s="6">
        <v>10653</v>
      </c>
      <c r="B352">
        <v>25.43</v>
      </c>
      <c r="C352">
        <v>0.88</v>
      </c>
      <c r="D352">
        <v>1.44</v>
      </c>
      <c r="E352">
        <v>17</v>
      </c>
      <c r="F352">
        <v>3.55</v>
      </c>
    </row>
    <row r="353" spans="1:6" x14ac:dyDescent="0.2">
      <c r="A353" s="6">
        <v>10684</v>
      </c>
      <c r="B353">
        <v>25.28</v>
      </c>
      <c r="C353">
        <v>0.89</v>
      </c>
      <c r="D353">
        <v>1.46</v>
      </c>
      <c r="E353">
        <v>16.899999999999999</v>
      </c>
      <c r="F353">
        <v>3.52</v>
      </c>
    </row>
    <row r="354" spans="1:6" x14ac:dyDescent="0.2">
      <c r="A354" s="6">
        <v>10714</v>
      </c>
      <c r="B354">
        <v>25.66</v>
      </c>
      <c r="C354">
        <v>0.9</v>
      </c>
      <c r="D354">
        <v>1.48</v>
      </c>
      <c r="E354">
        <v>17</v>
      </c>
      <c r="F354">
        <v>3.5</v>
      </c>
    </row>
    <row r="355" spans="1:6" x14ac:dyDescent="0.2">
      <c r="A355" s="6">
        <v>10745</v>
      </c>
      <c r="B355">
        <v>26.15</v>
      </c>
      <c r="C355">
        <v>0.91</v>
      </c>
      <c r="D355">
        <v>1.5</v>
      </c>
      <c r="E355">
        <v>17.100000000000001</v>
      </c>
      <c r="F355">
        <v>3.47</v>
      </c>
    </row>
    <row r="356" spans="1:6" x14ac:dyDescent="0.2">
      <c r="A356" s="6">
        <v>10775</v>
      </c>
      <c r="B356">
        <v>28.48</v>
      </c>
      <c r="C356">
        <v>0.92</v>
      </c>
      <c r="D356">
        <v>1.51</v>
      </c>
      <c r="E356">
        <v>17.3</v>
      </c>
      <c r="F356">
        <v>3.45</v>
      </c>
    </row>
    <row r="357" spans="1:6" x14ac:dyDescent="0.2">
      <c r="A357" s="6">
        <v>10806</v>
      </c>
      <c r="B357">
        <v>30.1</v>
      </c>
      <c r="C357">
        <v>0.93</v>
      </c>
      <c r="D357">
        <v>1.53</v>
      </c>
      <c r="E357">
        <v>17.3</v>
      </c>
      <c r="F357">
        <v>3.42</v>
      </c>
    </row>
    <row r="358" spans="1:6" x14ac:dyDescent="0.2">
      <c r="A358" s="6">
        <v>10837</v>
      </c>
      <c r="B358">
        <v>31.3</v>
      </c>
      <c r="C358">
        <v>0.94</v>
      </c>
      <c r="D358">
        <v>1.55</v>
      </c>
      <c r="E358">
        <v>17.3</v>
      </c>
      <c r="F358">
        <v>3.39</v>
      </c>
    </row>
    <row r="359" spans="1:6" x14ac:dyDescent="0.2">
      <c r="A359" s="6">
        <v>10867</v>
      </c>
      <c r="B359">
        <v>27.99</v>
      </c>
      <c r="C359">
        <v>0.95</v>
      </c>
      <c r="D359">
        <v>1.57</v>
      </c>
      <c r="E359">
        <v>17.3</v>
      </c>
      <c r="F359">
        <v>3.37</v>
      </c>
    </row>
    <row r="360" spans="1:6" x14ac:dyDescent="0.2">
      <c r="A360" s="6">
        <v>10898</v>
      </c>
      <c r="B360">
        <v>20.58</v>
      </c>
      <c r="C360">
        <v>0.96</v>
      </c>
      <c r="D360">
        <v>1.59</v>
      </c>
      <c r="E360">
        <v>17.3</v>
      </c>
      <c r="F360">
        <v>3.34</v>
      </c>
    </row>
    <row r="361" spans="1:6" x14ac:dyDescent="0.2">
      <c r="A361" s="6">
        <v>10928</v>
      </c>
      <c r="B361">
        <v>21.4</v>
      </c>
      <c r="C361">
        <v>0.97</v>
      </c>
      <c r="D361">
        <v>1.61</v>
      </c>
      <c r="E361">
        <v>17.2</v>
      </c>
      <c r="F361">
        <v>3.32</v>
      </c>
    </row>
    <row r="362" spans="1:6" x14ac:dyDescent="0.2">
      <c r="A362" s="6">
        <v>10959</v>
      </c>
      <c r="B362">
        <v>21.71</v>
      </c>
      <c r="C362">
        <v>0.97</v>
      </c>
      <c r="D362">
        <v>1.56</v>
      </c>
      <c r="E362">
        <v>17.100000000000001</v>
      </c>
      <c r="F362">
        <v>3.29</v>
      </c>
    </row>
    <row r="363" spans="1:6" x14ac:dyDescent="0.2">
      <c r="A363" s="6">
        <v>10990</v>
      </c>
      <c r="B363">
        <v>23.07</v>
      </c>
      <c r="C363">
        <v>0.97</v>
      </c>
      <c r="D363">
        <v>1.5</v>
      </c>
      <c r="E363">
        <v>17</v>
      </c>
      <c r="F363">
        <v>3.29</v>
      </c>
    </row>
    <row r="364" spans="1:6" x14ac:dyDescent="0.2">
      <c r="A364" s="6">
        <v>11018</v>
      </c>
      <c r="B364">
        <v>23.94</v>
      </c>
      <c r="C364">
        <v>0.97</v>
      </c>
      <c r="D364">
        <v>1.45</v>
      </c>
      <c r="E364">
        <v>16.899999999999999</v>
      </c>
      <c r="F364">
        <v>3.3</v>
      </c>
    </row>
    <row r="365" spans="1:6" x14ac:dyDescent="0.2">
      <c r="A365" s="6">
        <v>11049</v>
      </c>
      <c r="B365">
        <v>25.46</v>
      </c>
      <c r="C365">
        <v>0.97</v>
      </c>
      <c r="D365">
        <v>1.4</v>
      </c>
      <c r="E365">
        <v>17</v>
      </c>
      <c r="F365">
        <v>3.3</v>
      </c>
    </row>
    <row r="366" spans="1:6" x14ac:dyDescent="0.2">
      <c r="A366" s="6">
        <v>11079</v>
      </c>
      <c r="B366">
        <v>23.94</v>
      </c>
      <c r="C366">
        <v>0.97</v>
      </c>
      <c r="D366">
        <v>1.34</v>
      </c>
      <c r="E366">
        <v>16.899999999999999</v>
      </c>
      <c r="F366">
        <v>3.31</v>
      </c>
    </row>
    <row r="367" spans="1:6" x14ac:dyDescent="0.2">
      <c r="A367" s="6">
        <v>11110</v>
      </c>
      <c r="B367">
        <v>21.52</v>
      </c>
      <c r="C367">
        <v>0.97</v>
      </c>
      <c r="D367">
        <v>1.29</v>
      </c>
      <c r="E367">
        <v>16.8</v>
      </c>
      <c r="F367">
        <v>3.31</v>
      </c>
    </row>
    <row r="368" spans="1:6" x14ac:dyDescent="0.2">
      <c r="A368" s="6">
        <v>11140</v>
      </c>
      <c r="B368">
        <v>21.06</v>
      </c>
      <c r="C368">
        <v>0.98</v>
      </c>
      <c r="D368">
        <v>1.24</v>
      </c>
      <c r="E368">
        <v>16.600000000000001</v>
      </c>
      <c r="F368">
        <v>3.32</v>
      </c>
    </row>
    <row r="369" spans="1:6" x14ac:dyDescent="0.2">
      <c r="A369" s="6">
        <v>11171</v>
      </c>
      <c r="B369">
        <v>20.79</v>
      </c>
      <c r="C369">
        <v>0.98</v>
      </c>
      <c r="D369">
        <v>1.18</v>
      </c>
      <c r="E369">
        <v>16.5</v>
      </c>
      <c r="F369">
        <v>3.32</v>
      </c>
    </row>
    <row r="370" spans="1:6" x14ac:dyDescent="0.2">
      <c r="A370" s="6">
        <v>11202</v>
      </c>
      <c r="B370">
        <v>20.78</v>
      </c>
      <c r="C370">
        <v>0.98</v>
      </c>
      <c r="D370">
        <v>1.1299999999999999</v>
      </c>
      <c r="E370">
        <v>16.600000000000001</v>
      </c>
      <c r="F370">
        <v>3.32</v>
      </c>
    </row>
    <row r="371" spans="1:6" x14ac:dyDescent="0.2">
      <c r="A371" s="6">
        <v>11232</v>
      </c>
      <c r="B371">
        <v>17.920000000000002</v>
      </c>
      <c r="C371">
        <v>0.98</v>
      </c>
      <c r="D371">
        <v>1.08</v>
      </c>
      <c r="E371">
        <v>16.5</v>
      </c>
      <c r="F371">
        <v>3.33</v>
      </c>
    </row>
    <row r="372" spans="1:6" x14ac:dyDescent="0.2">
      <c r="A372" s="6">
        <v>11263</v>
      </c>
      <c r="B372">
        <v>16.62</v>
      </c>
      <c r="C372">
        <v>0.98</v>
      </c>
      <c r="D372">
        <v>1.02</v>
      </c>
      <c r="E372">
        <v>16.399999999999999</v>
      </c>
      <c r="F372">
        <v>3.33</v>
      </c>
    </row>
    <row r="373" spans="1:6" x14ac:dyDescent="0.2">
      <c r="A373" s="6">
        <v>11293</v>
      </c>
      <c r="B373">
        <v>15.51</v>
      </c>
      <c r="C373">
        <v>0.98</v>
      </c>
      <c r="D373">
        <v>0.97</v>
      </c>
      <c r="E373">
        <v>16.100000000000001</v>
      </c>
      <c r="F373">
        <v>3.34</v>
      </c>
    </row>
    <row r="374" spans="1:6" x14ac:dyDescent="0.2">
      <c r="A374" s="6">
        <v>11324</v>
      </c>
      <c r="B374">
        <v>15.98</v>
      </c>
      <c r="C374">
        <v>0.97</v>
      </c>
      <c r="D374">
        <v>0.94</v>
      </c>
      <c r="E374">
        <v>15.9</v>
      </c>
      <c r="F374">
        <v>3.34</v>
      </c>
    </row>
    <row r="375" spans="1:6" x14ac:dyDescent="0.2">
      <c r="A375" s="6">
        <v>11355</v>
      </c>
      <c r="B375">
        <v>17.2</v>
      </c>
      <c r="C375">
        <v>0.95</v>
      </c>
      <c r="D375">
        <v>0.91</v>
      </c>
      <c r="E375">
        <v>15.7</v>
      </c>
      <c r="F375">
        <v>3.37</v>
      </c>
    </row>
    <row r="376" spans="1:6" x14ac:dyDescent="0.2">
      <c r="A376" s="6">
        <v>11383</v>
      </c>
      <c r="B376">
        <v>17.53</v>
      </c>
      <c r="C376">
        <v>0.94</v>
      </c>
      <c r="D376">
        <v>0.88</v>
      </c>
      <c r="E376">
        <v>15.6</v>
      </c>
      <c r="F376">
        <v>3.4</v>
      </c>
    </row>
    <row r="377" spans="1:6" x14ac:dyDescent="0.2">
      <c r="A377" s="6">
        <v>11414</v>
      </c>
      <c r="B377">
        <v>15.86</v>
      </c>
      <c r="C377">
        <v>0.93</v>
      </c>
      <c r="D377">
        <v>0.85</v>
      </c>
      <c r="E377">
        <v>15.5</v>
      </c>
      <c r="F377">
        <v>3.42</v>
      </c>
    </row>
    <row r="378" spans="1:6" x14ac:dyDescent="0.2">
      <c r="A378" s="6">
        <v>11444</v>
      </c>
      <c r="B378">
        <v>14.33</v>
      </c>
      <c r="C378">
        <v>0.91</v>
      </c>
      <c r="D378">
        <v>0.82</v>
      </c>
      <c r="E378">
        <v>15.3</v>
      </c>
      <c r="F378">
        <v>3.45</v>
      </c>
    </row>
    <row r="379" spans="1:6" x14ac:dyDescent="0.2">
      <c r="A379" s="6">
        <v>11475</v>
      </c>
      <c r="B379">
        <v>13.87</v>
      </c>
      <c r="C379">
        <v>0.9</v>
      </c>
      <c r="D379">
        <v>0.79</v>
      </c>
      <c r="E379">
        <v>15.1</v>
      </c>
      <c r="F379">
        <v>3.48</v>
      </c>
    </row>
    <row r="380" spans="1:6" x14ac:dyDescent="0.2">
      <c r="A380" s="6">
        <v>11505</v>
      </c>
      <c r="B380">
        <v>14.33</v>
      </c>
      <c r="C380">
        <v>0.89</v>
      </c>
      <c r="D380">
        <v>0.76</v>
      </c>
      <c r="E380">
        <v>15.1</v>
      </c>
      <c r="F380">
        <v>3.51</v>
      </c>
    </row>
    <row r="381" spans="1:6" x14ac:dyDescent="0.2">
      <c r="A381" s="6">
        <v>11536</v>
      </c>
      <c r="B381">
        <v>13.9</v>
      </c>
      <c r="C381">
        <v>0.87</v>
      </c>
      <c r="D381">
        <v>0.73</v>
      </c>
      <c r="E381">
        <v>15.1</v>
      </c>
      <c r="F381">
        <v>3.54</v>
      </c>
    </row>
    <row r="382" spans="1:6" x14ac:dyDescent="0.2">
      <c r="A382" s="6">
        <v>11567</v>
      </c>
      <c r="B382">
        <v>11.83</v>
      </c>
      <c r="C382">
        <v>0.86</v>
      </c>
      <c r="D382">
        <v>0.7</v>
      </c>
      <c r="E382">
        <v>15</v>
      </c>
      <c r="F382">
        <v>3.57</v>
      </c>
    </row>
    <row r="383" spans="1:6" x14ac:dyDescent="0.2">
      <c r="A383" s="6">
        <v>11597</v>
      </c>
      <c r="B383">
        <v>10.25</v>
      </c>
      <c r="C383">
        <v>0.85</v>
      </c>
      <c r="D383">
        <v>0.67</v>
      </c>
      <c r="E383">
        <v>14.9</v>
      </c>
      <c r="F383">
        <v>3.6</v>
      </c>
    </row>
    <row r="384" spans="1:6" x14ac:dyDescent="0.2">
      <c r="A384" s="6">
        <v>11628</v>
      </c>
      <c r="B384">
        <v>10.39</v>
      </c>
      <c r="C384">
        <v>0.83</v>
      </c>
      <c r="D384">
        <v>0.64</v>
      </c>
      <c r="E384">
        <v>14.7</v>
      </c>
      <c r="F384">
        <v>3.62</v>
      </c>
    </row>
    <row r="385" spans="1:6" x14ac:dyDescent="0.2">
      <c r="A385" s="6">
        <v>11658</v>
      </c>
      <c r="B385">
        <v>8.44</v>
      </c>
      <c r="C385">
        <v>0.82</v>
      </c>
      <c r="D385">
        <v>0.61</v>
      </c>
      <c r="E385">
        <v>14.6</v>
      </c>
      <c r="F385">
        <v>3.65</v>
      </c>
    </row>
    <row r="386" spans="1:6" x14ac:dyDescent="0.2">
      <c r="A386" s="6">
        <v>11689</v>
      </c>
      <c r="B386">
        <v>8.3000000000000007</v>
      </c>
      <c r="C386">
        <v>0.79</v>
      </c>
      <c r="D386">
        <v>0.59</v>
      </c>
      <c r="E386">
        <v>14.3</v>
      </c>
      <c r="F386">
        <v>3.68</v>
      </c>
    </row>
    <row r="387" spans="1:6" x14ac:dyDescent="0.2">
      <c r="A387" s="6">
        <v>11720</v>
      </c>
      <c r="B387">
        <v>8.23</v>
      </c>
      <c r="C387">
        <v>0.77</v>
      </c>
      <c r="D387">
        <v>0.57999999999999996</v>
      </c>
      <c r="E387">
        <v>14.1</v>
      </c>
      <c r="F387">
        <v>3.65</v>
      </c>
    </row>
    <row r="388" spans="1:6" x14ac:dyDescent="0.2">
      <c r="A388" s="6">
        <v>11749</v>
      </c>
      <c r="B388">
        <v>8.26</v>
      </c>
      <c r="C388">
        <v>0.74</v>
      </c>
      <c r="D388">
        <v>0.56000000000000005</v>
      </c>
      <c r="E388">
        <v>14</v>
      </c>
      <c r="F388">
        <v>3.62</v>
      </c>
    </row>
    <row r="389" spans="1:6" x14ac:dyDescent="0.2">
      <c r="A389" s="6">
        <v>11780</v>
      </c>
      <c r="B389">
        <v>6.28</v>
      </c>
      <c r="C389">
        <v>0.71</v>
      </c>
      <c r="D389">
        <v>0.54</v>
      </c>
      <c r="E389">
        <v>13.9</v>
      </c>
      <c r="F389">
        <v>3.59</v>
      </c>
    </row>
    <row r="390" spans="1:6" x14ac:dyDescent="0.2">
      <c r="A390" s="6">
        <v>11810</v>
      </c>
      <c r="B390">
        <v>5.51</v>
      </c>
      <c r="C390">
        <v>0.69</v>
      </c>
      <c r="D390">
        <v>0.53</v>
      </c>
      <c r="E390">
        <v>13.7</v>
      </c>
      <c r="F390">
        <v>3.56</v>
      </c>
    </row>
    <row r="391" spans="1:6" x14ac:dyDescent="0.2">
      <c r="A391" s="6">
        <v>11841</v>
      </c>
      <c r="B391">
        <v>4.7699999999999996</v>
      </c>
      <c r="C391">
        <v>0.66</v>
      </c>
      <c r="D391">
        <v>0.51</v>
      </c>
      <c r="E391">
        <v>13.6</v>
      </c>
      <c r="F391">
        <v>3.53</v>
      </c>
    </row>
    <row r="392" spans="1:6" x14ac:dyDescent="0.2">
      <c r="A392" s="6">
        <v>11871</v>
      </c>
      <c r="B392">
        <v>5.01</v>
      </c>
      <c r="C392">
        <v>0.63</v>
      </c>
      <c r="D392">
        <v>0.49</v>
      </c>
      <c r="E392">
        <v>13.6</v>
      </c>
      <c r="F392">
        <v>3.5</v>
      </c>
    </row>
    <row r="393" spans="1:6" x14ac:dyDescent="0.2">
      <c r="A393" s="6">
        <v>11902</v>
      </c>
      <c r="B393">
        <v>7.53</v>
      </c>
      <c r="C393">
        <v>0.61</v>
      </c>
      <c r="D393">
        <v>0.48</v>
      </c>
      <c r="E393">
        <v>13.5</v>
      </c>
      <c r="F393">
        <v>3.46</v>
      </c>
    </row>
    <row r="394" spans="1:6" x14ac:dyDescent="0.2">
      <c r="A394" s="6">
        <v>11933</v>
      </c>
      <c r="B394">
        <v>8.26</v>
      </c>
      <c r="C394">
        <v>0.57999999999999996</v>
      </c>
      <c r="D394">
        <v>0.46</v>
      </c>
      <c r="E394">
        <v>13.4</v>
      </c>
      <c r="F394">
        <v>3.43</v>
      </c>
    </row>
    <row r="395" spans="1:6" x14ac:dyDescent="0.2">
      <c r="A395" s="6">
        <v>11963</v>
      </c>
      <c r="B395">
        <v>7.12</v>
      </c>
      <c r="C395">
        <v>0.55000000000000004</v>
      </c>
      <c r="D395">
        <v>0.44</v>
      </c>
      <c r="E395">
        <v>13.3</v>
      </c>
      <c r="F395">
        <v>3.4</v>
      </c>
    </row>
    <row r="396" spans="1:6" x14ac:dyDescent="0.2">
      <c r="A396" s="6">
        <v>11994</v>
      </c>
      <c r="B396">
        <v>7.05</v>
      </c>
      <c r="C396">
        <v>0.53</v>
      </c>
      <c r="D396">
        <v>0.43</v>
      </c>
      <c r="E396">
        <v>13.2</v>
      </c>
      <c r="F396">
        <v>3.37</v>
      </c>
    </row>
    <row r="397" spans="1:6" x14ac:dyDescent="0.2">
      <c r="A397" s="6">
        <v>12024</v>
      </c>
      <c r="B397">
        <v>6.82</v>
      </c>
      <c r="C397">
        <v>0.5</v>
      </c>
      <c r="D397">
        <v>0.41</v>
      </c>
      <c r="E397">
        <v>13.1</v>
      </c>
      <c r="F397">
        <v>3.34</v>
      </c>
    </row>
    <row r="398" spans="1:6" x14ac:dyDescent="0.2">
      <c r="A398" s="6">
        <v>12055</v>
      </c>
      <c r="B398">
        <v>7.09</v>
      </c>
      <c r="C398">
        <v>0.49</v>
      </c>
      <c r="D398">
        <v>0.41</v>
      </c>
      <c r="E398">
        <v>12.9</v>
      </c>
      <c r="F398">
        <v>3.31</v>
      </c>
    </row>
    <row r="399" spans="1:6" x14ac:dyDescent="0.2">
      <c r="A399" s="6">
        <v>12086</v>
      </c>
      <c r="B399">
        <v>6.25</v>
      </c>
      <c r="C399">
        <v>0.49</v>
      </c>
      <c r="D399">
        <v>0.41</v>
      </c>
      <c r="E399">
        <v>12.7</v>
      </c>
      <c r="F399">
        <v>3.29</v>
      </c>
    </row>
    <row r="400" spans="1:6" x14ac:dyDescent="0.2">
      <c r="A400" s="6">
        <v>12114</v>
      </c>
      <c r="B400">
        <v>6.23</v>
      </c>
      <c r="C400">
        <v>0.48</v>
      </c>
      <c r="D400">
        <v>0.42</v>
      </c>
      <c r="E400">
        <v>12.6</v>
      </c>
      <c r="F400">
        <v>3.28</v>
      </c>
    </row>
    <row r="401" spans="1:6" x14ac:dyDescent="0.2">
      <c r="A401" s="6">
        <v>12145</v>
      </c>
      <c r="B401">
        <v>6.89</v>
      </c>
      <c r="C401">
        <v>0.48</v>
      </c>
      <c r="D401">
        <v>0.42</v>
      </c>
      <c r="E401">
        <v>12.6</v>
      </c>
      <c r="F401">
        <v>3.26</v>
      </c>
    </row>
    <row r="402" spans="1:6" x14ac:dyDescent="0.2">
      <c r="A402" s="6">
        <v>12175</v>
      </c>
      <c r="B402">
        <v>8.8699999999999992</v>
      </c>
      <c r="C402">
        <v>0.47</v>
      </c>
      <c r="D402">
        <v>0.42</v>
      </c>
      <c r="E402">
        <v>12.6</v>
      </c>
      <c r="F402">
        <v>3.25</v>
      </c>
    </row>
    <row r="403" spans="1:6" x14ac:dyDescent="0.2">
      <c r="A403" s="6">
        <v>12206</v>
      </c>
      <c r="B403">
        <v>10.39</v>
      </c>
      <c r="C403">
        <v>0.47</v>
      </c>
      <c r="D403">
        <v>0.42</v>
      </c>
      <c r="E403">
        <v>12.7</v>
      </c>
      <c r="F403">
        <v>3.23</v>
      </c>
    </row>
    <row r="404" spans="1:6" x14ac:dyDescent="0.2">
      <c r="A404" s="6">
        <v>12236</v>
      </c>
      <c r="B404">
        <v>11.23</v>
      </c>
      <c r="C404">
        <v>0.47</v>
      </c>
      <c r="D404">
        <v>0.43</v>
      </c>
      <c r="E404">
        <v>13.1</v>
      </c>
      <c r="F404">
        <v>3.21</v>
      </c>
    </row>
    <row r="405" spans="1:6" x14ac:dyDescent="0.2">
      <c r="A405" s="6">
        <v>12267</v>
      </c>
      <c r="B405">
        <v>10.67</v>
      </c>
      <c r="C405">
        <v>0.46</v>
      </c>
      <c r="D405">
        <v>0.43</v>
      </c>
      <c r="E405">
        <v>13.2</v>
      </c>
      <c r="F405">
        <v>3.2</v>
      </c>
    </row>
    <row r="406" spans="1:6" x14ac:dyDescent="0.2">
      <c r="A406" s="6">
        <v>12298</v>
      </c>
      <c r="B406">
        <v>10.58</v>
      </c>
      <c r="C406">
        <v>0.46</v>
      </c>
      <c r="D406">
        <v>0.43</v>
      </c>
      <c r="E406">
        <v>13.2</v>
      </c>
      <c r="F406">
        <v>3.18</v>
      </c>
    </row>
    <row r="407" spans="1:6" x14ac:dyDescent="0.2">
      <c r="A407" s="6">
        <v>12328</v>
      </c>
      <c r="B407">
        <v>9.5500000000000007</v>
      </c>
      <c r="C407">
        <v>0.45</v>
      </c>
      <c r="D407">
        <v>0.43</v>
      </c>
      <c r="E407">
        <v>13.2</v>
      </c>
      <c r="F407">
        <v>3.17</v>
      </c>
    </row>
    <row r="408" spans="1:6" x14ac:dyDescent="0.2">
      <c r="A408" s="6">
        <v>12359</v>
      </c>
      <c r="B408">
        <v>9.7799999999999994</v>
      </c>
      <c r="C408">
        <v>0.45</v>
      </c>
      <c r="D408">
        <v>0.44</v>
      </c>
      <c r="E408">
        <v>13.2</v>
      </c>
      <c r="F408">
        <v>3.15</v>
      </c>
    </row>
    <row r="409" spans="1:6" x14ac:dyDescent="0.2">
      <c r="A409" s="6">
        <v>12389</v>
      </c>
      <c r="B409">
        <v>9.9700000000000006</v>
      </c>
      <c r="C409">
        <v>0.44</v>
      </c>
      <c r="D409">
        <v>0.44</v>
      </c>
      <c r="E409">
        <v>13.2</v>
      </c>
      <c r="F409">
        <v>3.14</v>
      </c>
    </row>
    <row r="410" spans="1:6" x14ac:dyDescent="0.2">
      <c r="A410" s="6">
        <v>12420</v>
      </c>
      <c r="B410">
        <v>10.54</v>
      </c>
      <c r="C410">
        <v>0.44</v>
      </c>
      <c r="D410">
        <v>0.44</v>
      </c>
      <c r="E410">
        <v>13.2</v>
      </c>
      <c r="F410">
        <v>3.12</v>
      </c>
    </row>
    <row r="411" spans="1:6" x14ac:dyDescent="0.2">
      <c r="A411" s="6">
        <v>12451</v>
      </c>
      <c r="B411">
        <v>11.32</v>
      </c>
      <c r="C411">
        <v>0.44</v>
      </c>
      <c r="D411">
        <v>0.45</v>
      </c>
      <c r="E411">
        <v>13.3</v>
      </c>
      <c r="F411">
        <v>3.09</v>
      </c>
    </row>
    <row r="412" spans="1:6" x14ac:dyDescent="0.2">
      <c r="A412" s="6">
        <v>12479</v>
      </c>
      <c r="B412">
        <v>10.74</v>
      </c>
      <c r="C412">
        <v>0.44</v>
      </c>
      <c r="D412">
        <v>0.45</v>
      </c>
      <c r="E412">
        <v>13.3</v>
      </c>
      <c r="F412">
        <v>3.06</v>
      </c>
    </row>
    <row r="413" spans="1:6" x14ac:dyDescent="0.2">
      <c r="A413" s="6">
        <v>12510</v>
      </c>
      <c r="B413">
        <v>10.92</v>
      </c>
      <c r="C413">
        <v>0.44</v>
      </c>
      <c r="D413">
        <v>0.46</v>
      </c>
      <c r="E413">
        <v>13.3</v>
      </c>
      <c r="F413">
        <v>3.04</v>
      </c>
    </row>
    <row r="414" spans="1:6" x14ac:dyDescent="0.2">
      <c r="A414" s="6">
        <v>12540</v>
      </c>
      <c r="B414">
        <v>9.81</v>
      </c>
      <c r="C414">
        <v>0.44</v>
      </c>
      <c r="D414">
        <v>0.46</v>
      </c>
      <c r="E414">
        <v>13.3</v>
      </c>
      <c r="F414">
        <v>3.01</v>
      </c>
    </row>
    <row r="415" spans="1:6" x14ac:dyDescent="0.2">
      <c r="A415" s="6">
        <v>12571</v>
      </c>
      <c r="B415">
        <v>9.94</v>
      </c>
      <c r="C415">
        <v>0.45</v>
      </c>
      <c r="D415">
        <v>0.47</v>
      </c>
      <c r="E415">
        <v>13.4</v>
      </c>
      <c r="F415">
        <v>2.98</v>
      </c>
    </row>
    <row r="416" spans="1:6" x14ac:dyDescent="0.2">
      <c r="A416" s="6">
        <v>12601</v>
      </c>
      <c r="B416">
        <v>9.4700000000000006</v>
      </c>
      <c r="C416">
        <v>0.45</v>
      </c>
      <c r="D416">
        <v>0.47</v>
      </c>
      <c r="E416">
        <v>13.4</v>
      </c>
      <c r="F416">
        <v>2.96</v>
      </c>
    </row>
    <row r="417" spans="1:6" x14ac:dyDescent="0.2">
      <c r="A417" s="6">
        <v>12632</v>
      </c>
      <c r="B417">
        <v>9.1</v>
      </c>
      <c r="C417">
        <v>0.45</v>
      </c>
      <c r="D417">
        <v>0.47</v>
      </c>
      <c r="E417">
        <v>13.4</v>
      </c>
      <c r="F417">
        <v>2.93</v>
      </c>
    </row>
    <row r="418" spans="1:6" x14ac:dyDescent="0.2">
      <c r="A418" s="6">
        <v>12663</v>
      </c>
      <c r="B418">
        <v>8.8800000000000008</v>
      </c>
      <c r="C418">
        <v>0.45</v>
      </c>
      <c r="D418">
        <v>0.48</v>
      </c>
      <c r="E418">
        <v>13.6</v>
      </c>
      <c r="F418">
        <v>2.9</v>
      </c>
    </row>
    <row r="419" spans="1:6" x14ac:dyDescent="0.2">
      <c r="A419" s="6">
        <v>12693</v>
      </c>
      <c r="B419">
        <v>8.9499999999999993</v>
      </c>
      <c r="C419">
        <v>0.45</v>
      </c>
      <c r="D419">
        <v>0.48</v>
      </c>
      <c r="E419">
        <v>13.5</v>
      </c>
      <c r="F419">
        <v>2.87</v>
      </c>
    </row>
    <row r="420" spans="1:6" x14ac:dyDescent="0.2">
      <c r="A420" s="6">
        <v>12724</v>
      </c>
      <c r="B420">
        <v>9.1999999999999993</v>
      </c>
      <c r="C420">
        <v>0.45</v>
      </c>
      <c r="D420">
        <v>0.49</v>
      </c>
      <c r="E420">
        <v>13.5</v>
      </c>
      <c r="F420">
        <v>2.84</v>
      </c>
    </row>
    <row r="421" spans="1:6" x14ac:dyDescent="0.2">
      <c r="A421" s="6">
        <v>12754</v>
      </c>
      <c r="B421">
        <v>9.26</v>
      </c>
      <c r="C421">
        <v>0.45</v>
      </c>
      <c r="D421">
        <v>0.49</v>
      </c>
      <c r="E421">
        <v>13.4</v>
      </c>
      <c r="F421">
        <v>2.82</v>
      </c>
    </row>
    <row r="422" spans="1:6" x14ac:dyDescent="0.2">
      <c r="A422" s="6">
        <v>12785</v>
      </c>
      <c r="B422">
        <v>9.26</v>
      </c>
      <c r="C422">
        <v>0.45</v>
      </c>
      <c r="D422">
        <v>0.56999999999999995</v>
      </c>
      <c r="E422">
        <v>13.6</v>
      </c>
      <c r="F422">
        <v>2.79</v>
      </c>
    </row>
    <row r="423" spans="1:6" x14ac:dyDescent="0.2">
      <c r="A423" s="6">
        <v>12816</v>
      </c>
      <c r="B423">
        <v>8.98</v>
      </c>
      <c r="C423">
        <v>0.45</v>
      </c>
      <c r="D423">
        <v>0.65</v>
      </c>
      <c r="E423">
        <v>13.7</v>
      </c>
      <c r="F423">
        <v>2.78</v>
      </c>
    </row>
    <row r="424" spans="1:6" x14ac:dyDescent="0.2">
      <c r="A424" s="6">
        <v>12844</v>
      </c>
      <c r="B424">
        <v>8.41</v>
      </c>
      <c r="C424">
        <v>0.45</v>
      </c>
      <c r="D424">
        <v>0.73</v>
      </c>
      <c r="E424">
        <v>13.7</v>
      </c>
      <c r="F424">
        <v>2.77</v>
      </c>
    </row>
    <row r="425" spans="1:6" x14ac:dyDescent="0.2">
      <c r="A425" s="6">
        <v>12875</v>
      </c>
      <c r="B425">
        <v>9.0399999999999991</v>
      </c>
      <c r="C425">
        <v>0.45</v>
      </c>
      <c r="D425">
        <v>0.76</v>
      </c>
      <c r="E425">
        <v>13.8</v>
      </c>
      <c r="F425">
        <v>2.75</v>
      </c>
    </row>
    <row r="426" spans="1:6" x14ac:dyDescent="0.2">
      <c r="A426" s="6">
        <v>12905</v>
      </c>
      <c r="B426">
        <v>9.75</v>
      </c>
      <c r="C426">
        <v>0.44</v>
      </c>
      <c r="D426">
        <v>0.78</v>
      </c>
      <c r="E426">
        <v>13.8</v>
      </c>
      <c r="F426">
        <v>2.74</v>
      </c>
    </row>
    <row r="427" spans="1:6" x14ac:dyDescent="0.2">
      <c r="A427" s="6">
        <v>12936</v>
      </c>
      <c r="B427">
        <v>10.119999999999999</v>
      </c>
      <c r="C427">
        <v>0.44</v>
      </c>
      <c r="D427">
        <v>0.81</v>
      </c>
      <c r="E427">
        <v>13.7</v>
      </c>
      <c r="F427">
        <v>2.73</v>
      </c>
    </row>
    <row r="428" spans="1:6" x14ac:dyDescent="0.2">
      <c r="A428" s="6">
        <v>12966</v>
      </c>
      <c r="B428">
        <v>10.65</v>
      </c>
      <c r="C428">
        <v>0.44</v>
      </c>
      <c r="D428">
        <v>0.79</v>
      </c>
      <c r="E428">
        <v>13.7</v>
      </c>
      <c r="F428">
        <v>2.72</v>
      </c>
    </row>
    <row r="429" spans="1:6" x14ac:dyDescent="0.2">
      <c r="A429" s="6">
        <v>12997</v>
      </c>
      <c r="B429">
        <v>11.37</v>
      </c>
      <c r="C429">
        <v>0.44</v>
      </c>
      <c r="D429">
        <v>0.78</v>
      </c>
      <c r="E429">
        <v>13.7</v>
      </c>
      <c r="F429">
        <v>2.71</v>
      </c>
    </row>
    <row r="430" spans="1:6" x14ac:dyDescent="0.2">
      <c r="A430" s="6">
        <v>13028</v>
      </c>
      <c r="B430">
        <v>11.61</v>
      </c>
      <c r="C430">
        <v>0.44</v>
      </c>
      <c r="D430">
        <v>0.76</v>
      </c>
      <c r="E430">
        <v>13.7</v>
      </c>
      <c r="F430">
        <v>2.7</v>
      </c>
    </row>
    <row r="431" spans="1:6" x14ac:dyDescent="0.2">
      <c r="A431" s="6">
        <v>13058</v>
      </c>
      <c r="B431">
        <v>11.92</v>
      </c>
      <c r="C431">
        <v>0.45</v>
      </c>
      <c r="D431">
        <v>0.76</v>
      </c>
      <c r="E431">
        <v>13.7</v>
      </c>
      <c r="F431">
        <v>2.69</v>
      </c>
    </row>
    <row r="432" spans="1:6" x14ac:dyDescent="0.2">
      <c r="A432" s="6">
        <v>13089</v>
      </c>
      <c r="B432">
        <v>13.04</v>
      </c>
      <c r="C432">
        <v>0.46</v>
      </c>
      <c r="D432">
        <v>0.76</v>
      </c>
      <c r="E432">
        <v>13.8</v>
      </c>
      <c r="F432">
        <v>2.67</v>
      </c>
    </row>
    <row r="433" spans="1:6" x14ac:dyDescent="0.2">
      <c r="A433" s="6">
        <v>13119</v>
      </c>
      <c r="B433">
        <v>13.04</v>
      </c>
      <c r="C433">
        <v>0.47</v>
      </c>
      <c r="D433">
        <v>0.76</v>
      </c>
      <c r="E433">
        <v>13.8</v>
      </c>
      <c r="F433">
        <v>2.66</v>
      </c>
    </row>
    <row r="434" spans="1:6" x14ac:dyDescent="0.2">
      <c r="A434" s="6">
        <v>13150</v>
      </c>
      <c r="B434">
        <v>13.76</v>
      </c>
      <c r="C434">
        <v>0.48</v>
      </c>
      <c r="D434">
        <v>0.77</v>
      </c>
      <c r="E434">
        <v>13.8</v>
      </c>
      <c r="F434">
        <v>2.65</v>
      </c>
    </row>
    <row r="435" spans="1:6" x14ac:dyDescent="0.2">
      <c r="A435" s="6">
        <v>13181</v>
      </c>
      <c r="B435">
        <v>14.55</v>
      </c>
      <c r="C435">
        <v>0.49</v>
      </c>
      <c r="D435">
        <v>0.78</v>
      </c>
      <c r="E435">
        <v>13.8</v>
      </c>
      <c r="F435">
        <v>2.65</v>
      </c>
    </row>
    <row r="436" spans="1:6" x14ac:dyDescent="0.2">
      <c r="A436" s="6">
        <v>13210</v>
      </c>
      <c r="B436">
        <v>14.86</v>
      </c>
      <c r="C436">
        <v>0.5</v>
      </c>
      <c r="D436">
        <v>0.79</v>
      </c>
      <c r="E436">
        <v>13.7</v>
      </c>
      <c r="F436">
        <v>2.66</v>
      </c>
    </row>
    <row r="437" spans="1:6" x14ac:dyDescent="0.2">
      <c r="A437" s="6">
        <v>13241</v>
      </c>
      <c r="B437">
        <v>14.88</v>
      </c>
      <c r="C437">
        <v>0.52</v>
      </c>
      <c r="D437">
        <v>0.82</v>
      </c>
      <c r="E437">
        <v>13.7</v>
      </c>
      <c r="F437">
        <v>2.66</v>
      </c>
    </row>
    <row r="438" spans="1:6" x14ac:dyDescent="0.2">
      <c r="A438" s="6">
        <v>13271</v>
      </c>
      <c r="B438">
        <v>14.09</v>
      </c>
      <c r="C438">
        <v>0.53</v>
      </c>
      <c r="D438">
        <v>0.85</v>
      </c>
      <c r="E438">
        <v>13.7</v>
      </c>
      <c r="F438">
        <v>2.66</v>
      </c>
    </row>
    <row r="439" spans="1:6" x14ac:dyDescent="0.2">
      <c r="A439" s="6">
        <v>13302</v>
      </c>
      <c r="B439">
        <v>14.69</v>
      </c>
      <c r="C439">
        <v>0.55000000000000004</v>
      </c>
      <c r="D439">
        <v>0.88</v>
      </c>
      <c r="E439">
        <v>13.8</v>
      </c>
      <c r="F439">
        <v>2.66</v>
      </c>
    </row>
    <row r="440" spans="1:6" x14ac:dyDescent="0.2">
      <c r="A440" s="6">
        <v>13332</v>
      </c>
      <c r="B440">
        <v>15.56</v>
      </c>
      <c r="C440">
        <v>0.56999999999999995</v>
      </c>
      <c r="D440">
        <v>0.9</v>
      </c>
      <c r="E440">
        <v>13.9</v>
      </c>
      <c r="F440">
        <v>2.67</v>
      </c>
    </row>
    <row r="441" spans="1:6" x14ac:dyDescent="0.2">
      <c r="A441" s="6">
        <v>13363</v>
      </c>
      <c r="B441">
        <v>15.87</v>
      </c>
      <c r="C441">
        <v>0.59</v>
      </c>
      <c r="D441">
        <v>0.92</v>
      </c>
      <c r="E441">
        <v>14</v>
      </c>
      <c r="F441">
        <v>2.67</v>
      </c>
    </row>
    <row r="442" spans="1:6" x14ac:dyDescent="0.2">
      <c r="A442" s="6">
        <v>13394</v>
      </c>
      <c r="B442">
        <v>16.05</v>
      </c>
      <c r="C442">
        <v>0.61</v>
      </c>
      <c r="D442">
        <v>0.94</v>
      </c>
      <c r="E442">
        <v>14</v>
      </c>
      <c r="F442">
        <v>2.67</v>
      </c>
    </row>
    <row r="443" spans="1:6" x14ac:dyDescent="0.2">
      <c r="A443" s="6">
        <v>13424</v>
      </c>
      <c r="B443">
        <v>16.89</v>
      </c>
      <c r="C443">
        <v>0.65</v>
      </c>
      <c r="D443">
        <v>0.97</v>
      </c>
      <c r="E443">
        <v>14</v>
      </c>
      <c r="F443">
        <v>2.67</v>
      </c>
    </row>
    <row r="444" spans="1:6" x14ac:dyDescent="0.2">
      <c r="A444" s="6">
        <v>13455</v>
      </c>
      <c r="B444">
        <v>17.36</v>
      </c>
      <c r="C444">
        <v>0.68</v>
      </c>
      <c r="D444">
        <v>0.99</v>
      </c>
      <c r="E444">
        <v>14</v>
      </c>
      <c r="F444">
        <v>2.67</v>
      </c>
    </row>
    <row r="445" spans="1:6" x14ac:dyDescent="0.2">
      <c r="A445" s="6">
        <v>13485</v>
      </c>
      <c r="B445">
        <v>17.059999999999999</v>
      </c>
      <c r="C445">
        <v>0.72</v>
      </c>
      <c r="D445">
        <v>1.02</v>
      </c>
      <c r="E445">
        <v>14</v>
      </c>
      <c r="F445">
        <v>2.68</v>
      </c>
    </row>
    <row r="446" spans="1:6" x14ac:dyDescent="0.2">
      <c r="A446" s="6">
        <v>13516</v>
      </c>
      <c r="B446">
        <v>17.59</v>
      </c>
      <c r="C446">
        <v>0.73</v>
      </c>
      <c r="D446">
        <v>1.05</v>
      </c>
      <c r="E446">
        <v>14.1</v>
      </c>
      <c r="F446">
        <v>2.68</v>
      </c>
    </row>
    <row r="447" spans="1:6" x14ac:dyDescent="0.2">
      <c r="A447" s="6">
        <v>13547</v>
      </c>
      <c r="B447">
        <v>18.11</v>
      </c>
      <c r="C447">
        <v>0.74</v>
      </c>
      <c r="D447">
        <v>1.08</v>
      </c>
      <c r="E447">
        <v>14.1</v>
      </c>
      <c r="F447">
        <v>2.67</v>
      </c>
    </row>
    <row r="448" spans="1:6" x14ac:dyDescent="0.2">
      <c r="A448" s="6">
        <v>13575</v>
      </c>
      <c r="B448">
        <v>18.09</v>
      </c>
      <c r="C448">
        <v>0.75</v>
      </c>
      <c r="D448">
        <v>1.1100000000000001</v>
      </c>
      <c r="E448">
        <v>14.2</v>
      </c>
      <c r="F448">
        <v>2.66</v>
      </c>
    </row>
    <row r="449" spans="1:6" x14ac:dyDescent="0.2">
      <c r="A449" s="6">
        <v>13606</v>
      </c>
      <c r="B449">
        <v>17.010000000000002</v>
      </c>
      <c r="C449">
        <v>0.78</v>
      </c>
      <c r="D449">
        <v>1.1299999999999999</v>
      </c>
      <c r="E449">
        <v>14.3</v>
      </c>
      <c r="F449">
        <v>2.65</v>
      </c>
    </row>
    <row r="450" spans="1:6" x14ac:dyDescent="0.2">
      <c r="A450" s="6">
        <v>13636</v>
      </c>
      <c r="B450">
        <v>16.25</v>
      </c>
      <c r="C450">
        <v>0.81</v>
      </c>
      <c r="D450">
        <v>1.1499999999999999</v>
      </c>
      <c r="E450">
        <v>14.4</v>
      </c>
      <c r="F450">
        <v>2.64</v>
      </c>
    </row>
    <row r="451" spans="1:6" x14ac:dyDescent="0.2">
      <c r="A451" s="6">
        <v>13667</v>
      </c>
      <c r="B451">
        <v>15.64</v>
      </c>
      <c r="C451">
        <v>0.84</v>
      </c>
      <c r="D451">
        <v>1.17</v>
      </c>
      <c r="E451">
        <v>14.4</v>
      </c>
      <c r="F451">
        <v>2.63</v>
      </c>
    </row>
    <row r="452" spans="1:6" x14ac:dyDescent="0.2">
      <c r="A452" s="6">
        <v>13697</v>
      </c>
      <c r="B452">
        <v>16.57</v>
      </c>
      <c r="C452">
        <v>0.82</v>
      </c>
      <c r="D452">
        <v>1.19</v>
      </c>
      <c r="E452">
        <v>14.5</v>
      </c>
      <c r="F452">
        <v>2.62</v>
      </c>
    </row>
    <row r="453" spans="1:6" x14ac:dyDescent="0.2">
      <c r="A453" s="6">
        <v>13728</v>
      </c>
      <c r="B453">
        <v>16.739999999999998</v>
      </c>
      <c r="C453">
        <v>0.79</v>
      </c>
      <c r="D453">
        <v>1.2</v>
      </c>
      <c r="E453">
        <v>14.5</v>
      </c>
      <c r="F453">
        <v>2.61</v>
      </c>
    </row>
    <row r="454" spans="1:6" x14ac:dyDescent="0.2">
      <c r="A454" s="6">
        <v>13759</v>
      </c>
      <c r="B454">
        <v>14.37</v>
      </c>
      <c r="C454">
        <v>0.77</v>
      </c>
      <c r="D454">
        <v>1.22</v>
      </c>
      <c r="E454">
        <v>14.6</v>
      </c>
      <c r="F454">
        <v>2.6</v>
      </c>
    </row>
    <row r="455" spans="1:6" x14ac:dyDescent="0.2">
      <c r="A455" s="6">
        <v>13789</v>
      </c>
      <c r="B455">
        <v>12.28</v>
      </c>
      <c r="C455">
        <v>0.78</v>
      </c>
      <c r="D455">
        <v>1.19</v>
      </c>
      <c r="E455">
        <v>14.6</v>
      </c>
      <c r="F455">
        <v>2.59</v>
      </c>
    </row>
    <row r="456" spans="1:6" x14ac:dyDescent="0.2">
      <c r="A456" s="6">
        <v>13820</v>
      </c>
      <c r="B456">
        <v>11.2</v>
      </c>
      <c r="C456">
        <v>0.79</v>
      </c>
      <c r="D456">
        <v>1.1599999999999999</v>
      </c>
      <c r="E456">
        <v>14.5</v>
      </c>
      <c r="F456">
        <v>2.58</v>
      </c>
    </row>
    <row r="457" spans="1:6" x14ac:dyDescent="0.2">
      <c r="A457" s="6">
        <v>13850</v>
      </c>
      <c r="B457">
        <v>11.02</v>
      </c>
      <c r="C457">
        <v>0.8</v>
      </c>
      <c r="D457">
        <v>1.1299999999999999</v>
      </c>
      <c r="E457">
        <v>14.4</v>
      </c>
      <c r="F457">
        <v>2.57</v>
      </c>
    </row>
    <row r="458" spans="1:6" x14ac:dyDescent="0.2">
      <c r="A458" s="6">
        <v>13881</v>
      </c>
      <c r="B458">
        <v>11.31</v>
      </c>
      <c r="C458">
        <v>0.79</v>
      </c>
      <c r="D458">
        <v>1.08</v>
      </c>
      <c r="E458">
        <v>14.2</v>
      </c>
      <c r="F458">
        <v>2.56</v>
      </c>
    </row>
    <row r="459" spans="1:6" x14ac:dyDescent="0.2">
      <c r="A459" s="6">
        <v>13912</v>
      </c>
      <c r="B459">
        <v>11.04</v>
      </c>
      <c r="C459">
        <v>0.79</v>
      </c>
      <c r="D459">
        <v>1.02</v>
      </c>
      <c r="E459">
        <v>14.1</v>
      </c>
      <c r="F459">
        <v>2.54</v>
      </c>
    </row>
    <row r="460" spans="1:6" x14ac:dyDescent="0.2">
      <c r="A460" s="6">
        <v>13940</v>
      </c>
      <c r="B460">
        <v>10.31</v>
      </c>
      <c r="C460">
        <v>0.78</v>
      </c>
      <c r="D460">
        <v>0.97</v>
      </c>
      <c r="E460">
        <v>14.1</v>
      </c>
      <c r="F460">
        <v>2.5299999999999998</v>
      </c>
    </row>
    <row r="461" spans="1:6" x14ac:dyDescent="0.2">
      <c r="A461" s="6">
        <v>13971</v>
      </c>
      <c r="B461">
        <v>9.89</v>
      </c>
      <c r="C461">
        <v>0.77</v>
      </c>
      <c r="D461">
        <v>0.9</v>
      </c>
      <c r="E461">
        <v>14.2</v>
      </c>
      <c r="F461">
        <v>2.5099999999999998</v>
      </c>
    </row>
    <row r="462" spans="1:6" x14ac:dyDescent="0.2">
      <c r="A462" s="6">
        <v>14001</v>
      </c>
      <c r="B462">
        <v>9.98</v>
      </c>
      <c r="C462">
        <v>0.75</v>
      </c>
      <c r="D462">
        <v>0.84</v>
      </c>
      <c r="E462">
        <v>14.1</v>
      </c>
      <c r="F462">
        <v>2.4900000000000002</v>
      </c>
    </row>
    <row r="463" spans="1:6" x14ac:dyDescent="0.2">
      <c r="A463" s="6">
        <v>14032</v>
      </c>
      <c r="B463">
        <v>10.210000000000001</v>
      </c>
      <c r="C463">
        <v>0.74</v>
      </c>
      <c r="D463">
        <v>0.77</v>
      </c>
      <c r="E463">
        <v>14.1</v>
      </c>
      <c r="F463">
        <v>2.48</v>
      </c>
    </row>
    <row r="464" spans="1:6" x14ac:dyDescent="0.2">
      <c r="A464" s="6">
        <v>14062</v>
      </c>
      <c r="B464">
        <v>12.24</v>
      </c>
      <c r="C464">
        <v>0.71</v>
      </c>
      <c r="D464">
        <v>0.72</v>
      </c>
      <c r="E464">
        <v>14.1</v>
      </c>
      <c r="F464">
        <v>2.46</v>
      </c>
    </row>
    <row r="465" spans="1:6" x14ac:dyDescent="0.2">
      <c r="A465" s="6">
        <v>14093</v>
      </c>
      <c r="B465">
        <v>12.31</v>
      </c>
      <c r="C465">
        <v>0.69</v>
      </c>
      <c r="D465">
        <v>0.67</v>
      </c>
      <c r="E465">
        <v>14.1</v>
      </c>
      <c r="F465">
        <v>2.44</v>
      </c>
    </row>
    <row r="466" spans="1:6" x14ac:dyDescent="0.2">
      <c r="A466" s="6">
        <v>14124</v>
      </c>
      <c r="B466">
        <v>11.75</v>
      </c>
      <c r="C466">
        <v>0.66</v>
      </c>
      <c r="D466">
        <v>0.62</v>
      </c>
      <c r="E466">
        <v>14.1</v>
      </c>
      <c r="F466">
        <v>2.4300000000000002</v>
      </c>
    </row>
    <row r="467" spans="1:6" x14ac:dyDescent="0.2">
      <c r="A467" s="6">
        <v>14154</v>
      </c>
      <c r="B467">
        <v>13.06</v>
      </c>
      <c r="C467">
        <v>0.61</v>
      </c>
      <c r="D467">
        <v>0.63</v>
      </c>
      <c r="E467">
        <v>14</v>
      </c>
      <c r="F467">
        <v>2.41</v>
      </c>
    </row>
    <row r="468" spans="1:6" x14ac:dyDescent="0.2">
      <c r="A468" s="6">
        <v>14185</v>
      </c>
      <c r="B468">
        <v>13.07</v>
      </c>
      <c r="C468">
        <v>0.56000000000000005</v>
      </c>
      <c r="D468">
        <v>0.63</v>
      </c>
      <c r="E468">
        <v>14</v>
      </c>
      <c r="F468">
        <v>2.39</v>
      </c>
    </row>
    <row r="469" spans="1:6" x14ac:dyDescent="0.2">
      <c r="A469" s="6">
        <v>14215</v>
      </c>
      <c r="B469">
        <v>12.69</v>
      </c>
      <c r="C469">
        <v>0.51</v>
      </c>
      <c r="D469">
        <v>0.64</v>
      </c>
      <c r="E469">
        <v>14</v>
      </c>
      <c r="F469">
        <v>2.38</v>
      </c>
    </row>
    <row r="470" spans="1:6" x14ac:dyDescent="0.2">
      <c r="A470" s="6">
        <v>14246</v>
      </c>
      <c r="B470">
        <v>12.5</v>
      </c>
      <c r="C470">
        <v>0.51</v>
      </c>
      <c r="D470">
        <v>0.66</v>
      </c>
      <c r="E470">
        <v>14</v>
      </c>
      <c r="F470">
        <v>2.36</v>
      </c>
    </row>
    <row r="471" spans="1:6" x14ac:dyDescent="0.2">
      <c r="A471" s="6">
        <v>14277</v>
      </c>
      <c r="B471">
        <v>12.4</v>
      </c>
      <c r="C471">
        <v>0.52</v>
      </c>
      <c r="D471">
        <v>0.69</v>
      </c>
      <c r="E471">
        <v>13.9</v>
      </c>
      <c r="F471">
        <v>2.35</v>
      </c>
    </row>
    <row r="472" spans="1:6" x14ac:dyDescent="0.2">
      <c r="A472" s="6">
        <v>14305</v>
      </c>
      <c r="B472">
        <v>12.39</v>
      </c>
      <c r="C472">
        <v>0.52</v>
      </c>
      <c r="D472">
        <v>0.71</v>
      </c>
      <c r="E472">
        <v>13.9</v>
      </c>
      <c r="F472">
        <v>2.33</v>
      </c>
    </row>
    <row r="473" spans="1:6" x14ac:dyDescent="0.2">
      <c r="A473" s="6">
        <v>14336</v>
      </c>
      <c r="B473">
        <v>10.83</v>
      </c>
      <c r="C473">
        <v>0.52</v>
      </c>
      <c r="D473">
        <v>0.73</v>
      </c>
      <c r="E473">
        <v>13.8</v>
      </c>
      <c r="F473">
        <v>2.3199999999999998</v>
      </c>
    </row>
    <row r="474" spans="1:6" x14ac:dyDescent="0.2">
      <c r="A474" s="6">
        <v>14366</v>
      </c>
      <c r="B474">
        <v>11.23</v>
      </c>
      <c r="C474">
        <v>0.53</v>
      </c>
      <c r="D474">
        <v>0.74</v>
      </c>
      <c r="E474">
        <v>13.8</v>
      </c>
      <c r="F474">
        <v>2.31</v>
      </c>
    </row>
    <row r="475" spans="1:6" x14ac:dyDescent="0.2">
      <c r="A475" s="6">
        <v>14397</v>
      </c>
      <c r="B475">
        <v>11.43</v>
      </c>
      <c r="C475">
        <v>0.53</v>
      </c>
      <c r="D475">
        <v>0.76</v>
      </c>
      <c r="E475">
        <v>13.8</v>
      </c>
      <c r="F475">
        <v>2.2999999999999998</v>
      </c>
    </row>
    <row r="476" spans="1:6" x14ac:dyDescent="0.2">
      <c r="A476" s="6">
        <v>14427</v>
      </c>
      <c r="B476">
        <v>11.71</v>
      </c>
      <c r="C476">
        <v>0.54</v>
      </c>
      <c r="D476">
        <v>0.78</v>
      </c>
      <c r="E476">
        <v>13.8</v>
      </c>
      <c r="F476">
        <v>2.29</v>
      </c>
    </row>
    <row r="477" spans="1:6" x14ac:dyDescent="0.2">
      <c r="A477" s="6">
        <v>14458</v>
      </c>
      <c r="B477">
        <v>11.54</v>
      </c>
      <c r="C477">
        <v>0.55000000000000004</v>
      </c>
      <c r="D477">
        <v>0.79</v>
      </c>
      <c r="E477">
        <v>13.8</v>
      </c>
      <c r="F477">
        <v>2.27</v>
      </c>
    </row>
    <row r="478" spans="1:6" x14ac:dyDescent="0.2">
      <c r="A478" s="6">
        <v>14489</v>
      </c>
      <c r="B478">
        <v>12.77</v>
      </c>
      <c r="C478">
        <v>0.56000000000000005</v>
      </c>
      <c r="D478">
        <v>0.81</v>
      </c>
      <c r="E478">
        <v>14.1</v>
      </c>
      <c r="F478">
        <v>2.2599999999999998</v>
      </c>
    </row>
    <row r="479" spans="1:6" x14ac:dyDescent="0.2">
      <c r="A479" s="6">
        <v>14519</v>
      </c>
      <c r="B479">
        <v>12.9</v>
      </c>
      <c r="C479">
        <v>0.57999999999999996</v>
      </c>
      <c r="D479">
        <v>0.84</v>
      </c>
      <c r="E479">
        <v>14</v>
      </c>
      <c r="F479">
        <v>2.25</v>
      </c>
    </row>
    <row r="480" spans="1:6" x14ac:dyDescent="0.2">
      <c r="A480" s="6">
        <v>14550</v>
      </c>
      <c r="B480">
        <v>12.67</v>
      </c>
      <c r="C480">
        <v>0.6</v>
      </c>
      <c r="D480">
        <v>0.87</v>
      </c>
      <c r="E480">
        <v>14</v>
      </c>
      <c r="F480">
        <v>2.2400000000000002</v>
      </c>
    </row>
    <row r="481" spans="1:6" x14ac:dyDescent="0.2">
      <c r="A481" s="6">
        <v>14580</v>
      </c>
      <c r="B481">
        <v>12.37</v>
      </c>
      <c r="C481">
        <v>0.62</v>
      </c>
      <c r="D481">
        <v>0.9</v>
      </c>
      <c r="E481">
        <v>14</v>
      </c>
      <c r="F481">
        <v>2.2200000000000002</v>
      </c>
    </row>
    <row r="482" spans="1:6" x14ac:dyDescent="0.2">
      <c r="A482" s="6">
        <v>14611</v>
      </c>
      <c r="B482">
        <v>12.3</v>
      </c>
      <c r="C482">
        <v>0.62</v>
      </c>
      <c r="D482">
        <v>0.93</v>
      </c>
      <c r="E482">
        <v>13.9</v>
      </c>
      <c r="F482">
        <v>2.21</v>
      </c>
    </row>
    <row r="483" spans="1:6" x14ac:dyDescent="0.2">
      <c r="A483" s="6">
        <v>14642</v>
      </c>
      <c r="B483">
        <v>12.22</v>
      </c>
      <c r="C483">
        <v>0.63</v>
      </c>
      <c r="D483">
        <v>0.96</v>
      </c>
      <c r="E483">
        <v>14</v>
      </c>
      <c r="F483">
        <v>2.19</v>
      </c>
    </row>
    <row r="484" spans="1:6" x14ac:dyDescent="0.2">
      <c r="A484" s="6">
        <v>14671</v>
      </c>
      <c r="B484">
        <v>12.15</v>
      </c>
      <c r="C484">
        <v>0.63</v>
      </c>
      <c r="D484">
        <v>0.99</v>
      </c>
      <c r="E484">
        <v>14</v>
      </c>
      <c r="F484">
        <v>2.17</v>
      </c>
    </row>
    <row r="485" spans="1:6" x14ac:dyDescent="0.2">
      <c r="A485" s="6">
        <v>14702</v>
      </c>
      <c r="B485">
        <v>12.27</v>
      </c>
      <c r="C485">
        <v>0.64</v>
      </c>
      <c r="D485">
        <v>1.01</v>
      </c>
      <c r="E485">
        <v>14</v>
      </c>
      <c r="F485">
        <v>2.15</v>
      </c>
    </row>
    <row r="486" spans="1:6" x14ac:dyDescent="0.2">
      <c r="A486" s="6">
        <v>14732</v>
      </c>
      <c r="B486">
        <v>10.58</v>
      </c>
      <c r="C486">
        <v>0.64</v>
      </c>
      <c r="D486">
        <v>1.02</v>
      </c>
      <c r="E486">
        <v>14</v>
      </c>
      <c r="F486">
        <v>2.12</v>
      </c>
    </row>
    <row r="487" spans="1:6" x14ac:dyDescent="0.2">
      <c r="A487" s="6">
        <v>14763</v>
      </c>
      <c r="B487">
        <v>9.67</v>
      </c>
      <c r="C487">
        <v>0.65</v>
      </c>
      <c r="D487">
        <v>1.04</v>
      </c>
      <c r="E487">
        <v>14.1</v>
      </c>
      <c r="F487">
        <v>2.1</v>
      </c>
    </row>
    <row r="488" spans="1:6" x14ac:dyDescent="0.2">
      <c r="A488" s="6">
        <v>14793</v>
      </c>
      <c r="B488">
        <v>9.99</v>
      </c>
      <c r="C488">
        <v>0.66</v>
      </c>
      <c r="D488">
        <v>1.05</v>
      </c>
      <c r="E488">
        <v>14</v>
      </c>
      <c r="F488">
        <v>2.08</v>
      </c>
    </row>
    <row r="489" spans="1:6" x14ac:dyDescent="0.2">
      <c r="A489" s="6">
        <v>14824</v>
      </c>
      <c r="B489">
        <v>10.199999999999999</v>
      </c>
      <c r="C489">
        <v>0.66</v>
      </c>
      <c r="D489">
        <v>1.07</v>
      </c>
      <c r="E489">
        <v>14</v>
      </c>
      <c r="F489">
        <v>2.06</v>
      </c>
    </row>
    <row r="490" spans="1:6" x14ac:dyDescent="0.2">
      <c r="A490" s="6">
        <v>14855</v>
      </c>
      <c r="B490">
        <v>10.63</v>
      </c>
      <c r="C490">
        <v>0.67</v>
      </c>
      <c r="D490">
        <v>1.08</v>
      </c>
      <c r="E490">
        <v>14</v>
      </c>
      <c r="F490">
        <v>2.04</v>
      </c>
    </row>
    <row r="491" spans="1:6" x14ac:dyDescent="0.2">
      <c r="A491" s="6">
        <v>14885</v>
      </c>
      <c r="B491">
        <v>10.73</v>
      </c>
      <c r="C491">
        <v>0.67</v>
      </c>
      <c r="D491">
        <v>1.07</v>
      </c>
      <c r="E491">
        <v>14</v>
      </c>
      <c r="F491">
        <v>2.02</v>
      </c>
    </row>
    <row r="492" spans="1:6" x14ac:dyDescent="0.2">
      <c r="A492" s="6">
        <v>14916</v>
      </c>
      <c r="B492">
        <v>10.98</v>
      </c>
      <c r="C492">
        <v>0.67</v>
      </c>
      <c r="D492">
        <v>1.06</v>
      </c>
      <c r="E492">
        <v>14</v>
      </c>
      <c r="F492">
        <v>1.99</v>
      </c>
    </row>
    <row r="493" spans="1:6" x14ac:dyDescent="0.2">
      <c r="A493" s="6">
        <v>14946</v>
      </c>
      <c r="B493">
        <v>10.53</v>
      </c>
      <c r="C493">
        <v>0.67</v>
      </c>
      <c r="D493">
        <v>1.05</v>
      </c>
      <c r="E493">
        <v>14.1</v>
      </c>
      <c r="F493">
        <v>1.97</v>
      </c>
    </row>
    <row r="494" spans="1:6" x14ac:dyDescent="0.2">
      <c r="A494" s="6">
        <v>14977</v>
      </c>
      <c r="B494">
        <v>10.55</v>
      </c>
      <c r="C494">
        <v>0.67</v>
      </c>
      <c r="D494">
        <v>1.05</v>
      </c>
      <c r="E494">
        <v>14.1</v>
      </c>
      <c r="F494">
        <v>1.95</v>
      </c>
    </row>
    <row r="495" spans="1:6" x14ac:dyDescent="0.2">
      <c r="A495" s="6">
        <v>15008</v>
      </c>
      <c r="B495">
        <v>9.89</v>
      </c>
      <c r="C495">
        <v>0.68</v>
      </c>
      <c r="D495">
        <v>1.06</v>
      </c>
      <c r="E495">
        <v>14.1</v>
      </c>
      <c r="F495">
        <v>1.99</v>
      </c>
    </row>
    <row r="496" spans="1:6" x14ac:dyDescent="0.2">
      <c r="A496" s="6">
        <v>15036</v>
      </c>
      <c r="B496">
        <v>9.9499999999999993</v>
      </c>
      <c r="C496">
        <v>0.68</v>
      </c>
      <c r="D496">
        <v>1.06</v>
      </c>
      <c r="E496">
        <v>14.2</v>
      </c>
      <c r="F496">
        <v>2.04</v>
      </c>
    </row>
    <row r="497" spans="1:6" x14ac:dyDescent="0.2">
      <c r="A497" s="6">
        <v>15067</v>
      </c>
      <c r="B497">
        <v>9.64</v>
      </c>
      <c r="C497">
        <v>0.68</v>
      </c>
      <c r="D497">
        <v>1.07</v>
      </c>
      <c r="E497">
        <v>14.3</v>
      </c>
      <c r="F497">
        <v>2.08</v>
      </c>
    </row>
    <row r="498" spans="1:6" x14ac:dyDescent="0.2">
      <c r="A498" s="6">
        <v>15097</v>
      </c>
      <c r="B498">
        <v>9.43</v>
      </c>
      <c r="C498">
        <v>0.69</v>
      </c>
      <c r="D498">
        <v>1.08</v>
      </c>
      <c r="E498">
        <v>14.4</v>
      </c>
      <c r="F498">
        <v>2.12</v>
      </c>
    </row>
    <row r="499" spans="1:6" x14ac:dyDescent="0.2">
      <c r="A499" s="6">
        <v>15128</v>
      </c>
      <c r="B499">
        <v>9.76</v>
      </c>
      <c r="C499">
        <v>0.69</v>
      </c>
      <c r="D499">
        <v>1.0900000000000001</v>
      </c>
      <c r="E499">
        <v>14.7</v>
      </c>
      <c r="F499">
        <v>2.16</v>
      </c>
    </row>
    <row r="500" spans="1:6" x14ac:dyDescent="0.2">
      <c r="A500" s="6">
        <v>15158</v>
      </c>
      <c r="B500">
        <v>10.26</v>
      </c>
      <c r="C500">
        <v>0.69</v>
      </c>
      <c r="D500">
        <v>1.1200000000000001</v>
      </c>
      <c r="E500">
        <v>14.7</v>
      </c>
      <c r="F500">
        <v>2.21</v>
      </c>
    </row>
    <row r="501" spans="1:6" x14ac:dyDescent="0.2">
      <c r="A501" s="6">
        <v>15189</v>
      </c>
      <c r="B501">
        <v>10.210000000000001</v>
      </c>
      <c r="C501">
        <v>0.7</v>
      </c>
      <c r="D501">
        <v>1.1599999999999999</v>
      </c>
      <c r="E501">
        <v>14.9</v>
      </c>
      <c r="F501">
        <v>2.25</v>
      </c>
    </row>
    <row r="502" spans="1:6" x14ac:dyDescent="0.2">
      <c r="A502" s="6">
        <v>15220</v>
      </c>
      <c r="B502">
        <v>10.24</v>
      </c>
      <c r="C502">
        <v>0.7</v>
      </c>
      <c r="D502">
        <v>1.19</v>
      </c>
      <c r="E502">
        <v>15.1</v>
      </c>
      <c r="F502">
        <v>2.29</v>
      </c>
    </row>
    <row r="503" spans="1:6" x14ac:dyDescent="0.2">
      <c r="A503" s="6">
        <v>15250</v>
      </c>
      <c r="B503">
        <v>9.83</v>
      </c>
      <c r="C503">
        <v>0.7</v>
      </c>
      <c r="D503">
        <v>1.18</v>
      </c>
      <c r="E503">
        <v>15.3</v>
      </c>
      <c r="F503">
        <v>2.33</v>
      </c>
    </row>
    <row r="504" spans="1:6" x14ac:dyDescent="0.2">
      <c r="A504" s="6">
        <v>15281</v>
      </c>
      <c r="B504">
        <v>9.3699999999999992</v>
      </c>
      <c r="C504">
        <v>0.71</v>
      </c>
      <c r="D504">
        <v>1.17</v>
      </c>
      <c r="E504">
        <v>15.4</v>
      </c>
      <c r="F504">
        <v>2.38</v>
      </c>
    </row>
    <row r="505" spans="1:6" x14ac:dyDescent="0.2">
      <c r="A505" s="6">
        <v>15311</v>
      </c>
      <c r="B505">
        <v>8.76</v>
      </c>
      <c r="C505">
        <v>0.71</v>
      </c>
      <c r="D505">
        <v>1.1599999999999999</v>
      </c>
      <c r="E505">
        <v>15.5</v>
      </c>
      <c r="F505">
        <v>2.42</v>
      </c>
    </row>
    <row r="506" spans="1:6" x14ac:dyDescent="0.2">
      <c r="A506" s="6">
        <v>15342</v>
      </c>
      <c r="B506">
        <v>8.93</v>
      </c>
      <c r="C506">
        <v>0.7</v>
      </c>
      <c r="D506">
        <v>1.1200000000000001</v>
      </c>
      <c r="E506">
        <v>15.7</v>
      </c>
      <c r="F506">
        <v>2.46</v>
      </c>
    </row>
    <row r="507" spans="1:6" x14ac:dyDescent="0.2">
      <c r="A507" s="6">
        <v>15373</v>
      </c>
      <c r="B507">
        <v>8.65</v>
      </c>
      <c r="C507">
        <v>0.7</v>
      </c>
      <c r="D507">
        <v>1.08</v>
      </c>
      <c r="E507">
        <v>15.8</v>
      </c>
      <c r="F507">
        <v>2.46</v>
      </c>
    </row>
    <row r="508" spans="1:6" x14ac:dyDescent="0.2">
      <c r="A508" s="6">
        <v>15401</v>
      </c>
      <c r="B508">
        <v>8.18</v>
      </c>
      <c r="C508">
        <v>0.69</v>
      </c>
      <c r="D508">
        <v>1.04</v>
      </c>
      <c r="E508">
        <v>16</v>
      </c>
      <c r="F508">
        <v>2.46</v>
      </c>
    </row>
    <row r="509" spans="1:6" x14ac:dyDescent="0.2">
      <c r="A509" s="6">
        <v>15432</v>
      </c>
      <c r="B509">
        <v>7.84</v>
      </c>
      <c r="C509">
        <v>0.68</v>
      </c>
      <c r="D509">
        <v>1.02</v>
      </c>
      <c r="E509">
        <v>16.100000000000001</v>
      </c>
      <c r="F509">
        <v>2.46</v>
      </c>
    </row>
    <row r="510" spans="1:6" x14ac:dyDescent="0.2">
      <c r="A510" s="6">
        <v>15462</v>
      </c>
      <c r="B510">
        <v>7.93</v>
      </c>
      <c r="C510">
        <v>0.67</v>
      </c>
      <c r="D510">
        <v>1</v>
      </c>
      <c r="E510">
        <v>16.3</v>
      </c>
      <c r="F510">
        <v>2.46</v>
      </c>
    </row>
    <row r="511" spans="1:6" x14ac:dyDescent="0.2">
      <c r="A511" s="6">
        <v>15493</v>
      </c>
      <c r="B511">
        <v>8.33</v>
      </c>
      <c r="C511">
        <v>0.66</v>
      </c>
      <c r="D511">
        <v>0.98</v>
      </c>
      <c r="E511">
        <v>16.3</v>
      </c>
      <c r="F511">
        <v>2.46</v>
      </c>
    </row>
    <row r="512" spans="1:6" x14ac:dyDescent="0.2">
      <c r="A512" s="6">
        <v>15523</v>
      </c>
      <c r="B512">
        <v>8.64</v>
      </c>
      <c r="C512">
        <v>0.65</v>
      </c>
      <c r="D512">
        <v>0.97</v>
      </c>
      <c r="E512">
        <v>16.399999999999999</v>
      </c>
      <c r="F512">
        <v>2.46</v>
      </c>
    </row>
    <row r="513" spans="1:6" x14ac:dyDescent="0.2">
      <c r="A513" s="6">
        <v>15554</v>
      </c>
      <c r="B513">
        <v>8.59</v>
      </c>
      <c r="C513">
        <v>0.63</v>
      </c>
      <c r="D513">
        <v>0.95</v>
      </c>
      <c r="E513">
        <v>16.5</v>
      </c>
      <c r="F513">
        <v>2.4700000000000002</v>
      </c>
    </row>
    <row r="514" spans="1:6" x14ac:dyDescent="0.2">
      <c r="A514" s="6">
        <v>15585</v>
      </c>
      <c r="B514">
        <v>8.68</v>
      </c>
      <c r="C514">
        <v>0.62</v>
      </c>
      <c r="D514">
        <v>0.94</v>
      </c>
      <c r="E514">
        <v>16.5</v>
      </c>
      <c r="F514">
        <v>2.4700000000000002</v>
      </c>
    </row>
    <row r="515" spans="1:6" x14ac:dyDescent="0.2">
      <c r="A515" s="6">
        <v>15615</v>
      </c>
      <c r="B515">
        <v>9.32</v>
      </c>
      <c r="C515">
        <v>0.61</v>
      </c>
      <c r="D515">
        <v>0.97</v>
      </c>
      <c r="E515">
        <v>16.7</v>
      </c>
      <c r="F515">
        <v>2.4700000000000002</v>
      </c>
    </row>
    <row r="516" spans="1:6" x14ac:dyDescent="0.2">
      <c r="A516" s="6">
        <v>15646</v>
      </c>
      <c r="B516">
        <v>9.4700000000000006</v>
      </c>
      <c r="C516">
        <v>0.6</v>
      </c>
      <c r="D516">
        <v>1</v>
      </c>
      <c r="E516">
        <v>16.8</v>
      </c>
      <c r="F516">
        <v>2.4700000000000002</v>
      </c>
    </row>
    <row r="517" spans="1:6" x14ac:dyDescent="0.2">
      <c r="A517" s="6">
        <v>15676</v>
      </c>
      <c r="B517">
        <v>9.52</v>
      </c>
      <c r="C517">
        <v>0.59</v>
      </c>
      <c r="D517">
        <v>1.03</v>
      </c>
      <c r="E517">
        <v>16.899999999999999</v>
      </c>
      <c r="F517">
        <v>2.4700000000000002</v>
      </c>
    </row>
    <row r="518" spans="1:6" x14ac:dyDescent="0.2">
      <c r="A518" s="6">
        <v>15707</v>
      </c>
      <c r="B518">
        <v>10.09</v>
      </c>
      <c r="C518">
        <v>0.59</v>
      </c>
      <c r="D518">
        <v>1.04</v>
      </c>
      <c r="E518">
        <v>16.899999999999999</v>
      </c>
      <c r="F518">
        <v>2.4700000000000002</v>
      </c>
    </row>
    <row r="519" spans="1:6" x14ac:dyDescent="0.2">
      <c r="A519" s="6">
        <v>15738</v>
      </c>
      <c r="B519">
        <v>10.69</v>
      </c>
      <c r="C519">
        <v>0.59</v>
      </c>
      <c r="D519">
        <v>1.06</v>
      </c>
      <c r="E519">
        <v>16.899999999999999</v>
      </c>
      <c r="F519">
        <v>2.4700000000000002</v>
      </c>
    </row>
    <row r="520" spans="1:6" x14ac:dyDescent="0.2">
      <c r="A520" s="6">
        <v>15766</v>
      </c>
      <c r="B520">
        <v>11.07</v>
      </c>
      <c r="C520">
        <v>0.59</v>
      </c>
      <c r="D520">
        <v>1.07</v>
      </c>
      <c r="E520">
        <v>17.2</v>
      </c>
      <c r="F520">
        <v>2.4700000000000002</v>
      </c>
    </row>
    <row r="521" spans="1:6" x14ac:dyDescent="0.2">
      <c r="A521" s="6">
        <v>15797</v>
      </c>
      <c r="B521">
        <v>11.44</v>
      </c>
      <c r="C521">
        <v>0.59</v>
      </c>
      <c r="D521">
        <v>1.08</v>
      </c>
      <c r="E521">
        <v>17.399999999999999</v>
      </c>
      <c r="F521">
        <v>2.4700000000000002</v>
      </c>
    </row>
    <row r="522" spans="1:6" x14ac:dyDescent="0.2">
      <c r="A522" s="6">
        <v>15827</v>
      </c>
      <c r="B522">
        <v>11.89</v>
      </c>
      <c r="C522">
        <v>0.59</v>
      </c>
      <c r="D522">
        <v>1.0900000000000001</v>
      </c>
      <c r="E522">
        <v>17.5</v>
      </c>
      <c r="F522">
        <v>2.4700000000000002</v>
      </c>
    </row>
    <row r="523" spans="1:6" x14ac:dyDescent="0.2">
      <c r="A523" s="6">
        <v>15858</v>
      </c>
      <c r="B523">
        <v>12.1</v>
      </c>
      <c r="C523">
        <v>0.59</v>
      </c>
      <c r="D523">
        <v>1.1000000000000001</v>
      </c>
      <c r="E523">
        <v>17.5</v>
      </c>
      <c r="F523">
        <v>2.4700000000000002</v>
      </c>
    </row>
    <row r="524" spans="1:6" x14ac:dyDescent="0.2">
      <c r="A524" s="6">
        <v>15888</v>
      </c>
      <c r="B524">
        <v>12.35</v>
      </c>
      <c r="C524">
        <v>0.59</v>
      </c>
      <c r="D524">
        <v>1.0900000000000001</v>
      </c>
      <c r="E524">
        <v>17.399999999999999</v>
      </c>
      <c r="F524">
        <v>2.48</v>
      </c>
    </row>
    <row r="525" spans="1:6" x14ac:dyDescent="0.2">
      <c r="A525" s="6">
        <v>15919</v>
      </c>
      <c r="B525">
        <v>11.74</v>
      </c>
      <c r="C525">
        <v>0.6</v>
      </c>
      <c r="D525">
        <v>1.0900000000000001</v>
      </c>
      <c r="E525">
        <v>17.3</v>
      </c>
      <c r="F525">
        <v>2.48</v>
      </c>
    </row>
    <row r="526" spans="1:6" x14ac:dyDescent="0.2">
      <c r="A526" s="6">
        <v>15950</v>
      </c>
      <c r="B526">
        <v>11.99</v>
      </c>
      <c r="C526">
        <v>0.6</v>
      </c>
      <c r="D526">
        <v>1.08</v>
      </c>
      <c r="E526">
        <v>17.399999999999999</v>
      </c>
      <c r="F526">
        <v>2.48</v>
      </c>
    </row>
    <row r="527" spans="1:6" x14ac:dyDescent="0.2">
      <c r="A527" s="6">
        <v>15980</v>
      </c>
      <c r="B527">
        <v>11.88</v>
      </c>
      <c r="C527">
        <v>0.6</v>
      </c>
      <c r="D527">
        <v>1.03</v>
      </c>
      <c r="E527">
        <v>17.399999999999999</v>
      </c>
      <c r="F527">
        <v>2.48</v>
      </c>
    </row>
    <row r="528" spans="1:6" x14ac:dyDescent="0.2">
      <c r="A528" s="6">
        <v>16011</v>
      </c>
      <c r="B528">
        <v>11.33</v>
      </c>
      <c r="C528">
        <v>0.61</v>
      </c>
      <c r="D528">
        <v>0.99</v>
      </c>
      <c r="E528">
        <v>17.399999999999999</v>
      </c>
      <c r="F528">
        <v>2.48</v>
      </c>
    </row>
    <row r="529" spans="1:6" x14ac:dyDescent="0.2">
      <c r="A529" s="6">
        <v>16041</v>
      </c>
      <c r="B529">
        <v>11.48</v>
      </c>
      <c r="C529">
        <v>0.61</v>
      </c>
      <c r="D529">
        <v>0.94</v>
      </c>
      <c r="E529">
        <v>17.399999999999999</v>
      </c>
      <c r="F529">
        <v>2.48</v>
      </c>
    </row>
    <row r="530" spans="1:6" x14ac:dyDescent="0.2">
      <c r="A530" s="6">
        <v>16072</v>
      </c>
      <c r="B530">
        <v>11.85</v>
      </c>
      <c r="C530">
        <v>0.61</v>
      </c>
      <c r="D530">
        <v>0.94</v>
      </c>
      <c r="E530">
        <v>17.399999999999999</v>
      </c>
      <c r="F530">
        <v>2.48</v>
      </c>
    </row>
    <row r="531" spans="1:6" x14ac:dyDescent="0.2">
      <c r="A531" s="6">
        <v>16103</v>
      </c>
      <c r="B531">
        <v>11.77</v>
      </c>
      <c r="C531">
        <v>0.62</v>
      </c>
      <c r="D531">
        <v>0.93</v>
      </c>
      <c r="E531">
        <v>17.399999999999999</v>
      </c>
      <c r="F531">
        <v>2.4700000000000002</v>
      </c>
    </row>
    <row r="532" spans="1:6" x14ac:dyDescent="0.2">
      <c r="A532" s="6">
        <v>16132</v>
      </c>
      <c r="B532">
        <v>12.1</v>
      </c>
      <c r="C532">
        <v>0.62</v>
      </c>
      <c r="D532">
        <v>0.93</v>
      </c>
      <c r="E532">
        <v>17.399999999999999</v>
      </c>
      <c r="F532">
        <v>2.46</v>
      </c>
    </row>
    <row r="533" spans="1:6" x14ac:dyDescent="0.2">
      <c r="A533" s="6">
        <v>16163</v>
      </c>
      <c r="B533">
        <v>11.89</v>
      </c>
      <c r="C533">
        <v>0.62</v>
      </c>
      <c r="D533">
        <v>0.93</v>
      </c>
      <c r="E533">
        <v>17.5</v>
      </c>
      <c r="F533">
        <v>2.4500000000000002</v>
      </c>
    </row>
    <row r="534" spans="1:6" x14ac:dyDescent="0.2">
      <c r="A534" s="6">
        <v>16193</v>
      </c>
      <c r="B534">
        <v>12.1</v>
      </c>
      <c r="C534">
        <v>0.63</v>
      </c>
      <c r="D534">
        <v>0.92</v>
      </c>
      <c r="E534">
        <v>17.5</v>
      </c>
      <c r="F534">
        <v>2.44</v>
      </c>
    </row>
    <row r="535" spans="1:6" x14ac:dyDescent="0.2">
      <c r="A535" s="6">
        <v>16224</v>
      </c>
      <c r="B535">
        <v>12.67</v>
      </c>
      <c r="C535">
        <v>0.63</v>
      </c>
      <c r="D535">
        <v>0.92</v>
      </c>
      <c r="E535">
        <v>17.600000000000001</v>
      </c>
      <c r="F535">
        <v>2.4300000000000002</v>
      </c>
    </row>
    <row r="536" spans="1:6" x14ac:dyDescent="0.2">
      <c r="A536" s="6">
        <v>16254</v>
      </c>
      <c r="B536">
        <v>13</v>
      </c>
      <c r="C536">
        <v>0.63</v>
      </c>
      <c r="D536">
        <v>0.91</v>
      </c>
      <c r="E536">
        <v>17.7</v>
      </c>
      <c r="F536">
        <v>2.42</v>
      </c>
    </row>
    <row r="537" spans="1:6" x14ac:dyDescent="0.2">
      <c r="A537" s="6">
        <v>16285</v>
      </c>
      <c r="B537">
        <v>12.81</v>
      </c>
      <c r="C537">
        <v>0.64</v>
      </c>
      <c r="D537">
        <v>0.91</v>
      </c>
      <c r="E537">
        <v>17.7</v>
      </c>
      <c r="F537">
        <v>2.42</v>
      </c>
    </row>
    <row r="538" spans="1:6" x14ac:dyDescent="0.2">
      <c r="A538" s="6">
        <v>16316</v>
      </c>
      <c r="B538">
        <v>12.6</v>
      </c>
      <c r="C538">
        <v>0.64</v>
      </c>
      <c r="D538">
        <v>0.9</v>
      </c>
      <c r="E538">
        <v>17.7</v>
      </c>
      <c r="F538">
        <v>2.41</v>
      </c>
    </row>
    <row r="539" spans="1:6" x14ac:dyDescent="0.2">
      <c r="A539" s="6">
        <v>16346</v>
      </c>
      <c r="B539">
        <v>12.91</v>
      </c>
      <c r="C539">
        <v>0.64</v>
      </c>
      <c r="D539">
        <v>0.91</v>
      </c>
      <c r="E539">
        <v>17.7</v>
      </c>
      <c r="F539">
        <v>2.4</v>
      </c>
    </row>
    <row r="540" spans="1:6" x14ac:dyDescent="0.2">
      <c r="A540" s="6">
        <v>16377</v>
      </c>
      <c r="B540">
        <v>12.82</v>
      </c>
      <c r="C540">
        <v>0.64</v>
      </c>
      <c r="D540">
        <v>0.92</v>
      </c>
      <c r="E540">
        <v>17.7</v>
      </c>
      <c r="F540">
        <v>2.39</v>
      </c>
    </row>
    <row r="541" spans="1:6" x14ac:dyDescent="0.2">
      <c r="A541" s="6">
        <v>16407</v>
      </c>
      <c r="B541">
        <v>13.1</v>
      </c>
      <c r="C541">
        <v>0.64</v>
      </c>
      <c r="D541">
        <v>0.93</v>
      </c>
      <c r="E541">
        <v>17.8</v>
      </c>
      <c r="F541">
        <v>2.38</v>
      </c>
    </row>
    <row r="542" spans="1:6" x14ac:dyDescent="0.2">
      <c r="A542" s="6">
        <v>16438</v>
      </c>
      <c r="B542">
        <v>13.49</v>
      </c>
      <c r="C542">
        <v>0.64</v>
      </c>
      <c r="D542">
        <v>0.94</v>
      </c>
      <c r="E542">
        <v>17.8</v>
      </c>
      <c r="F542">
        <v>2.37</v>
      </c>
    </row>
    <row r="543" spans="1:6" x14ac:dyDescent="0.2">
      <c r="A543" s="6">
        <v>16469</v>
      </c>
      <c r="B543">
        <v>13.94</v>
      </c>
      <c r="C543">
        <v>0.65</v>
      </c>
      <c r="D543">
        <v>0.95</v>
      </c>
      <c r="E543">
        <v>17.8</v>
      </c>
      <c r="F543">
        <v>2.35</v>
      </c>
    </row>
    <row r="544" spans="1:6" x14ac:dyDescent="0.2">
      <c r="A544" s="6">
        <v>16497</v>
      </c>
      <c r="B544">
        <v>13.93</v>
      </c>
      <c r="C544">
        <v>0.65</v>
      </c>
      <c r="D544">
        <v>0.96</v>
      </c>
      <c r="E544">
        <v>17.8</v>
      </c>
      <c r="F544">
        <v>2.34</v>
      </c>
    </row>
    <row r="545" spans="1:6" x14ac:dyDescent="0.2">
      <c r="A545" s="6">
        <v>16528</v>
      </c>
      <c r="B545">
        <v>14.28</v>
      </c>
      <c r="C545">
        <v>0.65</v>
      </c>
      <c r="D545">
        <v>0.97</v>
      </c>
      <c r="E545">
        <v>17.8</v>
      </c>
      <c r="F545">
        <v>2.33</v>
      </c>
    </row>
    <row r="546" spans="1:6" x14ac:dyDescent="0.2">
      <c r="A546" s="6">
        <v>16558</v>
      </c>
      <c r="B546">
        <v>14.82</v>
      </c>
      <c r="C546">
        <v>0.65</v>
      </c>
      <c r="D546">
        <v>0.99</v>
      </c>
      <c r="E546">
        <v>17.899999999999999</v>
      </c>
      <c r="F546">
        <v>2.31</v>
      </c>
    </row>
    <row r="547" spans="1:6" x14ac:dyDescent="0.2">
      <c r="A547" s="6">
        <v>16589</v>
      </c>
      <c r="B547">
        <v>15.09</v>
      </c>
      <c r="C547">
        <v>0.65</v>
      </c>
      <c r="D547">
        <v>1</v>
      </c>
      <c r="E547">
        <v>18.100000000000001</v>
      </c>
      <c r="F547">
        <v>2.29</v>
      </c>
    </row>
    <row r="548" spans="1:6" x14ac:dyDescent="0.2">
      <c r="A548" s="6">
        <v>16619</v>
      </c>
      <c r="B548">
        <v>14.78</v>
      </c>
      <c r="C548">
        <v>0.65</v>
      </c>
      <c r="D548">
        <v>1</v>
      </c>
      <c r="E548">
        <v>18.100000000000001</v>
      </c>
      <c r="F548">
        <v>2.2799999999999998</v>
      </c>
    </row>
    <row r="549" spans="1:6" x14ac:dyDescent="0.2">
      <c r="A549" s="6">
        <v>16650</v>
      </c>
      <c r="B549">
        <v>14.83</v>
      </c>
      <c r="C549">
        <v>0.66</v>
      </c>
      <c r="D549">
        <v>0.99</v>
      </c>
      <c r="E549">
        <v>18.100000000000001</v>
      </c>
      <c r="F549">
        <v>2.27</v>
      </c>
    </row>
    <row r="550" spans="1:6" x14ac:dyDescent="0.2">
      <c r="A550" s="6">
        <v>16681</v>
      </c>
      <c r="B550">
        <v>15.84</v>
      </c>
      <c r="C550">
        <v>0.66</v>
      </c>
      <c r="D550">
        <v>0.99</v>
      </c>
      <c r="E550">
        <v>18.100000000000001</v>
      </c>
      <c r="F550">
        <v>2.25</v>
      </c>
    </row>
    <row r="551" spans="1:6" x14ac:dyDescent="0.2">
      <c r="A551" s="6">
        <v>16711</v>
      </c>
      <c r="B551">
        <v>16.5</v>
      </c>
      <c r="C551">
        <v>0.66</v>
      </c>
      <c r="D551">
        <v>0.98</v>
      </c>
      <c r="E551">
        <v>18.100000000000001</v>
      </c>
      <c r="F551">
        <v>2.2400000000000002</v>
      </c>
    </row>
    <row r="552" spans="1:6" x14ac:dyDescent="0.2">
      <c r="A552" s="6">
        <v>16742</v>
      </c>
      <c r="B552">
        <v>17.04</v>
      </c>
      <c r="C552">
        <v>0.66</v>
      </c>
      <c r="D552">
        <v>0.97</v>
      </c>
      <c r="E552">
        <v>18.100000000000001</v>
      </c>
      <c r="F552">
        <v>2.2200000000000002</v>
      </c>
    </row>
    <row r="553" spans="1:6" x14ac:dyDescent="0.2">
      <c r="A553" s="6">
        <v>16772</v>
      </c>
      <c r="B553">
        <v>17.329999999999998</v>
      </c>
      <c r="C553">
        <v>0.66</v>
      </c>
      <c r="D553">
        <v>0.96</v>
      </c>
      <c r="E553">
        <v>18.2</v>
      </c>
      <c r="F553">
        <v>2.21</v>
      </c>
    </row>
    <row r="554" spans="1:6" x14ac:dyDescent="0.2">
      <c r="A554" s="6">
        <v>16803</v>
      </c>
      <c r="B554">
        <v>18.02</v>
      </c>
      <c r="C554">
        <v>0.67</v>
      </c>
      <c r="D554">
        <v>0.94</v>
      </c>
      <c r="E554">
        <v>18.2</v>
      </c>
      <c r="F554">
        <v>2.19</v>
      </c>
    </row>
    <row r="555" spans="1:6" x14ac:dyDescent="0.2">
      <c r="A555" s="6">
        <v>16834</v>
      </c>
      <c r="B555">
        <v>18.07</v>
      </c>
      <c r="C555">
        <v>0.67</v>
      </c>
      <c r="D555">
        <v>0.92</v>
      </c>
      <c r="E555">
        <v>18.100000000000001</v>
      </c>
      <c r="F555">
        <v>2.19</v>
      </c>
    </row>
    <row r="556" spans="1:6" x14ac:dyDescent="0.2">
      <c r="A556" s="6">
        <v>16862</v>
      </c>
      <c r="B556">
        <v>17.53</v>
      </c>
      <c r="C556">
        <v>0.68</v>
      </c>
      <c r="D556">
        <v>0.9</v>
      </c>
      <c r="E556">
        <v>18.3</v>
      </c>
      <c r="F556">
        <v>2.2000000000000002</v>
      </c>
    </row>
    <row r="557" spans="1:6" x14ac:dyDescent="0.2">
      <c r="A557" s="6">
        <v>16893</v>
      </c>
      <c r="B557">
        <v>18.66</v>
      </c>
      <c r="C557">
        <v>0.68</v>
      </c>
      <c r="D557">
        <v>0.88</v>
      </c>
      <c r="E557">
        <v>18.399999999999999</v>
      </c>
      <c r="F557">
        <v>2.21</v>
      </c>
    </row>
    <row r="558" spans="1:6" x14ac:dyDescent="0.2">
      <c r="A558" s="6">
        <v>16923</v>
      </c>
      <c r="B558">
        <v>18.7</v>
      </c>
      <c r="C558">
        <v>0.68</v>
      </c>
      <c r="D558">
        <v>0.86</v>
      </c>
      <c r="E558">
        <v>18.5</v>
      </c>
      <c r="F558">
        <v>2.21</v>
      </c>
    </row>
    <row r="559" spans="1:6" x14ac:dyDescent="0.2">
      <c r="A559" s="6">
        <v>16954</v>
      </c>
      <c r="B559">
        <v>18.579999999999998</v>
      </c>
      <c r="C559">
        <v>0.68</v>
      </c>
      <c r="D559">
        <v>0.84</v>
      </c>
      <c r="E559">
        <v>18.7</v>
      </c>
      <c r="F559">
        <v>2.21</v>
      </c>
    </row>
    <row r="560" spans="1:6" x14ac:dyDescent="0.2">
      <c r="A560" s="6">
        <v>16984</v>
      </c>
      <c r="B560">
        <v>18.05</v>
      </c>
      <c r="C560">
        <v>0.68</v>
      </c>
      <c r="D560">
        <v>0.86</v>
      </c>
      <c r="E560">
        <v>19.8</v>
      </c>
      <c r="F560">
        <v>2.2200000000000002</v>
      </c>
    </row>
    <row r="561" spans="1:6" x14ac:dyDescent="0.2">
      <c r="A561" s="6">
        <v>17015</v>
      </c>
      <c r="B561">
        <v>17.7</v>
      </c>
      <c r="C561">
        <v>0.69</v>
      </c>
      <c r="D561">
        <v>0.87</v>
      </c>
      <c r="E561">
        <v>20.2</v>
      </c>
      <c r="F561">
        <v>2.23</v>
      </c>
    </row>
    <row r="562" spans="1:6" x14ac:dyDescent="0.2">
      <c r="A562" s="6">
        <v>17046</v>
      </c>
      <c r="B562">
        <v>15.09</v>
      </c>
      <c r="C562">
        <v>0.69</v>
      </c>
      <c r="D562">
        <v>0.89</v>
      </c>
      <c r="E562">
        <v>20.399999999999999</v>
      </c>
      <c r="F562">
        <v>2.23</v>
      </c>
    </row>
    <row r="563" spans="1:6" x14ac:dyDescent="0.2">
      <c r="A563" s="6">
        <v>17076</v>
      </c>
      <c r="B563">
        <v>14.75</v>
      </c>
      <c r="C563">
        <v>0.7</v>
      </c>
      <c r="D563">
        <v>0.95</v>
      </c>
      <c r="E563">
        <v>20.8</v>
      </c>
      <c r="F563">
        <v>2.23</v>
      </c>
    </row>
    <row r="564" spans="1:6" x14ac:dyDescent="0.2">
      <c r="A564" s="6">
        <v>17107</v>
      </c>
      <c r="B564">
        <v>14.69</v>
      </c>
      <c r="C564">
        <v>0.7</v>
      </c>
      <c r="D564">
        <v>1</v>
      </c>
      <c r="E564">
        <v>21.3</v>
      </c>
      <c r="F564">
        <v>2.2400000000000002</v>
      </c>
    </row>
    <row r="565" spans="1:6" x14ac:dyDescent="0.2">
      <c r="A565" s="6">
        <v>17137</v>
      </c>
      <c r="B565">
        <v>15.13</v>
      </c>
      <c r="C565">
        <v>0.71</v>
      </c>
      <c r="D565">
        <v>1.06</v>
      </c>
      <c r="E565">
        <v>21.5</v>
      </c>
      <c r="F565">
        <v>2.25</v>
      </c>
    </row>
    <row r="566" spans="1:6" x14ac:dyDescent="0.2">
      <c r="A566" s="6">
        <v>17168</v>
      </c>
      <c r="B566">
        <v>15.21</v>
      </c>
      <c r="C566">
        <v>0.71</v>
      </c>
      <c r="D566">
        <v>1.1299999999999999</v>
      </c>
      <c r="E566">
        <v>21.5</v>
      </c>
      <c r="F566">
        <v>2.25</v>
      </c>
    </row>
    <row r="567" spans="1:6" x14ac:dyDescent="0.2">
      <c r="A567" s="6">
        <v>17199</v>
      </c>
      <c r="B567">
        <v>15.8</v>
      </c>
      <c r="C567">
        <v>0.72</v>
      </c>
      <c r="D567">
        <v>1.2</v>
      </c>
      <c r="E567">
        <v>21.5</v>
      </c>
      <c r="F567">
        <v>2.27</v>
      </c>
    </row>
    <row r="568" spans="1:6" x14ac:dyDescent="0.2">
      <c r="A568" s="6">
        <v>17227</v>
      </c>
      <c r="B568">
        <v>15.16</v>
      </c>
      <c r="C568">
        <v>0.72</v>
      </c>
      <c r="D568">
        <v>1.27</v>
      </c>
      <c r="E568">
        <v>21.9</v>
      </c>
      <c r="F568">
        <v>2.2799999999999998</v>
      </c>
    </row>
    <row r="569" spans="1:6" x14ac:dyDescent="0.2">
      <c r="A569" s="6">
        <v>17258</v>
      </c>
      <c r="B569">
        <v>14.6</v>
      </c>
      <c r="C569">
        <v>0.73</v>
      </c>
      <c r="D569">
        <v>1.33</v>
      </c>
      <c r="E569">
        <v>21.9</v>
      </c>
      <c r="F569">
        <v>2.2999999999999998</v>
      </c>
    </row>
    <row r="570" spans="1:6" x14ac:dyDescent="0.2">
      <c r="A570" s="6">
        <v>17288</v>
      </c>
      <c r="B570">
        <v>14.34</v>
      </c>
      <c r="C570">
        <v>0.75</v>
      </c>
      <c r="D570">
        <v>1.38</v>
      </c>
      <c r="E570">
        <v>21.9</v>
      </c>
      <c r="F570">
        <v>2.31</v>
      </c>
    </row>
    <row r="571" spans="1:6" x14ac:dyDescent="0.2">
      <c r="A571" s="6">
        <v>17319</v>
      </c>
      <c r="B571">
        <v>14.84</v>
      </c>
      <c r="C571">
        <v>0.76</v>
      </c>
      <c r="D571">
        <v>1.44</v>
      </c>
      <c r="E571">
        <v>22</v>
      </c>
      <c r="F571">
        <v>2.33</v>
      </c>
    </row>
    <row r="572" spans="1:6" x14ac:dyDescent="0.2">
      <c r="A572" s="6">
        <v>17349</v>
      </c>
      <c r="B572">
        <v>15.77</v>
      </c>
      <c r="C572">
        <v>0.77</v>
      </c>
      <c r="D572">
        <v>1.48</v>
      </c>
      <c r="E572">
        <v>22.2</v>
      </c>
      <c r="F572">
        <v>2.34</v>
      </c>
    </row>
    <row r="573" spans="1:6" x14ac:dyDescent="0.2">
      <c r="A573" s="6">
        <v>17380</v>
      </c>
      <c r="B573">
        <v>15.46</v>
      </c>
      <c r="C573">
        <v>0.78</v>
      </c>
      <c r="D573">
        <v>1.51</v>
      </c>
      <c r="E573">
        <v>22.5</v>
      </c>
      <c r="F573">
        <v>2.36</v>
      </c>
    </row>
    <row r="574" spans="1:6" x14ac:dyDescent="0.2">
      <c r="A574" s="6">
        <v>17411</v>
      </c>
      <c r="B574">
        <v>15.06</v>
      </c>
      <c r="C574">
        <v>0.79</v>
      </c>
      <c r="D574">
        <v>1.55</v>
      </c>
      <c r="E574">
        <v>23</v>
      </c>
      <c r="F574">
        <v>2.38</v>
      </c>
    </row>
    <row r="575" spans="1:6" x14ac:dyDescent="0.2">
      <c r="A575" s="6">
        <v>17441</v>
      </c>
      <c r="B575">
        <v>15.45</v>
      </c>
      <c r="C575">
        <v>0.81</v>
      </c>
      <c r="D575">
        <v>1.57</v>
      </c>
      <c r="E575">
        <v>23</v>
      </c>
      <c r="F575">
        <v>2.39</v>
      </c>
    </row>
    <row r="576" spans="1:6" x14ac:dyDescent="0.2">
      <c r="A576" s="6">
        <v>17472</v>
      </c>
      <c r="B576">
        <v>15.27</v>
      </c>
      <c r="C576">
        <v>0.82</v>
      </c>
      <c r="D576">
        <v>1.59</v>
      </c>
      <c r="E576">
        <v>23.1</v>
      </c>
      <c r="F576">
        <v>2.41</v>
      </c>
    </row>
    <row r="577" spans="1:6" x14ac:dyDescent="0.2">
      <c r="A577" s="6">
        <v>17502</v>
      </c>
      <c r="B577">
        <v>15.03</v>
      </c>
      <c r="C577">
        <v>0.84</v>
      </c>
      <c r="D577">
        <v>1.61</v>
      </c>
      <c r="E577">
        <v>23.4</v>
      </c>
      <c r="F577">
        <v>2.42</v>
      </c>
    </row>
    <row r="578" spans="1:6" x14ac:dyDescent="0.2">
      <c r="A578" s="6">
        <v>17533</v>
      </c>
      <c r="B578">
        <v>14.83</v>
      </c>
      <c r="C578">
        <v>0.84</v>
      </c>
      <c r="D578">
        <v>1.64</v>
      </c>
      <c r="E578">
        <v>23.7</v>
      </c>
      <c r="F578">
        <v>2.44</v>
      </c>
    </row>
    <row r="579" spans="1:6" x14ac:dyDescent="0.2">
      <c r="A579" s="6">
        <v>17564</v>
      </c>
      <c r="B579">
        <v>14.1</v>
      </c>
      <c r="C579">
        <v>0.85</v>
      </c>
      <c r="D579">
        <v>1.68</v>
      </c>
      <c r="E579">
        <v>23.5</v>
      </c>
      <c r="F579">
        <v>2.4300000000000002</v>
      </c>
    </row>
    <row r="580" spans="1:6" x14ac:dyDescent="0.2">
      <c r="A580" s="6">
        <v>17593</v>
      </c>
      <c r="B580">
        <v>14.3</v>
      </c>
      <c r="C580">
        <v>0.85</v>
      </c>
      <c r="D580">
        <v>1.71</v>
      </c>
      <c r="E580">
        <v>23.4</v>
      </c>
      <c r="F580">
        <v>2.42</v>
      </c>
    </row>
    <row r="581" spans="1:6" x14ac:dyDescent="0.2">
      <c r="A581" s="6">
        <v>17624</v>
      </c>
      <c r="B581">
        <v>15.4</v>
      </c>
      <c r="C581">
        <v>0.85</v>
      </c>
      <c r="D581">
        <v>1.76</v>
      </c>
      <c r="E581">
        <v>23.8</v>
      </c>
      <c r="F581">
        <v>2.41</v>
      </c>
    </row>
    <row r="582" spans="1:6" x14ac:dyDescent="0.2">
      <c r="A582" s="6">
        <v>17654</v>
      </c>
      <c r="B582">
        <v>16.149999999999999</v>
      </c>
      <c r="C582">
        <v>0.85</v>
      </c>
      <c r="D582">
        <v>1.81</v>
      </c>
      <c r="E582">
        <v>23.9</v>
      </c>
      <c r="F582">
        <v>2.4</v>
      </c>
    </row>
    <row r="583" spans="1:6" x14ac:dyDescent="0.2">
      <c r="A583" s="6">
        <v>17685</v>
      </c>
      <c r="B583">
        <v>16.82</v>
      </c>
      <c r="C583">
        <v>0.85</v>
      </c>
      <c r="D583">
        <v>1.86</v>
      </c>
      <c r="E583">
        <v>24.1</v>
      </c>
      <c r="F583">
        <v>2.39</v>
      </c>
    </row>
    <row r="584" spans="1:6" x14ac:dyDescent="0.2">
      <c r="A584" s="6">
        <v>17715</v>
      </c>
      <c r="B584">
        <v>16.420000000000002</v>
      </c>
      <c r="C584">
        <v>0.86</v>
      </c>
      <c r="D584">
        <v>1.93</v>
      </c>
      <c r="E584">
        <v>24.4</v>
      </c>
      <c r="F584">
        <v>2.38</v>
      </c>
    </row>
    <row r="585" spans="1:6" x14ac:dyDescent="0.2">
      <c r="A585" s="6">
        <v>17746</v>
      </c>
      <c r="B585">
        <v>15.94</v>
      </c>
      <c r="C585">
        <v>0.86</v>
      </c>
      <c r="D585">
        <v>2</v>
      </c>
      <c r="E585">
        <v>24.5</v>
      </c>
      <c r="F585">
        <v>2.36</v>
      </c>
    </row>
    <row r="586" spans="1:6" x14ac:dyDescent="0.2">
      <c r="A586" s="6">
        <v>17777</v>
      </c>
      <c r="B586">
        <v>15.76</v>
      </c>
      <c r="C586">
        <v>0.87</v>
      </c>
      <c r="D586">
        <v>2.0699999999999998</v>
      </c>
      <c r="E586">
        <v>24.5</v>
      </c>
      <c r="F586">
        <v>2.35</v>
      </c>
    </row>
    <row r="587" spans="1:6" x14ac:dyDescent="0.2">
      <c r="A587" s="6">
        <v>17807</v>
      </c>
      <c r="B587">
        <v>16.190000000000001</v>
      </c>
      <c r="C587">
        <v>0.89</v>
      </c>
      <c r="D587">
        <v>2.14</v>
      </c>
      <c r="E587">
        <v>24.4</v>
      </c>
      <c r="F587">
        <v>2.34</v>
      </c>
    </row>
    <row r="588" spans="1:6" x14ac:dyDescent="0.2">
      <c r="A588" s="6">
        <v>17838</v>
      </c>
      <c r="B588">
        <v>15.29</v>
      </c>
      <c r="C588">
        <v>0.91</v>
      </c>
      <c r="D588">
        <v>2.2200000000000002</v>
      </c>
      <c r="E588">
        <v>24.2</v>
      </c>
      <c r="F588">
        <v>2.33</v>
      </c>
    </row>
    <row r="589" spans="1:6" x14ac:dyDescent="0.2">
      <c r="A589" s="6">
        <v>17868</v>
      </c>
      <c r="B589">
        <v>15.19</v>
      </c>
      <c r="C589">
        <v>0.93</v>
      </c>
      <c r="D589">
        <v>2.29</v>
      </c>
      <c r="E589">
        <v>24.1</v>
      </c>
      <c r="F589">
        <v>2.3199999999999998</v>
      </c>
    </row>
    <row r="590" spans="1:6" x14ac:dyDescent="0.2">
      <c r="A590" s="6">
        <v>17899</v>
      </c>
      <c r="B590">
        <v>15.36</v>
      </c>
      <c r="C590">
        <v>0.95</v>
      </c>
      <c r="D590">
        <v>2.3199999999999998</v>
      </c>
      <c r="E590">
        <v>24</v>
      </c>
      <c r="F590">
        <v>2.31</v>
      </c>
    </row>
    <row r="591" spans="1:6" x14ac:dyDescent="0.2">
      <c r="A591" s="6">
        <v>17930</v>
      </c>
      <c r="B591">
        <v>14.77</v>
      </c>
      <c r="C591">
        <v>0.96</v>
      </c>
      <c r="D591">
        <v>2.35</v>
      </c>
      <c r="E591">
        <v>23.8</v>
      </c>
      <c r="F591">
        <v>2.31</v>
      </c>
    </row>
    <row r="592" spans="1:6" x14ac:dyDescent="0.2">
      <c r="A592" s="6">
        <v>17958</v>
      </c>
      <c r="B592">
        <v>14.91</v>
      </c>
      <c r="C592">
        <v>0.98</v>
      </c>
      <c r="D592">
        <v>2.38</v>
      </c>
      <c r="E592">
        <v>23.8</v>
      </c>
      <c r="F592">
        <v>2.31</v>
      </c>
    </row>
    <row r="593" spans="1:6" x14ac:dyDescent="0.2">
      <c r="A593" s="6">
        <v>17989</v>
      </c>
      <c r="B593">
        <v>14.89</v>
      </c>
      <c r="C593">
        <v>0.99</v>
      </c>
      <c r="D593">
        <v>2.39</v>
      </c>
      <c r="E593">
        <v>23.9</v>
      </c>
      <c r="F593">
        <v>2.31</v>
      </c>
    </row>
    <row r="594" spans="1:6" x14ac:dyDescent="0.2">
      <c r="A594" s="6">
        <v>18019</v>
      </c>
      <c r="B594">
        <v>14.78</v>
      </c>
      <c r="C594">
        <v>1.01</v>
      </c>
      <c r="D594">
        <v>2.39</v>
      </c>
      <c r="E594">
        <v>23.8</v>
      </c>
      <c r="F594">
        <v>2.31</v>
      </c>
    </row>
    <row r="595" spans="1:6" x14ac:dyDescent="0.2">
      <c r="A595" s="6">
        <v>18050</v>
      </c>
      <c r="B595">
        <v>13.97</v>
      </c>
      <c r="C595">
        <v>1.02</v>
      </c>
      <c r="D595">
        <v>2.4</v>
      </c>
      <c r="E595">
        <v>23.9</v>
      </c>
      <c r="F595">
        <v>2.31</v>
      </c>
    </row>
    <row r="596" spans="1:6" x14ac:dyDescent="0.2">
      <c r="A596" s="6">
        <v>18080</v>
      </c>
      <c r="B596">
        <v>14.76</v>
      </c>
      <c r="C596">
        <v>1.03</v>
      </c>
      <c r="D596">
        <v>2.4</v>
      </c>
      <c r="E596">
        <v>23.7</v>
      </c>
      <c r="F596">
        <v>2.31</v>
      </c>
    </row>
    <row r="597" spans="1:6" x14ac:dyDescent="0.2">
      <c r="A597" s="6">
        <v>18111</v>
      </c>
      <c r="B597">
        <v>15.29</v>
      </c>
      <c r="C597">
        <v>1.03</v>
      </c>
      <c r="D597">
        <v>2.39</v>
      </c>
      <c r="E597">
        <v>23.8</v>
      </c>
      <c r="F597">
        <v>2.3199999999999998</v>
      </c>
    </row>
    <row r="598" spans="1:6" x14ac:dyDescent="0.2">
      <c r="A598" s="6">
        <v>18142</v>
      </c>
      <c r="B598">
        <v>15.49</v>
      </c>
      <c r="C598">
        <v>1.04</v>
      </c>
      <c r="D598">
        <v>2.39</v>
      </c>
      <c r="E598">
        <v>23.9</v>
      </c>
      <c r="F598">
        <v>2.3199999999999998</v>
      </c>
    </row>
    <row r="599" spans="1:6" x14ac:dyDescent="0.2">
      <c r="A599" s="6">
        <v>18172</v>
      </c>
      <c r="B599">
        <v>15.89</v>
      </c>
      <c r="C599">
        <v>1.07</v>
      </c>
      <c r="D599">
        <v>2.37</v>
      </c>
      <c r="E599">
        <v>23.7</v>
      </c>
      <c r="F599">
        <v>2.3199999999999998</v>
      </c>
    </row>
    <row r="600" spans="1:6" x14ac:dyDescent="0.2">
      <c r="A600" s="6">
        <v>18203</v>
      </c>
      <c r="B600">
        <v>16.11</v>
      </c>
      <c r="C600">
        <v>1.1100000000000001</v>
      </c>
      <c r="D600">
        <v>2.34</v>
      </c>
      <c r="E600">
        <v>23.8</v>
      </c>
      <c r="F600">
        <v>2.3199999999999998</v>
      </c>
    </row>
    <row r="601" spans="1:6" x14ac:dyDescent="0.2">
      <c r="A601" s="6">
        <v>18233</v>
      </c>
      <c r="B601">
        <v>16.54</v>
      </c>
      <c r="C601">
        <v>1.1399999999999999</v>
      </c>
      <c r="D601">
        <v>2.3199999999999998</v>
      </c>
      <c r="E601">
        <v>23.6</v>
      </c>
      <c r="F601">
        <v>2.3199999999999998</v>
      </c>
    </row>
    <row r="602" spans="1:6" x14ac:dyDescent="0.2">
      <c r="A602" s="6">
        <v>18264</v>
      </c>
      <c r="B602">
        <v>16.88</v>
      </c>
      <c r="C602">
        <v>1.1499999999999999</v>
      </c>
      <c r="D602">
        <v>2.34</v>
      </c>
      <c r="E602">
        <v>23.5</v>
      </c>
      <c r="F602">
        <v>2.3199999999999998</v>
      </c>
    </row>
    <row r="603" spans="1:6" x14ac:dyDescent="0.2">
      <c r="A603" s="6">
        <v>18295</v>
      </c>
      <c r="B603">
        <v>17.21</v>
      </c>
      <c r="C603">
        <v>1.1599999999999999</v>
      </c>
      <c r="D603">
        <v>2.35</v>
      </c>
      <c r="E603">
        <v>23.5</v>
      </c>
      <c r="F603">
        <v>2.34</v>
      </c>
    </row>
    <row r="604" spans="1:6" x14ac:dyDescent="0.2">
      <c r="A604" s="6">
        <v>18323</v>
      </c>
      <c r="B604">
        <v>17.350000000000001</v>
      </c>
      <c r="C604">
        <v>1.17</v>
      </c>
      <c r="D604">
        <v>2.37</v>
      </c>
      <c r="E604">
        <v>23.6</v>
      </c>
      <c r="F604">
        <v>2.36</v>
      </c>
    </row>
    <row r="605" spans="1:6" x14ac:dyDescent="0.2">
      <c r="A605" s="6">
        <v>18354</v>
      </c>
      <c r="B605">
        <v>17.84</v>
      </c>
      <c r="C605">
        <v>1.18</v>
      </c>
      <c r="D605">
        <v>2.4300000000000002</v>
      </c>
      <c r="E605">
        <v>23.6</v>
      </c>
      <c r="F605">
        <v>2.38</v>
      </c>
    </row>
    <row r="606" spans="1:6" x14ac:dyDescent="0.2">
      <c r="A606" s="6">
        <v>18384</v>
      </c>
      <c r="B606">
        <v>18.440000000000001</v>
      </c>
      <c r="C606">
        <v>1.19</v>
      </c>
      <c r="D606">
        <v>2.48</v>
      </c>
      <c r="E606">
        <v>23.7</v>
      </c>
      <c r="F606">
        <v>2.4</v>
      </c>
    </row>
    <row r="607" spans="1:6" x14ac:dyDescent="0.2">
      <c r="A607" s="6">
        <v>18415</v>
      </c>
      <c r="B607">
        <v>18.739999999999998</v>
      </c>
      <c r="C607">
        <v>1.2</v>
      </c>
      <c r="D607">
        <v>2.54</v>
      </c>
      <c r="E607">
        <v>23.8</v>
      </c>
      <c r="F607">
        <v>2.42</v>
      </c>
    </row>
    <row r="608" spans="1:6" x14ac:dyDescent="0.2">
      <c r="A608" s="6">
        <v>18445</v>
      </c>
      <c r="B608">
        <v>17.38</v>
      </c>
      <c r="C608">
        <v>1.24</v>
      </c>
      <c r="D608">
        <v>2.6</v>
      </c>
      <c r="E608">
        <v>24.1</v>
      </c>
      <c r="F608">
        <v>2.44</v>
      </c>
    </row>
    <row r="609" spans="1:6" x14ac:dyDescent="0.2">
      <c r="A609" s="6">
        <v>18476</v>
      </c>
      <c r="B609">
        <v>18.43</v>
      </c>
      <c r="C609">
        <v>1.29</v>
      </c>
      <c r="D609">
        <v>2.66</v>
      </c>
      <c r="E609">
        <v>24.3</v>
      </c>
      <c r="F609">
        <v>2.4700000000000002</v>
      </c>
    </row>
    <row r="610" spans="1:6" x14ac:dyDescent="0.2">
      <c r="A610" s="6">
        <v>18507</v>
      </c>
      <c r="B610">
        <v>19.079999999999998</v>
      </c>
      <c r="C610">
        <v>1.33</v>
      </c>
      <c r="D610">
        <v>2.72</v>
      </c>
      <c r="E610">
        <v>24.4</v>
      </c>
      <c r="F610">
        <v>2.4900000000000002</v>
      </c>
    </row>
    <row r="611" spans="1:6" x14ac:dyDescent="0.2">
      <c r="A611" s="6">
        <v>18537</v>
      </c>
      <c r="B611">
        <v>19.87</v>
      </c>
      <c r="C611">
        <v>1.38</v>
      </c>
      <c r="D611">
        <v>2.76</v>
      </c>
      <c r="E611">
        <v>24.6</v>
      </c>
      <c r="F611">
        <v>2.5099999999999998</v>
      </c>
    </row>
    <row r="612" spans="1:6" x14ac:dyDescent="0.2">
      <c r="A612" s="6">
        <v>18568</v>
      </c>
      <c r="B612">
        <v>19.829999999999998</v>
      </c>
      <c r="C612">
        <v>1.42</v>
      </c>
      <c r="D612">
        <v>2.8</v>
      </c>
      <c r="E612">
        <v>24.7</v>
      </c>
      <c r="F612">
        <v>2.5299999999999998</v>
      </c>
    </row>
    <row r="613" spans="1:6" x14ac:dyDescent="0.2">
      <c r="A613" s="6">
        <v>18598</v>
      </c>
      <c r="B613">
        <v>19.75</v>
      </c>
      <c r="C613">
        <v>1.47</v>
      </c>
      <c r="D613">
        <v>2.84</v>
      </c>
      <c r="E613">
        <v>25</v>
      </c>
      <c r="F613">
        <v>2.5499999999999998</v>
      </c>
    </row>
    <row r="614" spans="1:6" x14ac:dyDescent="0.2">
      <c r="A614" s="6">
        <v>18629</v>
      </c>
      <c r="B614">
        <v>21.21</v>
      </c>
      <c r="C614">
        <v>1.49</v>
      </c>
      <c r="D614">
        <v>2.84</v>
      </c>
      <c r="E614">
        <v>25.4</v>
      </c>
      <c r="F614">
        <v>2.57</v>
      </c>
    </row>
    <row r="615" spans="1:6" x14ac:dyDescent="0.2">
      <c r="A615" s="6">
        <v>18660</v>
      </c>
      <c r="B615">
        <v>22</v>
      </c>
      <c r="C615">
        <v>1.5</v>
      </c>
      <c r="D615">
        <v>2.83</v>
      </c>
      <c r="E615">
        <v>25.7</v>
      </c>
      <c r="F615">
        <v>2.58</v>
      </c>
    </row>
    <row r="616" spans="1:6" x14ac:dyDescent="0.2">
      <c r="A616" s="6">
        <v>18688</v>
      </c>
      <c r="B616">
        <v>21.63</v>
      </c>
      <c r="C616">
        <v>1.52</v>
      </c>
      <c r="D616">
        <v>2.83</v>
      </c>
      <c r="E616">
        <v>25.8</v>
      </c>
      <c r="F616">
        <v>2.59</v>
      </c>
    </row>
    <row r="617" spans="1:6" x14ac:dyDescent="0.2">
      <c r="A617" s="6">
        <v>18719</v>
      </c>
      <c r="B617">
        <v>21.92</v>
      </c>
      <c r="C617">
        <v>1.53</v>
      </c>
      <c r="D617">
        <v>2.79</v>
      </c>
      <c r="E617">
        <v>25.8</v>
      </c>
      <c r="F617">
        <v>2.6</v>
      </c>
    </row>
    <row r="618" spans="1:6" x14ac:dyDescent="0.2">
      <c r="A618" s="6">
        <v>18749</v>
      </c>
      <c r="B618">
        <v>21.93</v>
      </c>
      <c r="C618">
        <v>1.55</v>
      </c>
      <c r="D618">
        <v>2.76</v>
      </c>
      <c r="E618">
        <v>25.9</v>
      </c>
      <c r="F618">
        <v>2.61</v>
      </c>
    </row>
    <row r="619" spans="1:6" x14ac:dyDescent="0.2">
      <c r="A619" s="6">
        <v>18780</v>
      </c>
      <c r="B619">
        <v>21.55</v>
      </c>
      <c r="C619">
        <v>1.56</v>
      </c>
      <c r="D619">
        <v>2.72</v>
      </c>
      <c r="E619">
        <v>25.9</v>
      </c>
      <c r="F619">
        <v>2.62</v>
      </c>
    </row>
    <row r="620" spans="1:6" x14ac:dyDescent="0.2">
      <c r="A620" s="6">
        <v>18810</v>
      </c>
      <c r="B620">
        <v>21.93</v>
      </c>
      <c r="C620">
        <v>1.55</v>
      </c>
      <c r="D620">
        <v>2.65</v>
      </c>
      <c r="E620">
        <v>25.9</v>
      </c>
      <c r="F620">
        <v>2.63</v>
      </c>
    </row>
    <row r="621" spans="1:6" x14ac:dyDescent="0.2">
      <c r="A621" s="6">
        <v>18841</v>
      </c>
      <c r="B621">
        <v>22.89</v>
      </c>
      <c r="C621">
        <v>1.53</v>
      </c>
      <c r="D621">
        <v>2.58</v>
      </c>
      <c r="E621">
        <v>25.9</v>
      </c>
      <c r="F621">
        <v>2.63</v>
      </c>
    </row>
    <row r="622" spans="1:6" x14ac:dyDescent="0.2">
      <c r="A622" s="6">
        <v>18872</v>
      </c>
      <c r="B622">
        <v>23.48</v>
      </c>
      <c r="C622">
        <v>1.52</v>
      </c>
      <c r="D622">
        <v>2.5099999999999998</v>
      </c>
      <c r="E622">
        <v>26.1</v>
      </c>
      <c r="F622">
        <v>2.64</v>
      </c>
    </row>
    <row r="623" spans="1:6" x14ac:dyDescent="0.2">
      <c r="A623" s="6">
        <v>18902</v>
      </c>
      <c r="B623">
        <v>23.36</v>
      </c>
      <c r="C623">
        <v>1.48</v>
      </c>
      <c r="D623">
        <v>2.4900000000000002</v>
      </c>
      <c r="E623">
        <v>26.2</v>
      </c>
      <c r="F623">
        <v>2.65</v>
      </c>
    </row>
    <row r="624" spans="1:6" x14ac:dyDescent="0.2">
      <c r="A624" s="6">
        <v>18933</v>
      </c>
      <c r="B624">
        <v>22.71</v>
      </c>
      <c r="C624">
        <v>1.45</v>
      </c>
      <c r="D624">
        <v>2.46</v>
      </c>
      <c r="E624">
        <v>26.4</v>
      </c>
      <c r="F624">
        <v>2.66</v>
      </c>
    </row>
    <row r="625" spans="1:6" x14ac:dyDescent="0.2">
      <c r="A625" s="6">
        <v>18963</v>
      </c>
      <c r="B625">
        <v>23.41</v>
      </c>
      <c r="C625">
        <v>1.41</v>
      </c>
      <c r="D625">
        <v>2.44</v>
      </c>
      <c r="E625">
        <v>26.5</v>
      </c>
      <c r="F625">
        <v>2.67</v>
      </c>
    </row>
    <row r="626" spans="1:6" x14ac:dyDescent="0.2">
      <c r="A626" s="6">
        <v>18994</v>
      </c>
      <c r="B626">
        <v>24.19</v>
      </c>
      <c r="C626">
        <v>1.41</v>
      </c>
      <c r="D626">
        <v>2.4300000000000002</v>
      </c>
      <c r="E626">
        <v>26.5</v>
      </c>
      <c r="F626">
        <v>2.68</v>
      </c>
    </row>
    <row r="627" spans="1:6" x14ac:dyDescent="0.2">
      <c r="A627" s="6">
        <v>19025</v>
      </c>
      <c r="B627">
        <v>23.75</v>
      </c>
      <c r="C627">
        <v>1.42</v>
      </c>
      <c r="D627">
        <v>2.41</v>
      </c>
      <c r="E627">
        <v>26.3</v>
      </c>
      <c r="F627">
        <v>2.69</v>
      </c>
    </row>
    <row r="628" spans="1:6" x14ac:dyDescent="0.2">
      <c r="A628" s="6">
        <v>19054</v>
      </c>
      <c r="B628">
        <v>23.81</v>
      </c>
      <c r="C628">
        <v>1.42</v>
      </c>
      <c r="D628">
        <v>2.4</v>
      </c>
      <c r="E628">
        <v>26.3</v>
      </c>
      <c r="F628">
        <v>2.71</v>
      </c>
    </row>
    <row r="629" spans="1:6" x14ac:dyDescent="0.2">
      <c r="A629" s="6">
        <v>19085</v>
      </c>
      <c r="B629">
        <v>23.74</v>
      </c>
      <c r="C629">
        <v>1.43</v>
      </c>
      <c r="D629">
        <v>2.38</v>
      </c>
      <c r="E629">
        <v>26.4</v>
      </c>
      <c r="F629">
        <v>2.72</v>
      </c>
    </row>
    <row r="630" spans="1:6" x14ac:dyDescent="0.2">
      <c r="A630" s="6">
        <v>19115</v>
      </c>
      <c r="B630">
        <v>23.73</v>
      </c>
      <c r="C630">
        <v>1.44</v>
      </c>
      <c r="D630">
        <v>2.36</v>
      </c>
      <c r="E630">
        <v>26.4</v>
      </c>
      <c r="F630">
        <v>2.73</v>
      </c>
    </row>
    <row r="631" spans="1:6" x14ac:dyDescent="0.2">
      <c r="A631" s="6">
        <v>19146</v>
      </c>
      <c r="B631">
        <v>24.38</v>
      </c>
      <c r="C631">
        <v>1.45</v>
      </c>
      <c r="D631">
        <v>2.34</v>
      </c>
      <c r="E631">
        <v>26.5</v>
      </c>
      <c r="F631">
        <v>2.74</v>
      </c>
    </row>
    <row r="632" spans="1:6" x14ac:dyDescent="0.2">
      <c r="A632" s="6">
        <v>19176</v>
      </c>
      <c r="B632">
        <v>25.08</v>
      </c>
      <c r="C632">
        <v>1.45</v>
      </c>
      <c r="D632">
        <v>2.35</v>
      </c>
      <c r="E632">
        <v>26.7</v>
      </c>
      <c r="F632">
        <v>2.75</v>
      </c>
    </row>
    <row r="633" spans="1:6" x14ac:dyDescent="0.2">
      <c r="A633" s="6">
        <v>19207</v>
      </c>
      <c r="B633">
        <v>25.18</v>
      </c>
      <c r="C633">
        <v>1.45</v>
      </c>
      <c r="D633">
        <v>2.35</v>
      </c>
      <c r="E633">
        <v>26.7</v>
      </c>
      <c r="F633">
        <v>2.77</v>
      </c>
    </row>
    <row r="634" spans="1:6" x14ac:dyDescent="0.2">
      <c r="A634" s="6">
        <v>19238</v>
      </c>
      <c r="B634">
        <v>24.78</v>
      </c>
      <c r="C634">
        <v>1.45</v>
      </c>
      <c r="D634">
        <v>2.36</v>
      </c>
      <c r="E634">
        <v>26.7</v>
      </c>
      <c r="F634">
        <v>2.78</v>
      </c>
    </row>
    <row r="635" spans="1:6" x14ac:dyDescent="0.2">
      <c r="A635" s="6">
        <v>19268</v>
      </c>
      <c r="B635">
        <v>24.26</v>
      </c>
      <c r="C635">
        <v>1.44</v>
      </c>
      <c r="D635">
        <v>2.37</v>
      </c>
      <c r="E635">
        <v>26.7</v>
      </c>
      <c r="F635">
        <v>2.79</v>
      </c>
    </row>
    <row r="636" spans="1:6" x14ac:dyDescent="0.2">
      <c r="A636" s="6">
        <v>19299</v>
      </c>
      <c r="B636">
        <v>25.03</v>
      </c>
      <c r="C636">
        <v>1.42</v>
      </c>
      <c r="D636">
        <v>2.39</v>
      </c>
      <c r="E636">
        <v>26.7</v>
      </c>
      <c r="F636">
        <v>2.81</v>
      </c>
    </row>
    <row r="637" spans="1:6" x14ac:dyDescent="0.2">
      <c r="A637" s="6">
        <v>19329</v>
      </c>
      <c r="B637">
        <v>26.04</v>
      </c>
      <c r="C637">
        <v>1.41</v>
      </c>
      <c r="D637">
        <v>2.4</v>
      </c>
      <c r="E637">
        <v>26.7</v>
      </c>
      <c r="F637">
        <v>2.82</v>
      </c>
    </row>
    <row r="638" spans="1:6" x14ac:dyDescent="0.2">
      <c r="A638" s="6">
        <v>19360</v>
      </c>
      <c r="B638">
        <v>26.18</v>
      </c>
      <c r="C638">
        <v>1.41</v>
      </c>
      <c r="D638">
        <v>2.41</v>
      </c>
      <c r="E638">
        <v>26.6</v>
      </c>
      <c r="F638">
        <v>2.83</v>
      </c>
    </row>
    <row r="639" spans="1:6" x14ac:dyDescent="0.2">
      <c r="A639" s="6">
        <v>19391</v>
      </c>
      <c r="B639">
        <v>25.86</v>
      </c>
      <c r="C639">
        <v>1.41</v>
      </c>
      <c r="D639">
        <v>2.42</v>
      </c>
      <c r="E639">
        <v>26.5</v>
      </c>
      <c r="F639">
        <v>2.8</v>
      </c>
    </row>
    <row r="640" spans="1:6" x14ac:dyDescent="0.2">
      <c r="A640" s="6">
        <v>19419</v>
      </c>
      <c r="B640">
        <v>25.99</v>
      </c>
      <c r="C640">
        <v>1.41</v>
      </c>
      <c r="D640">
        <v>2.4300000000000002</v>
      </c>
      <c r="E640">
        <v>26.6</v>
      </c>
      <c r="F640">
        <v>2.77</v>
      </c>
    </row>
    <row r="641" spans="1:6" x14ac:dyDescent="0.2">
      <c r="A641" s="6">
        <v>19450</v>
      </c>
      <c r="B641">
        <v>24.71</v>
      </c>
      <c r="C641">
        <v>1.41</v>
      </c>
      <c r="D641">
        <v>2.46</v>
      </c>
      <c r="E641">
        <v>26.6</v>
      </c>
      <c r="F641">
        <v>2.83</v>
      </c>
    </row>
    <row r="642" spans="1:6" x14ac:dyDescent="0.2">
      <c r="A642" s="6">
        <v>19480</v>
      </c>
      <c r="B642">
        <v>24.84</v>
      </c>
      <c r="C642">
        <v>1.42</v>
      </c>
      <c r="D642">
        <v>2.48</v>
      </c>
      <c r="E642">
        <v>26.7</v>
      </c>
      <c r="F642">
        <v>3.05</v>
      </c>
    </row>
    <row r="643" spans="1:6" x14ac:dyDescent="0.2">
      <c r="A643" s="6">
        <v>19511</v>
      </c>
      <c r="B643">
        <v>23.95</v>
      </c>
      <c r="C643">
        <v>1.42</v>
      </c>
      <c r="D643">
        <v>2.5099999999999998</v>
      </c>
      <c r="E643">
        <v>26.8</v>
      </c>
      <c r="F643">
        <v>3.11</v>
      </c>
    </row>
    <row r="644" spans="1:6" x14ac:dyDescent="0.2">
      <c r="A644" s="6">
        <v>19541</v>
      </c>
      <c r="B644">
        <v>24.29</v>
      </c>
      <c r="C644">
        <v>1.42</v>
      </c>
      <c r="D644">
        <v>2.52</v>
      </c>
      <c r="E644">
        <v>26.8</v>
      </c>
      <c r="F644">
        <v>2.93</v>
      </c>
    </row>
    <row r="645" spans="1:6" x14ac:dyDescent="0.2">
      <c r="A645" s="6">
        <v>19572</v>
      </c>
      <c r="B645">
        <v>24.39</v>
      </c>
      <c r="C645">
        <v>1.42</v>
      </c>
      <c r="D645">
        <v>2.54</v>
      </c>
      <c r="E645">
        <v>26.9</v>
      </c>
      <c r="F645">
        <v>2.95</v>
      </c>
    </row>
    <row r="646" spans="1:6" x14ac:dyDescent="0.2">
      <c r="A646" s="6">
        <v>19603</v>
      </c>
      <c r="B646">
        <v>23.27</v>
      </c>
      <c r="C646">
        <v>1.42</v>
      </c>
      <c r="D646">
        <v>2.5499999999999998</v>
      </c>
      <c r="E646">
        <v>26.9</v>
      </c>
      <c r="F646">
        <v>2.87</v>
      </c>
    </row>
    <row r="647" spans="1:6" x14ac:dyDescent="0.2">
      <c r="A647" s="6">
        <v>19633</v>
      </c>
      <c r="B647">
        <v>23.97</v>
      </c>
      <c r="C647">
        <v>1.43</v>
      </c>
      <c r="D647">
        <v>2.54</v>
      </c>
      <c r="E647">
        <v>27</v>
      </c>
      <c r="F647">
        <v>2.66</v>
      </c>
    </row>
    <row r="648" spans="1:6" x14ac:dyDescent="0.2">
      <c r="A648" s="6">
        <v>19664</v>
      </c>
      <c r="B648">
        <v>24.5</v>
      </c>
      <c r="C648">
        <v>1.44</v>
      </c>
      <c r="D648">
        <v>2.52</v>
      </c>
      <c r="E648">
        <v>26.9</v>
      </c>
      <c r="F648">
        <v>2.68</v>
      </c>
    </row>
    <row r="649" spans="1:6" x14ac:dyDescent="0.2">
      <c r="A649" s="6">
        <v>19694</v>
      </c>
      <c r="B649">
        <v>24.83</v>
      </c>
      <c r="C649">
        <v>1.45</v>
      </c>
      <c r="D649">
        <v>2.5099999999999998</v>
      </c>
      <c r="E649">
        <v>26.9</v>
      </c>
      <c r="F649">
        <v>2.59</v>
      </c>
    </row>
    <row r="650" spans="1:6" x14ac:dyDescent="0.2">
      <c r="A650" s="6">
        <v>19725</v>
      </c>
      <c r="B650">
        <v>25.46</v>
      </c>
      <c r="C650">
        <v>1.46</v>
      </c>
      <c r="D650">
        <v>2.52</v>
      </c>
      <c r="E650">
        <v>26.9</v>
      </c>
      <c r="F650">
        <v>2.48</v>
      </c>
    </row>
    <row r="651" spans="1:6" x14ac:dyDescent="0.2">
      <c r="A651" s="6">
        <v>19756</v>
      </c>
      <c r="B651">
        <v>26.02</v>
      </c>
      <c r="C651">
        <v>1.46</v>
      </c>
      <c r="D651">
        <v>2.54</v>
      </c>
      <c r="E651">
        <v>26.9</v>
      </c>
      <c r="F651">
        <v>2.4700000000000002</v>
      </c>
    </row>
    <row r="652" spans="1:6" x14ac:dyDescent="0.2">
      <c r="A652" s="6">
        <v>19784</v>
      </c>
      <c r="B652">
        <v>26.57</v>
      </c>
      <c r="C652">
        <v>1.47</v>
      </c>
      <c r="D652">
        <v>2.5499999999999998</v>
      </c>
      <c r="E652">
        <v>26.9</v>
      </c>
      <c r="F652">
        <v>2.37</v>
      </c>
    </row>
    <row r="653" spans="1:6" x14ac:dyDescent="0.2">
      <c r="A653" s="6">
        <v>19815</v>
      </c>
      <c r="B653">
        <v>27.63</v>
      </c>
      <c r="C653">
        <v>1.46</v>
      </c>
      <c r="D653">
        <v>2.57</v>
      </c>
      <c r="E653">
        <v>26.8</v>
      </c>
      <c r="F653">
        <v>2.29</v>
      </c>
    </row>
    <row r="654" spans="1:6" x14ac:dyDescent="0.2">
      <c r="A654" s="6">
        <v>19845</v>
      </c>
      <c r="B654">
        <v>28.73</v>
      </c>
      <c r="C654">
        <v>1.46</v>
      </c>
      <c r="D654">
        <v>2.6</v>
      </c>
      <c r="E654">
        <v>26.9</v>
      </c>
      <c r="F654">
        <v>2.37</v>
      </c>
    </row>
    <row r="655" spans="1:6" x14ac:dyDescent="0.2">
      <c r="A655" s="6">
        <v>19876</v>
      </c>
      <c r="B655">
        <v>28.96</v>
      </c>
      <c r="C655">
        <v>1.45</v>
      </c>
      <c r="D655">
        <v>2.62</v>
      </c>
      <c r="E655">
        <v>26.9</v>
      </c>
      <c r="F655">
        <v>2.38</v>
      </c>
    </row>
    <row r="656" spans="1:6" x14ac:dyDescent="0.2">
      <c r="A656" s="6">
        <v>19906</v>
      </c>
      <c r="B656">
        <v>30.13</v>
      </c>
      <c r="C656">
        <v>1.46</v>
      </c>
      <c r="D656">
        <v>2.62</v>
      </c>
      <c r="E656">
        <v>26.9</v>
      </c>
      <c r="F656">
        <v>2.2999999999999998</v>
      </c>
    </row>
    <row r="657" spans="1:6" x14ac:dyDescent="0.2">
      <c r="A657" s="6">
        <v>19937</v>
      </c>
      <c r="B657">
        <v>30.73</v>
      </c>
      <c r="C657">
        <v>1.46</v>
      </c>
      <c r="D657">
        <v>2.63</v>
      </c>
      <c r="E657">
        <v>26.9</v>
      </c>
      <c r="F657">
        <v>2.36</v>
      </c>
    </row>
    <row r="658" spans="1:6" x14ac:dyDescent="0.2">
      <c r="A658" s="6">
        <v>19968</v>
      </c>
      <c r="B658">
        <v>31.45</v>
      </c>
      <c r="C658">
        <v>1.47</v>
      </c>
      <c r="D658">
        <v>2.63</v>
      </c>
      <c r="E658">
        <v>26.8</v>
      </c>
      <c r="F658">
        <v>2.38</v>
      </c>
    </row>
    <row r="659" spans="1:6" x14ac:dyDescent="0.2">
      <c r="A659" s="6">
        <v>19998</v>
      </c>
      <c r="B659">
        <v>32.18</v>
      </c>
      <c r="C659">
        <v>1.49</v>
      </c>
      <c r="D659">
        <v>2.68</v>
      </c>
      <c r="E659">
        <v>26.8</v>
      </c>
      <c r="F659">
        <v>2.4300000000000002</v>
      </c>
    </row>
    <row r="660" spans="1:6" x14ac:dyDescent="0.2">
      <c r="A660" s="6">
        <v>20029</v>
      </c>
      <c r="B660">
        <v>33.44</v>
      </c>
      <c r="C660">
        <v>1.52</v>
      </c>
      <c r="D660">
        <v>2.72</v>
      </c>
      <c r="E660">
        <v>26.8</v>
      </c>
      <c r="F660">
        <v>2.48</v>
      </c>
    </row>
    <row r="661" spans="1:6" x14ac:dyDescent="0.2">
      <c r="A661" s="6">
        <v>20059</v>
      </c>
      <c r="B661">
        <v>34.97</v>
      </c>
      <c r="C661">
        <v>1.54</v>
      </c>
      <c r="D661">
        <v>2.77</v>
      </c>
      <c r="E661">
        <v>26.7</v>
      </c>
      <c r="F661">
        <v>2.5099999999999998</v>
      </c>
    </row>
    <row r="662" spans="1:6" x14ac:dyDescent="0.2">
      <c r="A662" s="6">
        <v>20090</v>
      </c>
      <c r="B662">
        <v>35.6</v>
      </c>
      <c r="C662">
        <v>1.55</v>
      </c>
      <c r="D662">
        <v>2.83</v>
      </c>
      <c r="E662">
        <v>26.7</v>
      </c>
      <c r="F662">
        <v>2.61</v>
      </c>
    </row>
    <row r="663" spans="1:6" x14ac:dyDescent="0.2">
      <c r="A663" s="6">
        <v>20121</v>
      </c>
      <c r="B663">
        <v>36.79</v>
      </c>
      <c r="C663">
        <v>1.55</v>
      </c>
      <c r="D663">
        <v>2.9</v>
      </c>
      <c r="E663">
        <v>26.7</v>
      </c>
      <c r="F663">
        <v>2.65</v>
      </c>
    </row>
    <row r="664" spans="1:6" x14ac:dyDescent="0.2">
      <c r="A664" s="6">
        <v>20149</v>
      </c>
      <c r="B664">
        <v>36.5</v>
      </c>
      <c r="C664">
        <v>1.56</v>
      </c>
      <c r="D664">
        <v>2.96</v>
      </c>
      <c r="E664">
        <v>26.7</v>
      </c>
      <c r="F664">
        <v>2.68</v>
      </c>
    </row>
    <row r="665" spans="1:6" x14ac:dyDescent="0.2">
      <c r="A665" s="6">
        <v>20180</v>
      </c>
      <c r="B665">
        <v>37.76</v>
      </c>
      <c r="C665">
        <v>1.56</v>
      </c>
      <c r="D665">
        <v>3.05</v>
      </c>
      <c r="E665">
        <v>26.7</v>
      </c>
      <c r="F665">
        <v>2.75</v>
      </c>
    </row>
    <row r="666" spans="1:6" x14ac:dyDescent="0.2">
      <c r="A666" s="6">
        <v>20210</v>
      </c>
      <c r="B666">
        <v>37.6</v>
      </c>
      <c r="C666">
        <v>1.57</v>
      </c>
      <c r="D666">
        <v>3.13</v>
      </c>
      <c r="E666">
        <v>26.7</v>
      </c>
      <c r="F666">
        <v>2.76</v>
      </c>
    </row>
    <row r="667" spans="1:6" x14ac:dyDescent="0.2">
      <c r="A667" s="6">
        <v>20241</v>
      </c>
      <c r="B667">
        <v>39.78</v>
      </c>
      <c r="C667">
        <v>1.57</v>
      </c>
      <c r="D667">
        <v>3.22</v>
      </c>
      <c r="E667">
        <v>26.7</v>
      </c>
      <c r="F667">
        <v>2.78</v>
      </c>
    </row>
    <row r="668" spans="1:6" x14ac:dyDescent="0.2">
      <c r="A668" s="6">
        <v>20271</v>
      </c>
      <c r="B668">
        <v>42.69</v>
      </c>
      <c r="C668">
        <v>1.59</v>
      </c>
      <c r="D668">
        <v>3.29</v>
      </c>
      <c r="E668">
        <v>26.8</v>
      </c>
      <c r="F668">
        <v>2.9</v>
      </c>
    </row>
    <row r="669" spans="1:6" x14ac:dyDescent="0.2">
      <c r="A669" s="6">
        <v>20302</v>
      </c>
      <c r="B669">
        <v>42.43</v>
      </c>
      <c r="C669">
        <v>1.6</v>
      </c>
      <c r="D669">
        <v>3.37</v>
      </c>
      <c r="E669">
        <v>26.8</v>
      </c>
      <c r="F669">
        <v>2.97</v>
      </c>
    </row>
    <row r="670" spans="1:6" x14ac:dyDescent="0.2">
      <c r="A670" s="6">
        <v>20333</v>
      </c>
      <c r="B670">
        <v>44.34</v>
      </c>
      <c r="C670">
        <v>1.62</v>
      </c>
      <c r="D670">
        <v>3.44</v>
      </c>
      <c r="E670">
        <v>26.9</v>
      </c>
      <c r="F670">
        <v>2.97</v>
      </c>
    </row>
    <row r="671" spans="1:6" x14ac:dyDescent="0.2">
      <c r="A671" s="6">
        <v>20363</v>
      </c>
      <c r="B671">
        <v>42.11</v>
      </c>
      <c r="C671">
        <v>1.63</v>
      </c>
      <c r="D671">
        <v>3.5</v>
      </c>
      <c r="E671">
        <v>26.9</v>
      </c>
      <c r="F671">
        <v>2.88</v>
      </c>
    </row>
    <row r="672" spans="1:6" x14ac:dyDescent="0.2">
      <c r="A672" s="6">
        <v>20394</v>
      </c>
      <c r="B672">
        <v>44.95</v>
      </c>
      <c r="C672">
        <v>1.63</v>
      </c>
      <c r="D672">
        <v>3.56</v>
      </c>
      <c r="E672">
        <v>26.9</v>
      </c>
      <c r="F672">
        <v>2.89</v>
      </c>
    </row>
    <row r="673" spans="1:6" x14ac:dyDescent="0.2">
      <c r="A673" s="6">
        <v>20424</v>
      </c>
      <c r="B673">
        <v>45.37</v>
      </c>
      <c r="C673">
        <v>1.64</v>
      </c>
      <c r="D673">
        <v>3.62</v>
      </c>
      <c r="E673">
        <v>26.8</v>
      </c>
      <c r="F673">
        <v>2.96</v>
      </c>
    </row>
    <row r="674" spans="1:6" x14ac:dyDescent="0.2">
      <c r="A674" s="6">
        <v>20455</v>
      </c>
      <c r="B674">
        <v>44.15</v>
      </c>
      <c r="C674">
        <v>1.67</v>
      </c>
      <c r="D674">
        <v>3.64</v>
      </c>
      <c r="E674">
        <v>26.8</v>
      </c>
      <c r="F674">
        <v>2.9</v>
      </c>
    </row>
    <row r="675" spans="1:6" x14ac:dyDescent="0.2">
      <c r="A675" s="6">
        <v>20486</v>
      </c>
      <c r="B675">
        <v>44.43</v>
      </c>
      <c r="C675">
        <v>1.7</v>
      </c>
      <c r="D675">
        <v>3.67</v>
      </c>
      <c r="E675">
        <v>26.8</v>
      </c>
      <c r="F675">
        <v>2.84</v>
      </c>
    </row>
    <row r="676" spans="1:6" x14ac:dyDescent="0.2">
      <c r="A676" s="6">
        <v>20515</v>
      </c>
      <c r="B676">
        <v>47.49</v>
      </c>
      <c r="C676">
        <v>1.73</v>
      </c>
      <c r="D676">
        <v>3.69</v>
      </c>
      <c r="E676">
        <v>26.8</v>
      </c>
      <c r="F676">
        <v>2.96</v>
      </c>
    </row>
    <row r="677" spans="1:6" x14ac:dyDescent="0.2">
      <c r="A677" s="6">
        <v>20546</v>
      </c>
      <c r="B677">
        <v>48.05</v>
      </c>
      <c r="C677">
        <v>1.75</v>
      </c>
      <c r="D677">
        <v>3.66</v>
      </c>
      <c r="E677">
        <v>26.9</v>
      </c>
      <c r="F677">
        <v>3.18</v>
      </c>
    </row>
    <row r="678" spans="1:6" x14ac:dyDescent="0.2">
      <c r="A678" s="6">
        <v>20576</v>
      </c>
      <c r="B678">
        <v>46.54</v>
      </c>
      <c r="C678">
        <v>1.78</v>
      </c>
      <c r="D678">
        <v>3.63</v>
      </c>
      <c r="E678">
        <v>27</v>
      </c>
      <c r="F678">
        <v>3.07</v>
      </c>
    </row>
    <row r="679" spans="1:6" x14ac:dyDescent="0.2">
      <c r="A679" s="6">
        <v>20607</v>
      </c>
      <c r="B679">
        <v>46.27</v>
      </c>
      <c r="C679">
        <v>1.8</v>
      </c>
      <c r="D679">
        <v>3.6</v>
      </c>
      <c r="E679">
        <v>27.2</v>
      </c>
      <c r="F679">
        <v>3</v>
      </c>
    </row>
    <row r="680" spans="1:6" x14ac:dyDescent="0.2">
      <c r="A680" s="6">
        <v>20637</v>
      </c>
      <c r="B680">
        <v>48.78</v>
      </c>
      <c r="C680">
        <v>1.81</v>
      </c>
      <c r="D680">
        <v>3.55</v>
      </c>
      <c r="E680">
        <v>27.4</v>
      </c>
      <c r="F680">
        <v>3.11</v>
      </c>
    </row>
    <row r="681" spans="1:6" x14ac:dyDescent="0.2">
      <c r="A681" s="6">
        <v>20668</v>
      </c>
      <c r="B681">
        <v>48.49</v>
      </c>
      <c r="C681">
        <v>1.83</v>
      </c>
      <c r="D681">
        <v>3.51</v>
      </c>
      <c r="E681">
        <v>27.3</v>
      </c>
      <c r="F681">
        <v>3.33</v>
      </c>
    </row>
    <row r="682" spans="1:6" x14ac:dyDescent="0.2">
      <c r="A682" s="6">
        <v>20699</v>
      </c>
      <c r="B682">
        <v>46.84</v>
      </c>
      <c r="C682">
        <v>1.84</v>
      </c>
      <c r="D682">
        <v>3.46</v>
      </c>
      <c r="E682">
        <v>27.4</v>
      </c>
      <c r="F682">
        <v>3.38</v>
      </c>
    </row>
    <row r="683" spans="1:6" x14ac:dyDescent="0.2">
      <c r="A683" s="6">
        <v>20729</v>
      </c>
      <c r="B683">
        <v>46.24</v>
      </c>
      <c r="C683">
        <v>1.81</v>
      </c>
      <c r="D683">
        <v>3.44</v>
      </c>
      <c r="E683">
        <v>27.5</v>
      </c>
      <c r="F683">
        <v>3.34</v>
      </c>
    </row>
    <row r="684" spans="1:6" x14ac:dyDescent="0.2">
      <c r="A684" s="6">
        <v>20760</v>
      </c>
      <c r="B684">
        <v>45.76</v>
      </c>
      <c r="C684">
        <v>1.77</v>
      </c>
      <c r="D684">
        <v>3.43</v>
      </c>
      <c r="E684">
        <v>27.5</v>
      </c>
      <c r="F684">
        <v>3.49</v>
      </c>
    </row>
    <row r="685" spans="1:6" x14ac:dyDescent="0.2">
      <c r="A685" s="6">
        <v>20790</v>
      </c>
      <c r="B685">
        <v>46.44</v>
      </c>
      <c r="C685">
        <v>1.74</v>
      </c>
      <c r="D685">
        <v>3.41</v>
      </c>
      <c r="E685">
        <v>27.6</v>
      </c>
      <c r="F685">
        <v>3.59</v>
      </c>
    </row>
    <row r="686" spans="1:6" x14ac:dyDescent="0.2">
      <c r="A686" s="6">
        <v>20821</v>
      </c>
      <c r="B686">
        <v>45.43</v>
      </c>
      <c r="C686">
        <v>1.74</v>
      </c>
      <c r="D686">
        <v>3.41</v>
      </c>
      <c r="E686">
        <v>27.6</v>
      </c>
      <c r="F686">
        <v>3.46</v>
      </c>
    </row>
    <row r="687" spans="1:6" x14ac:dyDescent="0.2">
      <c r="A687" s="6">
        <v>20852</v>
      </c>
      <c r="B687">
        <v>43.47</v>
      </c>
      <c r="C687">
        <v>1.73</v>
      </c>
      <c r="D687">
        <v>3.4</v>
      </c>
      <c r="E687">
        <v>27.7</v>
      </c>
      <c r="F687">
        <v>3.34</v>
      </c>
    </row>
    <row r="688" spans="1:6" x14ac:dyDescent="0.2">
      <c r="A688" s="6">
        <v>20880</v>
      </c>
      <c r="B688">
        <v>44.03</v>
      </c>
      <c r="C688">
        <v>1.73</v>
      </c>
      <c r="D688">
        <v>3.4</v>
      </c>
      <c r="E688">
        <v>27.8</v>
      </c>
      <c r="F688">
        <v>3.41</v>
      </c>
    </row>
    <row r="689" spans="1:6" x14ac:dyDescent="0.2">
      <c r="A689" s="6">
        <v>20911</v>
      </c>
      <c r="B689">
        <v>45.05</v>
      </c>
      <c r="C689">
        <v>1.73</v>
      </c>
      <c r="D689">
        <v>3.41</v>
      </c>
      <c r="E689">
        <v>27.9</v>
      </c>
      <c r="F689">
        <v>3.48</v>
      </c>
    </row>
    <row r="690" spans="1:6" x14ac:dyDescent="0.2">
      <c r="A690" s="6">
        <v>20941</v>
      </c>
      <c r="B690">
        <v>46.78</v>
      </c>
      <c r="C690">
        <v>1.73</v>
      </c>
      <c r="D690">
        <v>3.41</v>
      </c>
      <c r="E690">
        <v>28</v>
      </c>
      <c r="F690">
        <v>3.6</v>
      </c>
    </row>
    <row r="691" spans="1:6" x14ac:dyDescent="0.2">
      <c r="A691" s="6">
        <v>20972</v>
      </c>
      <c r="B691">
        <v>47.55</v>
      </c>
      <c r="C691">
        <v>1.73</v>
      </c>
      <c r="D691">
        <v>3.42</v>
      </c>
      <c r="E691">
        <v>28.1</v>
      </c>
      <c r="F691">
        <v>3.8</v>
      </c>
    </row>
    <row r="692" spans="1:6" x14ac:dyDescent="0.2">
      <c r="A692" s="6">
        <v>21002</v>
      </c>
      <c r="B692">
        <v>48.51</v>
      </c>
      <c r="C692">
        <v>1.74</v>
      </c>
      <c r="D692">
        <v>3.44</v>
      </c>
      <c r="E692">
        <v>28.3</v>
      </c>
      <c r="F692">
        <v>3.93</v>
      </c>
    </row>
    <row r="693" spans="1:6" x14ac:dyDescent="0.2">
      <c r="A693" s="6">
        <v>21033</v>
      </c>
      <c r="B693">
        <v>45.84</v>
      </c>
      <c r="C693">
        <v>1.75</v>
      </c>
      <c r="D693">
        <v>3.45</v>
      </c>
      <c r="E693">
        <v>28.3</v>
      </c>
      <c r="F693">
        <v>3.93</v>
      </c>
    </row>
    <row r="694" spans="1:6" x14ac:dyDescent="0.2">
      <c r="A694" s="6">
        <v>21064</v>
      </c>
      <c r="B694">
        <v>43.98</v>
      </c>
      <c r="C694">
        <v>1.76</v>
      </c>
      <c r="D694">
        <v>3.47</v>
      </c>
      <c r="E694">
        <v>28.3</v>
      </c>
      <c r="F694">
        <v>3.92</v>
      </c>
    </row>
    <row r="695" spans="1:6" x14ac:dyDescent="0.2">
      <c r="A695" s="6">
        <v>21094</v>
      </c>
      <c r="B695">
        <v>41.24</v>
      </c>
      <c r="C695">
        <v>1.77</v>
      </c>
      <c r="D695">
        <v>3.44</v>
      </c>
      <c r="E695">
        <v>28.3</v>
      </c>
      <c r="F695">
        <v>3.97</v>
      </c>
    </row>
    <row r="696" spans="1:6" x14ac:dyDescent="0.2">
      <c r="A696" s="6">
        <v>21125</v>
      </c>
      <c r="B696">
        <v>40.35</v>
      </c>
      <c r="C696">
        <v>1.78</v>
      </c>
      <c r="D696">
        <v>3.4</v>
      </c>
      <c r="E696">
        <v>28.4</v>
      </c>
      <c r="F696">
        <v>3.72</v>
      </c>
    </row>
    <row r="697" spans="1:6" x14ac:dyDescent="0.2">
      <c r="A697" s="6">
        <v>21155</v>
      </c>
      <c r="B697">
        <v>40.33</v>
      </c>
      <c r="C697">
        <v>1.79</v>
      </c>
      <c r="D697">
        <v>3.37</v>
      </c>
      <c r="E697">
        <v>28.4</v>
      </c>
      <c r="F697">
        <v>3.21</v>
      </c>
    </row>
    <row r="698" spans="1:6" x14ac:dyDescent="0.2">
      <c r="A698" s="6">
        <v>21186</v>
      </c>
      <c r="B698">
        <v>41.12</v>
      </c>
      <c r="C698">
        <v>1.78</v>
      </c>
      <c r="D698">
        <v>3.29</v>
      </c>
      <c r="E698">
        <v>28.6</v>
      </c>
      <c r="F698">
        <v>3.09</v>
      </c>
    </row>
    <row r="699" spans="1:6" x14ac:dyDescent="0.2">
      <c r="A699" s="6">
        <v>21217</v>
      </c>
      <c r="B699">
        <v>41.26</v>
      </c>
      <c r="C699">
        <v>1.78</v>
      </c>
      <c r="D699">
        <v>3.22</v>
      </c>
      <c r="E699">
        <v>28.6</v>
      </c>
      <c r="F699">
        <v>3.05</v>
      </c>
    </row>
    <row r="700" spans="1:6" x14ac:dyDescent="0.2">
      <c r="A700" s="6">
        <v>21245</v>
      </c>
      <c r="B700">
        <v>42.11</v>
      </c>
      <c r="C700">
        <v>1.77</v>
      </c>
      <c r="D700">
        <v>3.14</v>
      </c>
      <c r="E700">
        <v>28.8</v>
      </c>
      <c r="F700">
        <v>2.98</v>
      </c>
    </row>
    <row r="701" spans="1:6" x14ac:dyDescent="0.2">
      <c r="A701" s="6">
        <v>21276</v>
      </c>
      <c r="B701">
        <v>42.34</v>
      </c>
      <c r="C701">
        <v>1.76</v>
      </c>
      <c r="D701">
        <v>3.07</v>
      </c>
      <c r="E701">
        <v>28.9</v>
      </c>
      <c r="F701">
        <v>2.88</v>
      </c>
    </row>
    <row r="702" spans="1:6" x14ac:dyDescent="0.2">
      <c r="A702" s="6">
        <v>21306</v>
      </c>
      <c r="B702">
        <v>43.7</v>
      </c>
      <c r="C702">
        <v>1.74</v>
      </c>
      <c r="D702">
        <v>3</v>
      </c>
      <c r="E702">
        <v>28.9</v>
      </c>
      <c r="F702">
        <v>2.92</v>
      </c>
    </row>
    <row r="703" spans="1:6" x14ac:dyDescent="0.2">
      <c r="A703" s="6">
        <v>21337</v>
      </c>
      <c r="B703">
        <v>44.75</v>
      </c>
      <c r="C703">
        <v>1.73</v>
      </c>
      <c r="D703">
        <v>2.93</v>
      </c>
      <c r="E703">
        <v>28.9</v>
      </c>
      <c r="F703">
        <v>2.97</v>
      </c>
    </row>
    <row r="704" spans="1:6" x14ac:dyDescent="0.2">
      <c r="A704" s="6">
        <v>21367</v>
      </c>
      <c r="B704">
        <v>45.98</v>
      </c>
      <c r="C704">
        <v>1.73</v>
      </c>
      <c r="D704">
        <v>2.91</v>
      </c>
      <c r="E704">
        <v>29</v>
      </c>
      <c r="F704">
        <v>3.2</v>
      </c>
    </row>
    <row r="705" spans="1:6" x14ac:dyDescent="0.2">
      <c r="A705" s="6">
        <v>21398</v>
      </c>
      <c r="B705">
        <v>47.7</v>
      </c>
      <c r="C705">
        <v>1.73</v>
      </c>
      <c r="D705">
        <v>2.9</v>
      </c>
      <c r="E705">
        <v>28.9</v>
      </c>
      <c r="F705">
        <v>3.54</v>
      </c>
    </row>
    <row r="706" spans="1:6" x14ac:dyDescent="0.2">
      <c r="A706" s="6">
        <v>21429</v>
      </c>
      <c r="B706">
        <v>48.96</v>
      </c>
      <c r="C706">
        <v>1.73</v>
      </c>
      <c r="D706">
        <v>2.88</v>
      </c>
      <c r="E706">
        <v>28.9</v>
      </c>
      <c r="F706">
        <v>3.76</v>
      </c>
    </row>
    <row r="707" spans="1:6" x14ac:dyDescent="0.2">
      <c r="A707" s="6">
        <v>21459</v>
      </c>
      <c r="B707">
        <v>50.95</v>
      </c>
      <c r="C707">
        <v>1.74</v>
      </c>
      <c r="D707">
        <v>2.88</v>
      </c>
      <c r="E707">
        <v>28.9</v>
      </c>
      <c r="F707">
        <v>3.8</v>
      </c>
    </row>
    <row r="708" spans="1:6" x14ac:dyDescent="0.2">
      <c r="A708" s="6">
        <v>21490</v>
      </c>
      <c r="B708">
        <v>52.5</v>
      </c>
      <c r="C708">
        <v>1.74</v>
      </c>
      <c r="D708">
        <v>2.89</v>
      </c>
      <c r="E708">
        <v>29</v>
      </c>
      <c r="F708">
        <v>3.74</v>
      </c>
    </row>
    <row r="709" spans="1:6" x14ac:dyDescent="0.2">
      <c r="A709" s="6">
        <v>21520</v>
      </c>
      <c r="B709">
        <v>53.49</v>
      </c>
      <c r="C709">
        <v>1.75</v>
      </c>
      <c r="D709">
        <v>2.89</v>
      </c>
      <c r="E709">
        <v>28.9</v>
      </c>
      <c r="F709">
        <v>3.86</v>
      </c>
    </row>
    <row r="710" spans="1:6" x14ac:dyDescent="0.2">
      <c r="A710" s="6">
        <v>21551</v>
      </c>
      <c r="B710">
        <v>55.62</v>
      </c>
      <c r="C710">
        <v>1.76</v>
      </c>
      <c r="D710">
        <v>2.96</v>
      </c>
      <c r="E710">
        <v>29</v>
      </c>
      <c r="F710">
        <v>4.0199999999999996</v>
      </c>
    </row>
    <row r="711" spans="1:6" x14ac:dyDescent="0.2">
      <c r="A711" s="6">
        <v>21582</v>
      </c>
      <c r="B711">
        <v>54.77</v>
      </c>
      <c r="C711">
        <v>1.76</v>
      </c>
      <c r="D711">
        <v>3.04</v>
      </c>
      <c r="E711">
        <v>28.9</v>
      </c>
      <c r="F711">
        <v>3.96</v>
      </c>
    </row>
    <row r="712" spans="1:6" x14ac:dyDescent="0.2">
      <c r="A712" s="6">
        <v>21610</v>
      </c>
      <c r="B712">
        <v>56.16</v>
      </c>
      <c r="C712">
        <v>1.77</v>
      </c>
      <c r="D712">
        <v>3.11</v>
      </c>
      <c r="E712">
        <v>28.9</v>
      </c>
      <c r="F712">
        <v>3.99</v>
      </c>
    </row>
    <row r="713" spans="1:6" x14ac:dyDescent="0.2">
      <c r="A713" s="6">
        <v>21641</v>
      </c>
      <c r="B713">
        <v>57.1</v>
      </c>
      <c r="C713">
        <v>1.78</v>
      </c>
      <c r="D713">
        <v>3.21</v>
      </c>
      <c r="E713">
        <v>29</v>
      </c>
      <c r="F713">
        <v>4.12</v>
      </c>
    </row>
    <row r="714" spans="1:6" x14ac:dyDescent="0.2">
      <c r="A714" s="6">
        <v>21671</v>
      </c>
      <c r="B714">
        <v>57.96</v>
      </c>
      <c r="C714">
        <v>1.78</v>
      </c>
      <c r="D714">
        <v>3.3</v>
      </c>
      <c r="E714">
        <v>29</v>
      </c>
      <c r="F714">
        <v>4.3099999999999996</v>
      </c>
    </row>
    <row r="715" spans="1:6" x14ac:dyDescent="0.2">
      <c r="A715" s="6">
        <v>21702</v>
      </c>
      <c r="B715">
        <v>57.46</v>
      </c>
      <c r="C715">
        <v>1.79</v>
      </c>
      <c r="D715">
        <v>3.4</v>
      </c>
      <c r="E715">
        <v>29.1</v>
      </c>
      <c r="F715">
        <v>4.34</v>
      </c>
    </row>
    <row r="716" spans="1:6" x14ac:dyDescent="0.2">
      <c r="A716" s="6">
        <v>21732</v>
      </c>
      <c r="B716">
        <v>59.74</v>
      </c>
      <c r="C716">
        <v>1.8</v>
      </c>
      <c r="D716">
        <v>3.41</v>
      </c>
      <c r="E716">
        <v>29.2</v>
      </c>
      <c r="F716">
        <v>4.4000000000000004</v>
      </c>
    </row>
    <row r="717" spans="1:6" x14ac:dyDescent="0.2">
      <c r="A717" s="6">
        <v>21763</v>
      </c>
      <c r="B717">
        <v>59.4</v>
      </c>
      <c r="C717">
        <v>1.8</v>
      </c>
      <c r="D717">
        <v>3.42</v>
      </c>
      <c r="E717">
        <v>29.2</v>
      </c>
      <c r="F717">
        <v>4.43</v>
      </c>
    </row>
    <row r="718" spans="1:6" x14ac:dyDescent="0.2">
      <c r="A718" s="6">
        <v>21794</v>
      </c>
      <c r="B718">
        <v>57.05</v>
      </c>
      <c r="C718">
        <v>1.81</v>
      </c>
      <c r="D718">
        <v>3.43</v>
      </c>
      <c r="E718">
        <v>29.3</v>
      </c>
      <c r="F718">
        <v>4.68</v>
      </c>
    </row>
    <row r="719" spans="1:6" x14ac:dyDescent="0.2">
      <c r="A719" s="6">
        <v>21824</v>
      </c>
      <c r="B719">
        <v>57</v>
      </c>
      <c r="C719">
        <v>1.82</v>
      </c>
      <c r="D719">
        <v>3.42</v>
      </c>
      <c r="E719">
        <v>29.4</v>
      </c>
      <c r="F719">
        <v>4.53</v>
      </c>
    </row>
    <row r="720" spans="1:6" x14ac:dyDescent="0.2">
      <c r="A720" s="6">
        <v>21855</v>
      </c>
      <c r="B720">
        <v>57.23</v>
      </c>
      <c r="C720">
        <v>1.82</v>
      </c>
      <c r="D720">
        <v>3.4</v>
      </c>
      <c r="E720">
        <v>29.4</v>
      </c>
      <c r="F720">
        <v>4.53</v>
      </c>
    </row>
    <row r="721" spans="1:6" x14ac:dyDescent="0.2">
      <c r="A721" s="6">
        <v>21885</v>
      </c>
      <c r="B721">
        <v>59.06</v>
      </c>
      <c r="C721">
        <v>1.83</v>
      </c>
      <c r="D721">
        <v>3.39</v>
      </c>
      <c r="E721">
        <v>29.4</v>
      </c>
      <c r="F721">
        <v>4.6900000000000004</v>
      </c>
    </row>
    <row r="722" spans="1:6" x14ac:dyDescent="0.2">
      <c r="A722" s="6">
        <v>21916</v>
      </c>
      <c r="B722">
        <v>58.03</v>
      </c>
      <c r="C722">
        <v>1.87</v>
      </c>
      <c r="D722">
        <v>3.39</v>
      </c>
      <c r="E722">
        <v>29.3</v>
      </c>
      <c r="F722">
        <v>4.72</v>
      </c>
    </row>
    <row r="723" spans="1:6" x14ac:dyDescent="0.2">
      <c r="A723" s="6">
        <v>21947</v>
      </c>
      <c r="B723">
        <v>55.78</v>
      </c>
      <c r="C723">
        <v>1.9</v>
      </c>
      <c r="D723">
        <v>3.39</v>
      </c>
      <c r="E723">
        <v>29.4</v>
      </c>
      <c r="F723">
        <v>4.49</v>
      </c>
    </row>
    <row r="724" spans="1:6" x14ac:dyDescent="0.2">
      <c r="A724" s="6">
        <v>21976</v>
      </c>
      <c r="B724">
        <v>55.02</v>
      </c>
      <c r="C724">
        <v>1.94</v>
      </c>
      <c r="D724">
        <v>3.39</v>
      </c>
      <c r="E724">
        <v>29.4</v>
      </c>
      <c r="F724">
        <v>4.25</v>
      </c>
    </row>
    <row r="725" spans="1:6" x14ac:dyDescent="0.2">
      <c r="A725" s="6">
        <v>22007</v>
      </c>
      <c r="B725">
        <v>55.73</v>
      </c>
      <c r="C725">
        <v>1.94</v>
      </c>
      <c r="D725">
        <v>3.35</v>
      </c>
      <c r="E725">
        <v>29.5</v>
      </c>
      <c r="F725">
        <v>4.28</v>
      </c>
    </row>
    <row r="726" spans="1:6" x14ac:dyDescent="0.2">
      <c r="A726" s="6">
        <v>22037</v>
      </c>
      <c r="B726">
        <v>55.22</v>
      </c>
      <c r="C726">
        <v>1.95</v>
      </c>
      <c r="D726">
        <v>3.3</v>
      </c>
      <c r="E726">
        <v>29.5</v>
      </c>
      <c r="F726">
        <v>4.3499999999999996</v>
      </c>
    </row>
    <row r="727" spans="1:6" x14ac:dyDescent="0.2">
      <c r="A727" s="6">
        <v>22068</v>
      </c>
      <c r="B727">
        <v>57.26</v>
      </c>
      <c r="C727">
        <v>1.95</v>
      </c>
      <c r="D727">
        <v>3.26</v>
      </c>
      <c r="E727">
        <v>29.6</v>
      </c>
      <c r="F727">
        <v>4.1500000000000004</v>
      </c>
    </row>
    <row r="728" spans="1:6" x14ac:dyDescent="0.2">
      <c r="A728" s="6">
        <v>22098</v>
      </c>
      <c r="B728">
        <v>55.84</v>
      </c>
      <c r="C728">
        <v>1.95</v>
      </c>
      <c r="D728">
        <v>3.26</v>
      </c>
      <c r="E728">
        <v>29.6</v>
      </c>
      <c r="F728">
        <v>3.9</v>
      </c>
    </row>
    <row r="729" spans="1:6" x14ac:dyDescent="0.2">
      <c r="A729" s="6">
        <v>22129</v>
      </c>
      <c r="B729">
        <v>56.51</v>
      </c>
      <c r="C729">
        <v>1.95</v>
      </c>
      <c r="D729">
        <v>3.27</v>
      </c>
      <c r="E729">
        <v>29.6</v>
      </c>
      <c r="F729">
        <v>3.8</v>
      </c>
    </row>
    <row r="730" spans="1:6" x14ac:dyDescent="0.2">
      <c r="A730" s="6">
        <v>22160</v>
      </c>
      <c r="B730">
        <v>54.81</v>
      </c>
      <c r="C730">
        <v>1.95</v>
      </c>
      <c r="D730">
        <v>3.27</v>
      </c>
      <c r="E730">
        <v>29.6</v>
      </c>
      <c r="F730">
        <v>3.8</v>
      </c>
    </row>
    <row r="731" spans="1:6" x14ac:dyDescent="0.2">
      <c r="A731" s="6">
        <v>22190</v>
      </c>
      <c r="B731">
        <v>53.73</v>
      </c>
      <c r="C731">
        <v>1.95</v>
      </c>
      <c r="D731">
        <v>3.27</v>
      </c>
      <c r="E731">
        <v>29.8</v>
      </c>
      <c r="F731">
        <v>3.89</v>
      </c>
    </row>
    <row r="732" spans="1:6" x14ac:dyDescent="0.2">
      <c r="A732" s="6">
        <v>22221</v>
      </c>
      <c r="B732">
        <v>55.47</v>
      </c>
      <c r="C732">
        <v>1.95</v>
      </c>
      <c r="D732">
        <v>3.27</v>
      </c>
      <c r="E732">
        <v>29.8</v>
      </c>
      <c r="F732">
        <v>3.93</v>
      </c>
    </row>
    <row r="733" spans="1:6" x14ac:dyDescent="0.2">
      <c r="A733" s="6">
        <v>22251</v>
      </c>
      <c r="B733">
        <v>56.8</v>
      </c>
      <c r="C733">
        <v>1.95</v>
      </c>
      <c r="D733">
        <v>3.27</v>
      </c>
      <c r="E733">
        <v>29.8</v>
      </c>
      <c r="F733">
        <v>3.84</v>
      </c>
    </row>
    <row r="734" spans="1:6" x14ac:dyDescent="0.2">
      <c r="A734" s="6">
        <v>22282</v>
      </c>
      <c r="B734">
        <v>59.72</v>
      </c>
      <c r="C734">
        <v>1.95</v>
      </c>
      <c r="D734">
        <v>3.21</v>
      </c>
      <c r="E734">
        <v>29.8</v>
      </c>
      <c r="F734">
        <v>3.84</v>
      </c>
    </row>
    <row r="735" spans="1:6" x14ac:dyDescent="0.2">
      <c r="A735" s="6">
        <v>22313</v>
      </c>
      <c r="B735">
        <v>62.17</v>
      </c>
      <c r="C735">
        <v>1.94</v>
      </c>
      <c r="D735">
        <v>3.15</v>
      </c>
      <c r="E735">
        <v>29.8</v>
      </c>
      <c r="F735">
        <v>3.78</v>
      </c>
    </row>
    <row r="736" spans="1:6" x14ac:dyDescent="0.2">
      <c r="A736" s="6">
        <v>22341</v>
      </c>
      <c r="B736">
        <v>64.12</v>
      </c>
      <c r="C736">
        <v>1.94</v>
      </c>
      <c r="D736">
        <v>3.09</v>
      </c>
      <c r="E736">
        <v>29.8</v>
      </c>
      <c r="F736">
        <v>3.74</v>
      </c>
    </row>
    <row r="737" spans="1:6" x14ac:dyDescent="0.2">
      <c r="A737" s="6">
        <v>22372</v>
      </c>
      <c r="B737">
        <v>65.83</v>
      </c>
      <c r="C737">
        <v>1.94</v>
      </c>
      <c r="D737">
        <v>3.07</v>
      </c>
      <c r="E737">
        <v>29.8</v>
      </c>
      <c r="F737">
        <v>3.78</v>
      </c>
    </row>
    <row r="738" spans="1:6" x14ac:dyDescent="0.2">
      <c r="A738" s="6">
        <v>22402</v>
      </c>
      <c r="B738">
        <v>66.5</v>
      </c>
      <c r="C738">
        <v>1.94</v>
      </c>
      <c r="D738">
        <v>3.05</v>
      </c>
      <c r="E738">
        <v>29.8</v>
      </c>
      <c r="F738">
        <v>3.71</v>
      </c>
    </row>
    <row r="739" spans="1:6" x14ac:dyDescent="0.2">
      <c r="A739" s="6">
        <v>22433</v>
      </c>
      <c r="B739">
        <v>65.62</v>
      </c>
      <c r="C739">
        <v>1.94</v>
      </c>
      <c r="D739">
        <v>3.03</v>
      </c>
      <c r="E739">
        <v>29.8</v>
      </c>
      <c r="F739">
        <v>3.88</v>
      </c>
    </row>
    <row r="740" spans="1:6" x14ac:dyDescent="0.2">
      <c r="A740" s="6">
        <v>22463</v>
      </c>
      <c r="B740">
        <v>65.44</v>
      </c>
      <c r="C740">
        <v>1.95</v>
      </c>
      <c r="D740">
        <v>3.04</v>
      </c>
      <c r="E740">
        <v>30</v>
      </c>
      <c r="F740">
        <v>3.92</v>
      </c>
    </row>
    <row r="741" spans="1:6" x14ac:dyDescent="0.2">
      <c r="A741" s="6">
        <v>22494</v>
      </c>
      <c r="B741">
        <v>67.790000000000006</v>
      </c>
      <c r="C741">
        <v>1.95</v>
      </c>
      <c r="D741">
        <v>3.04</v>
      </c>
      <c r="E741">
        <v>29.9</v>
      </c>
      <c r="F741">
        <v>4.04</v>
      </c>
    </row>
    <row r="742" spans="1:6" x14ac:dyDescent="0.2">
      <c r="A742" s="6">
        <v>22525</v>
      </c>
      <c r="B742">
        <v>67.260000000000005</v>
      </c>
      <c r="C742">
        <v>1.96</v>
      </c>
      <c r="D742">
        <v>3.05</v>
      </c>
      <c r="E742">
        <v>30</v>
      </c>
      <c r="F742">
        <v>3.98</v>
      </c>
    </row>
    <row r="743" spans="1:6" x14ac:dyDescent="0.2">
      <c r="A743" s="6">
        <v>22555</v>
      </c>
      <c r="B743">
        <v>68</v>
      </c>
      <c r="C743">
        <v>1.98</v>
      </c>
      <c r="D743">
        <v>3.1</v>
      </c>
      <c r="E743">
        <v>30</v>
      </c>
      <c r="F743">
        <v>3.92</v>
      </c>
    </row>
    <row r="744" spans="1:6" x14ac:dyDescent="0.2">
      <c r="A744" s="6">
        <v>22586</v>
      </c>
      <c r="B744">
        <v>71.08</v>
      </c>
      <c r="C744">
        <v>2</v>
      </c>
      <c r="D744">
        <v>3.14</v>
      </c>
      <c r="E744">
        <v>30</v>
      </c>
      <c r="F744">
        <v>3.94</v>
      </c>
    </row>
    <row r="745" spans="1:6" x14ac:dyDescent="0.2">
      <c r="A745" s="6">
        <v>22616</v>
      </c>
      <c r="B745">
        <v>71.739999999999995</v>
      </c>
      <c r="C745">
        <v>2.02</v>
      </c>
      <c r="D745">
        <v>3.19</v>
      </c>
      <c r="E745">
        <v>30</v>
      </c>
      <c r="F745">
        <v>4.0599999999999996</v>
      </c>
    </row>
    <row r="746" spans="1:6" x14ac:dyDescent="0.2">
      <c r="A746" s="6">
        <v>22647</v>
      </c>
      <c r="B746">
        <v>69.069999999999993</v>
      </c>
      <c r="C746">
        <v>2.0299999999999998</v>
      </c>
      <c r="D746">
        <v>3.25</v>
      </c>
      <c r="E746">
        <v>30</v>
      </c>
      <c r="F746">
        <v>4.08</v>
      </c>
    </row>
    <row r="747" spans="1:6" x14ac:dyDescent="0.2">
      <c r="A747" s="6">
        <v>22678</v>
      </c>
      <c r="B747">
        <v>70.22</v>
      </c>
      <c r="C747">
        <v>2.0299999999999998</v>
      </c>
      <c r="D747">
        <v>3.31</v>
      </c>
      <c r="E747">
        <v>30.1</v>
      </c>
      <c r="F747">
        <v>4.04</v>
      </c>
    </row>
    <row r="748" spans="1:6" x14ac:dyDescent="0.2">
      <c r="A748" s="6">
        <v>22706</v>
      </c>
      <c r="B748">
        <v>70.290000000000006</v>
      </c>
      <c r="C748">
        <v>2.04</v>
      </c>
      <c r="D748">
        <v>3.37</v>
      </c>
      <c r="E748">
        <v>30.1</v>
      </c>
      <c r="F748">
        <v>3.93</v>
      </c>
    </row>
    <row r="749" spans="1:6" x14ac:dyDescent="0.2">
      <c r="A749" s="6">
        <v>22737</v>
      </c>
      <c r="B749">
        <v>68.05</v>
      </c>
      <c r="C749">
        <v>2.0499999999999998</v>
      </c>
      <c r="D749">
        <v>3.4</v>
      </c>
      <c r="E749">
        <v>30.2</v>
      </c>
      <c r="F749">
        <v>3.84</v>
      </c>
    </row>
    <row r="750" spans="1:6" x14ac:dyDescent="0.2">
      <c r="A750" s="6">
        <v>22767</v>
      </c>
      <c r="B750">
        <v>62.99</v>
      </c>
      <c r="C750">
        <v>2.0499999999999998</v>
      </c>
      <c r="D750">
        <v>3.44</v>
      </c>
      <c r="E750">
        <v>30.2</v>
      </c>
      <c r="F750">
        <v>3.87</v>
      </c>
    </row>
    <row r="751" spans="1:6" x14ac:dyDescent="0.2">
      <c r="A751" s="6">
        <v>22798</v>
      </c>
      <c r="B751">
        <v>55.63</v>
      </c>
      <c r="C751">
        <v>2.06</v>
      </c>
      <c r="D751">
        <v>3.47</v>
      </c>
      <c r="E751">
        <v>30.2</v>
      </c>
      <c r="F751">
        <v>3.91</v>
      </c>
    </row>
    <row r="752" spans="1:6" x14ac:dyDescent="0.2">
      <c r="A752" s="6">
        <v>22828</v>
      </c>
      <c r="B752">
        <v>56.97</v>
      </c>
      <c r="C752">
        <v>2.0699999999999998</v>
      </c>
      <c r="D752">
        <v>3.49</v>
      </c>
      <c r="E752">
        <v>30.3</v>
      </c>
      <c r="F752">
        <v>4.01</v>
      </c>
    </row>
    <row r="753" spans="1:6" x14ac:dyDescent="0.2">
      <c r="A753" s="6">
        <v>22859</v>
      </c>
      <c r="B753">
        <v>58.52</v>
      </c>
      <c r="C753">
        <v>2.0699999999999998</v>
      </c>
      <c r="D753">
        <v>3.51</v>
      </c>
      <c r="E753">
        <v>30.3</v>
      </c>
      <c r="F753">
        <v>3.98</v>
      </c>
    </row>
    <row r="754" spans="1:6" x14ac:dyDescent="0.2">
      <c r="A754" s="6">
        <v>22890</v>
      </c>
      <c r="B754">
        <v>58</v>
      </c>
      <c r="C754">
        <v>2.08</v>
      </c>
      <c r="D754">
        <v>3.53</v>
      </c>
      <c r="E754">
        <v>30.4</v>
      </c>
      <c r="F754">
        <v>3.98</v>
      </c>
    </row>
    <row r="755" spans="1:6" x14ac:dyDescent="0.2">
      <c r="A755" s="6">
        <v>22920</v>
      </c>
      <c r="B755">
        <v>56.17</v>
      </c>
      <c r="C755">
        <v>2.1</v>
      </c>
      <c r="D755">
        <v>3.58</v>
      </c>
      <c r="E755">
        <v>30.4</v>
      </c>
      <c r="F755">
        <v>3.93</v>
      </c>
    </row>
    <row r="756" spans="1:6" x14ac:dyDescent="0.2">
      <c r="A756" s="6">
        <v>22951</v>
      </c>
      <c r="B756">
        <v>60.04</v>
      </c>
      <c r="C756">
        <v>2.11</v>
      </c>
      <c r="D756">
        <v>3.62</v>
      </c>
      <c r="E756">
        <v>30.4</v>
      </c>
      <c r="F756">
        <v>3.92</v>
      </c>
    </row>
    <row r="757" spans="1:6" x14ac:dyDescent="0.2">
      <c r="A757" s="6">
        <v>22981</v>
      </c>
      <c r="B757">
        <v>62.64</v>
      </c>
      <c r="C757">
        <v>2.13</v>
      </c>
      <c r="D757">
        <v>3.67</v>
      </c>
      <c r="E757">
        <v>30.4</v>
      </c>
      <c r="F757">
        <v>3.86</v>
      </c>
    </row>
    <row r="758" spans="1:6" x14ac:dyDescent="0.2">
      <c r="A758" s="6">
        <v>23012</v>
      </c>
      <c r="B758">
        <v>65.06</v>
      </c>
      <c r="C758">
        <v>2.14</v>
      </c>
      <c r="D758">
        <v>3.68</v>
      </c>
      <c r="E758">
        <v>30.4</v>
      </c>
      <c r="F758">
        <v>3.83</v>
      </c>
    </row>
    <row r="759" spans="1:6" x14ac:dyDescent="0.2">
      <c r="A759" s="6">
        <v>23043</v>
      </c>
      <c r="B759">
        <v>65.92</v>
      </c>
      <c r="C759">
        <v>2.14</v>
      </c>
      <c r="D759">
        <v>3.7</v>
      </c>
      <c r="E759">
        <v>30.4</v>
      </c>
      <c r="F759">
        <v>3.92</v>
      </c>
    </row>
    <row r="760" spans="1:6" x14ac:dyDescent="0.2">
      <c r="A760" s="6">
        <v>23071</v>
      </c>
      <c r="B760">
        <v>65.67</v>
      </c>
      <c r="C760">
        <v>2.15</v>
      </c>
      <c r="D760">
        <v>3.71</v>
      </c>
      <c r="E760">
        <v>30.5</v>
      </c>
      <c r="F760">
        <v>3.93</v>
      </c>
    </row>
    <row r="761" spans="1:6" x14ac:dyDescent="0.2">
      <c r="A761" s="6">
        <v>23102</v>
      </c>
      <c r="B761">
        <v>68.760000000000005</v>
      </c>
      <c r="C761">
        <v>2.17</v>
      </c>
      <c r="D761">
        <v>3.75</v>
      </c>
      <c r="E761">
        <v>30.5</v>
      </c>
      <c r="F761">
        <v>3.97</v>
      </c>
    </row>
    <row r="762" spans="1:6" x14ac:dyDescent="0.2">
      <c r="A762" s="6">
        <v>23132</v>
      </c>
      <c r="B762">
        <v>70.14</v>
      </c>
      <c r="C762">
        <v>2.1800000000000002</v>
      </c>
      <c r="D762">
        <v>3.8</v>
      </c>
      <c r="E762">
        <v>30.5</v>
      </c>
      <c r="F762">
        <v>3.93</v>
      </c>
    </row>
    <row r="763" spans="1:6" x14ac:dyDescent="0.2">
      <c r="A763" s="6">
        <v>23163</v>
      </c>
      <c r="B763">
        <v>70.11</v>
      </c>
      <c r="C763">
        <v>2.2000000000000002</v>
      </c>
      <c r="D763">
        <v>3.84</v>
      </c>
      <c r="E763">
        <v>30.6</v>
      </c>
      <c r="F763">
        <v>3.99</v>
      </c>
    </row>
    <row r="764" spans="1:6" x14ac:dyDescent="0.2">
      <c r="A764" s="6">
        <v>23193</v>
      </c>
      <c r="B764">
        <v>69.069999999999993</v>
      </c>
      <c r="C764">
        <v>2.2000000000000002</v>
      </c>
      <c r="D764">
        <v>3.88</v>
      </c>
      <c r="E764">
        <v>30.7</v>
      </c>
      <c r="F764">
        <v>4.0199999999999996</v>
      </c>
    </row>
    <row r="765" spans="1:6" x14ac:dyDescent="0.2">
      <c r="A765" s="6">
        <v>23224</v>
      </c>
      <c r="B765">
        <v>70.98</v>
      </c>
      <c r="C765">
        <v>2.21</v>
      </c>
      <c r="D765">
        <v>3.92</v>
      </c>
      <c r="E765">
        <v>30.7</v>
      </c>
      <c r="F765">
        <v>4</v>
      </c>
    </row>
    <row r="766" spans="1:6" x14ac:dyDescent="0.2">
      <c r="A766" s="6">
        <v>23255</v>
      </c>
      <c r="B766">
        <v>72.849999999999994</v>
      </c>
      <c r="C766">
        <v>2.21</v>
      </c>
      <c r="D766">
        <v>3.96</v>
      </c>
      <c r="E766">
        <v>30.7</v>
      </c>
      <c r="F766">
        <v>4.08</v>
      </c>
    </row>
    <row r="767" spans="1:6" x14ac:dyDescent="0.2">
      <c r="A767" s="6">
        <v>23285</v>
      </c>
      <c r="B767">
        <v>73.03</v>
      </c>
      <c r="C767">
        <v>2.23</v>
      </c>
      <c r="D767">
        <v>3.98</v>
      </c>
      <c r="E767">
        <v>30.8</v>
      </c>
      <c r="F767">
        <v>4.1100000000000003</v>
      </c>
    </row>
    <row r="768" spans="1:6" x14ac:dyDescent="0.2">
      <c r="A768" s="6">
        <v>23316</v>
      </c>
      <c r="B768">
        <v>72.62</v>
      </c>
      <c r="C768">
        <v>2.2599999999999998</v>
      </c>
      <c r="D768">
        <v>4</v>
      </c>
      <c r="E768">
        <v>30.8</v>
      </c>
      <c r="F768">
        <v>4.12</v>
      </c>
    </row>
    <row r="769" spans="1:6" x14ac:dyDescent="0.2">
      <c r="A769" s="6">
        <v>23346</v>
      </c>
      <c r="B769">
        <v>74.17</v>
      </c>
      <c r="C769">
        <v>2.2799999999999998</v>
      </c>
      <c r="D769">
        <v>4.0199999999999996</v>
      </c>
      <c r="E769">
        <v>30.9</v>
      </c>
      <c r="F769">
        <v>4.13</v>
      </c>
    </row>
    <row r="770" spans="1:6" x14ac:dyDescent="0.2">
      <c r="A770" s="6">
        <v>23377</v>
      </c>
      <c r="B770">
        <v>76.45</v>
      </c>
      <c r="C770">
        <v>2.2999999999999998</v>
      </c>
      <c r="D770">
        <v>4.07</v>
      </c>
      <c r="E770">
        <v>30.9</v>
      </c>
      <c r="F770">
        <v>4.17</v>
      </c>
    </row>
    <row r="771" spans="1:6" x14ac:dyDescent="0.2">
      <c r="A771" s="6">
        <v>23408</v>
      </c>
      <c r="B771">
        <v>77.39</v>
      </c>
      <c r="C771">
        <v>2.31</v>
      </c>
      <c r="D771">
        <v>4.13</v>
      </c>
      <c r="E771">
        <v>30.9</v>
      </c>
      <c r="F771">
        <v>4.1500000000000004</v>
      </c>
    </row>
    <row r="772" spans="1:6" x14ac:dyDescent="0.2">
      <c r="A772" s="6">
        <v>23437</v>
      </c>
      <c r="B772">
        <v>78.8</v>
      </c>
      <c r="C772">
        <v>2.33</v>
      </c>
      <c r="D772">
        <v>4.18</v>
      </c>
      <c r="E772">
        <v>30.9</v>
      </c>
      <c r="F772">
        <v>4.22</v>
      </c>
    </row>
    <row r="773" spans="1:6" x14ac:dyDescent="0.2">
      <c r="A773" s="6">
        <v>23468</v>
      </c>
      <c r="B773">
        <v>79.94</v>
      </c>
      <c r="C773">
        <v>2.35</v>
      </c>
      <c r="D773">
        <v>4.2300000000000004</v>
      </c>
      <c r="E773">
        <v>30.9</v>
      </c>
      <c r="F773">
        <v>4.2300000000000004</v>
      </c>
    </row>
    <row r="774" spans="1:6" x14ac:dyDescent="0.2">
      <c r="A774" s="6">
        <v>23498</v>
      </c>
      <c r="B774">
        <v>80.72</v>
      </c>
      <c r="C774">
        <v>2.36</v>
      </c>
      <c r="D774">
        <v>4.28</v>
      </c>
      <c r="E774">
        <v>30.9</v>
      </c>
      <c r="F774">
        <v>4.2</v>
      </c>
    </row>
    <row r="775" spans="1:6" x14ac:dyDescent="0.2">
      <c r="A775" s="6">
        <v>23529</v>
      </c>
      <c r="B775">
        <v>80.239999999999995</v>
      </c>
      <c r="C775">
        <v>2.38</v>
      </c>
      <c r="D775">
        <v>4.33</v>
      </c>
      <c r="E775">
        <v>31</v>
      </c>
      <c r="F775">
        <v>4.17</v>
      </c>
    </row>
    <row r="776" spans="1:6" x14ac:dyDescent="0.2">
      <c r="A776" s="6">
        <v>23559</v>
      </c>
      <c r="B776">
        <v>83.22</v>
      </c>
      <c r="C776">
        <v>2.4</v>
      </c>
      <c r="D776">
        <v>4.38</v>
      </c>
      <c r="E776">
        <v>31.1</v>
      </c>
      <c r="F776">
        <v>4.1900000000000004</v>
      </c>
    </row>
    <row r="777" spans="1:6" x14ac:dyDescent="0.2">
      <c r="A777" s="6">
        <v>23590</v>
      </c>
      <c r="B777">
        <v>82</v>
      </c>
      <c r="C777">
        <v>2.42</v>
      </c>
      <c r="D777">
        <v>4.42</v>
      </c>
      <c r="E777">
        <v>31</v>
      </c>
      <c r="F777">
        <v>4.1900000000000004</v>
      </c>
    </row>
    <row r="778" spans="1:6" x14ac:dyDescent="0.2">
      <c r="A778" s="6">
        <v>23621</v>
      </c>
      <c r="B778">
        <v>83.41</v>
      </c>
      <c r="C778">
        <v>2.44</v>
      </c>
      <c r="D778">
        <v>4.47</v>
      </c>
      <c r="E778">
        <v>31.1</v>
      </c>
      <c r="F778">
        <v>4.2</v>
      </c>
    </row>
    <row r="779" spans="1:6" x14ac:dyDescent="0.2">
      <c r="A779" s="6">
        <v>23651</v>
      </c>
      <c r="B779">
        <v>84.85</v>
      </c>
      <c r="C779">
        <v>2.46</v>
      </c>
      <c r="D779">
        <v>4.5</v>
      </c>
      <c r="E779">
        <v>31.1</v>
      </c>
      <c r="F779">
        <v>4.1900000000000004</v>
      </c>
    </row>
    <row r="780" spans="1:6" x14ac:dyDescent="0.2">
      <c r="A780" s="6">
        <v>23682</v>
      </c>
      <c r="B780">
        <v>85.44</v>
      </c>
      <c r="C780">
        <v>2.48</v>
      </c>
      <c r="D780">
        <v>4.5199999999999996</v>
      </c>
      <c r="E780">
        <v>31.2</v>
      </c>
      <c r="F780">
        <v>4.1500000000000004</v>
      </c>
    </row>
    <row r="781" spans="1:6" x14ac:dyDescent="0.2">
      <c r="A781" s="6">
        <v>23712</v>
      </c>
      <c r="B781">
        <v>83.96</v>
      </c>
      <c r="C781">
        <v>2.5</v>
      </c>
      <c r="D781">
        <v>4.55</v>
      </c>
      <c r="E781">
        <v>31.2</v>
      </c>
      <c r="F781">
        <v>4.18</v>
      </c>
    </row>
    <row r="782" spans="1:6" x14ac:dyDescent="0.2">
      <c r="A782" s="6">
        <v>23743</v>
      </c>
      <c r="B782">
        <v>86.12</v>
      </c>
      <c r="C782">
        <v>2.52</v>
      </c>
      <c r="D782">
        <v>4.59</v>
      </c>
      <c r="E782">
        <v>31.2</v>
      </c>
      <c r="F782">
        <v>4.1900000000000004</v>
      </c>
    </row>
    <row r="783" spans="1:6" x14ac:dyDescent="0.2">
      <c r="A783" s="6">
        <v>23774</v>
      </c>
      <c r="B783">
        <v>86.75</v>
      </c>
      <c r="C783">
        <v>2.5299999999999998</v>
      </c>
      <c r="D783">
        <v>4.6399999999999997</v>
      </c>
      <c r="E783">
        <v>31.2</v>
      </c>
      <c r="F783">
        <v>4.21</v>
      </c>
    </row>
    <row r="784" spans="1:6" x14ac:dyDescent="0.2">
      <c r="A784" s="6">
        <v>23802</v>
      </c>
      <c r="B784">
        <v>86.83</v>
      </c>
      <c r="C784">
        <v>2.5499999999999998</v>
      </c>
      <c r="D784">
        <v>4.68</v>
      </c>
      <c r="E784">
        <v>31.3</v>
      </c>
      <c r="F784">
        <v>4.21</v>
      </c>
    </row>
    <row r="785" spans="1:6" x14ac:dyDescent="0.2">
      <c r="A785" s="6">
        <v>23833</v>
      </c>
      <c r="B785">
        <v>87.97</v>
      </c>
      <c r="C785">
        <v>2.57</v>
      </c>
      <c r="D785">
        <v>4.7300000000000004</v>
      </c>
      <c r="E785">
        <v>31.4</v>
      </c>
      <c r="F785">
        <v>4.2</v>
      </c>
    </row>
    <row r="786" spans="1:6" x14ac:dyDescent="0.2">
      <c r="A786" s="6">
        <v>23863</v>
      </c>
      <c r="B786">
        <v>89.28</v>
      </c>
      <c r="C786">
        <v>2.59</v>
      </c>
      <c r="D786">
        <v>4.79</v>
      </c>
      <c r="E786">
        <v>31.4</v>
      </c>
      <c r="F786">
        <v>4.21</v>
      </c>
    </row>
    <row r="787" spans="1:6" x14ac:dyDescent="0.2">
      <c r="A787" s="6">
        <v>23894</v>
      </c>
      <c r="B787">
        <v>85.04</v>
      </c>
      <c r="C787">
        <v>2.61</v>
      </c>
      <c r="D787">
        <v>4.84</v>
      </c>
      <c r="E787">
        <v>31.6</v>
      </c>
      <c r="F787">
        <v>4.21</v>
      </c>
    </row>
    <row r="788" spans="1:6" x14ac:dyDescent="0.2">
      <c r="A788" s="6">
        <v>23924</v>
      </c>
      <c r="B788">
        <v>84.91</v>
      </c>
      <c r="C788">
        <v>2.63</v>
      </c>
      <c r="D788">
        <v>4.8899999999999997</v>
      </c>
      <c r="E788">
        <v>31.6</v>
      </c>
      <c r="F788">
        <v>4.2</v>
      </c>
    </row>
    <row r="789" spans="1:6" x14ac:dyDescent="0.2">
      <c r="A789" s="6">
        <v>23955</v>
      </c>
      <c r="B789">
        <v>86.49</v>
      </c>
      <c r="C789">
        <v>2.64</v>
      </c>
      <c r="D789">
        <v>4.93</v>
      </c>
      <c r="E789">
        <v>31.6</v>
      </c>
      <c r="F789">
        <v>4.25</v>
      </c>
    </row>
    <row r="790" spans="1:6" x14ac:dyDescent="0.2">
      <c r="A790" s="6">
        <v>23986</v>
      </c>
      <c r="B790">
        <v>89.38</v>
      </c>
      <c r="C790">
        <v>2.66</v>
      </c>
      <c r="D790">
        <v>4.9800000000000004</v>
      </c>
      <c r="E790">
        <v>31.6</v>
      </c>
      <c r="F790">
        <v>4.29</v>
      </c>
    </row>
    <row r="791" spans="1:6" x14ac:dyDescent="0.2">
      <c r="A791" s="6">
        <v>24016</v>
      </c>
      <c r="B791">
        <v>91.39</v>
      </c>
      <c r="C791">
        <v>2.68</v>
      </c>
      <c r="D791">
        <v>5.05</v>
      </c>
      <c r="E791">
        <v>31.7</v>
      </c>
      <c r="F791">
        <v>4.3499999999999996</v>
      </c>
    </row>
    <row r="792" spans="1:6" x14ac:dyDescent="0.2">
      <c r="A792" s="6">
        <v>24047</v>
      </c>
      <c r="B792">
        <v>92.15</v>
      </c>
      <c r="C792">
        <v>2.7</v>
      </c>
      <c r="D792">
        <v>5.12</v>
      </c>
      <c r="E792">
        <v>31.7</v>
      </c>
      <c r="F792">
        <v>4.45</v>
      </c>
    </row>
    <row r="793" spans="1:6" x14ac:dyDescent="0.2">
      <c r="A793" s="6">
        <v>24077</v>
      </c>
      <c r="B793">
        <v>91.73</v>
      </c>
      <c r="C793">
        <v>2.72</v>
      </c>
      <c r="D793">
        <v>5.19</v>
      </c>
      <c r="E793">
        <v>31.8</v>
      </c>
      <c r="F793">
        <v>4.62</v>
      </c>
    </row>
    <row r="794" spans="1:6" x14ac:dyDescent="0.2">
      <c r="A794" s="6">
        <v>24108</v>
      </c>
      <c r="B794">
        <v>93.32</v>
      </c>
      <c r="C794">
        <v>2.74</v>
      </c>
      <c r="D794">
        <v>5.24</v>
      </c>
      <c r="E794">
        <v>31.8</v>
      </c>
      <c r="F794">
        <v>4.6100000000000003</v>
      </c>
    </row>
    <row r="795" spans="1:6" x14ac:dyDescent="0.2">
      <c r="A795" s="6">
        <v>24139</v>
      </c>
      <c r="B795">
        <v>92.69</v>
      </c>
      <c r="C795">
        <v>2.76</v>
      </c>
      <c r="D795">
        <v>5.29</v>
      </c>
      <c r="E795">
        <v>32</v>
      </c>
      <c r="F795">
        <v>4.83</v>
      </c>
    </row>
    <row r="796" spans="1:6" x14ac:dyDescent="0.2">
      <c r="A796" s="6">
        <v>24167</v>
      </c>
      <c r="B796">
        <v>88.88</v>
      </c>
      <c r="C796">
        <v>2.78</v>
      </c>
      <c r="D796">
        <v>5.34</v>
      </c>
      <c r="E796">
        <v>32.1</v>
      </c>
      <c r="F796">
        <v>4.87</v>
      </c>
    </row>
    <row r="797" spans="1:6" x14ac:dyDescent="0.2">
      <c r="A797" s="6">
        <v>24198</v>
      </c>
      <c r="B797">
        <v>91.6</v>
      </c>
      <c r="C797">
        <v>2.8</v>
      </c>
      <c r="D797">
        <v>5.38</v>
      </c>
      <c r="E797">
        <v>32.299999999999997</v>
      </c>
      <c r="F797">
        <v>4.75</v>
      </c>
    </row>
    <row r="798" spans="1:6" x14ac:dyDescent="0.2">
      <c r="A798" s="6">
        <v>24228</v>
      </c>
      <c r="B798">
        <v>86.78</v>
      </c>
      <c r="C798">
        <v>2.81</v>
      </c>
      <c r="D798">
        <v>5.42</v>
      </c>
      <c r="E798">
        <v>32.299999999999997</v>
      </c>
      <c r="F798">
        <v>4.78</v>
      </c>
    </row>
    <row r="799" spans="1:6" x14ac:dyDescent="0.2">
      <c r="A799" s="6">
        <v>24259</v>
      </c>
      <c r="B799">
        <v>86.06</v>
      </c>
      <c r="C799">
        <v>2.83</v>
      </c>
      <c r="D799">
        <v>5.46</v>
      </c>
      <c r="E799">
        <v>32.4</v>
      </c>
      <c r="F799">
        <v>4.8099999999999996</v>
      </c>
    </row>
    <row r="800" spans="1:6" x14ac:dyDescent="0.2">
      <c r="A800" s="6">
        <v>24289</v>
      </c>
      <c r="B800">
        <v>85.84</v>
      </c>
      <c r="C800">
        <v>2.85</v>
      </c>
      <c r="D800">
        <v>5.48</v>
      </c>
      <c r="E800">
        <v>32.5</v>
      </c>
      <c r="F800">
        <v>5.0199999999999996</v>
      </c>
    </row>
    <row r="801" spans="1:6" x14ac:dyDescent="0.2">
      <c r="A801" s="6">
        <v>24320</v>
      </c>
      <c r="B801">
        <v>80.650000000000006</v>
      </c>
      <c r="C801">
        <v>2.87</v>
      </c>
      <c r="D801">
        <v>5.49</v>
      </c>
      <c r="E801">
        <v>32.700000000000003</v>
      </c>
      <c r="F801">
        <v>5.22</v>
      </c>
    </row>
    <row r="802" spans="1:6" x14ac:dyDescent="0.2">
      <c r="A802" s="6">
        <v>24351</v>
      </c>
      <c r="B802">
        <v>77.81</v>
      </c>
      <c r="C802">
        <v>2.89</v>
      </c>
      <c r="D802">
        <v>5.51</v>
      </c>
      <c r="E802">
        <v>32.700000000000003</v>
      </c>
      <c r="F802">
        <v>5.18</v>
      </c>
    </row>
    <row r="803" spans="1:6" x14ac:dyDescent="0.2">
      <c r="A803" s="6">
        <v>24381</v>
      </c>
      <c r="B803">
        <v>77.13</v>
      </c>
      <c r="C803">
        <v>2.88</v>
      </c>
      <c r="D803">
        <v>5.52</v>
      </c>
      <c r="E803">
        <v>32.9</v>
      </c>
      <c r="F803">
        <v>5.01</v>
      </c>
    </row>
    <row r="804" spans="1:6" x14ac:dyDescent="0.2">
      <c r="A804" s="6">
        <v>24412</v>
      </c>
      <c r="B804">
        <v>80.989999999999995</v>
      </c>
      <c r="C804">
        <v>2.88</v>
      </c>
      <c r="D804">
        <v>5.54</v>
      </c>
      <c r="E804">
        <v>32.9</v>
      </c>
      <c r="F804">
        <v>5.16</v>
      </c>
    </row>
    <row r="805" spans="1:6" x14ac:dyDescent="0.2">
      <c r="A805" s="6">
        <v>24442</v>
      </c>
      <c r="B805">
        <v>81.33</v>
      </c>
      <c r="C805">
        <v>2.87</v>
      </c>
      <c r="D805">
        <v>5.55</v>
      </c>
      <c r="E805">
        <v>32.9</v>
      </c>
      <c r="F805">
        <v>4.84</v>
      </c>
    </row>
    <row r="806" spans="1:6" x14ac:dyDescent="0.2">
      <c r="A806" s="6">
        <v>24473</v>
      </c>
      <c r="B806">
        <v>84.45</v>
      </c>
      <c r="C806">
        <v>2.88</v>
      </c>
      <c r="D806">
        <v>5.52</v>
      </c>
      <c r="E806">
        <v>32.9</v>
      </c>
      <c r="F806">
        <v>4.58</v>
      </c>
    </row>
    <row r="807" spans="1:6" x14ac:dyDescent="0.2">
      <c r="A807" s="6">
        <v>24504</v>
      </c>
      <c r="B807">
        <v>87.36</v>
      </c>
      <c r="C807">
        <v>2.89</v>
      </c>
      <c r="D807">
        <v>5.48</v>
      </c>
      <c r="E807">
        <v>32.9</v>
      </c>
      <c r="F807">
        <v>4.63</v>
      </c>
    </row>
    <row r="808" spans="1:6" x14ac:dyDescent="0.2">
      <c r="A808" s="6">
        <v>24532</v>
      </c>
      <c r="B808">
        <v>89.42</v>
      </c>
      <c r="C808">
        <v>2.9</v>
      </c>
      <c r="D808">
        <v>5.45</v>
      </c>
      <c r="E808">
        <v>33</v>
      </c>
      <c r="F808">
        <v>4.54</v>
      </c>
    </row>
    <row r="809" spans="1:6" x14ac:dyDescent="0.2">
      <c r="A809" s="6">
        <v>24563</v>
      </c>
      <c r="B809">
        <v>90.96</v>
      </c>
      <c r="C809">
        <v>2.9</v>
      </c>
      <c r="D809">
        <v>5.41</v>
      </c>
      <c r="E809">
        <v>33.1</v>
      </c>
      <c r="F809">
        <v>4.59</v>
      </c>
    </row>
    <row r="810" spans="1:6" x14ac:dyDescent="0.2">
      <c r="A810" s="6">
        <v>24593</v>
      </c>
      <c r="B810">
        <v>92.59</v>
      </c>
      <c r="C810">
        <v>2.9</v>
      </c>
      <c r="D810">
        <v>5.37</v>
      </c>
      <c r="E810">
        <v>33.200000000000003</v>
      </c>
      <c r="F810">
        <v>4.8499999999999996</v>
      </c>
    </row>
    <row r="811" spans="1:6" x14ac:dyDescent="0.2">
      <c r="A811" s="6">
        <v>24624</v>
      </c>
      <c r="B811">
        <v>91.43</v>
      </c>
      <c r="C811">
        <v>2.9</v>
      </c>
      <c r="D811">
        <v>5.33</v>
      </c>
      <c r="E811">
        <v>33.299999999999997</v>
      </c>
      <c r="F811">
        <v>5.0199999999999996</v>
      </c>
    </row>
    <row r="812" spans="1:6" x14ac:dyDescent="0.2">
      <c r="A812" s="6">
        <v>24654</v>
      </c>
      <c r="B812">
        <v>93.01</v>
      </c>
      <c r="C812">
        <v>2.91</v>
      </c>
      <c r="D812">
        <v>5.32</v>
      </c>
      <c r="E812">
        <v>33.4</v>
      </c>
      <c r="F812">
        <v>5.16</v>
      </c>
    </row>
    <row r="813" spans="1:6" x14ac:dyDescent="0.2">
      <c r="A813" s="6">
        <v>24685</v>
      </c>
      <c r="B813">
        <v>94.49</v>
      </c>
      <c r="C813">
        <v>2.91</v>
      </c>
      <c r="D813">
        <v>5.31</v>
      </c>
      <c r="E813">
        <v>33.5</v>
      </c>
      <c r="F813">
        <v>5.28</v>
      </c>
    </row>
    <row r="814" spans="1:6" x14ac:dyDescent="0.2">
      <c r="A814" s="6">
        <v>24716</v>
      </c>
      <c r="B814">
        <v>95.81</v>
      </c>
      <c r="C814">
        <v>2.92</v>
      </c>
      <c r="D814">
        <v>5.3</v>
      </c>
      <c r="E814">
        <v>33.6</v>
      </c>
      <c r="F814">
        <v>5.3</v>
      </c>
    </row>
    <row r="815" spans="1:6" x14ac:dyDescent="0.2">
      <c r="A815" s="6">
        <v>24746</v>
      </c>
      <c r="B815">
        <v>95.66</v>
      </c>
      <c r="C815">
        <v>2.92</v>
      </c>
      <c r="D815">
        <v>5.31</v>
      </c>
      <c r="E815">
        <v>33.700000000000003</v>
      </c>
      <c r="F815">
        <v>5.48</v>
      </c>
    </row>
    <row r="816" spans="1:6" x14ac:dyDescent="0.2">
      <c r="A816" s="6">
        <v>24777</v>
      </c>
      <c r="B816">
        <v>92.66</v>
      </c>
      <c r="C816">
        <v>2.92</v>
      </c>
      <c r="D816">
        <v>5.32</v>
      </c>
      <c r="E816">
        <v>33.799999999999997</v>
      </c>
      <c r="F816">
        <v>5.75</v>
      </c>
    </row>
    <row r="817" spans="1:6" x14ac:dyDescent="0.2">
      <c r="A817" s="6">
        <v>24807</v>
      </c>
      <c r="B817">
        <v>95.3</v>
      </c>
      <c r="C817">
        <v>2.92</v>
      </c>
      <c r="D817">
        <v>5.33</v>
      </c>
      <c r="E817">
        <v>33.9</v>
      </c>
      <c r="F817">
        <v>5.7</v>
      </c>
    </row>
    <row r="818" spans="1:6" x14ac:dyDescent="0.2">
      <c r="A818" s="6">
        <v>24838</v>
      </c>
      <c r="B818">
        <v>95.04</v>
      </c>
      <c r="C818">
        <v>2.93</v>
      </c>
      <c r="D818">
        <v>5.37</v>
      </c>
      <c r="E818">
        <v>34.1</v>
      </c>
      <c r="F818">
        <v>5.53</v>
      </c>
    </row>
    <row r="819" spans="1:6" x14ac:dyDescent="0.2">
      <c r="A819" s="6">
        <v>24869</v>
      </c>
      <c r="B819">
        <v>90.75</v>
      </c>
      <c r="C819">
        <v>2.94</v>
      </c>
      <c r="D819">
        <v>5.4</v>
      </c>
      <c r="E819">
        <v>34.200000000000003</v>
      </c>
      <c r="F819">
        <v>5.56</v>
      </c>
    </row>
    <row r="820" spans="1:6" x14ac:dyDescent="0.2">
      <c r="A820" s="6">
        <v>24898</v>
      </c>
      <c r="B820">
        <v>89.09</v>
      </c>
      <c r="C820">
        <v>2.95</v>
      </c>
      <c r="D820">
        <v>5.44</v>
      </c>
      <c r="E820">
        <v>34.299999999999997</v>
      </c>
      <c r="F820">
        <v>5.74</v>
      </c>
    </row>
    <row r="821" spans="1:6" x14ac:dyDescent="0.2">
      <c r="A821" s="6">
        <v>24929</v>
      </c>
      <c r="B821">
        <v>95.67</v>
      </c>
      <c r="C821">
        <v>2.96</v>
      </c>
      <c r="D821">
        <v>5.48</v>
      </c>
      <c r="E821">
        <v>34.4</v>
      </c>
      <c r="F821">
        <v>5.64</v>
      </c>
    </row>
    <row r="822" spans="1:6" x14ac:dyDescent="0.2">
      <c r="A822" s="6">
        <v>24959</v>
      </c>
      <c r="B822">
        <v>97.87</v>
      </c>
      <c r="C822">
        <v>2.98</v>
      </c>
      <c r="D822">
        <v>5.53</v>
      </c>
      <c r="E822">
        <v>34.5</v>
      </c>
      <c r="F822">
        <v>5.87</v>
      </c>
    </row>
    <row r="823" spans="1:6" x14ac:dyDescent="0.2">
      <c r="A823" s="6">
        <v>24990</v>
      </c>
      <c r="B823">
        <v>100.5</v>
      </c>
      <c r="C823">
        <v>2.99</v>
      </c>
      <c r="D823">
        <v>5.57</v>
      </c>
      <c r="E823">
        <v>34.700000000000003</v>
      </c>
      <c r="F823">
        <v>5.72</v>
      </c>
    </row>
    <row r="824" spans="1:6" x14ac:dyDescent="0.2">
      <c r="A824" s="6">
        <v>25020</v>
      </c>
      <c r="B824">
        <v>100.3</v>
      </c>
      <c r="C824">
        <v>3</v>
      </c>
      <c r="D824">
        <v>5.6</v>
      </c>
      <c r="E824">
        <v>34.9</v>
      </c>
      <c r="F824">
        <v>5.5</v>
      </c>
    </row>
    <row r="825" spans="1:6" x14ac:dyDescent="0.2">
      <c r="A825" s="6">
        <v>25051</v>
      </c>
      <c r="B825">
        <v>98.11</v>
      </c>
      <c r="C825">
        <v>3.02</v>
      </c>
      <c r="D825">
        <v>5.63</v>
      </c>
      <c r="E825">
        <v>35</v>
      </c>
      <c r="F825">
        <v>5.42</v>
      </c>
    </row>
    <row r="826" spans="1:6" x14ac:dyDescent="0.2">
      <c r="A826" s="6">
        <v>25082</v>
      </c>
      <c r="B826">
        <v>101.3</v>
      </c>
      <c r="C826">
        <v>3.03</v>
      </c>
      <c r="D826">
        <v>5.66</v>
      </c>
      <c r="E826">
        <v>35.1</v>
      </c>
      <c r="F826">
        <v>5.46</v>
      </c>
    </row>
    <row r="827" spans="1:6" x14ac:dyDescent="0.2">
      <c r="A827" s="6">
        <v>25112</v>
      </c>
      <c r="B827">
        <v>103.8</v>
      </c>
      <c r="C827">
        <v>3.04</v>
      </c>
      <c r="D827">
        <v>5.69</v>
      </c>
      <c r="E827">
        <v>35.299999999999997</v>
      </c>
      <c r="F827">
        <v>5.58</v>
      </c>
    </row>
    <row r="828" spans="1:6" x14ac:dyDescent="0.2">
      <c r="A828" s="6">
        <v>25143</v>
      </c>
      <c r="B828">
        <v>105.4</v>
      </c>
      <c r="C828">
        <v>3.06</v>
      </c>
      <c r="D828">
        <v>5.73</v>
      </c>
      <c r="E828">
        <v>35.4</v>
      </c>
      <c r="F828">
        <v>5.7</v>
      </c>
    </row>
    <row r="829" spans="1:6" x14ac:dyDescent="0.2">
      <c r="A829" s="6">
        <v>25173</v>
      </c>
      <c r="B829">
        <v>106.5</v>
      </c>
      <c r="C829">
        <v>3.07</v>
      </c>
      <c r="D829">
        <v>5.76</v>
      </c>
      <c r="E829">
        <v>35.5</v>
      </c>
      <c r="F829">
        <v>6.03</v>
      </c>
    </row>
    <row r="830" spans="1:6" x14ac:dyDescent="0.2">
      <c r="A830" s="6">
        <v>25204</v>
      </c>
      <c r="B830">
        <v>102</v>
      </c>
      <c r="C830">
        <v>3.08</v>
      </c>
      <c r="D830">
        <v>5.78</v>
      </c>
      <c r="E830">
        <v>35.6</v>
      </c>
      <c r="F830">
        <v>6.04</v>
      </c>
    </row>
    <row r="831" spans="1:6" x14ac:dyDescent="0.2">
      <c r="A831" s="6">
        <v>25235</v>
      </c>
      <c r="B831">
        <v>101.5</v>
      </c>
      <c r="C831">
        <v>3.09</v>
      </c>
      <c r="D831">
        <v>5.8</v>
      </c>
      <c r="E831">
        <v>35.799999999999997</v>
      </c>
      <c r="F831">
        <v>6.19</v>
      </c>
    </row>
    <row r="832" spans="1:6" x14ac:dyDescent="0.2">
      <c r="A832" s="6">
        <v>25263</v>
      </c>
      <c r="B832">
        <v>99.3</v>
      </c>
      <c r="C832">
        <v>3.1</v>
      </c>
      <c r="D832">
        <v>5.82</v>
      </c>
      <c r="E832">
        <v>36.1</v>
      </c>
      <c r="F832">
        <v>6.3</v>
      </c>
    </row>
    <row r="833" spans="1:6" x14ac:dyDescent="0.2">
      <c r="A833" s="6">
        <v>25294</v>
      </c>
      <c r="B833">
        <v>101.3</v>
      </c>
      <c r="C833">
        <v>3.11</v>
      </c>
      <c r="D833">
        <v>5.83</v>
      </c>
      <c r="E833">
        <v>36.299999999999997</v>
      </c>
      <c r="F833">
        <v>6.17</v>
      </c>
    </row>
    <row r="834" spans="1:6" x14ac:dyDescent="0.2">
      <c r="A834" s="6">
        <v>25324</v>
      </c>
      <c r="B834">
        <v>104.6</v>
      </c>
      <c r="C834">
        <v>3.12</v>
      </c>
      <c r="D834">
        <v>5.83</v>
      </c>
      <c r="E834">
        <v>36.4</v>
      </c>
      <c r="F834">
        <v>6.32</v>
      </c>
    </row>
    <row r="835" spans="1:6" x14ac:dyDescent="0.2">
      <c r="A835" s="6">
        <v>25355</v>
      </c>
      <c r="B835">
        <v>99.14</v>
      </c>
      <c r="C835">
        <v>3.13</v>
      </c>
      <c r="D835">
        <v>5.84</v>
      </c>
      <c r="E835">
        <v>36.6</v>
      </c>
      <c r="F835">
        <v>6.57</v>
      </c>
    </row>
    <row r="836" spans="1:6" x14ac:dyDescent="0.2">
      <c r="A836" s="6">
        <v>25385</v>
      </c>
      <c r="B836">
        <v>94.71</v>
      </c>
      <c r="C836">
        <v>3.14</v>
      </c>
      <c r="D836">
        <v>5.86</v>
      </c>
      <c r="E836">
        <v>36.799999999999997</v>
      </c>
      <c r="F836">
        <v>6.72</v>
      </c>
    </row>
    <row r="837" spans="1:6" x14ac:dyDescent="0.2">
      <c r="A837" s="6">
        <v>25416</v>
      </c>
      <c r="B837">
        <v>94.18</v>
      </c>
      <c r="C837">
        <v>3.14</v>
      </c>
      <c r="D837">
        <v>5.87</v>
      </c>
      <c r="E837">
        <v>37</v>
      </c>
      <c r="F837">
        <v>6.69</v>
      </c>
    </row>
    <row r="838" spans="1:6" x14ac:dyDescent="0.2">
      <c r="A838" s="6">
        <v>25447</v>
      </c>
      <c r="B838">
        <v>94.51</v>
      </c>
      <c r="C838">
        <v>3.15</v>
      </c>
      <c r="D838">
        <v>5.89</v>
      </c>
      <c r="E838">
        <v>37.1</v>
      </c>
      <c r="F838">
        <v>7.16</v>
      </c>
    </row>
    <row r="839" spans="1:6" x14ac:dyDescent="0.2">
      <c r="A839" s="6">
        <v>25477</v>
      </c>
      <c r="B839">
        <v>95.52</v>
      </c>
      <c r="C839">
        <v>3.15</v>
      </c>
      <c r="D839">
        <v>5.85</v>
      </c>
      <c r="E839">
        <v>37.299999999999997</v>
      </c>
      <c r="F839">
        <v>7.1</v>
      </c>
    </row>
    <row r="840" spans="1:6" x14ac:dyDescent="0.2">
      <c r="A840" s="6">
        <v>25508</v>
      </c>
      <c r="B840">
        <v>96.21</v>
      </c>
      <c r="C840">
        <v>3.16</v>
      </c>
      <c r="D840">
        <v>5.82</v>
      </c>
      <c r="E840">
        <v>37.5</v>
      </c>
      <c r="F840">
        <v>7.14</v>
      </c>
    </row>
    <row r="841" spans="1:6" x14ac:dyDescent="0.2">
      <c r="A841" s="6">
        <v>25538</v>
      </c>
      <c r="B841">
        <v>91.11</v>
      </c>
      <c r="C841">
        <v>3.16</v>
      </c>
      <c r="D841">
        <v>5.78</v>
      </c>
      <c r="E841">
        <v>37.700000000000003</v>
      </c>
      <c r="F841">
        <v>7.65</v>
      </c>
    </row>
    <row r="842" spans="1:6" x14ac:dyDescent="0.2">
      <c r="A842" s="6">
        <v>25569</v>
      </c>
      <c r="B842">
        <v>90.31</v>
      </c>
      <c r="C842">
        <v>3.16</v>
      </c>
      <c r="D842">
        <v>5.73</v>
      </c>
      <c r="E842">
        <v>37.799999999999997</v>
      </c>
      <c r="F842">
        <v>7.79</v>
      </c>
    </row>
    <row r="843" spans="1:6" x14ac:dyDescent="0.2">
      <c r="A843" s="6">
        <v>25600</v>
      </c>
      <c r="B843">
        <v>87.16</v>
      </c>
      <c r="C843">
        <v>3.17</v>
      </c>
      <c r="D843">
        <v>5.68</v>
      </c>
      <c r="E843">
        <v>38</v>
      </c>
      <c r="F843">
        <v>7.24</v>
      </c>
    </row>
    <row r="844" spans="1:6" x14ac:dyDescent="0.2">
      <c r="A844" s="6">
        <v>25628</v>
      </c>
      <c r="B844">
        <v>88.65</v>
      </c>
      <c r="C844">
        <v>3.17</v>
      </c>
      <c r="D844">
        <v>5.63</v>
      </c>
      <c r="E844">
        <v>38.200000000000003</v>
      </c>
      <c r="F844">
        <v>7.07</v>
      </c>
    </row>
    <row r="845" spans="1:6" x14ac:dyDescent="0.2">
      <c r="A845" s="6">
        <v>25659</v>
      </c>
      <c r="B845">
        <v>85.95</v>
      </c>
      <c r="C845">
        <v>3.17</v>
      </c>
      <c r="D845">
        <v>5.59</v>
      </c>
      <c r="E845">
        <v>38.5</v>
      </c>
      <c r="F845">
        <v>7.39</v>
      </c>
    </row>
    <row r="846" spans="1:6" x14ac:dyDescent="0.2">
      <c r="A846" s="6">
        <v>25689</v>
      </c>
      <c r="B846">
        <v>76.06</v>
      </c>
      <c r="C846">
        <v>3.18</v>
      </c>
      <c r="D846">
        <v>5.56</v>
      </c>
      <c r="E846">
        <v>38.6</v>
      </c>
      <c r="F846">
        <v>7.91</v>
      </c>
    </row>
    <row r="847" spans="1:6" x14ac:dyDescent="0.2">
      <c r="A847" s="6">
        <v>25720</v>
      </c>
      <c r="B847">
        <v>75.59</v>
      </c>
      <c r="C847">
        <v>3.18</v>
      </c>
      <c r="D847">
        <v>5.52</v>
      </c>
      <c r="E847">
        <v>38.799999999999997</v>
      </c>
      <c r="F847">
        <v>7.84</v>
      </c>
    </row>
    <row r="848" spans="1:6" x14ac:dyDescent="0.2">
      <c r="A848" s="6">
        <v>25750</v>
      </c>
      <c r="B848">
        <v>75.72</v>
      </c>
      <c r="C848">
        <v>3.18</v>
      </c>
      <c r="D848">
        <v>5.47</v>
      </c>
      <c r="E848">
        <v>39</v>
      </c>
      <c r="F848">
        <v>7.46</v>
      </c>
    </row>
    <row r="849" spans="1:6" x14ac:dyDescent="0.2">
      <c r="A849" s="6">
        <v>25781</v>
      </c>
      <c r="B849">
        <v>77.92</v>
      </c>
      <c r="C849">
        <v>3.19</v>
      </c>
      <c r="D849">
        <v>5.41</v>
      </c>
      <c r="E849">
        <v>39</v>
      </c>
      <c r="F849">
        <v>7.53</v>
      </c>
    </row>
    <row r="850" spans="1:6" x14ac:dyDescent="0.2">
      <c r="A850" s="6">
        <v>25812</v>
      </c>
      <c r="B850">
        <v>82.58</v>
      </c>
      <c r="C850">
        <v>3.19</v>
      </c>
      <c r="D850">
        <v>5.36</v>
      </c>
      <c r="E850">
        <v>39.200000000000003</v>
      </c>
      <c r="F850">
        <v>7.39</v>
      </c>
    </row>
    <row r="851" spans="1:6" x14ac:dyDescent="0.2">
      <c r="A851" s="6">
        <v>25842</v>
      </c>
      <c r="B851">
        <v>84.37</v>
      </c>
      <c r="C851">
        <v>3.17</v>
      </c>
      <c r="D851">
        <v>5.28</v>
      </c>
      <c r="E851">
        <v>39.4</v>
      </c>
      <c r="F851">
        <v>7.33</v>
      </c>
    </row>
    <row r="852" spans="1:6" x14ac:dyDescent="0.2">
      <c r="A852" s="6">
        <v>25873</v>
      </c>
      <c r="B852">
        <v>84.28</v>
      </c>
      <c r="C852">
        <v>3.16</v>
      </c>
      <c r="D852">
        <v>5.21</v>
      </c>
      <c r="E852">
        <v>39.6</v>
      </c>
      <c r="F852">
        <v>6.84</v>
      </c>
    </row>
    <row r="853" spans="1:6" x14ac:dyDescent="0.2">
      <c r="A853" s="6">
        <v>25903</v>
      </c>
      <c r="B853">
        <v>90.05</v>
      </c>
      <c r="C853">
        <v>3.14</v>
      </c>
      <c r="D853">
        <v>5.13</v>
      </c>
      <c r="E853">
        <v>39.799999999999997</v>
      </c>
      <c r="F853">
        <v>6.39</v>
      </c>
    </row>
    <row r="854" spans="1:6" x14ac:dyDescent="0.2">
      <c r="A854" s="6">
        <v>25934</v>
      </c>
      <c r="B854">
        <v>93.49</v>
      </c>
      <c r="C854">
        <v>3.13</v>
      </c>
      <c r="D854">
        <v>5.16</v>
      </c>
      <c r="E854">
        <v>39.799999999999997</v>
      </c>
      <c r="F854">
        <v>6.24</v>
      </c>
    </row>
    <row r="855" spans="1:6" x14ac:dyDescent="0.2">
      <c r="A855" s="6">
        <v>25965</v>
      </c>
      <c r="B855">
        <v>97.11</v>
      </c>
      <c r="C855">
        <v>3.12</v>
      </c>
      <c r="D855">
        <v>5.19</v>
      </c>
      <c r="E855">
        <v>39.9</v>
      </c>
      <c r="F855">
        <v>6.11</v>
      </c>
    </row>
    <row r="856" spans="1:6" x14ac:dyDescent="0.2">
      <c r="A856" s="6">
        <v>25993</v>
      </c>
      <c r="B856">
        <v>99.6</v>
      </c>
      <c r="C856">
        <v>3.11</v>
      </c>
      <c r="D856">
        <v>5.22</v>
      </c>
      <c r="E856">
        <v>40</v>
      </c>
      <c r="F856">
        <v>5.7</v>
      </c>
    </row>
    <row r="857" spans="1:6" x14ac:dyDescent="0.2">
      <c r="A857" s="6">
        <v>26024</v>
      </c>
      <c r="B857">
        <v>103</v>
      </c>
      <c r="C857">
        <v>3.11</v>
      </c>
      <c r="D857">
        <v>5.25</v>
      </c>
      <c r="E857">
        <v>40.1</v>
      </c>
      <c r="F857">
        <v>5.83</v>
      </c>
    </row>
    <row r="858" spans="1:6" x14ac:dyDescent="0.2">
      <c r="A858" s="6">
        <v>26054</v>
      </c>
      <c r="B858">
        <v>101.6</v>
      </c>
      <c r="C858">
        <v>3.1</v>
      </c>
      <c r="D858">
        <v>5.29</v>
      </c>
      <c r="E858">
        <v>40.299999999999997</v>
      </c>
      <c r="F858">
        <v>6.39</v>
      </c>
    </row>
    <row r="859" spans="1:6" x14ac:dyDescent="0.2">
      <c r="A859" s="6">
        <v>26085</v>
      </c>
      <c r="B859">
        <v>99.72</v>
      </c>
      <c r="C859">
        <v>3.1</v>
      </c>
      <c r="D859">
        <v>5.32</v>
      </c>
      <c r="E859">
        <v>40.6</v>
      </c>
      <c r="F859">
        <v>6.52</v>
      </c>
    </row>
    <row r="860" spans="1:6" x14ac:dyDescent="0.2">
      <c r="A860" s="6">
        <v>26115</v>
      </c>
      <c r="B860">
        <v>99</v>
      </c>
      <c r="C860">
        <v>3.1</v>
      </c>
      <c r="D860">
        <v>5.36</v>
      </c>
      <c r="E860">
        <v>40.700000000000003</v>
      </c>
      <c r="F860">
        <v>6.73</v>
      </c>
    </row>
    <row r="861" spans="1:6" x14ac:dyDescent="0.2">
      <c r="A861" s="6">
        <v>26146</v>
      </c>
      <c r="B861">
        <v>97.24</v>
      </c>
      <c r="C861">
        <v>3.09</v>
      </c>
      <c r="D861">
        <v>5.39</v>
      </c>
      <c r="E861">
        <v>40.799999999999997</v>
      </c>
      <c r="F861">
        <v>6.58</v>
      </c>
    </row>
    <row r="862" spans="1:6" x14ac:dyDescent="0.2">
      <c r="A862" s="6">
        <v>26177</v>
      </c>
      <c r="B862">
        <v>99.4</v>
      </c>
      <c r="C862">
        <v>3.09</v>
      </c>
      <c r="D862">
        <v>5.43</v>
      </c>
      <c r="E862">
        <v>40.799999999999997</v>
      </c>
      <c r="F862">
        <v>6.14</v>
      </c>
    </row>
    <row r="863" spans="1:6" x14ac:dyDescent="0.2">
      <c r="A863" s="6">
        <v>26207</v>
      </c>
      <c r="B863">
        <v>97.29</v>
      </c>
      <c r="C863">
        <v>3.08</v>
      </c>
      <c r="D863">
        <v>5.52</v>
      </c>
      <c r="E863">
        <v>40.9</v>
      </c>
      <c r="F863">
        <v>5.93</v>
      </c>
    </row>
    <row r="864" spans="1:6" x14ac:dyDescent="0.2">
      <c r="A864" s="6">
        <v>26238</v>
      </c>
      <c r="B864">
        <v>92.78</v>
      </c>
      <c r="C864">
        <v>3.08</v>
      </c>
      <c r="D864">
        <v>5.61</v>
      </c>
      <c r="E864">
        <v>40.9</v>
      </c>
      <c r="F864">
        <v>5.81</v>
      </c>
    </row>
    <row r="865" spans="1:6" x14ac:dyDescent="0.2">
      <c r="A865" s="6">
        <v>26268</v>
      </c>
      <c r="B865">
        <v>99.17</v>
      </c>
      <c r="C865">
        <v>3.07</v>
      </c>
      <c r="D865">
        <v>5.7</v>
      </c>
      <c r="E865">
        <v>41.1</v>
      </c>
      <c r="F865">
        <v>5.93</v>
      </c>
    </row>
    <row r="866" spans="1:6" x14ac:dyDescent="0.2">
      <c r="A866" s="6">
        <v>26299</v>
      </c>
      <c r="B866">
        <v>103.3</v>
      </c>
      <c r="C866">
        <v>3.07</v>
      </c>
      <c r="D866">
        <v>5.74</v>
      </c>
      <c r="E866">
        <v>41.1</v>
      </c>
      <c r="F866">
        <v>5.95</v>
      </c>
    </row>
    <row r="867" spans="1:6" x14ac:dyDescent="0.2">
      <c r="A867" s="6">
        <v>26330</v>
      </c>
      <c r="B867">
        <v>105.2</v>
      </c>
      <c r="C867">
        <v>3.07</v>
      </c>
      <c r="D867">
        <v>5.77</v>
      </c>
      <c r="E867">
        <v>41.3</v>
      </c>
      <c r="F867">
        <v>6.08</v>
      </c>
    </row>
    <row r="868" spans="1:6" x14ac:dyDescent="0.2">
      <c r="A868" s="6">
        <v>26359</v>
      </c>
      <c r="B868">
        <v>107.7</v>
      </c>
      <c r="C868">
        <v>3.07</v>
      </c>
      <c r="D868">
        <v>5.81</v>
      </c>
      <c r="E868">
        <v>41.4</v>
      </c>
      <c r="F868">
        <v>6.07</v>
      </c>
    </row>
    <row r="869" spans="1:6" x14ac:dyDescent="0.2">
      <c r="A869" s="6">
        <v>26390</v>
      </c>
      <c r="B869">
        <v>108.8</v>
      </c>
      <c r="C869">
        <v>3.07</v>
      </c>
      <c r="D869">
        <v>5.86</v>
      </c>
      <c r="E869">
        <v>41.5</v>
      </c>
      <c r="F869">
        <v>6.19</v>
      </c>
    </row>
    <row r="870" spans="1:6" x14ac:dyDescent="0.2">
      <c r="A870" s="6">
        <v>26420</v>
      </c>
      <c r="B870">
        <v>107.7</v>
      </c>
      <c r="C870">
        <v>3.07</v>
      </c>
      <c r="D870">
        <v>5.92</v>
      </c>
      <c r="E870">
        <v>41.6</v>
      </c>
      <c r="F870">
        <v>6.13</v>
      </c>
    </row>
    <row r="871" spans="1:6" x14ac:dyDescent="0.2">
      <c r="A871" s="6">
        <v>26451</v>
      </c>
      <c r="B871">
        <v>108</v>
      </c>
      <c r="C871">
        <v>3.07</v>
      </c>
      <c r="D871">
        <v>5.97</v>
      </c>
      <c r="E871">
        <v>41.7</v>
      </c>
      <c r="F871">
        <v>6.11</v>
      </c>
    </row>
    <row r="872" spans="1:6" x14ac:dyDescent="0.2">
      <c r="A872" s="6">
        <v>26481</v>
      </c>
      <c r="B872">
        <v>107.2</v>
      </c>
      <c r="C872">
        <v>3.07</v>
      </c>
      <c r="D872">
        <v>6.03</v>
      </c>
      <c r="E872">
        <v>41.9</v>
      </c>
      <c r="F872">
        <v>6.11</v>
      </c>
    </row>
    <row r="873" spans="1:6" x14ac:dyDescent="0.2">
      <c r="A873" s="6">
        <v>26512</v>
      </c>
      <c r="B873">
        <v>111</v>
      </c>
      <c r="C873">
        <v>3.08</v>
      </c>
      <c r="D873">
        <v>6.08</v>
      </c>
      <c r="E873">
        <v>42</v>
      </c>
      <c r="F873">
        <v>6.21</v>
      </c>
    </row>
    <row r="874" spans="1:6" x14ac:dyDescent="0.2">
      <c r="A874" s="6">
        <v>26543</v>
      </c>
      <c r="B874">
        <v>109.4</v>
      </c>
      <c r="C874">
        <v>3.08</v>
      </c>
      <c r="D874">
        <v>6.14</v>
      </c>
      <c r="E874">
        <v>42.1</v>
      </c>
      <c r="F874">
        <v>6.55</v>
      </c>
    </row>
    <row r="875" spans="1:6" x14ac:dyDescent="0.2">
      <c r="A875" s="6">
        <v>26573</v>
      </c>
      <c r="B875">
        <v>109.6</v>
      </c>
      <c r="C875">
        <v>3.1</v>
      </c>
      <c r="D875">
        <v>6.23</v>
      </c>
      <c r="E875">
        <v>42.3</v>
      </c>
      <c r="F875">
        <v>6.48</v>
      </c>
    </row>
    <row r="876" spans="1:6" x14ac:dyDescent="0.2">
      <c r="A876" s="6">
        <v>26604</v>
      </c>
      <c r="B876">
        <v>115.1</v>
      </c>
      <c r="C876">
        <v>3.13</v>
      </c>
      <c r="D876">
        <v>6.33</v>
      </c>
      <c r="E876">
        <v>42.4</v>
      </c>
      <c r="F876">
        <v>6.28</v>
      </c>
    </row>
    <row r="877" spans="1:6" x14ac:dyDescent="0.2">
      <c r="A877" s="6">
        <v>26634</v>
      </c>
      <c r="B877">
        <v>117.5</v>
      </c>
      <c r="C877">
        <v>3.15</v>
      </c>
      <c r="D877">
        <v>6.42</v>
      </c>
      <c r="E877">
        <v>42.5</v>
      </c>
      <c r="F877">
        <v>6.36</v>
      </c>
    </row>
    <row r="878" spans="1:6" x14ac:dyDescent="0.2">
      <c r="A878" s="6">
        <v>26665</v>
      </c>
      <c r="B878">
        <v>118.4</v>
      </c>
      <c r="C878">
        <v>3.16</v>
      </c>
      <c r="D878">
        <v>6.55</v>
      </c>
      <c r="E878">
        <v>42.6</v>
      </c>
      <c r="F878">
        <v>6.46</v>
      </c>
    </row>
    <row r="879" spans="1:6" x14ac:dyDescent="0.2">
      <c r="A879" s="6">
        <v>26696</v>
      </c>
      <c r="B879">
        <v>114.2</v>
      </c>
      <c r="C879">
        <v>3.16</v>
      </c>
      <c r="D879">
        <v>6.67</v>
      </c>
      <c r="E879">
        <v>42.9</v>
      </c>
      <c r="F879">
        <v>6.64</v>
      </c>
    </row>
    <row r="880" spans="1:6" x14ac:dyDescent="0.2">
      <c r="A880" s="6">
        <v>26724</v>
      </c>
      <c r="B880">
        <v>112.4</v>
      </c>
      <c r="C880">
        <v>3.17</v>
      </c>
      <c r="D880">
        <v>6.8</v>
      </c>
      <c r="E880">
        <v>43.3</v>
      </c>
      <c r="F880">
        <v>6.71</v>
      </c>
    </row>
    <row r="881" spans="1:6" x14ac:dyDescent="0.2">
      <c r="A881" s="6">
        <v>26755</v>
      </c>
      <c r="B881">
        <v>110.3</v>
      </c>
      <c r="C881">
        <v>3.19</v>
      </c>
      <c r="D881">
        <v>6.94</v>
      </c>
      <c r="E881">
        <v>43.6</v>
      </c>
      <c r="F881">
        <v>6.67</v>
      </c>
    </row>
    <row r="882" spans="1:6" x14ac:dyDescent="0.2">
      <c r="A882" s="6">
        <v>26785</v>
      </c>
      <c r="B882">
        <v>107.2</v>
      </c>
      <c r="C882">
        <v>3.2</v>
      </c>
      <c r="D882">
        <v>7.09</v>
      </c>
      <c r="E882">
        <v>43.9</v>
      </c>
      <c r="F882">
        <v>6.85</v>
      </c>
    </row>
    <row r="883" spans="1:6" x14ac:dyDescent="0.2">
      <c r="A883" s="6">
        <v>26816</v>
      </c>
      <c r="B883">
        <v>104.8</v>
      </c>
      <c r="C883">
        <v>3.22</v>
      </c>
      <c r="D883">
        <v>7.23</v>
      </c>
      <c r="E883">
        <v>44.2</v>
      </c>
      <c r="F883">
        <v>6.9</v>
      </c>
    </row>
    <row r="884" spans="1:6" x14ac:dyDescent="0.2">
      <c r="A884" s="6">
        <v>26846</v>
      </c>
      <c r="B884">
        <v>105.8</v>
      </c>
      <c r="C884">
        <v>3.24</v>
      </c>
      <c r="D884">
        <v>7.38</v>
      </c>
      <c r="E884">
        <v>44.3</v>
      </c>
      <c r="F884">
        <v>7.13</v>
      </c>
    </row>
    <row r="885" spans="1:6" x14ac:dyDescent="0.2">
      <c r="A885" s="6">
        <v>26877</v>
      </c>
      <c r="B885">
        <v>103.8</v>
      </c>
      <c r="C885">
        <v>3.25</v>
      </c>
      <c r="D885">
        <v>7.54</v>
      </c>
      <c r="E885">
        <v>45.1</v>
      </c>
      <c r="F885">
        <v>7.4</v>
      </c>
    </row>
    <row r="886" spans="1:6" x14ac:dyDescent="0.2">
      <c r="A886" s="6">
        <v>26908</v>
      </c>
      <c r="B886">
        <v>105.6</v>
      </c>
      <c r="C886">
        <v>3.27</v>
      </c>
      <c r="D886">
        <v>7.69</v>
      </c>
      <c r="E886">
        <v>45.2</v>
      </c>
      <c r="F886">
        <v>7.09</v>
      </c>
    </row>
    <row r="887" spans="1:6" x14ac:dyDescent="0.2">
      <c r="A887" s="6">
        <v>26938</v>
      </c>
      <c r="B887">
        <v>109.8</v>
      </c>
      <c r="C887">
        <v>3.31</v>
      </c>
      <c r="D887">
        <v>7.85</v>
      </c>
      <c r="E887">
        <v>45.6</v>
      </c>
      <c r="F887">
        <v>6.79</v>
      </c>
    </row>
    <row r="888" spans="1:6" x14ac:dyDescent="0.2">
      <c r="A888" s="6">
        <v>26969</v>
      </c>
      <c r="B888">
        <v>102</v>
      </c>
      <c r="C888">
        <v>3.34</v>
      </c>
      <c r="D888">
        <v>8</v>
      </c>
      <c r="E888">
        <v>45.9</v>
      </c>
      <c r="F888">
        <v>6.73</v>
      </c>
    </row>
    <row r="889" spans="1:6" x14ac:dyDescent="0.2">
      <c r="A889" s="6">
        <v>26999</v>
      </c>
      <c r="B889">
        <v>94.78</v>
      </c>
      <c r="C889">
        <v>3.38</v>
      </c>
      <c r="D889">
        <v>8.16</v>
      </c>
      <c r="E889">
        <v>46.2</v>
      </c>
      <c r="F889">
        <v>6.74</v>
      </c>
    </row>
    <row r="890" spans="1:6" x14ac:dyDescent="0.2">
      <c r="A890" s="6">
        <v>27030</v>
      </c>
      <c r="B890">
        <v>96.11</v>
      </c>
      <c r="C890">
        <v>3.4</v>
      </c>
      <c r="D890">
        <v>8.23</v>
      </c>
      <c r="E890">
        <v>46.6</v>
      </c>
      <c r="F890">
        <v>6.99</v>
      </c>
    </row>
    <row r="891" spans="1:6" x14ac:dyDescent="0.2">
      <c r="A891" s="6">
        <v>27061</v>
      </c>
      <c r="B891">
        <v>93.45</v>
      </c>
      <c r="C891">
        <v>3.42</v>
      </c>
      <c r="D891">
        <v>8.2899999999999991</v>
      </c>
      <c r="E891">
        <v>47.2</v>
      </c>
      <c r="F891">
        <v>6.96</v>
      </c>
    </row>
    <row r="892" spans="1:6" x14ac:dyDescent="0.2">
      <c r="A892" s="6">
        <v>27089</v>
      </c>
      <c r="B892">
        <v>97.44</v>
      </c>
      <c r="C892">
        <v>3.44</v>
      </c>
      <c r="D892">
        <v>8.36</v>
      </c>
      <c r="E892">
        <v>47.8</v>
      </c>
      <c r="F892">
        <v>7.21</v>
      </c>
    </row>
    <row r="893" spans="1:6" x14ac:dyDescent="0.2">
      <c r="A893" s="6">
        <v>27120</v>
      </c>
      <c r="B893">
        <v>92.46</v>
      </c>
      <c r="C893">
        <v>3.46</v>
      </c>
      <c r="D893">
        <v>8.49</v>
      </c>
      <c r="E893">
        <v>48</v>
      </c>
      <c r="F893">
        <v>7.51</v>
      </c>
    </row>
    <row r="894" spans="1:6" x14ac:dyDescent="0.2">
      <c r="A894" s="6">
        <v>27150</v>
      </c>
      <c r="B894">
        <v>89.67</v>
      </c>
      <c r="C894">
        <v>3.48</v>
      </c>
      <c r="D894">
        <v>8.61</v>
      </c>
      <c r="E894">
        <v>48.6</v>
      </c>
      <c r="F894">
        <v>7.58</v>
      </c>
    </row>
    <row r="895" spans="1:6" x14ac:dyDescent="0.2">
      <c r="A895" s="6">
        <v>27181</v>
      </c>
      <c r="B895">
        <v>89.79</v>
      </c>
      <c r="C895">
        <v>3.5</v>
      </c>
      <c r="D895">
        <v>8.74</v>
      </c>
      <c r="E895">
        <v>49</v>
      </c>
      <c r="F895">
        <v>7.54</v>
      </c>
    </row>
    <row r="896" spans="1:6" x14ac:dyDescent="0.2">
      <c r="A896" s="6">
        <v>27211</v>
      </c>
      <c r="B896">
        <v>79.31</v>
      </c>
      <c r="C896">
        <v>3.53</v>
      </c>
      <c r="D896">
        <v>8.86</v>
      </c>
      <c r="E896">
        <v>49.4</v>
      </c>
      <c r="F896">
        <v>7.81</v>
      </c>
    </row>
    <row r="897" spans="1:6" x14ac:dyDescent="0.2">
      <c r="A897" s="6">
        <v>27242</v>
      </c>
      <c r="B897">
        <v>76.03</v>
      </c>
      <c r="C897">
        <v>3.56</v>
      </c>
      <c r="D897">
        <v>8.99</v>
      </c>
      <c r="E897">
        <v>50</v>
      </c>
      <c r="F897">
        <v>8.0399999999999991</v>
      </c>
    </row>
    <row r="898" spans="1:6" x14ac:dyDescent="0.2">
      <c r="A898" s="6">
        <v>27273</v>
      </c>
      <c r="B898">
        <v>68.12</v>
      </c>
      <c r="C898">
        <v>3.59</v>
      </c>
      <c r="D898">
        <v>9.11</v>
      </c>
      <c r="E898">
        <v>50.6</v>
      </c>
      <c r="F898">
        <v>8.0399999999999991</v>
      </c>
    </row>
    <row r="899" spans="1:6" x14ac:dyDescent="0.2">
      <c r="A899" s="6">
        <v>27303</v>
      </c>
      <c r="B899">
        <v>69.44</v>
      </c>
      <c r="C899">
        <v>3.59</v>
      </c>
      <c r="D899">
        <v>9.0399999999999991</v>
      </c>
      <c r="E899">
        <v>51.1</v>
      </c>
      <c r="F899">
        <v>7.9</v>
      </c>
    </row>
    <row r="900" spans="1:6" x14ac:dyDescent="0.2">
      <c r="A900" s="6">
        <v>27334</v>
      </c>
      <c r="B900">
        <v>71.739999999999995</v>
      </c>
      <c r="C900">
        <v>3.6</v>
      </c>
      <c r="D900">
        <v>8.9600000000000009</v>
      </c>
      <c r="E900">
        <v>51.5</v>
      </c>
      <c r="F900">
        <v>7.68</v>
      </c>
    </row>
    <row r="901" spans="1:6" x14ac:dyDescent="0.2">
      <c r="A901" s="6">
        <v>27364</v>
      </c>
      <c r="B901">
        <v>67.069999999999993</v>
      </c>
      <c r="C901">
        <v>3.6</v>
      </c>
      <c r="D901">
        <v>8.89</v>
      </c>
      <c r="E901">
        <v>51.9</v>
      </c>
      <c r="F901">
        <v>7.43</v>
      </c>
    </row>
    <row r="902" spans="1:6" x14ac:dyDescent="0.2">
      <c r="A902" s="6">
        <v>27395</v>
      </c>
      <c r="B902">
        <v>72.56</v>
      </c>
      <c r="C902">
        <v>3.62</v>
      </c>
      <c r="D902">
        <v>8.74</v>
      </c>
      <c r="E902">
        <v>52.1</v>
      </c>
      <c r="F902">
        <v>7.5</v>
      </c>
    </row>
    <row r="903" spans="1:6" x14ac:dyDescent="0.2">
      <c r="A903" s="6">
        <v>27426</v>
      </c>
      <c r="B903">
        <v>80.099999999999994</v>
      </c>
      <c r="C903">
        <v>3.65</v>
      </c>
      <c r="D903">
        <v>8.6</v>
      </c>
      <c r="E903">
        <v>52.5</v>
      </c>
      <c r="F903">
        <v>7.39</v>
      </c>
    </row>
    <row r="904" spans="1:6" x14ac:dyDescent="0.2">
      <c r="A904" s="6">
        <v>27454</v>
      </c>
      <c r="B904">
        <v>83.78</v>
      </c>
      <c r="C904">
        <v>3.67</v>
      </c>
      <c r="D904">
        <v>8.4499999999999993</v>
      </c>
      <c r="E904">
        <v>52.7</v>
      </c>
      <c r="F904">
        <v>7.73</v>
      </c>
    </row>
    <row r="905" spans="1:6" x14ac:dyDescent="0.2">
      <c r="A905" s="6">
        <v>27485</v>
      </c>
      <c r="B905">
        <v>84.72</v>
      </c>
      <c r="C905">
        <v>3.68</v>
      </c>
      <c r="D905">
        <v>8.2899999999999991</v>
      </c>
      <c r="E905">
        <v>52.9</v>
      </c>
      <c r="F905">
        <v>8.23</v>
      </c>
    </row>
    <row r="906" spans="1:6" x14ac:dyDescent="0.2">
      <c r="A906" s="6">
        <v>27515</v>
      </c>
      <c r="B906">
        <v>90.1</v>
      </c>
      <c r="C906">
        <v>3.7</v>
      </c>
      <c r="D906">
        <v>8.1199999999999992</v>
      </c>
      <c r="E906">
        <v>53.2</v>
      </c>
      <c r="F906">
        <v>8.06</v>
      </c>
    </row>
    <row r="907" spans="1:6" x14ac:dyDescent="0.2">
      <c r="A907" s="6">
        <v>27546</v>
      </c>
      <c r="B907">
        <v>92.4</v>
      </c>
      <c r="C907">
        <v>3.71</v>
      </c>
      <c r="D907">
        <v>7.96</v>
      </c>
      <c r="E907">
        <v>53.6</v>
      </c>
      <c r="F907">
        <v>7.86</v>
      </c>
    </row>
    <row r="908" spans="1:6" x14ac:dyDescent="0.2">
      <c r="A908" s="6">
        <v>27576</v>
      </c>
      <c r="B908">
        <v>92.49</v>
      </c>
      <c r="C908">
        <v>3.71</v>
      </c>
      <c r="D908">
        <v>7.89</v>
      </c>
      <c r="E908">
        <v>54.2</v>
      </c>
      <c r="F908">
        <v>8.06</v>
      </c>
    </row>
    <row r="909" spans="1:6" x14ac:dyDescent="0.2">
      <c r="A909" s="6">
        <v>27607</v>
      </c>
      <c r="B909">
        <v>85.71</v>
      </c>
      <c r="C909">
        <v>3.71</v>
      </c>
      <c r="D909">
        <v>7.83</v>
      </c>
      <c r="E909">
        <v>54.3</v>
      </c>
      <c r="F909">
        <v>8.4</v>
      </c>
    </row>
    <row r="910" spans="1:6" x14ac:dyDescent="0.2">
      <c r="A910" s="6">
        <v>27638</v>
      </c>
      <c r="B910">
        <v>84.67</v>
      </c>
      <c r="C910">
        <v>3.71</v>
      </c>
      <c r="D910">
        <v>7.76</v>
      </c>
      <c r="E910">
        <v>54.6</v>
      </c>
      <c r="F910">
        <v>8.43</v>
      </c>
    </row>
    <row r="911" spans="1:6" x14ac:dyDescent="0.2">
      <c r="A911" s="6">
        <v>27668</v>
      </c>
      <c r="B911">
        <v>88.57</v>
      </c>
      <c r="C911">
        <v>3.7</v>
      </c>
      <c r="D911">
        <v>7.83</v>
      </c>
      <c r="E911">
        <v>54.9</v>
      </c>
      <c r="F911">
        <v>8.14</v>
      </c>
    </row>
    <row r="912" spans="1:6" x14ac:dyDescent="0.2">
      <c r="A912" s="6">
        <v>27699</v>
      </c>
      <c r="B912">
        <v>90.07</v>
      </c>
      <c r="C912">
        <v>3.69</v>
      </c>
      <c r="D912">
        <v>7.89</v>
      </c>
      <c r="E912">
        <v>55.3</v>
      </c>
      <c r="F912">
        <v>8.0500000000000007</v>
      </c>
    </row>
    <row r="913" spans="1:6" x14ac:dyDescent="0.2">
      <c r="A913" s="6">
        <v>27729</v>
      </c>
      <c r="B913">
        <v>88.7</v>
      </c>
      <c r="C913">
        <v>3.68</v>
      </c>
      <c r="D913">
        <v>7.96</v>
      </c>
      <c r="E913">
        <v>55.5</v>
      </c>
      <c r="F913">
        <v>8</v>
      </c>
    </row>
    <row r="914" spans="1:6" x14ac:dyDescent="0.2">
      <c r="A914" s="6">
        <v>27760</v>
      </c>
      <c r="B914">
        <v>96.86</v>
      </c>
      <c r="C914">
        <v>3.68</v>
      </c>
      <c r="D914">
        <v>8.19</v>
      </c>
      <c r="E914">
        <v>55.6</v>
      </c>
      <c r="F914">
        <v>7.74</v>
      </c>
    </row>
    <row r="915" spans="1:6" x14ac:dyDescent="0.2">
      <c r="A915" s="6">
        <v>27791</v>
      </c>
      <c r="B915">
        <v>100.6</v>
      </c>
      <c r="C915">
        <v>3.69</v>
      </c>
      <c r="D915">
        <v>8.43</v>
      </c>
      <c r="E915">
        <v>55.8</v>
      </c>
      <c r="F915">
        <v>7.79</v>
      </c>
    </row>
    <row r="916" spans="1:6" x14ac:dyDescent="0.2">
      <c r="A916" s="6">
        <v>27820</v>
      </c>
      <c r="B916">
        <v>101.1</v>
      </c>
      <c r="C916">
        <v>3.69</v>
      </c>
      <c r="D916">
        <v>8.66</v>
      </c>
      <c r="E916">
        <v>55.9</v>
      </c>
      <c r="F916">
        <v>7.73</v>
      </c>
    </row>
    <row r="917" spans="1:6" x14ac:dyDescent="0.2">
      <c r="A917" s="6">
        <v>27851</v>
      </c>
      <c r="B917">
        <v>101.9</v>
      </c>
      <c r="C917">
        <v>3.71</v>
      </c>
      <c r="D917">
        <v>8.86</v>
      </c>
      <c r="E917">
        <v>56.1</v>
      </c>
      <c r="F917">
        <v>7.56</v>
      </c>
    </row>
    <row r="918" spans="1:6" x14ac:dyDescent="0.2">
      <c r="A918" s="6">
        <v>27881</v>
      </c>
      <c r="B918">
        <v>101.2</v>
      </c>
      <c r="C918">
        <v>3.74</v>
      </c>
      <c r="D918">
        <v>9.0500000000000007</v>
      </c>
      <c r="E918">
        <v>56.5</v>
      </c>
      <c r="F918">
        <v>7.9</v>
      </c>
    </row>
    <row r="919" spans="1:6" x14ac:dyDescent="0.2">
      <c r="A919" s="6">
        <v>27912</v>
      </c>
      <c r="B919">
        <v>101.8</v>
      </c>
      <c r="C919">
        <v>3.76</v>
      </c>
      <c r="D919">
        <v>9.25</v>
      </c>
      <c r="E919">
        <v>56.8</v>
      </c>
      <c r="F919">
        <v>7.86</v>
      </c>
    </row>
    <row r="920" spans="1:6" x14ac:dyDescent="0.2">
      <c r="A920" s="6">
        <v>27942</v>
      </c>
      <c r="B920">
        <v>104.2</v>
      </c>
      <c r="C920">
        <v>3.79</v>
      </c>
      <c r="D920">
        <v>9.35</v>
      </c>
      <c r="E920">
        <v>57.1</v>
      </c>
      <c r="F920">
        <v>7.83</v>
      </c>
    </row>
    <row r="921" spans="1:6" x14ac:dyDescent="0.2">
      <c r="A921" s="6">
        <v>27973</v>
      </c>
      <c r="B921">
        <v>103.3</v>
      </c>
      <c r="C921">
        <v>3.82</v>
      </c>
      <c r="D921">
        <v>9.4499999999999993</v>
      </c>
      <c r="E921">
        <v>57.4</v>
      </c>
      <c r="F921">
        <v>7.77</v>
      </c>
    </row>
    <row r="922" spans="1:6" x14ac:dyDescent="0.2">
      <c r="A922" s="6">
        <v>28004</v>
      </c>
      <c r="B922">
        <v>105.5</v>
      </c>
      <c r="C922">
        <v>3.85</v>
      </c>
      <c r="D922">
        <v>9.5500000000000007</v>
      </c>
      <c r="E922">
        <v>57.6</v>
      </c>
      <c r="F922">
        <v>7.59</v>
      </c>
    </row>
    <row r="923" spans="1:6" x14ac:dyDescent="0.2">
      <c r="A923" s="6">
        <v>28034</v>
      </c>
      <c r="B923">
        <v>101.9</v>
      </c>
      <c r="C923">
        <v>3.92</v>
      </c>
      <c r="D923">
        <v>9.67</v>
      </c>
      <c r="E923">
        <v>57.9</v>
      </c>
      <c r="F923">
        <v>7.41</v>
      </c>
    </row>
    <row r="924" spans="1:6" x14ac:dyDescent="0.2">
      <c r="A924" s="6">
        <v>28065</v>
      </c>
      <c r="B924">
        <v>101.2</v>
      </c>
      <c r="C924">
        <v>3.98</v>
      </c>
      <c r="D924">
        <v>9.7899999999999991</v>
      </c>
      <c r="E924">
        <v>58</v>
      </c>
      <c r="F924">
        <v>7.29</v>
      </c>
    </row>
    <row r="925" spans="1:6" x14ac:dyDescent="0.2">
      <c r="A925" s="6">
        <v>28095</v>
      </c>
      <c r="B925">
        <v>104.7</v>
      </c>
      <c r="C925">
        <v>4.05</v>
      </c>
      <c r="D925">
        <v>9.91</v>
      </c>
      <c r="E925">
        <v>58.2</v>
      </c>
      <c r="F925">
        <v>6.87</v>
      </c>
    </row>
    <row r="926" spans="1:6" x14ac:dyDescent="0.2">
      <c r="A926" s="6">
        <v>28126</v>
      </c>
      <c r="B926">
        <v>103.8</v>
      </c>
      <c r="C926">
        <v>4.0999999999999996</v>
      </c>
      <c r="D926">
        <v>9.9700000000000006</v>
      </c>
      <c r="E926">
        <v>58.5</v>
      </c>
      <c r="F926">
        <v>7.21</v>
      </c>
    </row>
    <row r="927" spans="1:6" x14ac:dyDescent="0.2">
      <c r="A927" s="6">
        <v>28157</v>
      </c>
      <c r="B927">
        <v>101</v>
      </c>
      <c r="C927">
        <v>4.1399999999999997</v>
      </c>
      <c r="D927">
        <v>10.02</v>
      </c>
      <c r="E927">
        <v>59.1</v>
      </c>
      <c r="F927">
        <v>7.39</v>
      </c>
    </row>
    <row r="928" spans="1:6" x14ac:dyDescent="0.2">
      <c r="A928" s="6">
        <v>28185</v>
      </c>
      <c r="B928">
        <v>100.6</v>
      </c>
      <c r="C928">
        <v>4.1900000000000004</v>
      </c>
      <c r="D928">
        <v>10.08</v>
      </c>
      <c r="E928">
        <v>59.5</v>
      </c>
      <c r="F928">
        <v>7.46</v>
      </c>
    </row>
    <row r="929" spans="1:6" x14ac:dyDescent="0.2">
      <c r="A929" s="6">
        <v>28216</v>
      </c>
      <c r="B929">
        <v>99.05</v>
      </c>
      <c r="C929">
        <v>4.25</v>
      </c>
      <c r="D929">
        <v>10.19</v>
      </c>
      <c r="E929">
        <v>60</v>
      </c>
      <c r="F929">
        <v>7.37</v>
      </c>
    </row>
    <row r="930" spans="1:6" x14ac:dyDescent="0.2">
      <c r="A930" s="6">
        <v>28246</v>
      </c>
      <c r="B930">
        <v>98.76</v>
      </c>
      <c r="C930">
        <v>4.3</v>
      </c>
      <c r="D930">
        <v>10.31</v>
      </c>
      <c r="E930">
        <v>60.3</v>
      </c>
      <c r="F930">
        <v>7.46</v>
      </c>
    </row>
    <row r="931" spans="1:6" x14ac:dyDescent="0.2">
      <c r="A931" s="6">
        <v>28277</v>
      </c>
      <c r="B931">
        <v>99.29</v>
      </c>
      <c r="C931">
        <v>4.3600000000000003</v>
      </c>
      <c r="D931">
        <v>10.42</v>
      </c>
      <c r="E931">
        <v>60.7</v>
      </c>
      <c r="F931">
        <v>7.28</v>
      </c>
    </row>
    <row r="932" spans="1:6" x14ac:dyDescent="0.2">
      <c r="A932" s="6">
        <v>28307</v>
      </c>
      <c r="B932">
        <v>100.2</v>
      </c>
      <c r="C932">
        <v>4.41</v>
      </c>
      <c r="D932">
        <v>10.52</v>
      </c>
      <c r="E932">
        <v>61</v>
      </c>
      <c r="F932">
        <v>7.33</v>
      </c>
    </row>
    <row r="933" spans="1:6" x14ac:dyDescent="0.2">
      <c r="A933" s="6">
        <v>28338</v>
      </c>
      <c r="B933">
        <v>97.75</v>
      </c>
      <c r="C933">
        <v>4.45</v>
      </c>
      <c r="D933">
        <v>10.61</v>
      </c>
      <c r="E933">
        <v>61.2</v>
      </c>
      <c r="F933">
        <v>7.4</v>
      </c>
    </row>
    <row r="934" spans="1:6" x14ac:dyDescent="0.2">
      <c r="A934" s="6">
        <v>28369</v>
      </c>
      <c r="B934">
        <v>96.23</v>
      </c>
      <c r="C934">
        <v>4.5</v>
      </c>
      <c r="D934">
        <v>10.71</v>
      </c>
      <c r="E934">
        <v>61.4</v>
      </c>
      <c r="F934">
        <v>7.34</v>
      </c>
    </row>
    <row r="935" spans="1:6" x14ac:dyDescent="0.2">
      <c r="A935" s="6">
        <v>28399</v>
      </c>
      <c r="B935">
        <v>93.74</v>
      </c>
      <c r="C935">
        <v>4.5599999999999996</v>
      </c>
      <c r="D935">
        <v>10.77</v>
      </c>
      <c r="E935">
        <v>61.6</v>
      </c>
      <c r="F935">
        <v>7.52</v>
      </c>
    </row>
    <row r="936" spans="1:6" x14ac:dyDescent="0.2">
      <c r="A936" s="6">
        <v>28430</v>
      </c>
      <c r="B936">
        <v>94.28</v>
      </c>
      <c r="C936">
        <v>4.6100000000000003</v>
      </c>
      <c r="D936">
        <v>10.83</v>
      </c>
      <c r="E936">
        <v>61.9</v>
      </c>
      <c r="F936">
        <v>7.58</v>
      </c>
    </row>
    <row r="937" spans="1:6" x14ac:dyDescent="0.2">
      <c r="A937" s="6">
        <v>28460</v>
      </c>
      <c r="B937">
        <v>93.82</v>
      </c>
      <c r="C937">
        <v>4.67</v>
      </c>
      <c r="D937">
        <v>10.89</v>
      </c>
      <c r="E937">
        <v>62.1</v>
      </c>
      <c r="F937">
        <v>7.69</v>
      </c>
    </row>
    <row r="938" spans="1:6" x14ac:dyDescent="0.2">
      <c r="A938" s="6">
        <v>28491</v>
      </c>
      <c r="B938">
        <v>90.25</v>
      </c>
      <c r="C938">
        <v>4.71</v>
      </c>
      <c r="D938">
        <v>10.9</v>
      </c>
      <c r="E938">
        <v>62.5</v>
      </c>
      <c r="F938">
        <v>7.96</v>
      </c>
    </row>
    <row r="939" spans="1:6" x14ac:dyDescent="0.2">
      <c r="A939" s="6">
        <v>28522</v>
      </c>
      <c r="B939">
        <v>88.98</v>
      </c>
      <c r="C939">
        <v>4.76</v>
      </c>
      <c r="D939">
        <v>10.91</v>
      </c>
      <c r="E939">
        <v>62.9</v>
      </c>
      <c r="F939">
        <v>8.0299999999999994</v>
      </c>
    </row>
    <row r="940" spans="1:6" x14ac:dyDescent="0.2">
      <c r="A940" s="6">
        <v>28550</v>
      </c>
      <c r="B940">
        <v>88.82</v>
      </c>
      <c r="C940">
        <v>4.8</v>
      </c>
      <c r="D940">
        <v>10.92</v>
      </c>
      <c r="E940">
        <v>63.4</v>
      </c>
      <c r="F940">
        <v>8.0399999999999991</v>
      </c>
    </row>
    <row r="941" spans="1:6" x14ac:dyDescent="0.2">
      <c r="A941" s="6">
        <v>28581</v>
      </c>
      <c r="B941">
        <v>92.71</v>
      </c>
      <c r="C941">
        <v>4.84</v>
      </c>
      <c r="D941">
        <v>11.02</v>
      </c>
      <c r="E941">
        <v>63.9</v>
      </c>
      <c r="F941">
        <v>8.15</v>
      </c>
    </row>
    <row r="942" spans="1:6" x14ac:dyDescent="0.2">
      <c r="A942" s="6">
        <v>28611</v>
      </c>
      <c r="B942">
        <v>97.41</v>
      </c>
      <c r="C942">
        <v>4.87</v>
      </c>
      <c r="D942">
        <v>11.13</v>
      </c>
      <c r="E942">
        <v>64.5</v>
      </c>
      <c r="F942">
        <v>8.35</v>
      </c>
    </row>
    <row r="943" spans="1:6" x14ac:dyDescent="0.2">
      <c r="A943" s="6">
        <v>28642</v>
      </c>
      <c r="B943">
        <v>97.66</v>
      </c>
      <c r="C943">
        <v>4.91</v>
      </c>
      <c r="D943">
        <v>11.23</v>
      </c>
      <c r="E943">
        <v>65.2</v>
      </c>
      <c r="F943">
        <v>8.4600000000000009</v>
      </c>
    </row>
    <row r="944" spans="1:6" x14ac:dyDescent="0.2">
      <c r="A944" s="6">
        <v>28672</v>
      </c>
      <c r="B944">
        <v>97.19</v>
      </c>
      <c r="C944">
        <v>4.95</v>
      </c>
      <c r="D944">
        <v>11.34</v>
      </c>
      <c r="E944">
        <v>65.7</v>
      </c>
      <c r="F944">
        <v>8.64</v>
      </c>
    </row>
    <row r="945" spans="1:6" x14ac:dyDescent="0.2">
      <c r="A945" s="6">
        <v>28703</v>
      </c>
      <c r="B945">
        <v>103.9</v>
      </c>
      <c r="C945">
        <v>4.9800000000000004</v>
      </c>
      <c r="D945">
        <v>11.46</v>
      </c>
      <c r="E945">
        <v>66</v>
      </c>
      <c r="F945">
        <v>8.41</v>
      </c>
    </row>
    <row r="946" spans="1:6" x14ac:dyDescent="0.2">
      <c r="A946" s="6">
        <v>28734</v>
      </c>
      <c r="B946">
        <v>103.9</v>
      </c>
      <c r="C946">
        <v>5.0199999999999996</v>
      </c>
      <c r="D946">
        <v>11.57</v>
      </c>
      <c r="E946">
        <v>66.5</v>
      </c>
      <c r="F946">
        <v>8.42</v>
      </c>
    </row>
    <row r="947" spans="1:6" x14ac:dyDescent="0.2">
      <c r="A947" s="6">
        <v>28764</v>
      </c>
      <c r="B947">
        <v>100.6</v>
      </c>
      <c r="C947">
        <v>5.04</v>
      </c>
      <c r="D947">
        <v>11.82</v>
      </c>
      <c r="E947">
        <v>67.099999999999994</v>
      </c>
      <c r="F947">
        <v>8.64</v>
      </c>
    </row>
    <row r="948" spans="1:6" x14ac:dyDescent="0.2">
      <c r="A948" s="6">
        <v>28795</v>
      </c>
      <c r="B948">
        <v>94.71</v>
      </c>
      <c r="C948">
        <v>5.05</v>
      </c>
      <c r="D948">
        <v>12.08</v>
      </c>
      <c r="E948">
        <v>67.400000000000006</v>
      </c>
      <c r="F948">
        <v>8.81</v>
      </c>
    </row>
    <row r="949" spans="1:6" x14ac:dyDescent="0.2">
      <c r="A949" s="6">
        <v>28825</v>
      </c>
      <c r="B949">
        <v>96.11</v>
      </c>
      <c r="C949">
        <v>5.07</v>
      </c>
      <c r="D949">
        <v>12.33</v>
      </c>
      <c r="E949">
        <v>67.7</v>
      </c>
      <c r="F949">
        <v>9.01</v>
      </c>
    </row>
    <row r="950" spans="1:6" x14ac:dyDescent="0.2">
      <c r="A950" s="6">
        <v>28856</v>
      </c>
      <c r="B950">
        <v>99.71</v>
      </c>
      <c r="C950">
        <v>5.1100000000000003</v>
      </c>
      <c r="D950">
        <v>12.65</v>
      </c>
      <c r="E950">
        <v>68.3</v>
      </c>
      <c r="F950">
        <v>9.1</v>
      </c>
    </row>
    <row r="951" spans="1:6" x14ac:dyDescent="0.2">
      <c r="A951" s="6">
        <v>28887</v>
      </c>
      <c r="B951">
        <v>98.23</v>
      </c>
      <c r="C951">
        <v>5.16</v>
      </c>
      <c r="D951">
        <v>12.98</v>
      </c>
      <c r="E951">
        <v>69.099999999999994</v>
      </c>
      <c r="F951">
        <v>9.1</v>
      </c>
    </row>
    <row r="952" spans="1:6" x14ac:dyDescent="0.2">
      <c r="A952" s="6">
        <v>28915</v>
      </c>
      <c r="B952">
        <v>100.1</v>
      </c>
      <c r="C952">
        <v>5.2</v>
      </c>
      <c r="D952">
        <v>13.3</v>
      </c>
      <c r="E952">
        <v>69.8</v>
      </c>
      <c r="F952">
        <v>9.1199999999999992</v>
      </c>
    </row>
    <row r="953" spans="1:6" x14ac:dyDescent="0.2">
      <c r="A953" s="6">
        <v>28946</v>
      </c>
      <c r="B953">
        <v>102.1</v>
      </c>
      <c r="C953">
        <v>5.25</v>
      </c>
      <c r="D953">
        <v>13.53</v>
      </c>
      <c r="E953">
        <v>70.599999999999994</v>
      </c>
      <c r="F953">
        <v>9.18</v>
      </c>
    </row>
    <row r="954" spans="1:6" x14ac:dyDescent="0.2">
      <c r="A954" s="6">
        <v>28976</v>
      </c>
      <c r="B954">
        <v>99.73</v>
      </c>
      <c r="C954">
        <v>5.29</v>
      </c>
      <c r="D954">
        <v>13.75</v>
      </c>
      <c r="E954">
        <v>71.5</v>
      </c>
      <c r="F954">
        <v>9.25</v>
      </c>
    </row>
    <row r="955" spans="1:6" x14ac:dyDescent="0.2">
      <c r="A955" s="6">
        <v>29007</v>
      </c>
      <c r="B955">
        <v>101.7</v>
      </c>
      <c r="C955">
        <v>5.34</v>
      </c>
      <c r="D955">
        <v>13.98</v>
      </c>
      <c r="E955">
        <v>72.3</v>
      </c>
      <c r="F955">
        <v>8.91</v>
      </c>
    </row>
    <row r="956" spans="1:6" x14ac:dyDescent="0.2">
      <c r="A956" s="6">
        <v>29037</v>
      </c>
      <c r="B956">
        <v>102.7</v>
      </c>
      <c r="C956">
        <v>5.4</v>
      </c>
      <c r="D956">
        <v>14.2</v>
      </c>
      <c r="E956">
        <v>73.099999999999994</v>
      </c>
      <c r="F956">
        <v>8.9499999999999993</v>
      </c>
    </row>
    <row r="957" spans="1:6" x14ac:dyDescent="0.2">
      <c r="A957" s="6">
        <v>29068</v>
      </c>
      <c r="B957">
        <v>107.4</v>
      </c>
      <c r="C957">
        <v>5.45</v>
      </c>
      <c r="D957">
        <v>14.41</v>
      </c>
      <c r="E957">
        <v>73.8</v>
      </c>
      <c r="F957">
        <v>9.0299999999999994</v>
      </c>
    </row>
    <row r="958" spans="1:6" x14ac:dyDescent="0.2">
      <c r="A958" s="6">
        <v>29099</v>
      </c>
      <c r="B958">
        <v>108.6</v>
      </c>
      <c r="C958">
        <v>5.51</v>
      </c>
      <c r="D958">
        <v>14.63</v>
      </c>
      <c r="E958">
        <v>74.599999999999994</v>
      </c>
      <c r="F958">
        <v>9.33</v>
      </c>
    </row>
    <row r="959" spans="1:6" x14ac:dyDescent="0.2">
      <c r="A959" s="6">
        <v>29129</v>
      </c>
      <c r="B959">
        <v>104.5</v>
      </c>
      <c r="C959">
        <v>5.56</v>
      </c>
      <c r="D959">
        <v>14.71</v>
      </c>
      <c r="E959">
        <v>75.2</v>
      </c>
      <c r="F959">
        <v>10.3</v>
      </c>
    </row>
    <row r="960" spans="1:6" x14ac:dyDescent="0.2">
      <c r="A960" s="6">
        <v>29160</v>
      </c>
      <c r="B960">
        <v>103.7</v>
      </c>
      <c r="C960">
        <v>5.6</v>
      </c>
      <c r="D960">
        <v>14.78</v>
      </c>
      <c r="E960">
        <v>75.900000000000006</v>
      </c>
      <c r="F960">
        <v>10.65</v>
      </c>
    </row>
    <row r="961" spans="1:6" x14ac:dyDescent="0.2">
      <c r="A961" s="6">
        <v>29190</v>
      </c>
      <c r="B961">
        <v>107.8</v>
      </c>
      <c r="C961">
        <v>5.65</v>
      </c>
      <c r="D961">
        <v>14.86</v>
      </c>
      <c r="E961">
        <v>76.7</v>
      </c>
      <c r="F961">
        <v>10.39</v>
      </c>
    </row>
    <row r="962" spans="1:6" x14ac:dyDescent="0.2">
      <c r="A962" s="6">
        <v>29221</v>
      </c>
      <c r="B962">
        <v>110.9</v>
      </c>
      <c r="C962">
        <v>5.7</v>
      </c>
      <c r="D962">
        <v>15</v>
      </c>
      <c r="E962">
        <v>77.8</v>
      </c>
      <c r="F962">
        <v>10.8</v>
      </c>
    </row>
    <row r="963" spans="1:6" x14ac:dyDescent="0.2">
      <c r="A963" s="6">
        <v>29252</v>
      </c>
      <c r="B963">
        <v>115.3</v>
      </c>
      <c r="C963">
        <v>5.75</v>
      </c>
      <c r="D963">
        <v>15.15</v>
      </c>
      <c r="E963">
        <v>78.900000000000006</v>
      </c>
      <c r="F963">
        <v>12.41</v>
      </c>
    </row>
    <row r="964" spans="1:6" x14ac:dyDescent="0.2">
      <c r="A964" s="6">
        <v>29281</v>
      </c>
      <c r="B964">
        <v>104.7</v>
      </c>
      <c r="C964">
        <v>5.8</v>
      </c>
      <c r="D964">
        <v>15.29</v>
      </c>
      <c r="E964">
        <v>80.099999999999994</v>
      </c>
      <c r="F964">
        <v>12.75</v>
      </c>
    </row>
    <row r="965" spans="1:6" x14ac:dyDescent="0.2">
      <c r="A965" s="6">
        <v>29312</v>
      </c>
      <c r="B965">
        <v>103</v>
      </c>
      <c r="C965">
        <v>5.85</v>
      </c>
      <c r="D965">
        <v>15.17</v>
      </c>
      <c r="E965">
        <v>81</v>
      </c>
      <c r="F965">
        <v>11.47</v>
      </c>
    </row>
    <row r="966" spans="1:6" x14ac:dyDescent="0.2">
      <c r="A966" s="6">
        <v>29342</v>
      </c>
      <c r="B966">
        <v>107.7</v>
      </c>
      <c r="C966">
        <v>5.89</v>
      </c>
      <c r="D966">
        <v>15.06</v>
      </c>
      <c r="E966">
        <v>81.8</v>
      </c>
      <c r="F966">
        <v>10.18</v>
      </c>
    </row>
    <row r="967" spans="1:6" x14ac:dyDescent="0.2">
      <c r="A967" s="6">
        <v>29373</v>
      </c>
      <c r="B967">
        <v>114.6</v>
      </c>
      <c r="C967">
        <v>5.94</v>
      </c>
      <c r="D967">
        <v>14.94</v>
      </c>
      <c r="E967">
        <v>82.7</v>
      </c>
      <c r="F967">
        <v>9.7799999999999994</v>
      </c>
    </row>
    <row r="968" spans="1:6" x14ac:dyDescent="0.2">
      <c r="A968" s="6">
        <v>29403</v>
      </c>
      <c r="B968">
        <v>119.8</v>
      </c>
      <c r="C968">
        <v>5.98</v>
      </c>
      <c r="D968">
        <v>14.84</v>
      </c>
      <c r="E968">
        <v>82.7</v>
      </c>
      <c r="F968">
        <v>10.25</v>
      </c>
    </row>
    <row r="969" spans="1:6" x14ac:dyDescent="0.2">
      <c r="A969" s="6">
        <v>29434</v>
      </c>
      <c r="B969">
        <v>123.5</v>
      </c>
      <c r="C969">
        <v>6.03</v>
      </c>
      <c r="D969">
        <v>14.74</v>
      </c>
      <c r="E969">
        <v>83.3</v>
      </c>
      <c r="F969">
        <v>11.1</v>
      </c>
    </row>
    <row r="970" spans="1:6" x14ac:dyDescent="0.2">
      <c r="A970" s="6">
        <v>29465</v>
      </c>
      <c r="B970">
        <v>126.5</v>
      </c>
      <c r="C970">
        <v>6.07</v>
      </c>
      <c r="D970">
        <v>14.64</v>
      </c>
      <c r="E970">
        <v>84</v>
      </c>
      <c r="F970">
        <v>11.51</v>
      </c>
    </row>
    <row r="971" spans="1:6" x14ac:dyDescent="0.2">
      <c r="A971" s="6">
        <v>29495</v>
      </c>
      <c r="B971">
        <v>130.19999999999999</v>
      </c>
      <c r="C971">
        <v>6.1</v>
      </c>
      <c r="D971">
        <v>14.7</v>
      </c>
      <c r="E971">
        <v>84.8</v>
      </c>
      <c r="F971">
        <v>11.75</v>
      </c>
    </row>
    <row r="972" spans="1:6" x14ac:dyDescent="0.2">
      <c r="A972" s="6">
        <v>29526</v>
      </c>
      <c r="B972">
        <v>135.69999999999999</v>
      </c>
      <c r="C972">
        <v>6.13</v>
      </c>
      <c r="D972">
        <v>14.76</v>
      </c>
      <c r="E972">
        <v>85.5</v>
      </c>
      <c r="F972">
        <v>12.68</v>
      </c>
    </row>
    <row r="973" spans="1:6" x14ac:dyDescent="0.2">
      <c r="A973" s="6">
        <v>29556</v>
      </c>
      <c r="B973">
        <v>133.5</v>
      </c>
      <c r="C973">
        <v>6.16</v>
      </c>
      <c r="D973">
        <v>14.82</v>
      </c>
      <c r="E973">
        <v>86.3</v>
      </c>
      <c r="F973">
        <v>12.84</v>
      </c>
    </row>
    <row r="974" spans="1:6" x14ac:dyDescent="0.2">
      <c r="A974" s="6">
        <v>29587</v>
      </c>
      <c r="B974">
        <v>133</v>
      </c>
      <c r="C974">
        <v>6.2</v>
      </c>
      <c r="D974">
        <v>14.74</v>
      </c>
      <c r="E974">
        <v>87</v>
      </c>
      <c r="F974">
        <v>12.57</v>
      </c>
    </row>
    <row r="975" spans="1:6" x14ac:dyDescent="0.2">
      <c r="A975" s="6">
        <v>29618</v>
      </c>
      <c r="B975">
        <v>128.4</v>
      </c>
      <c r="C975">
        <v>6.24</v>
      </c>
      <c r="D975">
        <v>14.66</v>
      </c>
      <c r="E975">
        <v>87.9</v>
      </c>
      <c r="F975">
        <v>13.19</v>
      </c>
    </row>
    <row r="976" spans="1:6" x14ac:dyDescent="0.2">
      <c r="A976" s="6">
        <v>29646</v>
      </c>
      <c r="B976">
        <v>133.19999999999999</v>
      </c>
      <c r="C976">
        <v>6.28</v>
      </c>
      <c r="D976">
        <v>14.58</v>
      </c>
      <c r="E976">
        <v>88.5</v>
      </c>
      <c r="F976">
        <v>13.12</v>
      </c>
    </row>
    <row r="977" spans="1:6" x14ac:dyDescent="0.2">
      <c r="A977" s="6">
        <v>29677</v>
      </c>
      <c r="B977">
        <v>134.4</v>
      </c>
      <c r="C977">
        <v>6.32</v>
      </c>
      <c r="D977">
        <v>14.72</v>
      </c>
      <c r="E977">
        <v>89.1</v>
      </c>
      <c r="F977">
        <v>13.68</v>
      </c>
    </row>
    <row r="978" spans="1:6" x14ac:dyDescent="0.2">
      <c r="A978" s="6">
        <v>29707</v>
      </c>
      <c r="B978">
        <v>131.69999999999999</v>
      </c>
      <c r="C978">
        <v>6.35</v>
      </c>
      <c r="D978">
        <v>14.87</v>
      </c>
      <c r="E978">
        <v>89.8</v>
      </c>
      <c r="F978">
        <v>14.1</v>
      </c>
    </row>
    <row r="979" spans="1:6" x14ac:dyDescent="0.2">
      <c r="A979" s="6">
        <v>29738</v>
      </c>
      <c r="B979">
        <v>132.30000000000001</v>
      </c>
      <c r="C979">
        <v>6.39</v>
      </c>
      <c r="D979">
        <v>15.01</v>
      </c>
      <c r="E979">
        <v>90.6</v>
      </c>
      <c r="F979">
        <v>13.47</v>
      </c>
    </row>
    <row r="980" spans="1:6" x14ac:dyDescent="0.2">
      <c r="A980" s="6">
        <v>29768</v>
      </c>
      <c r="B980">
        <v>129.1</v>
      </c>
      <c r="C980">
        <v>6.43</v>
      </c>
      <c r="D980">
        <v>15.1</v>
      </c>
      <c r="E980">
        <v>91.6</v>
      </c>
      <c r="F980">
        <v>14.28</v>
      </c>
    </row>
    <row r="981" spans="1:6" x14ac:dyDescent="0.2">
      <c r="A981" s="6">
        <v>29799</v>
      </c>
      <c r="B981">
        <v>129.6</v>
      </c>
      <c r="C981">
        <v>6.48</v>
      </c>
      <c r="D981">
        <v>15.18</v>
      </c>
      <c r="E981">
        <v>92.3</v>
      </c>
      <c r="F981">
        <v>14.94</v>
      </c>
    </row>
    <row r="982" spans="1:6" x14ac:dyDescent="0.2">
      <c r="A982" s="6">
        <v>29830</v>
      </c>
      <c r="B982">
        <v>118.3</v>
      </c>
      <c r="C982">
        <v>6.52</v>
      </c>
      <c r="D982">
        <v>15.27</v>
      </c>
      <c r="E982">
        <v>93.2</v>
      </c>
      <c r="F982">
        <v>15.32</v>
      </c>
    </row>
    <row r="983" spans="1:6" x14ac:dyDescent="0.2">
      <c r="A983" s="6">
        <v>29860</v>
      </c>
      <c r="B983">
        <v>119.8</v>
      </c>
      <c r="C983">
        <v>6.56</v>
      </c>
      <c r="D983">
        <v>15.3</v>
      </c>
      <c r="E983">
        <v>93.4</v>
      </c>
      <c r="F983">
        <v>15.15</v>
      </c>
    </row>
    <row r="984" spans="1:6" x14ac:dyDescent="0.2">
      <c r="A984" s="6">
        <v>29891</v>
      </c>
      <c r="B984">
        <v>122.9</v>
      </c>
      <c r="C984">
        <v>6.59</v>
      </c>
      <c r="D984">
        <v>15.33</v>
      </c>
      <c r="E984">
        <v>93.7</v>
      </c>
      <c r="F984">
        <v>13.39</v>
      </c>
    </row>
    <row r="985" spans="1:6" x14ac:dyDescent="0.2">
      <c r="A985" s="6">
        <v>29921</v>
      </c>
      <c r="B985">
        <v>123.8</v>
      </c>
      <c r="C985">
        <v>6.63</v>
      </c>
      <c r="D985">
        <v>15.36</v>
      </c>
      <c r="E985">
        <v>94</v>
      </c>
      <c r="F985">
        <v>13.72</v>
      </c>
    </row>
    <row r="986" spans="1:6" x14ac:dyDescent="0.2">
      <c r="A986" s="6">
        <v>29952</v>
      </c>
      <c r="B986">
        <v>117.3</v>
      </c>
      <c r="C986">
        <v>6.66</v>
      </c>
      <c r="D986">
        <v>15.18</v>
      </c>
      <c r="E986">
        <v>94.3</v>
      </c>
      <c r="F986">
        <v>14.59</v>
      </c>
    </row>
    <row r="987" spans="1:6" x14ac:dyDescent="0.2">
      <c r="A987" s="6">
        <v>29983</v>
      </c>
      <c r="B987">
        <v>114.5</v>
      </c>
      <c r="C987">
        <v>6.69</v>
      </c>
      <c r="D987">
        <v>14.99</v>
      </c>
      <c r="E987">
        <v>94.6</v>
      </c>
      <c r="F987">
        <v>14.43</v>
      </c>
    </row>
    <row r="988" spans="1:6" x14ac:dyDescent="0.2">
      <c r="A988" s="6">
        <v>30011</v>
      </c>
      <c r="B988">
        <v>110.8</v>
      </c>
      <c r="C988">
        <v>6.72</v>
      </c>
      <c r="D988">
        <v>14.81</v>
      </c>
      <c r="E988">
        <v>94.5</v>
      </c>
      <c r="F988">
        <v>13.86</v>
      </c>
    </row>
    <row r="989" spans="1:6" x14ac:dyDescent="0.2">
      <c r="A989" s="6">
        <v>30042</v>
      </c>
      <c r="B989">
        <v>116.3</v>
      </c>
      <c r="C989">
        <v>6.75</v>
      </c>
      <c r="D989">
        <v>14.6</v>
      </c>
      <c r="E989">
        <v>94.9</v>
      </c>
      <c r="F989">
        <v>13.87</v>
      </c>
    </row>
    <row r="990" spans="1:6" x14ac:dyDescent="0.2">
      <c r="A990" s="6">
        <v>30072</v>
      </c>
      <c r="B990">
        <v>116.4</v>
      </c>
      <c r="C990">
        <v>6.78</v>
      </c>
      <c r="D990">
        <v>14.38</v>
      </c>
      <c r="E990">
        <v>95.8</v>
      </c>
      <c r="F990">
        <v>13.62</v>
      </c>
    </row>
    <row r="991" spans="1:6" x14ac:dyDescent="0.2">
      <c r="A991" s="6">
        <v>30103</v>
      </c>
      <c r="B991">
        <v>109.7</v>
      </c>
      <c r="C991">
        <v>6.81</v>
      </c>
      <c r="D991">
        <v>14.17</v>
      </c>
      <c r="E991">
        <v>97</v>
      </c>
      <c r="F991">
        <v>14.3</v>
      </c>
    </row>
    <row r="992" spans="1:6" x14ac:dyDescent="0.2">
      <c r="A992" s="6">
        <v>30133</v>
      </c>
      <c r="B992">
        <v>109.4</v>
      </c>
      <c r="C992">
        <v>6.82</v>
      </c>
      <c r="D992">
        <v>13.97</v>
      </c>
      <c r="E992">
        <v>97.5</v>
      </c>
      <c r="F992">
        <v>13.95</v>
      </c>
    </row>
    <row r="993" spans="1:6" x14ac:dyDescent="0.2">
      <c r="A993" s="6">
        <v>30164</v>
      </c>
      <c r="B993">
        <v>109.7</v>
      </c>
      <c r="C993">
        <v>6.84</v>
      </c>
      <c r="D993">
        <v>13.76</v>
      </c>
      <c r="E993">
        <v>97.7</v>
      </c>
      <c r="F993">
        <v>13.06</v>
      </c>
    </row>
    <row r="994" spans="1:6" x14ac:dyDescent="0.2">
      <c r="A994" s="6">
        <v>30195</v>
      </c>
      <c r="B994">
        <v>122.4</v>
      </c>
      <c r="C994">
        <v>6.85</v>
      </c>
      <c r="D994">
        <v>13.56</v>
      </c>
      <c r="E994">
        <v>97.9</v>
      </c>
      <c r="F994">
        <v>12.34</v>
      </c>
    </row>
    <row r="995" spans="1:6" x14ac:dyDescent="0.2">
      <c r="A995" s="6">
        <v>30225</v>
      </c>
      <c r="B995">
        <v>132.69999999999999</v>
      </c>
      <c r="C995">
        <v>6.86</v>
      </c>
      <c r="D995">
        <v>13.25</v>
      </c>
      <c r="E995">
        <v>98.2</v>
      </c>
      <c r="F995">
        <v>10.91</v>
      </c>
    </row>
    <row r="996" spans="1:6" x14ac:dyDescent="0.2">
      <c r="A996" s="6">
        <v>30256</v>
      </c>
      <c r="B996">
        <v>138.1</v>
      </c>
      <c r="C996">
        <v>6.86</v>
      </c>
      <c r="D996">
        <v>12.95</v>
      </c>
      <c r="E996">
        <v>98</v>
      </c>
      <c r="F996">
        <v>10.55</v>
      </c>
    </row>
    <row r="997" spans="1:6" x14ac:dyDescent="0.2">
      <c r="A997" s="6">
        <v>30286</v>
      </c>
      <c r="B997">
        <v>139.4</v>
      </c>
      <c r="C997">
        <v>6.87</v>
      </c>
      <c r="D997">
        <v>12.64</v>
      </c>
      <c r="E997">
        <v>97.6</v>
      </c>
      <c r="F997">
        <v>10.54</v>
      </c>
    </row>
    <row r="998" spans="1:6" x14ac:dyDescent="0.2">
      <c r="A998" s="6">
        <v>30317</v>
      </c>
      <c r="B998">
        <v>144.30000000000001</v>
      </c>
      <c r="C998">
        <v>6.88</v>
      </c>
      <c r="D998">
        <v>12.57</v>
      </c>
      <c r="E998">
        <v>97.8</v>
      </c>
      <c r="F998">
        <v>10.46</v>
      </c>
    </row>
    <row r="999" spans="1:6" x14ac:dyDescent="0.2">
      <c r="A999" s="6">
        <v>30348</v>
      </c>
      <c r="B999">
        <v>146.80000000000001</v>
      </c>
      <c r="C999">
        <v>6.9</v>
      </c>
      <c r="D999">
        <v>12.49</v>
      </c>
      <c r="E999">
        <v>97.9</v>
      </c>
      <c r="F999">
        <v>10.72</v>
      </c>
    </row>
    <row r="1000" spans="1:6" x14ac:dyDescent="0.2">
      <c r="A1000" s="6">
        <v>30376</v>
      </c>
      <c r="B1000">
        <v>151.9</v>
      </c>
      <c r="C1000">
        <v>6.91</v>
      </c>
      <c r="D1000">
        <v>12.42</v>
      </c>
      <c r="E1000">
        <v>97.9</v>
      </c>
      <c r="F1000">
        <v>10.51</v>
      </c>
    </row>
    <row r="1001" spans="1:6" x14ac:dyDescent="0.2">
      <c r="A1001" s="6">
        <v>30407</v>
      </c>
      <c r="B1001">
        <v>157.69999999999999</v>
      </c>
      <c r="C1001">
        <v>6.92</v>
      </c>
      <c r="D1001">
        <v>12.48</v>
      </c>
      <c r="E1001">
        <v>98.6</v>
      </c>
      <c r="F1001">
        <v>10.4</v>
      </c>
    </row>
    <row r="1002" spans="1:6" x14ac:dyDescent="0.2">
      <c r="A1002" s="6">
        <v>30437</v>
      </c>
      <c r="B1002">
        <v>164.1</v>
      </c>
      <c r="C1002">
        <v>6.93</v>
      </c>
      <c r="D1002">
        <v>12.53</v>
      </c>
      <c r="E1002">
        <v>99.2</v>
      </c>
      <c r="F1002">
        <v>10.38</v>
      </c>
    </row>
    <row r="1003" spans="1:6" x14ac:dyDescent="0.2">
      <c r="A1003" s="6">
        <v>30468</v>
      </c>
      <c r="B1003">
        <v>166.4</v>
      </c>
      <c r="C1003">
        <v>6.94</v>
      </c>
      <c r="D1003">
        <v>12.59</v>
      </c>
      <c r="E1003">
        <v>99.5</v>
      </c>
      <c r="F1003">
        <v>10.85</v>
      </c>
    </row>
    <row r="1004" spans="1:6" x14ac:dyDescent="0.2">
      <c r="A1004" s="6">
        <v>30498</v>
      </c>
      <c r="B1004">
        <v>167</v>
      </c>
      <c r="C1004">
        <v>6.96</v>
      </c>
      <c r="D1004">
        <v>12.83</v>
      </c>
      <c r="E1004">
        <v>99.9</v>
      </c>
      <c r="F1004">
        <v>11.38</v>
      </c>
    </row>
    <row r="1005" spans="1:6" x14ac:dyDescent="0.2">
      <c r="A1005" s="6">
        <v>30529</v>
      </c>
      <c r="B1005">
        <v>162.4</v>
      </c>
      <c r="C1005">
        <v>6.98</v>
      </c>
      <c r="D1005">
        <v>13.06</v>
      </c>
      <c r="E1005">
        <v>100.2</v>
      </c>
      <c r="F1005">
        <v>11.85</v>
      </c>
    </row>
    <row r="1006" spans="1:6" x14ac:dyDescent="0.2">
      <c r="A1006" s="6">
        <v>30560</v>
      </c>
      <c r="B1006">
        <v>167.2</v>
      </c>
      <c r="C1006">
        <v>7</v>
      </c>
      <c r="D1006">
        <v>13.3</v>
      </c>
      <c r="E1006">
        <v>100.7</v>
      </c>
      <c r="F1006">
        <v>11.65</v>
      </c>
    </row>
    <row r="1007" spans="1:6" x14ac:dyDescent="0.2">
      <c r="A1007" s="6">
        <v>30590</v>
      </c>
      <c r="B1007">
        <v>167.7</v>
      </c>
      <c r="C1007">
        <v>7.03</v>
      </c>
      <c r="D1007">
        <v>13.54</v>
      </c>
      <c r="E1007">
        <v>101</v>
      </c>
      <c r="F1007">
        <v>11.54</v>
      </c>
    </row>
    <row r="1008" spans="1:6" x14ac:dyDescent="0.2">
      <c r="A1008" s="6">
        <v>30621</v>
      </c>
      <c r="B1008">
        <v>165.2</v>
      </c>
      <c r="C1008">
        <v>7.06</v>
      </c>
      <c r="D1008">
        <v>13.79</v>
      </c>
      <c r="E1008">
        <v>101.2</v>
      </c>
      <c r="F1008">
        <v>11.69</v>
      </c>
    </row>
    <row r="1009" spans="1:6" x14ac:dyDescent="0.2">
      <c r="A1009" s="6">
        <v>30651</v>
      </c>
      <c r="B1009">
        <v>164.4</v>
      </c>
      <c r="C1009">
        <v>7.09</v>
      </c>
      <c r="D1009">
        <v>14.03</v>
      </c>
      <c r="E1009">
        <v>101.3</v>
      </c>
      <c r="F1009">
        <v>11.83</v>
      </c>
    </row>
    <row r="1010" spans="1:6" x14ac:dyDescent="0.2">
      <c r="A1010" s="6">
        <v>30682</v>
      </c>
      <c r="B1010">
        <v>166.4</v>
      </c>
      <c r="C1010">
        <v>7.12</v>
      </c>
      <c r="D1010">
        <v>14.44</v>
      </c>
      <c r="E1010">
        <v>101.9</v>
      </c>
      <c r="F1010">
        <v>11.67</v>
      </c>
    </row>
    <row r="1011" spans="1:6" x14ac:dyDescent="0.2">
      <c r="A1011" s="6">
        <v>30713</v>
      </c>
      <c r="B1011">
        <v>157.30000000000001</v>
      </c>
      <c r="C1011">
        <v>7.15</v>
      </c>
      <c r="D1011">
        <v>14.85</v>
      </c>
      <c r="E1011">
        <v>102.4</v>
      </c>
      <c r="F1011">
        <v>11.84</v>
      </c>
    </row>
    <row r="1012" spans="1:6" x14ac:dyDescent="0.2">
      <c r="A1012" s="6">
        <v>30742</v>
      </c>
      <c r="B1012">
        <v>157.4</v>
      </c>
      <c r="C1012">
        <v>7.18</v>
      </c>
      <c r="D1012">
        <v>15.26</v>
      </c>
      <c r="E1012">
        <v>102.6</v>
      </c>
      <c r="F1012">
        <v>12.32</v>
      </c>
    </row>
    <row r="1013" spans="1:6" x14ac:dyDescent="0.2">
      <c r="A1013" s="6">
        <v>30773</v>
      </c>
      <c r="B1013">
        <v>157.6</v>
      </c>
      <c r="C1013">
        <v>7.22</v>
      </c>
      <c r="D1013">
        <v>15.57</v>
      </c>
      <c r="E1013">
        <v>103.1</v>
      </c>
      <c r="F1013">
        <v>12.63</v>
      </c>
    </row>
    <row r="1014" spans="1:6" x14ac:dyDescent="0.2">
      <c r="A1014" s="6">
        <v>30803</v>
      </c>
      <c r="B1014">
        <v>156.6</v>
      </c>
      <c r="C1014">
        <v>7.27</v>
      </c>
      <c r="D1014">
        <v>15.89</v>
      </c>
      <c r="E1014">
        <v>103.4</v>
      </c>
      <c r="F1014">
        <v>13.41</v>
      </c>
    </row>
    <row r="1015" spans="1:6" x14ac:dyDescent="0.2">
      <c r="A1015" s="6">
        <v>30834</v>
      </c>
      <c r="B1015">
        <v>153.1</v>
      </c>
      <c r="C1015">
        <v>7.31</v>
      </c>
      <c r="D1015">
        <v>16.2</v>
      </c>
      <c r="E1015">
        <v>103.7</v>
      </c>
      <c r="F1015">
        <v>13.56</v>
      </c>
    </row>
    <row r="1016" spans="1:6" x14ac:dyDescent="0.2">
      <c r="A1016" s="6">
        <v>30864</v>
      </c>
      <c r="B1016">
        <v>151.1</v>
      </c>
      <c r="C1016">
        <v>7.33</v>
      </c>
      <c r="D1016">
        <v>16.32</v>
      </c>
      <c r="E1016">
        <v>104.1</v>
      </c>
      <c r="F1016">
        <v>13.36</v>
      </c>
    </row>
    <row r="1017" spans="1:6" x14ac:dyDescent="0.2">
      <c r="A1017" s="6">
        <v>30895</v>
      </c>
      <c r="B1017">
        <v>164.4</v>
      </c>
      <c r="C1017">
        <v>7.36</v>
      </c>
      <c r="D1017">
        <v>16.440000000000001</v>
      </c>
      <c r="E1017">
        <v>104.5</v>
      </c>
      <c r="F1017">
        <v>12.72</v>
      </c>
    </row>
    <row r="1018" spans="1:6" x14ac:dyDescent="0.2">
      <c r="A1018" s="6">
        <v>30926</v>
      </c>
      <c r="B1018">
        <v>166.1</v>
      </c>
      <c r="C1018">
        <v>7.38</v>
      </c>
      <c r="D1018">
        <v>16.559999999999999</v>
      </c>
      <c r="E1018">
        <v>105</v>
      </c>
      <c r="F1018">
        <v>12.52</v>
      </c>
    </row>
    <row r="1019" spans="1:6" x14ac:dyDescent="0.2">
      <c r="A1019" s="6">
        <v>30956</v>
      </c>
      <c r="B1019">
        <v>164.8</v>
      </c>
      <c r="C1019">
        <v>7.43</v>
      </c>
      <c r="D1019">
        <v>16.59</v>
      </c>
      <c r="E1019">
        <v>105.3</v>
      </c>
      <c r="F1019">
        <v>12.16</v>
      </c>
    </row>
    <row r="1020" spans="1:6" x14ac:dyDescent="0.2">
      <c r="A1020" s="6">
        <v>30987</v>
      </c>
      <c r="B1020">
        <v>166.3</v>
      </c>
      <c r="C1020">
        <v>7.48</v>
      </c>
      <c r="D1020">
        <v>16.61</v>
      </c>
      <c r="E1020">
        <v>105.3</v>
      </c>
      <c r="F1020">
        <v>11.57</v>
      </c>
    </row>
    <row r="1021" spans="1:6" x14ac:dyDescent="0.2">
      <c r="A1021" s="6">
        <v>31017</v>
      </c>
      <c r="B1021">
        <v>164.5</v>
      </c>
      <c r="C1021">
        <v>7.53</v>
      </c>
      <c r="D1021">
        <v>16.64</v>
      </c>
      <c r="E1021">
        <v>105.3</v>
      </c>
      <c r="F1021">
        <v>11.5</v>
      </c>
    </row>
    <row r="1022" spans="1:6" x14ac:dyDescent="0.2">
      <c r="A1022" s="6">
        <v>31048</v>
      </c>
      <c r="B1022">
        <v>171.6</v>
      </c>
      <c r="C1022">
        <v>7.57</v>
      </c>
      <c r="D1022">
        <v>16.559999999999999</v>
      </c>
      <c r="E1022">
        <v>105.5</v>
      </c>
      <c r="F1022">
        <v>11.38</v>
      </c>
    </row>
    <row r="1023" spans="1:6" x14ac:dyDescent="0.2">
      <c r="A1023" s="6">
        <v>31079</v>
      </c>
      <c r="B1023">
        <v>180.9</v>
      </c>
      <c r="C1023">
        <v>7.62</v>
      </c>
      <c r="D1023">
        <v>16.47</v>
      </c>
      <c r="E1023">
        <v>106</v>
      </c>
      <c r="F1023">
        <v>11.51</v>
      </c>
    </row>
    <row r="1024" spans="1:6" x14ac:dyDescent="0.2">
      <c r="A1024" s="6">
        <v>31107</v>
      </c>
      <c r="B1024">
        <v>179.4</v>
      </c>
      <c r="C1024">
        <v>7.66</v>
      </c>
      <c r="D1024">
        <v>16.39</v>
      </c>
      <c r="E1024">
        <v>106.4</v>
      </c>
      <c r="F1024">
        <v>11.86</v>
      </c>
    </row>
    <row r="1025" spans="1:6" x14ac:dyDescent="0.2">
      <c r="A1025" s="6">
        <v>31138</v>
      </c>
      <c r="B1025">
        <v>180.6</v>
      </c>
      <c r="C1025">
        <v>7.69</v>
      </c>
      <c r="D1025">
        <v>16.13</v>
      </c>
      <c r="E1025">
        <v>106.9</v>
      </c>
      <c r="F1025">
        <v>11.43</v>
      </c>
    </row>
    <row r="1026" spans="1:6" x14ac:dyDescent="0.2">
      <c r="A1026" s="6">
        <v>31168</v>
      </c>
      <c r="B1026">
        <v>184.9</v>
      </c>
      <c r="C1026">
        <v>7.71</v>
      </c>
      <c r="D1026">
        <v>15.87</v>
      </c>
      <c r="E1026">
        <v>107.3</v>
      </c>
      <c r="F1026">
        <v>10.85</v>
      </c>
    </row>
    <row r="1027" spans="1:6" x14ac:dyDescent="0.2">
      <c r="A1027" s="6">
        <v>31199</v>
      </c>
      <c r="B1027">
        <v>188.9</v>
      </c>
      <c r="C1027">
        <v>7.74</v>
      </c>
      <c r="D1027">
        <v>15.61</v>
      </c>
      <c r="E1027">
        <v>107.6</v>
      </c>
      <c r="F1027">
        <v>10.16</v>
      </c>
    </row>
    <row r="1028" spans="1:6" x14ac:dyDescent="0.2">
      <c r="A1028" s="6">
        <v>31229</v>
      </c>
      <c r="B1028">
        <v>192.5</v>
      </c>
      <c r="C1028">
        <v>7.77</v>
      </c>
      <c r="D1028">
        <v>15.48</v>
      </c>
      <c r="E1028">
        <v>107.8</v>
      </c>
      <c r="F1028">
        <v>10.31</v>
      </c>
    </row>
    <row r="1029" spans="1:6" x14ac:dyDescent="0.2">
      <c r="A1029" s="6">
        <v>31260</v>
      </c>
      <c r="B1029">
        <v>188.3</v>
      </c>
      <c r="C1029">
        <v>7.81</v>
      </c>
      <c r="D1029">
        <v>15.36</v>
      </c>
      <c r="E1029">
        <v>108</v>
      </c>
      <c r="F1029">
        <v>10.33</v>
      </c>
    </row>
    <row r="1030" spans="1:6" x14ac:dyDescent="0.2">
      <c r="A1030" s="6">
        <v>31291</v>
      </c>
      <c r="B1030">
        <v>184.1</v>
      </c>
      <c r="C1030">
        <v>7.84</v>
      </c>
      <c r="D1030">
        <v>15.23</v>
      </c>
      <c r="E1030">
        <v>108.3</v>
      </c>
      <c r="F1030">
        <v>10.37</v>
      </c>
    </row>
    <row r="1031" spans="1:6" x14ac:dyDescent="0.2">
      <c r="A1031" s="6">
        <v>31321</v>
      </c>
      <c r="B1031">
        <v>186.2</v>
      </c>
      <c r="C1031">
        <v>7.86</v>
      </c>
      <c r="D1031">
        <v>15.02</v>
      </c>
      <c r="E1031">
        <v>108.7</v>
      </c>
      <c r="F1031">
        <v>10.24</v>
      </c>
    </row>
    <row r="1032" spans="1:6" x14ac:dyDescent="0.2">
      <c r="A1032" s="6">
        <v>31352</v>
      </c>
      <c r="B1032">
        <v>197.5</v>
      </c>
      <c r="C1032">
        <v>7.88</v>
      </c>
      <c r="D1032">
        <v>14.82</v>
      </c>
      <c r="E1032">
        <v>109</v>
      </c>
      <c r="F1032">
        <v>9.7799999999999994</v>
      </c>
    </row>
    <row r="1033" spans="1:6" x14ac:dyDescent="0.2">
      <c r="A1033" s="6">
        <v>31382</v>
      </c>
      <c r="B1033">
        <v>207.3</v>
      </c>
      <c r="C1033">
        <v>7.9</v>
      </c>
      <c r="D1033">
        <v>14.61</v>
      </c>
      <c r="E1033">
        <v>109.3</v>
      </c>
      <c r="F1033">
        <v>9.26</v>
      </c>
    </row>
    <row r="1034" spans="1:6" x14ac:dyDescent="0.2">
      <c r="A1034" s="6">
        <v>31413</v>
      </c>
      <c r="B1034">
        <v>208.2</v>
      </c>
      <c r="C1034">
        <v>7.94</v>
      </c>
      <c r="D1034">
        <v>14.58</v>
      </c>
      <c r="E1034">
        <v>109.6</v>
      </c>
      <c r="F1034">
        <v>9.19</v>
      </c>
    </row>
    <row r="1035" spans="1:6" x14ac:dyDescent="0.2">
      <c r="A1035" s="6">
        <v>31444</v>
      </c>
      <c r="B1035">
        <v>219.4</v>
      </c>
      <c r="C1035">
        <v>7.98</v>
      </c>
      <c r="D1035">
        <v>14.55</v>
      </c>
      <c r="E1035">
        <v>109.3</v>
      </c>
      <c r="F1035">
        <v>8.6999999999999993</v>
      </c>
    </row>
    <row r="1036" spans="1:6" x14ac:dyDescent="0.2">
      <c r="A1036" s="6">
        <v>31472</v>
      </c>
      <c r="B1036">
        <v>232.3</v>
      </c>
      <c r="C1036">
        <v>8.02</v>
      </c>
      <c r="D1036">
        <v>14.52</v>
      </c>
      <c r="E1036">
        <v>108.8</v>
      </c>
      <c r="F1036">
        <v>7.78</v>
      </c>
    </row>
    <row r="1037" spans="1:6" x14ac:dyDescent="0.2">
      <c r="A1037" s="6">
        <v>31503</v>
      </c>
      <c r="B1037">
        <v>238</v>
      </c>
      <c r="C1037">
        <v>8.0500000000000007</v>
      </c>
      <c r="D1037">
        <v>14.58</v>
      </c>
      <c r="E1037">
        <v>108.6</v>
      </c>
      <c r="F1037">
        <v>7.3</v>
      </c>
    </row>
    <row r="1038" spans="1:6" x14ac:dyDescent="0.2">
      <c r="A1038" s="6">
        <v>31533</v>
      </c>
      <c r="B1038">
        <v>238.5</v>
      </c>
      <c r="C1038">
        <v>8.07</v>
      </c>
      <c r="D1038">
        <v>14.65</v>
      </c>
      <c r="E1038">
        <v>108.9</v>
      </c>
      <c r="F1038">
        <v>7.71</v>
      </c>
    </row>
    <row r="1039" spans="1:6" x14ac:dyDescent="0.2">
      <c r="A1039" s="6">
        <v>31564</v>
      </c>
      <c r="B1039">
        <v>245.3</v>
      </c>
      <c r="C1039">
        <v>8.1</v>
      </c>
      <c r="D1039">
        <v>14.71</v>
      </c>
      <c r="E1039">
        <v>109.5</v>
      </c>
      <c r="F1039">
        <v>7.8</v>
      </c>
    </row>
    <row r="1040" spans="1:6" x14ac:dyDescent="0.2">
      <c r="A1040" s="6">
        <v>31594</v>
      </c>
      <c r="B1040">
        <v>240.2</v>
      </c>
      <c r="C1040">
        <v>8.14</v>
      </c>
      <c r="D1040">
        <v>14.76</v>
      </c>
      <c r="E1040">
        <v>109.5</v>
      </c>
      <c r="F1040">
        <v>7.3</v>
      </c>
    </row>
    <row r="1041" spans="1:6" x14ac:dyDescent="0.2">
      <c r="A1041" s="6">
        <v>31625</v>
      </c>
      <c r="B1041">
        <v>245</v>
      </c>
      <c r="C1041">
        <v>8.19</v>
      </c>
      <c r="D1041">
        <v>14.8</v>
      </c>
      <c r="E1041">
        <v>109.7</v>
      </c>
      <c r="F1041">
        <v>7.17</v>
      </c>
    </row>
    <row r="1042" spans="1:6" x14ac:dyDescent="0.2">
      <c r="A1042" s="6">
        <v>31656</v>
      </c>
      <c r="B1042">
        <v>238.3</v>
      </c>
      <c r="C1042">
        <v>8.23</v>
      </c>
      <c r="D1042">
        <v>14.85</v>
      </c>
      <c r="E1042">
        <v>110.2</v>
      </c>
      <c r="F1042">
        <v>7.45</v>
      </c>
    </row>
    <row r="1043" spans="1:6" x14ac:dyDescent="0.2">
      <c r="A1043" s="6">
        <v>31686</v>
      </c>
      <c r="B1043">
        <v>237.4</v>
      </c>
      <c r="C1043">
        <v>8.25</v>
      </c>
      <c r="D1043">
        <v>14.73</v>
      </c>
      <c r="E1043">
        <v>110.3</v>
      </c>
      <c r="F1043">
        <v>7.43</v>
      </c>
    </row>
    <row r="1044" spans="1:6" x14ac:dyDescent="0.2">
      <c r="A1044" s="6">
        <v>31717</v>
      </c>
      <c r="B1044">
        <v>245.1</v>
      </c>
      <c r="C1044">
        <v>8.26</v>
      </c>
      <c r="D1044">
        <v>14.6</v>
      </c>
      <c r="E1044">
        <v>110.4</v>
      </c>
      <c r="F1044">
        <v>7.25</v>
      </c>
    </row>
    <row r="1045" spans="1:6" x14ac:dyDescent="0.2">
      <c r="A1045" s="6">
        <v>31747</v>
      </c>
      <c r="B1045">
        <v>248.6</v>
      </c>
      <c r="C1045">
        <v>8.2799999999999994</v>
      </c>
      <c r="D1045">
        <v>14.48</v>
      </c>
      <c r="E1045">
        <v>110.5</v>
      </c>
      <c r="F1045">
        <v>7.11</v>
      </c>
    </row>
    <row r="1046" spans="1:6" x14ac:dyDescent="0.2">
      <c r="A1046" s="6">
        <v>31778</v>
      </c>
      <c r="B1046">
        <v>264.5</v>
      </c>
      <c r="C1046">
        <v>8.3000000000000007</v>
      </c>
      <c r="D1046">
        <v>14.69</v>
      </c>
      <c r="E1046">
        <v>111.2</v>
      </c>
      <c r="F1046">
        <v>7.08</v>
      </c>
    </row>
    <row r="1047" spans="1:6" x14ac:dyDescent="0.2">
      <c r="A1047" s="6">
        <v>31809</v>
      </c>
      <c r="B1047">
        <v>280.89999999999998</v>
      </c>
      <c r="C1047">
        <v>8.32</v>
      </c>
      <c r="D1047">
        <v>14.89</v>
      </c>
      <c r="E1047">
        <v>111.6</v>
      </c>
      <c r="F1047">
        <v>7.25</v>
      </c>
    </row>
    <row r="1048" spans="1:6" x14ac:dyDescent="0.2">
      <c r="A1048" s="6">
        <v>31837</v>
      </c>
      <c r="B1048">
        <v>292.5</v>
      </c>
      <c r="C1048">
        <v>8.34</v>
      </c>
      <c r="D1048">
        <v>15.1</v>
      </c>
      <c r="E1048">
        <v>112.1</v>
      </c>
      <c r="F1048">
        <v>7.25</v>
      </c>
    </row>
    <row r="1049" spans="1:6" x14ac:dyDescent="0.2">
      <c r="A1049" s="6">
        <v>31868</v>
      </c>
      <c r="B1049">
        <v>289.3</v>
      </c>
      <c r="C1049">
        <v>8.4</v>
      </c>
      <c r="D1049">
        <v>14.87</v>
      </c>
      <c r="E1049">
        <v>112.7</v>
      </c>
      <c r="F1049">
        <v>8.02</v>
      </c>
    </row>
    <row r="1050" spans="1:6" x14ac:dyDescent="0.2">
      <c r="A1050" s="6">
        <v>31898</v>
      </c>
      <c r="B1050">
        <v>289.10000000000002</v>
      </c>
      <c r="C1050">
        <v>8.4600000000000009</v>
      </c>
      <c r="D1050">
        <v>14.65</v>
      </c>
      <c r="E1050">
        <v>113.1</v>
      </c>
      <c r="F1050">
        <v>8.61</v>
      </c>
    </row>
    <row r="1051" spans="1:6" x14ac:dyDescent="0.2">
      <c r="A1051" s="6">
        <v>31929</v>
      </c>
      <c r="B1051">
        <v>301.39999999999998</v>
      </c>
      <c r="C1051">
        <v>8.52</v>
      </c>
      <c r="D1051">
        <v>14.42</v>
      </c>
      <c r="E1051">
        <v>113.5</v>
      </c>
      <c r="F1051">
        <v>8.4</v>
      </c>
    </row>
    <row r="1052" spans="1:6" x14ac:dyDescent="0.2">
      <c r="A1052" s="6">
        <v>31959</v>
      </c>
      <c r="B1052">
        <v>310.10000000000002</v>
      </c>
      <c r="C1052">
        <v>8.57</v>
      </c>
      <c r="D1052">
        <v>14.9</v>
      </c>
      <c r="E1052">
        <v>113.8</v>
      </c>
      <c r="F1052">
        <v>8.4499999999999993</v>
      </c>
    </row>
    <row r="1053" spans="1:6" x14ac:dyDescent="0.2">
      <c r="A1053" s="6">
        <v>31990</v>
      </c>
      <c r="B1053">
        <v>329.4</v>
      </c>
      <c r="C1053">
        <v>8.61</v>
      </c>
      <c r="D1053">
        <v>15.38</v>
      </c>
      <c r="E1053">
        <v>114.4</v>
      </c>
      <c r="F1053">
        <v>8.76</v>
      </c>
    </row>
    <row r="1054" spans="1:6" x14ac:dyDescent="0.2">
      <c r="A1054" s="6">
        <v>32021</v>
      </c>
      <c r="B1054">
        <v>318.7</v>
      </c>
      <c r="C1054">
        <v>8.66</v>
      </c>
      <c r="D1054">
        <v>15.86</v>
      </c>
      <c r="E1054">
        <v>115</v>
      </c>
      <c r="F1054">
        <v>9.42</v>
      </c>
    </row>
    <row r="1055" spans="1:6" x14ac:dyDescent="0.2">
      <c r="A1055" s="6">
        <v>32051</v>
      </c>
      <c r="B1055">
        <v>280.2</v>
      </c>
      <c r="C1055">
        <v>8.7100000000000009</v>
      </c>
      <c r="D1055">
        <v>16.41</v>
      </c>
      <c r="E1055">
        <v>115.3</v>
      </c>
      <c r="F1055">
        <v>9.52</v>
      </c>
    </row>
    <row r="1056" spans="1:6" x14ac:dyDescent="0.2">
      <c r="A1056" s="6">
        <v>32082</v>
      </c>
      <c r="B1056">
        <v>245</v>
      </c>
      <c r="C1056">
        <v>8.76</v>
      </c>
      <c r="D1056">
        <v>16.95</v>
      </c>
      <c r="E1056">
        <v>115.4</v>
      </c>
      <c r="F1056">
        <v>8.86</v>
      </c>
    </row>
    <row r="1057" spans="1:6" x14ac:dyDescent="0.2">
      <c r="A1057" s="6">
        <v>32112</v>
      </c>
      <c r="B1057">
        <v>241</v>
      </c>
      <c r="C1057">
        <v>8.81</v>
      </c>
      <c r="D1057">
        <v>17.5</v>
      </c>
      <c r="E1057">
        <v>115.4</v>
      </c>
      <c r="F1057">
        <v>8.99</v>
      </c>
    </row>
    <row r="1058" spans="1:6" x14ac:dyDescent="0.2">
      <c r="A1058" s="6">
        <v>32143</v>
      </c>
      <c r="B1058">
        <v>250.5</v>
      </c>
      <c r="C1058">
        <v>8.86</v>
      </c>
      <c r="D1058">
        <v>17.86</v>
      </c>
      <c r="E1058">
        <v>115.7</v>
      </c>
      <c r="F1058">
        <v>8.67</v>
      </c>
    </row>
    <row r="1059" spans="1:6" x14ac:dyDescent="0.2">
      <c r="A1059" s="6">
        <v>32174</v>
      </c>
      <c r="B1059">
        <v>258.10000000000002</v>
      </c>
      <c r="C1059">
        <v>8.9</v>
      </c>
      <c r="D1059">
        <v>18.23</v>
      </c>
      <c r="E1059">
        <v>116</v>
      </c>
      <c r="F1059">
        <v>8.2100000000000009</v>
      </c>
    </row>
    <row r="1060" spans="1:6" x14ac:dyDescent="0.2">
      <c r="A1060" s="6">
        <v>32203</v>
      </c>
      <c r="B1060">
        <v>265.7</v>
      </c>
      <c r="C1060">
        <v>8.9499999999999993</v>
      </c>
      <c r="D1060">
        <v>18.59</v>
      </c>
      <c r="E1060">
        <v>116.5</v>
      </c>
      <c r="F1060">
        <v>8.3699999999999992</v>
      </c>
    </row>
    <row r="1061" spans="1:6" x14ac:dyDescent="0.2">
      <c r="A1061" s="6">
        <v>32234</v>
      </c>
      <c r="B1061">
        <v>262.60000000000002</v>
      </c>
      <c r="C1061">
        <v>9.0399999999999991</v>
      </c>
      <c r="D1061">
        <v>19.62</v>
      </c>
      <c r="E1061">
        <v>117.1</v>
      </c>
      <c r="F1061">
        <v>8.7200000000000006</v>
      </c>
    </row>
    <row r="1062" spans="1:6" x14ac:dyDescent="0.2">
      <c r="A1062" s="6">
        <v>32264</v>
      </c>
      <c r="B1062">
        <v>256.10000000000002</v>
      </c>
      <c r="C1062">
        <v>9.14</v>
      </c>
      <c r="D1062">
        <v>20.64</v>
      </c>
      <c r="E1062">
        <v>117.5</v>
      </c>
      <c r="F1062">
        <v>9.09</v>
      </c>
    </row>
    <row r="1063" spans="1:6" x14ac:dyDescent="0.2">
      <c r="A1063" s="6">
        <v>32295</v>
      </c>
      <c r="B1063">
        <v>270.7</v>
      </c>
      <c r="C1063">
        <v>9.23</v>
      </c>
      <c r="D1063">
        <v>21.67</v>
      </c>
      <c r="E1063">
        <v>118</v>
      </c>
      <c r="F1063">
        <v>8.92</v>
      </c>
    </row>
    <row r="1064" spans="1:6" x14ac:dyDescent="0.2">
      <c r="A1064" s="6">
        <v>32325</v>
      </c>
      <c r="B1064">
        <v>269.10000000000002</v>
      </c>
      <c r="C1064">
        <v>9.31</v>
      </c>
      <c r="D1064">
        <v>22.02</v>
      </c>
      <c r="E1064">
        <v>118.5</v>
      </c>
      <c r="F1064">
        <v>9.06</v>
      </c>
    </row>
    <row r="1065" spans="1:6" x14ac:dyDescent="0.2">
      <c r="A1065" s="6">
        <v>32356</v>
      </c>
      <c r="B1065">
        <v>263.7</v>
      </c>
      <c r="C1065">
        <v>9.3800000000000008</v>
      </c>
      <c r="D1065">
        <v>22.38</v>
      </c>
      <c r="E1065">
        <v>119</v>
      </c>
      <c r="F1065">
        <v>9.26</v>
      </c>
    </row>
    <row r="1066" spans="1:6" x14ac:dyDescent="0.2">
      <c r="A1066" s="6">
        <v>32387</v>
      </c>
      <c r="B1066">
        <v>268</v>
      </c>
      <c r="C1066">
        <v>9.4600000000000009</v>
      </c>
      <c r="D1066">
        <v>22.73</v>
      </c>
      <c r="E1066">
        <v>119.8</v>
      </c>
      <c r="F1066">
        <v>8.98</v>
      </c>
    </row>
    <row r="1067" spans="1:6" x14ac:dyDescent="0.2">
      <c r="A1067" s="6">
        <v>32417</v>
      </c>
      <c r="B1067">
        <v>277.39999999999998</v>
      </c>
      <c r="C1067">
        <v>9.5500000000000007</v>
      </c>
      <c r="D1067">
        <v>23.07</v>
      </c>
      <c r="E1067">
        <v>120.2</v>
      </c>
      <c r="F1067">
        <v>8.8000000000000007</v>
      </c>
    </row>
    <row r="1068" spans="1:6" x14ac:dyDescent="0.2">
      <c r="A1068" s="6">
        <v>32448</v>
      </c>
      <c r="B1068">
        <v>271</v>
      </c>
      <c r="C1068">
        <v>9.64</v>
      </c>
      <c r="D1068">
        <v>23.42</v>
      </c>
      <c r="E1068">
        <v>120.3</v>
      </c>
      <c r="F1068">
        <v>8.9600000000000009</v>
      </c>
    </row>
    <row r="1069" spans="1:6" x14ac:dyDescent="0.2">
      <c r="A1069" s="6">
        <v>32478</v>
      </c>
      <c r="B1069">
        <v>276.5</v>
      </c>
      <c r="C1069">
        <v>9.75</v>
      </c>
      <c r="D1069">
        <v>23.75</v>
      </c>
      <c r="E1069">
        <v>120.5</v>
      </c>
      <c r="F1069">
        <v>9.11</v>
      </c>
    </row>
    <row r="1070" spans="1:6" x14ac:dyDescent="0.2">
      <c r="A1070" s="6">
        <v>32509</v>
      </c>
      <c r="B1070">
        <v>285.39999999999998</v>
      </c>
      <c r="C1070">
        <v>9.81</v>
      </c>
      <c r="D1070">
        <v>24.16</v>
      </c>
      <c r="E1070">
        <v>121.1</v>
      </c>
      <c r="F1070">
        <v>9.09</v>
      </c>
    </row>
    <row r="1071" spans="1:6" x14ac:dyDescent="0.2">
      <c r="A1071" s="6">
        <v>32540</v>
      </c>
      <c r="B1071">
        <v>294</v>
      </c>
      <c r="C1071">
        <v>9.9</v>
      </c>
      <c r="D1071">
        <v>24.56</v>
      </c>
      <c r="E1071">
        <v>121.6</v>
      </c>
      <c r="F1071">
        <v>9.17</v>
      </c>
    </row>
    <row r="1072" spans="1:6" x14ac:dyDescent="0.2">
      <c r="A1072" s="6">
        <v>32568</v>
      </c>
      <c r="B1072">
        <v>292.7</v>
      </c>
      <c r="C1072">
        <v>10.01</v>
      </c>
      <c r="D1072">
        <v>24.96</v>
      </c>
      <c r="E1072">
        <v>122.3</v>
      </c>
      <c r="F1072">
        <v>9.36</v>
      </c>
    </row>
    <row r="1073" spans="1:6" x14ac:dyDescent="0.2">
      <c r="A1073" s="6">
        <v>32599</v>
      </c>
      <c r="B1073">
        <v>302.3</v>
      </c>
      <c r="C1073">
        <v>10.09</v>
      </c>
      <c r="D1073">
        <v>25.05</v>
      </c>
      <c r="E1073">
        <v>123.1</v>
      </c>
      <c r="F1073">
        <v>9.18</v>
      </c>
    </row>
    <row r="1074" spans="1:6" x14ac:dyDescent="0.2">
      <c r="A1074" s="6">
        <v>32629</v>
      </c>
      <c r="B1074">
        <v>313.89999999999998</v>
      </c>
      <c r="C1074">
        <v>10.19</v>
      </c>
      <c r="D1074">
        <v>25.13</v>
      </c>
      <c r="E1074">
        <v>123.8</v>
      </c>
      <c r="F1074">
        <v>8.86</v>
      </c>
    </row>
    <row r="1075" spans="1:6" x14ac:dyDescent="0.2">
      <c r="A1075" s="6">
        <v>32660</v>
      </c>
      <c r="B1075">
        <v>323.7</v>
      </c>
      <c r="C1075">
        <v>10.37</v>
      </c>
      <c r="D1075">
        <v>25.22</v>
      </c>
      <c r="E1075">
        <v>124.1</v>
      </c>
      <c r="F1075">
        <v>8.2799999999999994</v>
      </c>
    </row>
    <row r="1076" spans="1:6" x14ac:dyDescent="0.2">
      <c r="A1076" s="6">
        <v>32690</v>
      </c>
      <c r="B1076">
        <v>331.9</v>
      </c>
      <c r="C1076">
        <v>10.42</v>
      </c>
      <c r="D1076">
        <v>24.71</v>
      </c>
      <c r="E1076">
        <v>124.4</v>
      </c>
      <c r="F1076">
        <v>8.02</v>
      </c>
    </row>
    <row r="1077" spans="1:6" x14ac:dyDescent="0.2">
      <c r="A1077" s="6">
        <v>32721</v>
      </c>
      <c r="B1077">
        <v>346.6</v>
      </c>
      <c r="C1077">
        <v>10.55</v>
      </c>
      <c r="D1077">
        <v>24.2</v>
      </c>
      <c r="E1077">
        <v>124.6</v>
      </c>
      <c r="F1077">
        <v>8.11</v>
      </c>
    </row>
    <row r="1078" spans="1:6" x14ac:dyDescent="0.2">
      <c r="A1078" s="6">
        <v>32752</v>
      </c>
      <c r="B1078">
        <v>347.3</v>
      </c>
      <c r="C1078">
        <v>10.73</v>
      </c>
      <c r="D1078">
        <v>23.69</v>
      </c>
      <c r="E1078">
        <v>125</v>
      </c>
      <c r="F1078">
        <v>8.19</v>
      </c>
    </row>
    <row r="1079" spans="1:6" x14ac:dyDescent="0.2">
      <c r="A1079" s="6">
        <v>32782</v>
      </c>
      <c r="B1079">
        <v>347.4</v>
      </c>
      <c r="C1079">
        <v>10.8</v>
      </c>
      <c r="D1079">
        <v>23.43</v>
      </c>
      <c r="E1079">
        <v>125.6</v>
      </c>
      <c r="F1079">
        <v>8.01</v>
      </c>
    </row>
    <row r="1080" spans="1:6" x14ac:dyDescent="0.2">
      <c r="A1080" s="6">
        <v>32813</v>
      </c>
      <c r="B1080">
        <v>340.2</v>
      </c>
      <c r="C1080">
        <v>10.92</v>
      </c>
      <c r="D1080">
        <v>23.16</v>
      </c>
      <c r="E1080">
        <v>125.9</v>
      </c>
      <c r="F1080">
        <v>7.87</v>
      </c>
    </row>
    <row r="1081" spans="1:6" x14ac:dyDescent="0.2">
      <c r="A1081" s="6">
        <v>32843</v>
      </c>
      <c r="B1081">
        <v>348.6</v>
      </c>
      <c r="C1081">
        <v>11.06</v>
      </c>
      <c r="D1081">
        <v>22.87</v>
      </c>
      <c r="E1081">
        <v>126.1</v>
      </c>
      <c r="F1081">
        <v>7.84</v>
      </c>
    </row>
    <row r="1082" spans="1:6" x14ac:dyDescent="0.2">
      <c r="A1082" s="6">
        <v>32874</v>
      </c>
      <c r="B1082">
        <v>339.97</v>
      </c>
      <c r="C1082">
        <v>11.14</v>
      </c>
      <c r="D1082">
        <v>22.49</v>
      </c>
      <c r="E1082">
        <v>127.4</v>
      </c>
      <c r="F1082">
        <v>8.2100000000000009</v>
      </c>
    </row>
    <row r="1083" spans="1:6" x14ac:dyDescent="0.2">
      <c r="A1083" s="6">
        <v>32905</v>
      </c>
      <c r="B1083">
        <v>330.45</v>
      </c>
      <c r="C1083">
        <v>11.23</v>
      </c>
      <c r="D1083">
        <v>22.08</v>
      </c>
      <c r="E1083">
        <v>128</v>
      </c>
      <c r="F1083">
        <v>8.4700000000000006</v>
      </c>
    </row>
    <row r="1084" spans="1:6" x14ac:dyDescent="0.2">
      <c r="A1084" s="6">
        <v>32933</v>
      </c>
      <c r="B1084">
        <v>338.46</v>
      </c>
      <c r="C1084">
        <v>11.32</v>
      </c>
      <c r="D1084">
        <v>21.67</v>
      </c>
      <c r="E1084">
        <v>128.69999999999999</v>
      </c>
      <c r="F1084">
        <v>8.59</v>
      </c>
    </row>
    <row r="1085" spans="1:6" x14ac:dyDescent="0.2">
      <c r="A1085" s="6">
        <v>32964</v>
      </c>
      <c r="B1085">
        <v>338.18</v>
      </c>
      <c r="C1085">
        <v>11.44</v>
      </c>
      <c r="D1085">
        <v>21.53</v>
      </c>
      <c r="E1085">
        <v>128.9</v>
      </c>
      <c r="F1085">
        <v>8.7899999999999991</v>
      </c>
    </row>
    <row r="1086" spans="1:6" x14ac:dyDescent="0.2">
      <c r="A1086" s="6">
        <v>32994</v>
      </c>
      <c r="B1086">
        <v>350.25</v>
      </c>
      <c r="C1086">
        <v>11.55</v>
      </c>
      <c r="D1086">
        <v>21.4</v>
      </c>
      <c r="E1086">
        <v>129.19999999999999</v>
      </c>
      <c r="F1086">
        <v>8.76</v>
      </c>
    </row>
    <row r="1087" spans="1:6" x14ac:dyDescent="0.2">
      <c r="A1087" s="6">
        <v>33025</v>
      </c>
      <c r="B1087">
        <v>360.39</v>
      </c>
      <c r="C1087">
        <v>11.66</v>
      </c>
      <c r="D1087">
        <v>21.26</v>
      </c>
      <c r="E1087">
        <v>129.9</v>
      </c>
      <c r="F1087">
        <v>8.48</v>
      </c>
    </row>
    <row r="1088" spans="1:6" x14ac:dyDescent="0.2">
      <c r="A1088" s="6">
        <v>33055</v>
      </c>
      <c r="B1088">
        <v>360.03</v>
      </c>
      <c r="C1088">
        <v>11.73</v>
      </c>
      <c r="D1088">
        <v>21.42</v>
      </c>
      <c r="E1088">
        <v>130.4</v>
      </c>
      <c r="F1088">
        <v>8.4700000000000006</v>
      </c>
    </row>
    <row r="1089" spans="1:6" x14ac:dyDescent="0.2">
      <c r="A1089" s="6">
        <v>33086</v>
      </c>
      <c r="B1089">
        <v>330.75</v>
      </c>
      <c r="C1089">
        <v>11.78</v>
      </c>
      <c r="D1089">
        <v>21.58</v>
      </c>
      <c r="E1089">
        <v>131.6</v>
      </c>
      <c r="F1089">
        <v>8.75</v>
      </c>
    </row>
    <row r="1090" spans="1:6" x14ac:dyDescent="0.2">
      <c r="A1090" s="6">
        <v>33117</v>
      </c>
      <c r="B1090">
        <v>315.41000000000003</v>
      </c>
      <c r="C1090">
        <v>11.83</v>
      </c>
      <c r="D1090">
        <v>21.74</v>
      </c>
      <c r="E1090">
        <v>132.69999999999999</v>
      </c>
      <c r="F1090">
        <v>8.89</v>
      </c>
    </row>
    <row r="1091" spans="1:6" x14ac:dyDescent="0.2">
      <c r="A1091" s="6">
        <v>33147</v>
      </c>
      <c r="B1091">
        <v>307.12</v>
      </c>
      <c r="C1091">
        <v>11.93</v>
      </c>
      <c r="D1091">
        <v>21.61</v>
      </c>
      <c r="E1091">
        <v>133.5</v>
      </c>
      <c r="F1091">
        <v>8.7200000000000006</v>
      </c>
    </row>
    <row r="1092" spans="1:6" x14ac:dyDescent="0.2">
      <c r="A1092" s="6">
        <v>33178</v>
      </c>
      <c r="B1092">
        <v>315.29000000000002</v>
      </c>
      <c r="C1092">
        <v>12.01</v>
      </c>
      <c r="D1092">
        <v>21.47</v>
      </c>
      <c r="E1092">
        <v>133.80000000000001</v>
      </c>
      <c r="F1092">
        <v>8.39</v>
      </c>
    </row>
    <row r="1093" spans="1:6" x14ac:dyDescent="0.2">
      <c r="A1093" s="6">
        <v>33208</v>
      </c>
      <c r="B1093">
        <v>328.75</v>
      </c>
      <c r="C1093">
        <v>12.09</v>
      </c>
      <c r="D1093">
        <v>21.34</v>
      </c>
      <c r="E1093">
        <v>133.80000000000001</v>
      </c>
      <c r="F1093">
        <v>8.08</v>
      </c>
    </row>
    <row r="1094" spans="1:6" x14ac:dyDescent="0.2">
      <c r="A1094" s="6">
        <v>33239</v>
      </c>
      <c r="B1094">
        <v>325.49</v>
      </c>
      <c r="C1094">
        <v>12.11</v>
      </c>
      <c r="D1094">
        <v>21.18</v>
      </c>
      <c r="E1094">
        <v>134.6</v>
      </c>
      <c r="F1094">
        <v>8.09</v>
      </c>
    </row>
    <row r="1095" spans="1:6" x14ac:dyDescent="0.2">
      <c r="A1095" s="6">
        <v>33270</v>
      </c>
      <c r="B1095">
        <v>362.26</v>
      </c>
      <c r="C1095">
        <v>12.11</v>
      </c>
      <c r="D1095">
        <v>21.03</v>
      </c>
      <c r="E1095">
        <v>134.80000000000001</v>
      </c>
      <c r="F1095">
        <v>7.85</v>
      </c>
    </row>
    <row r="1096" spans="1:6" x14ac:dyDescent="0.2">
      <c r="A1096" s="6">
        <v>33298</v>
      </c>
      <c r="B1096">
        <v>372.28</v>
      </c>
      <c r="C1096">
        <v>12.11</v>
      </c>
      <c r="D1096">
        <v>20.94</v>
      </c>
      <c r="E1096">
        <v>135</v>
      </c>
      <c r="F1096">
        <v>8.11</v>
      </c>
    </row>
    <row r="1097" spans="1:6" x14ac:dyDescent="0.2">
      <c r="A1097" s="6">
        <v>33329</v>
      </c>
      <c r="B1097">
        <v>379.68</v>
      </c>
      <c r="C1097">
        <v>12.13</v>
      </c>
      <c r="D1097">
        <v>20.36</v>
      </c>
      <c r="E1097">
        <v>135.19999999999999</v>
      </c>
      <c r="F1097">
        <v>8.0399999999999991</v>
      </c>
    </row>
    <row r="1098" spans="1:6" x14ac:dyDescent="0.2">
      <c r="A1098" s="6">
        <v>33359</v>
      </c>
      <c r="B1098">
        <v>377.99</v>
      </c>
      <c r="C1098">
        <v>12.14</v>
      </c>
      <c r="D1098">
        <v>19.86</v>
      </c>
      <c r="E1098">
        <v>135.6</v>
      </c>
      <c r="F1098">
        <v>8.07</v>
      </c>
    </row>
    <row r="1099" spans="1:6" x14ac:dyDescent="0.2">
      <c r="A1099" s="6">
        <v>33390</v>
      </c>
      <c r="B1099">
        <v>378.29</v>
      </c>
      <c r="C1099">
        <v>12.15</v>
      </c>
      <c r="D1099">
        <v>19.41</v>
      </c>
      <c r="E1099">
        <v>136</v>
      </c>
      <c r="F1099">
        <v>8.2799999999999994</v>
      </c>
    </row>
    <row r="1100" spans="1:6" x14ac:dyDescent="0.2">
      <c r="A1100" s="6">
        <v>33420</v>
      </c>
      <c r="B1100">
        <v>380.23</v>
      </c>
      <c r="C1100">
        <v>12.19</v>
      </c>
      <c r="D1100">
        <v>18.84</v>
      </c>
      <c r="E1100">
        <v>136.19999999999999</v>
      </c>
      <c r="F1100">
        <v>8.27</v>
      </c>
    </row>
    <row r="1101" spans="1:6" x14ac:dyDescent="0.2">
      <c r="A1101" s="6">
        <v>33451</v>
      </c>
      <c r="B1101">
        <v>389.4</v>
      </c>
      <c r="C1101">
        <v>12.24</v>
      </c>
      <c r="D1101">
        <v>18.329999999999998</v>
      </c>
      <c r="E1101">
        <v>136.6</v>
      </c>
      <c r="F1101">
        <v>7.9</v>
      </c>
    </row>
    <row r="1102" spans="1:6" x14ac:dyDescent="0.2">
      <c r="A1102" s="6">
        <v>33482</v>
      </c>
      <c r="B1102">
        <v>387.2</v>
      </c>
      <c r="C1102">
        <v>12.28</v>
      </c>
      <c r="D1102">
        <v>17.82</v>
      </c>
      <c r="E1102">
        <v>137.19999999999999</v>
      </c>
      <c r="F1102">
        <v>7.65</v>
      </c>
    </row>
    <row r="1103" spans="1:6" x14ac:dyDescent="0.2">
      <c r="A1103" s="6">
        <v>33512</v>
      </c>
      <c r="B1103">
        <v>386.88</v>
      </c>
      <c r="C1103">
        <v>12.25</v>
      </c>
      <c r="D1103">
        <v>17.2</v>
      </c>
      <c r="E1103">
        <v>137.4</v>
      </c>
      <c r="F1103">
        <v>7.53</v>
      </c>
    </row>
    <row r="1104" spans="1:6" x14ac:dyDescent="0.2">
      <c r="A1104" s="6">
        <v>33543</v>
      </c>
      <c r="B1104">
        <v>385.92</v>
      </c>
      <c r="C1104">
        <v>12.23</v>
      </c>
      <c r="D1104">
        <v>16.59</v>
      </c>
      <c r="E1104">
        <v>137.80000000000001</v>
      </c>
      <c r="F1104">
        <v>7.42</v>
      </c>
    </row>
    <row r="1105" spans="1:6" x14ac:dyDescent="0.2">
      <c r="A1105" s="6">
        <v>33573</v>
      </c>
      <c r="B1105">
        <v>388.51</v>
      </c>
      <c r="C1105">
        <v>12.2</v>
      </c>
      <c r="D1105">
        <v>15.97</v>
      </c>
      <c r="E1105">
        <v>137.9</v>
      </c>
      <c r="F1105">
        <v>7.09</v>
      </c>
    </row>
    <row r="1106" spans="1:6" x14ac:dyDescent="0.2">
      <c r="A1106" s="6">
        <v>33604</v>
      </c>
      <c r="B1106">
        <v>416.08</v>
      </c>
      <c r="C1106">
        <v>12.24</v>
      </c>
      <c r="D1106">
        <v>16.05</v>
      </c>
      <c r="E1106">
        <v>138.1</v>
      </c>
      <c r="F1106">
        <v>7.03</v>
      </c>
    </row>
    <row r="1107" spans="1:6" x14ac:dyDescent="0.2">
      <c r="A1107" s="6">
        <v>33635</v>
      </c>
      <c r="B1107">
        <v>412.56</v>
      </c>
      <c r="C1107">
        <v>12.28</v>
      </c>
      <c r="D1107">
        <v>16.12</v>
      </c>
      <c r="E1107">
        <v>138.6</v>
      </c>
      <c r="F1107">
        <v>7.34</v>
      </c>
    </row>
    <row r="1108" spans="1:6" x14ac:dyDescent="0.2">
      <c r="A1108" s="6">
        <v>33664</v>
      </c>
      <c r="B1108">
        <v>407.36</v>
      </c>
      <c r="C1108">
        <v>12.32</v>
      </c>
      <c r="D1108">
        <v>16.190000000000001</v>
      </c>
      <c r="E1108">
        <v>139.30000000000001</v>
      </c>
      <c r="F1108">
        <v>7.54</v>
      </c>
    </row>
    <row r="1109" spans="1:6" x14ac:dyDescent="0.2">
      <c r="A1109" s="6">
        <v>33695</v>
      </c>
      <c r="B1109">
        <v>407.41</v>
      </c>
      <c r="C1109">
        <v>12.32</v>
      </c>
      <c r="D1109">
        <v>16.48</v>
      </c>
      <c r="E1109">
        <v>139.5</v>
      </c>
      <c r="F1109">
        <v>7.48</v>
      </c>
    </row>
    <row r="1110" spans="1:6" x14ac:dyDescent="0.2">
      <c r="A1110" s="6">
        <v>33725</v>
      </c>
      <c r="B1110">
        <v>414.81</v>
      </c>
      <c r="C1110">
        <v>12.32</v>
      </c>
      <c r="D1110">
        <v>16.77</v>
      </c>
      <c r="E1110">
        <v>139.69999999999999</v>
      </c>
      <c r="F1110">
        <v>7.39</v>
      </c>
    </row>
    <row r="1111" spans="1:6" x14ac:dyDescent="0.2">
      <c r="A1111" s="6">
        <v>33756</v>
      </c>
      <c r="B1111">
        <v>408.27</v>
      </c>
      <c r="C1111">
        <v>12.32</v>
      </c>
      <c r="D1111">
        <v>17.05</v>
      </c>
      <c r="E1111">
        <v>140.19999999999999</v>
      </c>
      <c r="F1111">
        <v>7.26</v>
      </c>
    </row>
    <row r="1112" spans="1:6" x14ac:dyDescent="0.2">
      <c r="A1112" s="6">
        <v>33786</v>
      </c>
      <c r="B1112">
        <v>415.05</v>
      </c>
      <c r="C1112">
        <v>12.34</v>
      </c>
      <c r="D1112">
        <v>17.38</v>
      </c>
      <c r="E1112">
        <v>140.5</v>
      </c>
      <c r="F1112">
        <v>6.84</v>
      </c>
    </row>
    <row r="1113" spans="1:6" x14ac:dyDescent="0.2">
      <c r="A1113" s="6">
        <v>33817</v>
      </c>
      <c r="B1113">
        <v>417.93</v>
      </c>
      <c r="C1113">
        <v>12.37</v>
      </c>
      <c r="D1113">
        <v>17.71</v>
      </c>
      <c r="E1113">
        <v>140.9</v>
      </c>
      <c r="F1113">
        <v>6.59</v>
      </c>
    </row>
    <row r="1114" spans="1:6" x14ac:dyDescent="0.2">
      <c r="A1114" s="6">
        <v>33848</v>
      </c>
      <c r="B1114">
        <v>418.48</v>
      </c>
      <c r="C1114">
        <v>12.4</v>
      </c>
      <c r="D1114">
        <v>18.04</v>
      </c>
      <c r="E1114">
        <v>141.30000000000001</v>
      </c>
      <c r="F1114">
        <v>6.42</v>
      </c>
    </row>
    <row r="1115" spans="1:6" x14ac:dyDescent="0.2">
      <c r="A1115" s="6">
        <v>33878</v>
      </c>
      <c r="B1115">
        <v>412.5</v>
      </c>
      <c r="C1115">
        <v>12.39</v>
      </c>
      <c r="D1115">
        <v>18.39</v>
      </c>
      <c r="E1115">
        <v>141.80000000000001</v>
      </c>
      <c r="F1115">
        <v>6.59</v>
      </c>
    </row>
    <row r="1116" spans="1:6" x14ac:dyDescent="0.2">
      <c r="A1116" s="6">
        <v>33909</v>
      </c>
      <c r="B1116">
        <v>422.84</v>
      </c>
      <c r="C1116">
        <v>12.38</v>
      </c>
      <c r="D1116">
        <v>18.739999999999998</v>
      </c>
      <c r="E1116">
        <v>142</v>
      </c>
      <c r="F1116">
        <v>6.87</v>
      </c>
    </row>
    <row r="1117" spans="1:6" x14ac:dyDescent="0.2">
      <c r="A1117" s="6">
        <v>33939</v>
      </c>
      <c r="B1117">
        <v>435.64</v>
      </c>
      <c r="C1117">
        <v>12.39</v>
      </c>
      <c r="D1117">
        <v>19.09</v>
      </c>
      <c r="E1117">
        <v>141.9</v>
      </c>
      <c r="F1117">
        <v>6.77</v>
      </c>
    </row>
    <row r="1118" spans="1:6" x14ac:dyDescent="0.2">
      <c r="A1118" s="6">
        <v>33970</v>
      </c>
      <c r="B1118">
        <v>435.23</v>
      </c>
      <c r="C1118">
        <v>12.41</v>
      </c>
      <c r="D1118">
        <v>19.34</v>
      </c>
      <c r="E1118">
        <v>142.6</v>
      </c>
      <c r="F1118">
        <v>6.6</v>
      </c>
    </row>
    <row r="1119" spans="1:6" x14ac:dyDescent="0.2">
      <c r="A1119" s="6">
        <v>34001</v>
      </c>
      <c r="B1119">
        <v>441.7</v>
      </c>
      <c r="C1119">
        <v>12.45</v>
      </c>
      <c r="D1119">
        <v>19.59</v>
      </c>
      <c r="E1119">
        <v>143.1</v>
      </c>
      <c r="F1119">
        <v>6.26</v>
      </c>
    </row>
    <row r="1120" spans="1:6" x14ac:dyDescent="0.2">
      <c r="A1120" s="6">
        <v>34029</v>
      </c>
      <c r="B1120">
        <v>450.16</v>
      </c>
      <c r="C1120">
        <v>12.48</v>
      </c>
      <c r="D1120">
        <v>19.84</v>
      </c>
      <c r="E1120">
        <v>143.6</v>
      </c>
      <c r="F1120">
        <v>5.98</v>
      </c>
    </row>
    <row r="1121" spans="1:6" x14ac:dyDescent="0.2">
      <c r="A1121" s="6">
        <v>34060</v>
      </c>
      <c r="B1121">
        <v>443.08</v>
      </c>
      <c r="C1121">
        <v>12.49</v>
      </c>
      <c r="D1121">
        <v>19.670000000000002</v>
      </c>
      <c r="E1121">
        <v>144</v>
      </c>
      <c r="F1121">
        <v>5.97</v>
      </c>
    </row>
    <row r="1122" spans="1:6" x14ac:dyDescent="0.2">
      <c r="A1122" s="6">
        <v>34090</v>
      </c>
      <c r="B1122">
        <v>445.25</v>
      </c>
      <c r="C1122">
        <v>12.51</v>
      </c>
      <c r="D1122">
        <v>19.5</v>
      </c>
      <c r="E1122">
        <v>144.19999999999999</v>
      </c>
      <c r="F1122">
        <v>6.04</v>
      </c>
    </row>
    <row r="1123" spans="1:6" x14ac:dyDescent="0.2">
      <c r="A1123" s="6">
        <v>34121</v>
      </c>
      <c r="B1123">
        <v>448.06</v>
      </c>
      <c r="C1123">
        <v>12.52</v>
      </c>
      <c r="D1123">
        <v>19.329999999999998</v>
      </c>
      <c r="E1123">
        <v>144.4</v>
      </c>
      <c r="F1123">
        <v>5.96</v>
      </c>
    </row>
    <row r="1124" spans="1:6" x14ac:dyDescent="0.2">
      <c r="A1124" s="6">
        <v>34151</v>
      </c>
      <c r="B1124">
        <v>447.29</v>
      </c>
      <c r="C1124">
        <v>12.52</v>
      </c>
      <c r="D1124">
        <v>19.690000000000001</v>
      </c>
      <c r="E1124">
        <v>144.4</v>
      </c>
      <c r="F1124">
        <v>5.81</v>
      </c>
    </row>
    <row r="1125" spans="1:6" x14ac:dyDescent="0.2">
      <c r="A1125" s="6">
        <v>34182</v>
      </c>
      <c r="B1125">
        <v>454.13</v>
      </c>
      <c r="C1125">
        <v>12.52</v>
      </c>
      <c r="D1125">
        <v>20.05</v>
      </c>
      <c r="E1125">
        <v>144.80000000000001</v>
      </c>
      <c r="F1125">
        <v>5.68</v>
      </c>
    </row>
    <row r="1126" spans="1:6" x14ac:dyDescent="0.2">
      <c r="A1126" s="6">
        <v>34213</v>
      </c>
      <c r="B1126">
        <v>459.24</v>
      </c>
      <c r="C1126">
        <v>12.52</v>
      </c>
      <c r="D1126">
        <v>20.41</v>
      </c>
      <c r="E1126">
        <v>145.1</v>
      </c>
      <c r="F1126">
        <v>5.36</v>
      </c>
    </row>
    <row r="1127" spans="1:6" x14ac:dyDescent="0.2">
      <c r="A1127" s="6">
        <v>34243</v>
      </c>
      <c r="B1127">
        <v>463.9</v>
      </c>
      <c r="C1127">
        <v>12.54</v>
      </c>
      <c r="D1127">
        <v>20.9</v>
      </c>
      <c r="E1127">
        <v>145.69999999999999</v>
      </c>
      <c r="F1127">
        <v>5.33</v>
      </c>
    </row>
    <row r="1128" spans="1:6" x14ac:dyDescent="0.2">
      <c r="A1128" s="6">
        <v>34274</v>
      </c>
      <c r="B1128">
        <v>462.89</v>
      </c>
      <c r="C1128">
        <v>12.56</v>
      </c>
      <c r="D1128">
        <v>21.39</v>
      </c>
      <c r="E1128">
        <v>145.80000000000001</v>
      </c>
      <c r="F1128">
        <v>5.72</v>
      </c>
    </row>
    <row r="1129" spans="1:6" x14ac:dyDescent="0.2">
      <c r="A1129" s="6">
        <v>34304</v>
      </c>
      <c r="B1129">
        <v>465.95</v>
      </c>
      <c r="C1129">
        <v>12.58</v>
      </c>
      <c r="D1129">
        <v>21.89</v>
      </c>
      <c r="E1129">
        <v>145.80000000000001</v>
      </c>
      <c r="F1129">
        <v>5.77</v>
      </c>
    </row>
    <row r="1130" spans="1:6" x14ac:dyDescent="0.2">
      <c r="A1130" s="6">
        <v>34335</v>
      </c>
      <c r="B1130">
        <v>472.99</v>
      </c>
      <c r="C1130">
        <v>12.62</v>
      </c>
      <c r="D1130">
        <v>22.16</v>
      </c>
      <c r="E1130">
        <v>146.19999999999999</v>
      </c>
      <c r="F1130">
        <v>5.75</v>
      </c>
    </row>
    <row r="1131" spans="1:6" x14ac:dyDescent="0.2">
      <c r="A1131" s="6">
        <v>34366</v>
      </c>
      <c r="B1131">
        <v>471.58</v>
      </c>
      <c r="C1131">
        <v>12.67</v>
      </c>
      <c r="D1131">
        <v>22.43</v>
      </c>
      <c r="E1131">
        <v>146.69999999999999</v>
      </c>
      <c r="F1131">
        <v>5.97</v>
      </c>
    </row>
    <row r="1132" spans="1:6" x14ac:dyDescent="0.2">
      <c r="A1132" s="6">
        <v>34394</v>
      </c>
      <c r="B1132">
        <v>463.81</v>
      </c>
      <c r="C1132">
        <v>12.71</v>
      </c>
      <c r="D1132">
        <v>22.71</v>
      </c>
      <c r="E1132">
        <v>147.19999999999999</v>
      </c>
      <c r="F1132">
        <v>6.48</v>
      </c>
    </row>
    <row r="1133" spans="1:6" x14ac:dyDescent="0.2">
      <c r="A1133" s="6">
        <v>34425</v>
      </c>
      <c r="B1133">
        <v>447.23</v>
      </c>
      <c r="C1133">
        <v>12.75</v>
      </c>
      <c r="D1133">
        <v>23.54</v>
      </c>
      <c r="E1133">
        <v>147.4</v>
      </c>
      <c r="F1133">
        <v>6.97</v>
      </c>
    </row>
    <row r="1134" spans="1:6" x14ac:dyDescent="0.2">
      <c r="A1134" s="6">
        <v>34455</v>
      </c>
      <c r="B1134">
        <v>450.9</v>
      </c>
      <c r="C1134">
        <v>12.8</v>
      </c>
      <c r="D1134">
        <v>24.37</v>
      </c>
      <c r="E1134">
        <v>147.5</v>
      </c>
      <c r="F1134">
        <v>7.18</v>
      </c>
    </row>
    <row r="1135" spans="1:6" x14ac:dyDescent="0.2">
      <c r="A1135" s="6">
        <v>34486</v>
      </c>
      <c r="B1135">
        <v>454.83</v>
      </c>
      <c r="C1135">
        <v>12.84</v>
      </c>
      <c r="D1135">
        <v>25.2</v>
      </c>
      <c r="E1135">
        <v>148</v>
      </c>
      <c r="F1135">
        <v>7.1</v>
      </c>
    </row>
    <row r="1136" spans="1:6" x14ac:dyDescent="0.2">
      <c r="A1136" s="6">
        <v>34516</v>
      </c>
      <c r="B1136">
        <v>451.4</v>
      </c>
      <c r="C1136">
        <v>12.87</v>
      </c>
      <c r="D1136">
        <v>25.91</v>
      </c>
      <c r="E1136">
        <v>148.4</v>
      </c>
      <c r="F1136">
        <v>7.3</v>
      </c>
    </row>
    <row r="1137" spans="1:6" x14ac:dyDescent="0.2">
      <c r="A1137" s="6">
        <v>34547</v>
      </c>
      <c r="B1137">
        <v>464.24</v>
      </c>
      <c r="C1137">
        <v>12.9</v>
      </c>
      <c r="D1137">
        <v>26.62</v>
      </c>
      <c r="E1137">
        <v>149</v>
      </c>
      <c r="F1137">
        <v>7.24</v>
      </c>
    </row>
    <row r="1138" spans="1:6" x14ac:dyDescent="0.2">
      <c r="A1138" s="6">
        <v>34578</v>
      </c>
      <c r="B1138">
        <v>466.96</v>
      </c>
      <c r="C1138">
        <v>12.92</v>
      </c>
      <c r="D1138">
        <v>27.33</v>
      </c>
      <c r="E1138">
        <v>149.4</v>
      </c>
      <c r="F1138">
        <v>7.46</v>
      </c>
    </row>
    <row r="1139" spans="1:6" x14ac:dyDescent="0.2">
      <c r="A1139" s="6">
        <v>34608</v>
      </c>
      <c r="B1139">
        <v>463.81</v>
      </c>
      <c r="C1139">
        <v>13.01</v>
      </c>
      <c r="D1139">
        <v>28.42</v>
      </c>
      <c r="E1139">
        <v>149.5</v>
      </c>
      <c r="F1139">
        <v>7.74</v>
      </c>
    </row>
    <row r="1140" spans="1:6" x14ac:dyDescent="0.2">
      <c r="A1140" s="6">
        <v>34639</v>
      </c>
      <c r="B1140">
        <v>461.01</v>
      </c>
      <c r="C1140">
        <v>13.1</v>
      </c>
      <c r="D1140">
        <v>29.51</v>
      </c>
      <c r="E1140">
        <v>149.69999999999999</v>
      </c>
      <c r="F1140">
        <v>7.96</v>
      </c>
    </row>
    <row r="1141" spans="1:6" x14ac:dyDescent="0.2">
      <c r="A1141" s="6">
        <v>34669</v>
      </c>
      <c r="B1141">
        <v>455.19</v>
      </c>
      <c r="C1141">
        <v>13.17</v>
      </c>
      <c r="D1141">
        <v>30.6</v>
      </c>
      <c r="E1141">
        <v>149.69999999999999</v>
      </c>
      <c r="F1141">
        <v>7.81</v>
      </c>
    </row>
    <row r="1142" spans="1:6" x14ac:dyDescent="0.2">
      <c r="A1142" s="6">
        <v>34700</v>
      </c>
      <c r="B1142">
        <v>465.25</v>
      </c>
      <c r="C1142">
        <v>13.18</v>
      </c>
      <c r="D1142">
        <v>31.25</v>
      </c>
      <c r="E1142">
        <v>150.30000000000001</v>
      </c>
      <c r="F1142">
        <v>7.78</v>
      </c>
    </row>
    <row r="1143" spans="1:6" x14ac:dyDescent="0.2">
      <c r="A1143" s="6">
        <v>34731</v>
      </c>
      <c r="B1143">
        <v>481.92</v>
      </c>
      <c r="C1143">
        <v>13.18</v>
      </c>
      <c r="D1143">
        <v>31.9</v>
      </c>
      <c r="E1143">
        <v>150.9</v>
      </c>
      <c r="F1143">
        <v>7.47</v>
      </c>
    </row>
    <row r="1144" spans="1:6" x14ac:dyDescent="0.2">
      <c r="A1144" s="6">
        <v>34759</v>
      </c>
      <c r="B1144">
        <v>493.15</v>
      </c>
      <c r="C1144">
        <v>13.17</v>
      </c>
      <c r="D1144">
        <v>32.549999999999997</v>
      </c>
      <c r="E1144">
        <v>151.4</v>
      </c>
      <c r="F1144">
        <v>7.2</v>
      </c>
    </row>
    <row r="1145" spans="1:6" x14ac:dyDescent="0.2">
      <c r="A1145" s="6">
        <v>34790</v>
      </c>
      <c r="B1145">
        <v>507.91</v>
      </c>
      <c r="C1145">
        <v>13.24</v>
      </c>
      <c r="D1145">
        <v>33.18</v>
      </c>
      <c r="E1145">
        <v>151.9</v>
      </c>
      <c r="F1145">
        <v>7.06</v>
      </c>
    </row>
    <row r="1146" spans="1:6" x14ac:dyDescent="0.2">
      <c r="A1146" s="6">
        <v>34820</v>
      </c>
      <c r="B1146">
        <v>523.80999999999995</v>
      </c>
      <c r="C1146">
        <v>13.31</v>
      </c>
      <c r="D1146">
        <v>33.799999999999997</v>
      </c>
      <c r="E1146">
        <v>152.19999999999999</v>
      </c>
      <c r="F1146">
        <v>6.63</v>
      </c>
    </row>
    <row r="1147" spans="1:6" x14ac:dyDescent="0.2">
      <c r="A1147" s="6">
        <v>34851</v>
      </c>
      <c r="B1147">
        <v>539.35</v>
      </c>
      <c r="C1147">
        <v>13.36</v>
      </c>
      <c r="D1147">
        <v>34.43</v>
      </c>
      <c r="E1147">
        <v>152.5</v>
      </c>
      <c r="F1147">
        <v>6.17</v>
      </c>
    </row>
    <row r="1148" spans="1:6" x14ac:dyDescent="0.2">
      <c r="A1148" s="6">
        <v>34881</v>
      </c>
      <c r="B1148">
        <v>557.37</v>
      </c>
      <c r="C1148">
        <v>13.44</v>
      </c>
      <c r="D1148">
        <v>34.68</v>
      </c>
      <c r="E1148">
        <v>152.5</v>
      </c>
      <c r="F1148">
        <v>6.28</v>
      </c>
    </row>
    <row r="1149" spans="1:6" x14ac:dyDescent="0.2">
      <c r="A1149" s="6">
        <v>34912</v>
      </c>
      <c r="B1149">
        <v>559.11</v>
      </c>
      <c r="C1149">
        <v>13.51</v>
      </c>
      <c r="D1149">
        <v>34.93</v>
      </c>
      <c r="E1149">
        <v>152.9</v>
      </c>
      <c r="F1149">
        <v>6.49</v>
      </c>
    </row>
    <row r="1150" spans="1:6" x14ac:dyDescent="0.2">
      <c r="A1150" s="6">
        <v>34943</v>
      </c>
      <c r="B1150">
        <v>578.77</v>
      </c>
      <c r="C1150">
        <v>13.58</v>
      </c>
      <c r="D1150">
        <v>35.18</v>
      </c>
      <c r="E1150">
        <v>153.19999999999999</v>
      </c>
      <c r="F1150">
        <v>6.2</v>
      </c>
    </row>
    <row r="1151" spans="1:6" x14ac:dyDescent="0.2">
      <c r="A1151" s="6">
        <v>34973</v>
      </c>
      <c r="B1151">
        <v>582.91999999999996</v>
      </c>
      <c r="C1151">
        <v>13.65</v>
      </c>
      <c r="D1151">
        <v>34.770000000000003</v>
      </c>
      <c r="E1151">
        <v>153.69999999999999</v>
      </c>
      <c r="F1151">
        <v>6.04</v>
      </c>
    </row>
    <row r="1152" spans="1:6" x14ac:dyDescent="0.2">
      <c r="A1152" s="6">
        <v>35004</v>
      </c>
      <c r="B1152">
        <v>595.53</v>
      </c>
      <c r="C1152">
        <v>13.72</v>
      </c>
      <c r="D1152">
        <v>34.369999999999997</v>
      </c>
      <c r="E1152">
        <v>153.6</v>
      </c>
      <c r="F1152">
        <v>5.93</v>
      </c>
    </row>
    <row r="1153" spans="1:6" x14ac:dyDescent="0.2">
      <c r="A1153" s="6">
        <v>35034</v>
      </c>
      <c r="B1153">
        <v>614.57000000000005</v>
      </c>
      <c r="C1153">
        <v>13.79</v>
      </c>
      <c r="D1153">
        <v>33.96</v>
      </c>
      <c r="E1153">
        <v>153.5</v>
      </c>
      <c r="F1153">
        <v>5.71</v>
      </c>
    </row>
    <row r="1154" spans="1:6" x14ac:dyDescent="0.2">
      <c r="A1154" s="6">
        <v>35065</v>
      </c>
      <c r="B1154">
        <v>614.41999999999996</v>
      </c>
      <c r="C1154">
        <v>13.89</v>
      </c>
      <c r="D1154">
        <v>33.99</v>
      </c>
      <c r="E1154">
        <v>154.4</v>
      </c>
      <c r="F1154">
        <v>5.65</v>
      </c>
    </row>
    <row r="1155" spans="1:6" x14ac:dyDescent="0.2">
      <c r="A1155" s="6">
        <v>35096</v>
      </c>
      <c r="B1155">
        <v>649.54</v>
      </c>
      <c r="C1155">
        <v>14</v>
      </c>
      <c r="D1155">
        <v>34.01</v>
      </c>
      <c r="E1155">
        <v>154.9</v>
      </c>
      <c r="F1155">
        <v>5.81</v>
      </c>
    </row>
    <row r="1156" spans="1:6" x14ac:dyDescent="0.2">
      <c r="A1156" s="6">
        <v>35125</v>
      </c>
      <c r="B1156">
        <v>647.07000000000005</v>
      </c>
      <c r="C1156">
        <v>14.1</v>
      </c>
      <c r="D1156">
        <v>34.04</v>
      </c>
      <c r="E1156">
        <v>155.69999999999999</v>
      </c>
      <c r="F1156">
        <v>6.27</v>
      </c>
    </row>
    <row r="1157" spans="1:6" x14ac:dyDescent="0.2">
      <c r="A1157" s="6">
        <v>35156</v>
      </c>
      <c r="B1157">
        <v>647.16999999999996</v>
      </c>
      <c r="C1157">
        <v>14.16</v>
      </c>
      <c r="D1157">
        <v>34.33</v>
      </c>
      <c r="E1157">
        <v>156.30000000000001</v>
      </c>
      <c r="F1157">
        <v>6.51</v>
      </c>
    </row>
    <row r="1158" spans="1:6" x14ac:dyDescent="0.2">
      <c r="A1158" s="6">
        <v>35186</v>
      </c>
      <c r="B1158">
        <v>661.23</v>
      </c>
      <c r="C1158">
        <v>14.21</v>
      </c>
      <c r="D1158">
        <v>34.619999999999997</v>
      </c>
      <c r="E1158">
        <v>156.6</v>
      </c>
      <c r="F1158">
        <v>6.74</v>
      </c>
    </row>
    <row r="1159" spans="1:6" x14ac:dyDescent="0.2">
      <c r="A1159" s="6">
        <v>35217</v>
      </c>
      <c r="B1159">
        <v>668.5</v>
      </c>
      <c r="C1159">
        <v>14.27</v>
      </c>
      <c r="D1159">
        <v>34.909999999999997</v>
      </c>
      <c r="E1159">
        <v>156.69999999999999</v>
      </c>
      <c r="F1159">
        <v>6.91</v>
      </c>
    </row>
    <row r="1160" spans="1:6" x14ac:dyDescent="0.2">
      <c r="A1160" s="6">
        <v>35247</v>
      </c>
      <c r="B1160">
        <v>644.07000000000005</v>
      </c>
      <c r="C1160">
        <v>14.4</v>
      </c>
      <c r="D1160">
        <v>35.270000000000003</v>
      </c>
      <c r="E1160">
        <v>157</v>
      </c>
      <c r="F1160">
        <v>6.87</v>
      </c>
    </row>
    <row r="1161" spans="1:6" x14ac:dyDescent="0.2">
      <c r="A1161" s="6">
        <v>35278</v>
      </c>
      <c r="B1161">
        <v>662.68</v>
      </c>
      <c r="C1161">
        <v>14.53</v>
      </c>
      <c r="D1161">
        <v>35.64</v>
      </c>
      <c r="E1161">
        <v>157.30000000000001</v>
      </c>
      <c r="F1161">
        <v>6.64</v>
      </c>
    </row>
    <row r="1162" spans="1:6" x14ac:dyDescent="0.2">
      <c r="A1162" s="6">
        <v>35309</v>
      </c>
      <c r="B1162">
        <v>674.88</v>
      </c>
      <c r="C1162">
        <v>14.66</v>
      </c>
      <c r="D1162">
        <v>36</v>
      </c>
      <c r="E1162">
        <v>157.80000000000001</v>
      </c>
      <c r="F1162">
        <v>6.83</v>
      </c>
    </row>
    <row r="1163" spans="1:6" x14ac:dyDescent="0.2">
      <c r="A1163" s="6">
        <v>35339</v>
      </c>
      <c r="B1163">
        <v>701.46</v>
      </c>
      <c r="C1163">
        <v>14.74</v>
      </c>
      <c r="D1163">
        <v>36.909999999999997</v>
      </c>
      <c r="E1163">
        <v>158.30000000000001</v>
      </c>
      <c r="F1163">
        <v>6.53</v>
      </c>
    </row>
    <row r="1164" spans="1:6" x14ac:dyDescent="0.2">
      <c r="A1164" s="6">
        <v>35370</v>
      </c>
      <c r="B1164">
        <v>735.67</v>
      </c>
      <c r="C1164">
        <v>14.82</v>
      </c>
      <c r="D1164">
        <v>37.82</v>
      </c>
      <c r="E1164">
        <v>158.6</v>
      </c>
      <c r="F1164">
        <v>6.2</v>
      </c>
    </row>
    <row r="1165" spans="1:6" x14ac:dyDescent="0.2">
      <c r="A1165" s="6">
        <v>35400</v>
      </c>
      <c r="B1165">
        <v>743.25</v>
      </c>
      <c r="C1165">
        <v>14.9</v>
      </c>
      <c r="D1165">
        <v>38.729999999999997</v>
      </c>
      <c r="E1165">
        <v>158.6</v>
      </c>
      <c r="F1165">
        <v>6.3</v>
      </c>
    </row>
    <row r="1166" spans="1:6" x14ac:dyDescent="0.2">
      <c r="A1166" s="6">
        <v>35431</v>
      </c>
      <c r="B1166">
        <v>766.22</v>
      </c>
      <c r="C1166">
        <v>14.95</v>
      </c>
      <c r="D1166">
        <v>39.229999999999997</v>
      </c>
      <c r="E1166">
        <v>159.1</v>
      </c>
      <c r="F1166">
        <v>6.58</v>
      </c>
    </row>
    <row r="1167" spans="1:6" x14ac:dyDescent="0.2">
      <c r="A1167" s="6">
        <v>35462</v>
      </c>
      <c r="B1167">
        <v>798.39</v>
      </c>
      <c r="C1167">
        <v>15.01</v>
      </c>
      <c r="D1167">
        <v>39.74</v>
      </c>
      <c r="E1167">
        <v>159.6</v>
      </c>
      <c r="F1167">
        <v>6.42</v>
      </c>
    </row>
    <row r="1168" spans="1:6" x14ac:dyDescent="0.2">
      <c r="A1168" s="6">
        <v>35490</v>
      </c>
      <c r="B1168">
        <v>792.16</v>
      </c>
      <c r="C1168">
        <v>15.06</v>
      </c>
      <c r="D1168">
        <v>40.24</v>
      </c>
      <c r="E1168">
        <v>160</v>
      </c>
      <c r="F1168">
        <v>6.69</v>
      </c>
    </row>
    <row r="1169" spans="1:6" x14ac:dyDescent="0.2">
      <c r="A1169" s="6">
        <v>35521</v>
      </c>
      <c r="B1169">
        <v>763.93</v>
      </c>
      <c r="C1169">
        <v>15.09</v>
      </c>
      <c r="D1169">
        <v>40.340000000000003</v>
      </c>
      <c r="E1169">
        <v>160.19999999999999</v>
      </c>
      <c r="F1169">
        <v>6.89</v>
      </c>
    </row>
    <row r="1170" spans="1:6" x14ac:dyDescent="0.2">
      <c r="A1170" s="6">
        <v>35551</v>
      </c>
      <c r="B1170">
        <v>833.09</v>
      </c>
      <c r="C1170">
        <v>15.13</v>
      </c>
      <c r="D1170">
        <v>40.450000000000003</v>
      </c>
      <c r="E1170">
        <v>160.1</v>
      </c>
      <c r="F1170">
        <v>6.71</v>
      </c>
    </row>
    <row r="1171" spans="1:6" x14ac:dyDescent="0.2">
      <c r="A1171" s="6">
        <v>35582</v>
      </c>
      <c r="B1171">
        <v>876.29</v>
      </c>
      <c r="C1171">
        <v>15.16</v>
      </c>
      <c r="D1171">
        <v>40.549999999999997</v>
      </c>
      <c r="E1171">
        <v>160.30000000000001</v>
      </c>
      <c r="F1171">
        <v>6.49</v>
      </c>
    </row>
    <row r="1172" spans="1:6" x14ac:dyDescent="0.2">
      <c r="A1172" s="6">
        <v>35612</v>
      </c>
      <c r="B1172">
        <v>925.29</v>
      </c>
      <c r="C1172">
        <v>15.22</v>
      </c>
      <c r="D1172">
        <v>40.58</v>
      </c>
      <c r="E1172">
        <v>160.5</v>
      </c>
      <c r="F1172">
        <v>6.22</v>
      </c>
    </row>
    <row r="1173" spans="1:6" x14ac:dyDescent="0.2">
      <c r="A1173" s="6">
        <v>35643</v>
      </c>
      <c r="B1173">
        <v>927.24</v>
      </c>
      <c r="C1173">
        <v>15.27</v>
      </c>
      <c r="D1173">
        <v>40.61</v>
      </c>
      <c r="E1173">
        <v>160.80000000000001</v>
      </c>
      <c r="F1173">
        <v>6.3</v>
      </c>
    </row>
    <row r="1174" spans="1:6" x14ac:dyDescent="0.2">
      <c r="A1174" s="6">
        <v>35674</v>
      </c>
      <c r="B1174">
        <v>937.02</v>
      </c>
      <c r="C1174">
        <v>15.33</v>
      </c>
      <c r="D1174">
        <v>40.64</v>
      </c>
      <c r="E1174">
        <v>161.19999999999999</v>
      </c>
      <c r="F1174">
        <v>6.21</v>
      </c>
    </row>
    <row r="1175" spans="1:6" x14ac:dyDescent="0.2">
      <c r="A1175" s="6">
        <v>35704</v>
      </c>
      <c r="B1175">
        <v>951.16</v>
      </c>
      <c r="C1175">
        <v>15.39</v>
      </c>
      <c r="D1175">
        <v>40.33</v>
      </c>
      <c r="E1175">
        <v>161.6</v>
      </c>
      <c r="F1175">
        <v>6.03</v>
      </c>
    </row>
    <row r="1176" spans="1:6" x14ac:dyDescent="0.2">
      <c r="A1176" s="6">
        <v>35735</v>
      </c>
      <c r="B1176">
        <v>938.92</v>
      </c>
      <c r="C1176">
        <v>15.44</v>
      </c>
      <c r="D1176">
        <v>40.03</v>
      </c>
      <c r="E1176">
        <v>161.5</v>
      </c>
      <c r="F1176">
        <v>5.88</v>
      </c>
    </row>
    <row r="1177" spans="1:6" x14ac:dyDescent="0.2">
      <c r="A1177" s="6">
        <v>35765</v>
      </c>
      <c r="B1177">
        <v>962.37</v>
      </c>
      <c r="C1177">
        <v>15.5</v>
      </c>
      <c r="D1177">
        <v>39.72</v>
      </c>
      <c r="E1177">
        <v>161.30000000000001</v>
      </c>
      <c r="F1177">
        <v>5.81</v>
      </c>
    </row>
    <row r="1178" spans="1:6" x14ac:dyDescent="0.2">
      <c r="A1178" s="6">
        <v>35796</v>
      </c>
      <c r="B1178">
        <v>963.36</v>
      </c>
      <c r="C1178">
        <v>15.55</v>
      </c>
      <c r="D1178">
        <v>39.659999999999997</v>
      </c>
      <c r="E1178">
        <v>161.6</v>
      </c>
      <c r="F1178">
        <v>5.54</v>
      </c>
    </row>
    <row r="1179" spans="1:6" x14ac:dyDescent="0.2">
      <c r="A1179" s="6">
        <v>35827</v>
      </c>
      <c r="B1179">
        <v>1023.74</v>
      </c>
      <c r="C1179">
        <v>15.6</v>
      </c>
      <c r="D1179">
        <v>39.6</v>
      </c>
      <c r="E1179">
        <v>161.9</v>
      </c>
      <c r="F1179">
        <v>5.57</v>
      </c>
    </row>
    <row r="1180" spans="1:6" x14ac:dyDescent="0.2">
      <c r="A1180" s="6">
        <v>35855</v>
      </c>
      <c r="B1180">
        <v>1076.83</v>
      </c>
      <c r="C1180">
        <v>15.64</v>
      </c>
      <c r="D1180">
        <v>39.54</v>
      </c>
      <c r="E1180">
        <v>162.19999999999999</v>
      </c>
      <c r="F1180">
        <v>5.65</v>
      </c>
    </row>
    <row r="1181" spans="1:6" x14ac:dyDescent="0.2">
      <c r="A1181" s="6">
        <v>35886</v>
      </c>
      <c r="B1181">
        <v>1112.2</v>
      </c>
      <c r="C1181">
        <v>15.75</v>
      </c>
      <c r="D1181">
        <v>39.35</v>
      </c>
      <c r="E1181">
        <v>162.5</v>
      </c>
      <c r="F1181">
        <v>5.64</v>
      </c>
    </row>
    <row r="1182" spans="1:6" x14ac:dyDescent="0.2">
      <c r="A1182" s="6">
        <v>35916</v>
      </c>
      <c r="B1182">
        <v>1108.42</v>
      </c>
      <c r="C1182">
        <v>15.85</v>
      </c>
      <c r="D1182">
        <v>39.159999999999997</v>
      </c>
      <c r="E1182">
        <v>162.80000000000001</v>
      </c>
      <c r="F1182">
        <v>5.65</v>
      </c>
    </row>
    <row r="1183" spans="1:6" x14ac:dyDescent="0.2">
      <c r="A1183" s="6">
        <v>35947</v>
      </c>
      <c r="B1183">
        <v>1108.3900000000001</v>
      </c>
      <c r="C1183">
        <v>15.95</v>
      </c>
      <c r="D1183">
        <v>38.97</v>
      </c>
      <c r="E1183">
        <v>163</v>
      </c>
      <c r="F1183">
        <v>5.5</v>
      </c>
    </row>
    <row r="1184" spans="1:6" x14ac:dyDescent="0.2">
      <c r="A1184" s="6">
        <v>35977</v>
      </c>
      <c r="B1184">
        <v>1156.58</v>
      </c>
      <c r="C1184">
        <v>16.02</v>
      </c>
      <c r="D1184">
        <v>38.68</v>
      </c>
      <c r="E1184">
        <v>163.19999999999999</v>
      </c>
      <c r="F1184">
        <v>5.46</v>
      </c>
    </row>
    <row r="1185" spans="1:6" x14ac:dyDescent="0.2">
      <c r="A1185" s="6">
        <v>36008</v>
      </c>
      <c r="B1185">
        <v>1074.6199999999999</v>
      </c>
      <c r="C1185">
        <v>16.079999999999998</v>
      </c>
      <c r="D1185">
        <v>38.380000000000003</v>
      </c>
      <c r="E1185">
        <v>163.4</v>
      </c>
      <c r="F1185">
        <v>5.34</v>
      </c>
    </row>
    <row r="1186" spans="1:6" x14ac:dyDescent="0.2">
      <c r="A1186" s="6">
        <v>36039</v>
      </c>
      <c r="B1186">
        <v>1020.64</v>
      </c>
      <c r="C1186">
        <v>16.14</v>
      </c>
      <c r="D1186">
        <v>38.090000000000003</v>
      </c>
      <c r="E1186">
        <v>163.6</v>
      </c>
      <c r="F1186">
        <v>4.8099999999999996</v>
      </c>
    </row>
    <row r="1187" spans="1:6" x14ac:dyDescent="0.2">
      <c r="A1187" s="6">
        <v>36069</v>
      </c>
      <c r="B1187">
        <v>1032.47</v>
      </c>
      <c r="C1187">
        <v>16.170000000000002</v>
      </c>
      <c r="D1187">
        <v>37.96</v>
      </c>
      <c r="E1187">
        <v>164</v>
      </c>
      <c r="F1187">
        <v>4.53</v>
      </c>
    </row>
    <row r="1188" spans="1:6" x14ac:dyDescent="0.2">
      <c r="A1188" s="6">
        <v>36100</v>
      </c>
      <c r="B1188">
        <v>1144.43</v>
      </c>
      <c r="C1188">
        <v>16.18</v>
      </c>
      <c r="D1188">
        <v>37.840000000000003</v>
      </c>
      <c r="E1188">
        <v>164</v>
      </c>
      <c r="F1188">
        <v>4.83</v>
      </c>
    </row>
    <row r="1189" spans="1:6" x14ac:dyDescent="0.2">
      <c r="A1189" s="6">
        <v>36130</v>
      </c>
      <c r="B1189">
        <v>1190.05</v>
      </c>
      <c r="C1189">
        <v>16.2</v>
      </c>
      <c r="D1189">
        <v>37.71</v>
      </c>
      <c r="E1189">
        <v>163.9</v>
      </c>
      <c r="F1189">
        <v>4.6500000000000004</v>
      </c>
    </row>
    <row r="1190" spans="1:6" x14ac:dyDescent="0.2">
      <c r="A1190" s="6">
        <v>36161</v>
      </c>
      <c r="B1190">
        <v>1248.77</v>
      </c>
      <c r="C1190">
        <v>16.28</v>
      </c>
      <c r="D1190">
        <v>37.93</v>
      </c>
      <c r="E1190">
        <v>164.3</v>
      </c>
      <c r="F1190">
        <v>4.72</v>
      </c>
    </row>
    <row r="1191" spans="1:6" x14ac:dyDescent="0.2">
      <c r="A1191" s="6">
        <v>36192</v>
      </c>
      <c r="B1191">
        <v>1246.58</v>
      </c>
      <c r="C1191">
        <v>16.37</v>
      </c>
      <c r="D1191">
        <v>38.159999999999997</v>
      </c>
      <c r="E1191">
        <v>164.5</v>
      </c>
      <c r="F1191">
        <v>5</v>
      </c>
    </row>
    <row r="1192" spans="1:6" x14ac:dyDescent="0.2">
      <c r="A1192" s="6">
        <v>36220</v>
      </c>
      <c r="B1192">
        <v>1281.6600000000001</v>
      </c>
      <c r="C1192">
        <v>16.45</v>
      </c>
      <c r="D1192">
        <v>38.380000000000003</v>
      </c>
      <c r="E1192">
        <v>165</v>
      </c>
      <c r="F1192">
        <v>5.23</v>
      </c>
    </row>
    <row r="1193" spans="1:6" x14ac:dyDescent="0.2">
      <c r="A1193" s="6">
        <v>36251</v>
      </c>
      <c r="B1193">
        <v>1334.76</v>
      </c>
      <c r="C1193">
        <v>16.45</v>
      </c>
      <c r="D1193">
        <v>39.26</v>
      </c>
      <c r="E1193">
        <v>166.2</v>
      </c>
      <c r="F1193">
        <v>5.18</v>
      </c>
    </row>
    <row r="1194" spans="1:6" x14ac:dyDescent="0.2">
      <c r="A1194" s="6">
        <v>36281</v>
      </c>
      <c r="B1194">
        <v>1332.07</v>
      </c>
      <c r="C1194">
        <v>16.45</v>
      </c>
      <c r="D1194">
        <v>40.14</v>
      </c>
      <c r="E1194">
        <v>166.2</v>
      </c>
      <c r="F1194">
        <v>5.54</v>
      </c>
    </row>
    <row r="1195" spans="1:6" x14ac:dyDescent="0.2">
      <c r="A1195" s="6">
        <v>36312</v>
      </c>
      <c r="B1195">
        <v>1322.55</v>
      </c>
      <c r="C1195">
        <v>16.45</v>
      </c>
      <c r="D1195">
        <v>41.02</v>
      </c>
      <c r="E1195">
        <v>166.2</v>
      </c>
      <c r="F1195">
        <v>5.9</v>
      </c>
    </row>
    <row r="1196" spans="1:6" x14ac:dyDescent="0.2">
      <c r="A1196" s="6">
        <v>36342</v>
      </c>
      <c r="B1196">
        <v>1380.99</v>
      </c>
      <c r="C1196">
        <v>16.510000000000002</v>
      </c>
      <c r="D1196">
        <v>42</v>
      </c>
      <c r="E1196">
        <v>166.7</v>
      </c>
      <c r="F1196">
        <v>5.79</v>
      </c>
    </row>
    <row r="1197" spans="1:6" x14ac:dyDescent="0.2">
      <c r="A1197" s="6">
        <v>36373</v>
      </c>
      <c r="B1197">
        <v>1327.49</v>
      </c>
      <c r="C1197">
        <v>16.579999999999998</v>
      </c>
      <c r="D1197">
        <v>42.98</v>
      </c>
      <c r="E1197">
        <v>167.1</v>
      </c>
      <c r="F1197">
        <v>5.94</v>
      </c>
    </row>
    <row r="1198" spans="1:6" x14ac:dyDescent="0.2">
      <c r="A1198" s="6">
        <v>36404</v>
      </c>
      <c r="B1198">
        <v>1318.17</v>
      </c>
      <c r="C1198">
        <v>16.64</v>
      </c>
      <c r="D1198">
        <v>43.96</v>
      </c>
      <c r="E1198">
        <v>167.9</v>
      </c>
      <c r="F1198">
        <v>5.92</v>
      </c>
    </row>
    <row r="1199" spans="1:6" x14ac:dyDescent="0.2">
      <c r="A1199" s="6">
        <v>36434</v>
      </c>
      <c r="B1199">
        <v>1300.01</v>
      </c>
      <c r="C1199">
        <v>16.66</v>
      </c>
      <c r="D1199">
        <v>45.36</v>
      </c>
      <c r="E1199">
        <v>168.2</v>
      </c>
      <c r="F1199">
        <v>6.11</v>
      </c>
    </row>
    <row r="1200" spans="1:6" x14ac:dyDescent="0.2">
      <c r="A1200" s="6">
        <v>36465</v>
      </c>
      <c r="B1200">
        <v>1391</v>
      </c>
      <c r="C1200">
        <v>16.670000000000002</v>
      </c>
      <c r="D1200">
        <v>46.77</v>
      </c>
      <c r="E1200">
        <v>168.3</v>
      </c>
      <c r="F1200">
        <v>6.03</v>
      </c>
    </row>
    <row r="1201" spans="1:6" x14ac:dyDescent="0.2">
      <c r="A1201" s="6">
        <v>36495</v>
      </c>
      <c r="B1201">
        <v>1428.68</v>
      </c>
      <c r="C1201">
        <v>16.690000000000001</v>
      </c>
      <c r="D1201">
        <v>48.17</v>
      </c>
      <c r="E1201">
        <v>168.3</v>
      </c>
      <c r="F1201">
        <v>6.28</v>
      </c>
    </row>
    <row r="1202" spans="1:6" x14ac:dyDescent="0.2">
      <c r="A1202" s="6">
        <v>36526</v>
      </c>
      <c r="B1202">
        <v>1425.59</v>
      </c>
      <c r="C1202">
        <v>16.71</v>
      </c>
      <c r="D1202">
        <v>49.1</v>
      </c>
      <c r="E1202">
        <v>168.8</v>
      </c>
      <c r="F1202">
        <v>6.66</v>
      </c>
    </row>
    <row r="1203" spans="1:6" x14ac:dyDescent="0.2">
      <c r="A1203" s="6">
        <v>36557</v>
      </c>
      <c r="B1203">
        <v>1388.87</v>
      </c>
      <c r="C1203">
        <v>16.739999999999998</v>
      </c>
      <c r="D1203">
        <v>50.02</v>
      </c>
      <c r="E1203">
        <v>169.8</v>
      </c>
      <c r="F1203">
        <v>6.52</v>
      </c>
    </row>
    <row r="1204" spans="1:6" x14ac:dyDescent="0.2">
      <c r="A1204" s="6">
        <v>36586</v>
      </c>
      <c r="B1204">
        <v>1442.21</v>
      </c>
      <c r="C1204">
        <v>16.760000000000002</v>
      </c>
      <c r="D1204">
        <v>50.95</v>
      </c>
      <c r="E1204">
        <v>171.2</v>
      </c>
      <c r="F1204">
        <v>6.26</v>
      </c>
    </row>
    <row r="1205" spans="1:6" x14ac:dyDescent="0.2">
      <c r="A1205" s="6">
        <v>36617</v>
      </c>
      <c r="B1205">
        <v>1461.36</v>
      </c>
      <c r="C1205">
        <v>16.739999999999998</v>
      </c>
      <c r="D1205">
        <v>51.27</v>
      </c>
      <c r="E1205">
        <v>171.3</v>
      </c>
      <c r="F1205">
        <v>5.99</v>
      </c>
    </row>
    <row r="1206" spans="1:6" x14ac:dyDescent="0.2">
      <c r="A1206" s="6">
        <v>36647</v>
      </c>
      <c r="B1206">
        <v>1418.48</v>
      </c>
      <c r="C1206">
        <v>16.72</v>
      </c>
      <c r="D1206">
        <v>51.6</v>
      </c>
      <c r="E1206">
        <v>171.5</v>
      </c>
      <c r="F1206">
        <v>6.44</v>
      </c>
    </row>
    <row r="1207" spans="1:6" x14ac:dyDescent="0.2">
      <c r="A1207" s="6">
        <v>36678</v>
      </c>
      <c r="B1207">
        <v>1461.96</v>
      </c>
      <c r="C1207">
        <v>16.7</v>
      </c>
      <c r="D1207">
        <v>51.92</v>
      </c>
      <c r="E1207">
        <v>172.4</v>
      </c>
      <c r="F1207">
        <v>6.1</v>
      </c>
    </row>
    <row r="1208" spans="1:6" x14ac:dyDescent="0.2">
      <c r="A1208" s="6">
        <v>36708</v>
      </c>
      <c r="B1208">
        <v>1473</v>
      </c>
      <c r="C1208">
        <v>16.579999999999998</v>
      </c>
      <c r="D1208">
        <v>52.51</v>
      </c>
      <c r="E1208">
        <v>172.8</v>
      </c>
      <c r="F1208">
        <v>6.05</v>
      </c>
    </row>
    <row r="1209" spans="1:6" x14ac:dyDescent="0.2">
      <c r="A1209" s="6">
        <v>36739</v>
      </c>
      <c r="B1209">
        <v>1485.46</v>
      </c>
      <c r="C1209">
        <v>16.47</v>
      </c>
      <c r="D1209">
        <v>53.11</v>
      </c>
      <c r="E1209">
        <v>172.8</v>
      </c>
      <c r="F1209">
        <v>5.83</v>
      </c>
    </row>
    <row r="1210" spans="1:6" x14ac:dyDescent="0.2">
      <c r="A1210" s="6">
        <v>36770</v>
      </c>
      <c r="B1210">
        <v>1468.05</v>
      </c>
      <c r="C1210">
        <v>16.350000000000001</v>
      </c>
      <c r="D1210">
        <v>53.7</v>
      </c>
      <c r="E1210">
        <v>173.7</v>
      </c>
      <c r="F1210">
        <v>5.8</v>
      </c>
    </row>
    <row r="1211" spans="1:6" x14ac:dyDescent="0.2">
      <c r="A1211" s="6">
        <v>36800</v>
      </c>
      <c r="B1211">
        <v>1390.14</v>
      </c>
      <c r="C1211">
        <v>16.32</v>
      </c>
      <c r="D1211">
        <v>52.47</v>
      </c>
      <c r="E1211">
        <v>174</v>
      </c>
      <c r="F1211">
        <v>5.74</v>
      </c>
    </row>
    <row r="1212" spans="1:6" x14ac:dyDescent="0.2">
      <c r="A1212" s="6">
        <v>36831</v>
      </c>
      <c r="B1212">
        <v>1378.04</v>
      </c>
      <c r="C1212">
        <v>16.3</v>
      </c>
      <c r="D1212">
        <v>51.23</v>
      </c>
      <c r="E1212">
        <v>174.1</v>
      </c>
      <c r="F1212">
        <v>5.72</v>
      </c>
    </row>
    <row r="1213" spans="1:6" x14ac:dyDescent="0.2">
      <c r="A1213" s="6">
        <v>36861</v>
      </c>
      <c r="B1213">
        <v>1330.93</v>
      </c>
      <c r="C1213">
        <v>16.27</v>
      </c>
      <c r="D1213">
        <v>50</v>
      </c>
      <c r="E1213">
        <v>174</v>
      </c>
      <c r="F1213">
        <v>5.24</v>
      </c>
    </row>
    <row r="1214" spans="1:6" x14ac:dyDescent="0.2">
      <c r="A1214" s="6">
        <v>36892</v>
      </c>
      <c r="B1214">
        <v>1335.63</v>
      </c>
      <c r="C1214">
        <v>16.170000000000002</v>
      </c>
      <c r="D1214">
        <v>48.48</v>
      </c>
      <c r="E1214">
        <v>175.1</v>
      </c>
      <c r="F1214">
        <v>5.16</v>
      </c>
    </row>
    <row r="1215" spans="1:6" x14ac:dyDescent="0.2">
      <c r="A1215" s="6">
        <v>36923</v>
      </c>
      <c r="B1215">
        <v>1305.75</v>
      </c>
      <c r="C1215">
        <v>16.07</v>
      </c>
      <c r="D1215">
        <v>46.96</v>
      </c>
      <c r="E1215">
        <v>175.8</v>
      </c>
      <c r="F1215">
        <v>5.0999999999999996</v>
      </c>
    </row>
    <row r="1216" spans="1:6" x14ac:dyDescent="0.2">
      <c r="A1216" s="6">
        <v>36951</v>
      </c>
      <c r="B1216">
        <v>1185.8499999999999</v>
      </c>
      <c r="C1216">
        <v>15.97</v>
      </c>
      <c r="D1216">
        <v>45.44</v>
      </c>
      <c r="E1216">
        <v>176.2</v>
      </c>
      <c r="F1216">
        <v>4.8899999999999997</v>
      </c>
    </row>
    <row r="1217" spans="1:6" x14ac:dyDescent="0.2">
      <c r="A1217" s="6">
        <v>36982</v>
      </c>
      <c r="B1217">
        <v>1189.8399999999999</v>
      </c>
      <c r="C1217">
        <v>15.88</v>
      </c>
      <c r="D1217">
        <v>42.56</v>
      </c>
      <c r="E1217">
        <v>176.9</v>
      </c>
      <c r="F1217">
        <v>5.14</v>
      </c>
    </row>
    <row r="1218" spans="1:6" x14ac:dyDescent="0.2">
      <c r="A1218" s="6">
        <v>37012</v>
      </c>
      <c r="B1218">
        <v>1270.3699999999999</v>
      </c>
      <c r="C1218">
        <v>15.78</v>
      </c>
      <c r="D1218">
        <v>39.67</v>
      </c>
      <c r="E1218">
        <v>177.7</v>
      </c>
      <c r="F1218">
        <v>5.39</v>
      </c>
    </row>
    <row r="1219" spans="1:6" x14ac:dyDescent="0.2">
      <c r="A1219" s="6">
        <v>37043</v>
      </c>
      <c r="B1219">
        <v>1238.71</v>
      </c>
      <c r="C1219">
        <v>15.69</v>
      </c>
      <c r="D1219">
        <v>36.79</v>
      </c>
      <c r="E1219">
        <v>178</v>
      </c>
      <c r="F1219">
        <v>5.28</v>
      </c>
    </row>
    <row r="1220" spans="1:6" x14ac:dyDescent="0.2">
      <c r="A1220" s="6">
        <v>37073</v>
      </c>
      <c r="B1220">
        <v>1204.45</v>
      </c>
      <c r="C1220">
        <v>15.71</v>
      </c>
      <c r="D1220">
        <v>33.96</v>
      </c>
      <c r="E1220">
        <v>177.5</v>
      </c>
      <c r="F1220">
        <v>5.24</v>
      </c>
    </row>
    <row r="1221" spans="1:6" x14ac:dyDescent="0.2">
      <c r="A1221" s="6">
        <v>37104</v>
      </c>
      <c r="B1221">
        <v>1178.5</v>
      </c>
      <c r="C1221">
        <v>15.72</v>
      </c>
      <c r="D1221">
        <v>31.14</v>
      </c>
      <c r="E1221">
        <v>177.5</v>
      </c>
      <c r="F1221">
        <v>4.97</v>
      </c>
    </row>
    <row r="1222" spans="1:6" x14ac:dyDescent="0.2">
      <c r="A1222" s="6">
        <v>37135</v>
      </c>
      <c r="B1222">
        <v>1044.6400000000001</v>
      </c>
      <c r="C1222">
        <v>15.74</v>
      </c>
      <c r="D1222">
        <v>28.31</v>
      </c>
      <c r="E1222">
        <v>178.3</v>
      </c>
      <c r="F1222">
        <v>4.7300000000000004</v>
      </c>
    </row>
    <row r="1223" spans="1:6" x14ac:dyDescent="0.2">
      <c r="A1223" s="6">
        <v>37165</v>
      </c>
      <c r="B1223">
        <v>1076.5899999999999</v>
      </c>
      <c r="C1223">
        <v>15.74</v>
      </c>
      <c r="D1223">
        <v>27.1</v>
      </c>
      <c r="E1223">
        <v>177.7</v>
      </c>
      <c r="F1223">
        <v>4.57</v>
      </c>
    </row>
    <row r="1224" spans="1:6" x14ac:dyDescent="0.2">
      <c r="A1224" s="6">
        <v>37196</v>
      </c>
      <c r="B1224">
        <v>1129.68</v>
      </c>
      <c r="C1224">
        <v>15.74</v>
      </c>
      <c r="D1224">
        <v>25.9</v>
      </c>
      <c r="E1224">
        <v>177.4</v>
      </c>
      <c r="F1224">
        <v>4.6500000000000004</v>
      </c>
    </row>
    <row r="1225" spans="1:6" x14ac:dyDescent="0.2">
      <c r="A1225" s="6">
        <v>37226</v>
      </c>
      <c r="B1225">
        <v>1144.93</v>
      </c>
      <c r="C1225">
        <v>15.74</v>
      </c>
      <c r="D1225">
        <v>24.69</v>
      </c>
      <c r="E1225">
        <v>176.7</v>
      </c>
      <c r="F1225">
        <v>5.09</v>
      </c>
    </row>
    <row r="1226" spans="1:6" x14ac:dyDescent="0.2">
      <c r="A1226" s="6">
        <v>37257</v>
      </c>
      <c r="B1226">
        <v>1140.21</v>
      </c>
      <c r="C1226">
        <v>15.74</v>
      </c>
      <c r="D1226">
        <v>24.69</v>
      </c>
      <c r="E1226">
        <v>177.1</v>
      </c>
      <c r="F1226">
        <v>5.04</v>
      </c>
    </row>
    <row r="1227" spans="1:6" x14ac:dyDescent="0.2">
      <c r="A1227" s="6">
        <v>37288</v>
      </c>
      <c r="B1227">
        <v>1100.67</v>
      </c>
      <c r="C1227">
        <v>15.73</v>
      </c>
      <c r="D1227">
        <v>24.7</v>
      </c>
      <c r="E1227">
        <v>177.8</v>
      </c>
      <c r="F1227">
        <v>4.91</v>
      </c>
    </row>
    <row r="1228" spans="1:6" x14ac:dyDescent="0.2">
      <c r="A1228" s="6">
        <v>37316</v>
      </c>
      <c r="B1228">
        <v>1153.79</v>
      </c>
      <c r="C1228">
        <v>15.73</v>
      </c>
      <c r="D1228">
        <v>24.7</v>
      </c>
      <c r="E1228">
        <v>178.8</v>
      </c>
      <c r="F1228">
        <v>5.28</v>
      </c>
    </row>
    <row r="1229" spans="1:6" x14ac:dyDescent="0.2">
      <c r="A1229" s="6">
        <v>37347</v>
      </c>
      <c r="B1229">
        <v>1111.93</v>
      </c>
      <c r="C1229">
        <v>15.83</v>
      </c>
      <c r="D1229">
        <v>25.38</v>
      </c>
      <c r="E1229">
        <v>179.8</v>
      </c>
      <c r="F1229">
        <v>5.21</v>
      </c>
    </row>
    <row r="1230" spans="1:6" x14ac:dyDescent="0.2">
      <c r="A1230" s="6">
        <v>37377</v>
      </c>
      <c r="B1230">
        <v>1079.25</v>
      </c>
      <c r="C1230">
        <v>15.94</v>
      </c>
      <c r="D1230">
        <v>26.06</v>
      </c>
      <c r="E1230">
        <v>179.8</v>
      </c>
      <c r="F1230">
        <v>5.16</v>
      </c>
    </row>
    <row r="1231" spans="1:6" x14ac:dyDescent="0.2">
      <c r="A1231" s="6">
        <v>37408</v>
      </c>
      <c r="B1231">
        <v>1014.02</v>
      </c>
      <c r="C1231">
        <v>16.04</v>
      </c>
      <c r="D1231">
        <v>26.74</v>
      </c>
      <c r="E1231">
        <v>179.9</v>
      </c>
      <c r="F1231">
        <v>4.93</v>
      </c>
    </row>
    <row r="1232" spans="1:6" x14ac:dyDescent="0.2">
      <c r="A1232" s="6">
        <v>37438</v>
      </c>
      <c r="B1232">
        <v>903.59</v>
      </c>
      <c r="C1232">
        <v>15.96</v>
      </c>
      <c r="D1232">
        <v>27.84</v>
      </c>
      <c r="E1232">
        <v>180.1</v>
      </c>
      <c r="F1232">
        <v>4.6500000000000004</v>
      </c>
    </row>
    <row r="1233" spans="1:6" x14ac:dyDescent="0.2">
      <c r="A1233" s="6">
        <v>37469</v>
      </c>
      <c r="B1233">
        <v>912.55</v>
      </c>
      <c r="C1233">
        <v>15.88</v>
      </c>
      <c r="D1233">
        <v>28.94</v>
      </c>
      <c r="E1233">
        <v>180.7</v>
      </c>
      <c r="F1233">
        <v>4.26</v>
      </c>
    </row>
    <row r="1234" spans="1:6" x14ac:dyDescent="0.2">
      <c r="A1234" s="6">
        <v>37500</v>
      </c>
      <c r="B1234">
        <v>867.81</v>
      </c>
      <c r="C1234">
        <v>15.8</v>
      </c>
      <c r="D1234">
        <v>30.04</v>
      </c>
      <c r="E1234">
        <v>181</v>
      </c>
      <c r="F1234">
        <v>3.87</v>
      </c>
    </row>
    <row r="1235" spans="1:6" x14ac:dyDescent="0.2">
      <c r="A1235" s="6">
        <v>37530</v>
      </c>
      <c r="B1235">
        <v>854.63</v>
      </c>
      <c r="C1235">
        <v>15.89</v>
      </c>
      <c r="D1235">
        <v>29.22</v>
      </c>
      <c r="E1235">
        <v>181.3</v>
      </c>
      <c r="F1235">
        <v>3.94</v>
      </c>
    </row>
    <row r="1236" spans="1:6" x14ac:dyDescent="0.2">
      <c r="A1236" s="6">
        <v>37561</v>
      </c>
      <c r="B1236">
        <v>909.93</v>
      </c>
      <c r="C1236">
        <v>15.98</v>
      </c>
      <c r="D1236">
        <v>28.41</v>
      </c>
      <c r="E1236">
        <v>181.3</v>
      </c>
      <c r="F1236">
        <v>4.05</v>
      </c>
    </row>
    <row r="1237" spans="1:6" x14ac:dyDescent="0.2">
      <c r="A1237" s="6">
        <v>37591</v>
      </c>
      <c r="B1237">
        <v>899.18</v>
      </c>
      <c r="C1237">
        <v>16.07</v>
      </c>
      <c r="D1237">
        <v>27.59</v>
      </c>
      <c r="E1237">
        <v>180.9</v>
      </c>
      <c r="F1237">
        <v>4.03</v>
      </c>
    </row>
    <row r="1238" spans="1:6" x14ac:dyDescent="0.2">
      <c r="A1238" s="6">
        <v>37622</v>
      </c>
      <c r="B1238">
        <v>895.84</v>
      </c>
      <c r="C1238">
        <v>16.12</v>
      </c>
      <c r="D1238">
        <v>28.5</v>
      </c>
      <c r="E1238">
        <v>181.7</v>
      </c>
      <c r="F1238">
        <v>4.05</v>
      </c>
    </row>
    <row r="1239" spans="1:6" x14ac:dyDescent="0.2">
      <c r="A1239" s="6">
        <v>37653</v>
      </c>
      <c r="B1239">
        <v>837.03</v>
      </c>
      <c r="C1239">
        <v>16.170000000000002</v>
      </c>
      <c r="D1239">
        <v>29.41</v>
      </c>
      <c r="E1239">
        <v>183.1</v>
      </c>
      <c r="F1239">
        <v>3.9</v>
      </c>
    </row>
    <row r="1240" spans="1:6" x14ac:dyDescent="0.2">
      <c r="A1240" s="6">
        <v>37681</v>
      </c>
      <c r="B1240">
        <v>846.63</v>
      </c>
      <c r="C1240">
        <v>16.22</v>
      </c>
      <c r="D1240">
        <v>30.32</v>
      </c>
      <c r="E1240">
        <v>184.2</v>
      </c>
      <c r="F1240">
        <v>3.81</v>
      </c>
    </row>
    <row r="1241" spans="1:6" x14ac:dyDescent="0.2">
      <c r="A1241" s="6">
        <v>37712</v>
      </c>
      <c r="B1241">
        <v>890.03</v>
      </c>
      <c r="C1241">
        <v>16.2</v>
      </c>
      <c r="D1241">
        <v>31.73</v>
      </c>
      <c r="E1241">
        <v>183.8</v>
      </c>
      <c r="F1241">
        <v>3.96</v>
      </c>
    </row>
    <row r="1242" spans="1:6" x14ac:dyDescent="0.2">
      <c r="A1242" s="6">
        <v>37742</v>
      </c>
      <c r="B1242">
        <v>935.96</v>
      </c>
      <c r="C1242">
        <v>16.190000000000001</v>
      </c>
      <c r="D1242">
        <v>33.14</v>
      </c>
      <c r="E1242">
        <v>183.5</v>
      </c>
      <c r="F1242">
        <v>3.57</v>
      </c>
    </row>
    <row r="1243" spans="1:6" x14ac:dyDescent="0.2">
      <c r="A1243" s="6">
        <v>37773</v>
      </c>
      <c r="B1243">
        <v>988</v>
      </c>
      <c r="C1243">
        <v>16.170000000000002</v>
      </c>
      <c r="D1243">
        <v>34.549999999999997</v>
      </c>
      <c r="E1243">
        <v>183.7</v>
      </c>
      <c r="F1243">
        <v>3.33</v>
      </c>
    </row>
    <row r="1244" spans="1:6" x14ac:dyDescent="0.2">
      <c r="A1244" s="6">
        <v>37803</v>
      </c>
      <c r="B1244">
        <v>992.54</v>
      </c>
      <c r="C1244">
        <v>16.309999999999999</v>
      </c>
      <c r="D1244">
        <v>35.89</v>
      </c>
      <c r="E1244">
        <v>183.9</v>
      </c>
      <c r="F1244">
        <v>3.98</v>
      </c>
    </row>
    <row r="1245" spans="1:6" x14ac:dyDescent="0.2">
      <c r="A1245" s="6">
        <v>37834</v>
      </c>
      <c r="B1245">
        <v>989.53</v>
      </c>
      <c r="C1245">
        <v>16.45</v>
      </c>
      <c r="D1245">
        <v>37.24</v>
      </c>
      <c r="E1245">
        <v>184.6</v>
      </c>
      <c r="F1245">
        <v>4.45</v>
      </c>
    </row>
    <row r="1246" spans="1:6" x14ac:dyDescent="0.2">
      <c r="A1246" s="6">
        <v>37865</v>
      </c>
      <c r="B1246">
        <v>1019.44</v>
      </c>
      <c r="C1246">
        <v>16.59</v>
      </c>
      <c r="D1246">
        <v>38.58</v>
      </c>
      <c r="E1246">
        <v>185.2</v>
      </c>
      <c r="F1246">
        <v>4.2699999999999996</v>
      </c>
    </row>
    <row r="1247" spans="1:6" x14ac:dyDescent="0.2">
      <c r="A1247" s="6">
        <v>37895</v>
      </c>
      <c r="B1247">
        <v>1038.73</v>
      </c>
      <c r="C1247">
        <v>16.86</v>
      </c>
      <c r="D1247">
        <v>41.97</v>
      </c>
      <c r="E1247">
        <v>185</v>
      </c>
      <c r="F1247">
        <v>4.29</v>
      </c>
    </row>
    <row r="1248" spans="1:6" x14ac:dyDescent="0.2">
      <c r="A1248" s="6">
        <v>37926</v>
      </c>
      <c r="B1248">
        <v>1049.9000000000001</v>
      </c>
      <c r="C1248">
        <v>17.12</v>
      </c>
      <c r="D1248">
        <v>45.35</v>
      </c>
      <c r="E1248">
        <v>184.5</v>
      </c>
      <c r="F1248">
        <v>4.3</v>
      </c>
    </row>
    <row r="1249" spans="1:6" x14ac:dyDescent="0.2">
      <c r="A1249" s="6">
        <v>37956</v>
      </c>
      <c r="B1249">
        <v>1080.6400000000001</v>
      </c>
      <c r="C1249">
        <v>17.39</v>
      </c>
      <c r="D1249">
        <v>48.74</v>
      </c>
      <c r="E1249">
        <v>184.3</v>
      </c>
      <c r="F1249">
        <v>4.2699999999999996</v>
      </c>
    </row>
    <row r="1250" spans="1:6" x14ac:dyDescent="0.2">
      <c r="A1250" s="6">
        <v>37987</v>
      </c>
      <c r="B1250">
        <v>1132.52</v>
      </c>
      <c r="C1250">
        <v>17.600000000000001</v>
      </c>
      <c r="D1250">
        <v>49.83</v>
      </c>
      <c r="E1250">
        <v>185.2</v>
      </c>
      <c r="F1250">
        <v>4.1500000000000004</v>
      </c>
    </row>
    <row r="1251" spans="1:6" x14ac:dyDescent="0.2">
      <c r="A1251" s="6">
        <v>38018</v>
      </c>
      <c r="B1251">
        <v>1143.3599999999999</v>
      </c>
      <c r="C1251">
        <v>17.809999999999999</v>
      </c>
      <c r="D1251">
        <v>50.91</v>
      </c>
      <c r="E1251">
        <v>186.2</v>
      </c>
      <c r="F1251">
        <v>4.08</v>
      </c>
    </row>
    <row r="1252" spans="1:6" x14ac:dyDescent="0.2">
      <c r="A1252" s="6">
        <v>38047</v>
      </c>
      <c r="B1252">
        <v>1123.98</v>
      </c>
      <c r="C1252">
        <v>18.02</v>
      </c>
      <c r="D1252">
        <v>52</v>
      </c>
      <c r="E1252">
        <v>187.4</v>
      </c>
      <c r="F1252">
        <v>3.83</v>
      </c>
    </row>
    <row r="1253" spans="1:6" x14ac:dyDescent="0.2">
      <c r="A1253" s="6">
        <v>38078</v>
      </c>
      <c r="B1253">
        <v>1133.3599999999999</v>
      </c>
      <c r="C1253">
        <v>18.21</v>
      </c>
      <c r="D1253">
        <v>53.38</v>
      </c>
      <c r="E1253">
        <v>188</v>
      </c>
      <c r="F1253">
        <v>4.3499999999999996</v>
      </c>
    </row>
    <row r="1254" spans="1:6" x14ac:dyDescent="0.2">
      <c r="A1254" s="6">
        <v>38108</v>
      </c>
      <c r="B1254">
        <v>1102.78</v>
      </c>
      <c r="C1254">
        <v>18.41</v>
      </c>
      <c r="D1254">
        <v>54.77</v>
      </c>
      <c r="E1254">
        <v>189.1</v>
      </c>
      <c r="F1254">
        <v>4.72</v>
      </c>
    </row>
    <row r="1255" spans="1:6" x14ac:dyDescent="0.2">
      <c r="A1255" s="6">
        <v>38139</v>
      </c>
      <c r="B1255">
        <v>1132.76</v>
      </c>
      <c r="C1255">
        <v>18.600000000000001</v>
      </c>
      <c r="D1255">
        <v>56.15</v>
      </c>
      <c r="E1255">
        <v>189.7</v>
      </c>
      <c r="F1255">
        <v>4.7300000000000004</v>
      </c>
    </row>
    <row r="1256" spans="1:6" x14ac:dyDescent="0.2">
      <c r="A1256" s="6">
        <v>38169</v>
      </c>
      <c r="B1256">
        <v>1105.8499999999999</v>
      </c>
      <c r="C1256">
        <v>18.79</v>
      </c>
      <c r="D1256">
        <v>56.69</v>
      </c>
      <c r="E1256">
        <v>189.4</v>
      </c>
      <c r="F1256">
        <v>4.5</v>
      </c>
    </row>
    <row r="1257" spans="1:6" x14ac:dyDescent="0.2">
      <c r="A1257" s="6">
        <v>38200</v>
      </c>
      <c r="B1257">
        <v>1088.94</v>
      </c>
      <c r="C1257">
        <v>18.97</v>
      </c>
      <c r="D1257">
        <v>57.23</v>
      </c>
      <c r="E1257">
        <v>189.5</v>
      </c>
      <c r="F1257">
        <v>4.28</v>
      </c>
    </row>
    <row r="1258" spans="1:6" x14ac:dyDescent="0.2">
      <c r="A1258" s="6">
        <v>38231</v>
      </c>
      <c r="B1258">
        <v>1117.6600000000001</v>
      </c>
      <c r="C1258">
        <v>19.16</v>
      </c>
      <c r="D1258">
        <v>57.77</v>
      </c>
      <c r="E1258">
        <v>189.9</v>
      </c>
      <c r="F1258">
        <v>4.13</v>
      </c>
    </row>
    <row r="1259" spans="1:6" x14ac:dyDescent="0.2">
      <c r="A1259" s="6">
        <v>38261</v>
      </c>
      <c r="B1259">
        <v>1117.21</v>
      </c>
      <c r="C1259">
        <v>19.25</v>
      </c>
      <c r="D1259">
        <v>58.03</v>
      </c>
      <c r="E1259">
        <v>190.9</v>
      </c>
      <c r="F1259">
        <v>4.0999999999999996</v>
      </c>
    </row>
    <row r="1260" spans="1:6" x14ac:dyDescent="0.2">
      <c r="A1260" s="6">
        <v>38292</v>
      </c>
      <c r="B1260">
        <v>1168.94</v>
      </c>
      <c r="C1260">
        <v>19.350000000000001</v>
      </c>
      <c r="D1260">
        <v>58.29</v>
      </c>
      <c r="E1260">
        <v>191</v>
      </c>
      <c r="F1260">
        <v>4.1900000000000004</v>
      </c>
    </row>
    <row r="1261" spans="1:6" x14ac:dyDescent="0.2">
      <c r="A1261" s="6">
        <v>38322</v>
      </c>
      <c r="B1261">
        <v>1199.21</v>
      </c>
      <c r="C1261">
        <v>19.440000000000001</v>
      </c>
      <c r="D1261">
        <v>58.55</v>
      </c>
      <c r="E1261">
        <v>190.3</v>
      </c>
      <c r="F1261">
        <v>4.2300000000000004</v>
      </c>
    </row>
    <row r="1262" spans="1:6" x14ac:dyDescent="0.2">
      <c r="A1262" s="6">
        <v>38353</v>
      </c>
      <c r="B1262">
        <v>1181.4100000000001</v>
      </c>
      <c r="C1262">
        <v>19.7</v>
      </c>
      <c r="D1262">
        <v>59.11</v>
      </c>
      <c r="E1262">
        <v>190.7</v>
      </c>
      <c r="F1262">
        <v>4.22</v>
      </c>
    </row>
    <row r="1263" spans="1:6" x14ac:dyDescent="0.2">
      <c r="A1263" s="6">
        <v>38384</v>
      </c>
      <c r="B1263">
        <v>1199.6300000000001</v>
      </c>
      <c r="C1263">
        <v>19.97</v>
      </c>
      <c r="D1263">
        <v>59.66</v>
      </c>
      <c r="E1263">
        <v>191.8</v>
      </c>
      <c r="F1263">
        <v>4.17</v>
      </c>
    </row>
    <row r="1264" spans="1:6" x14ac:dyDescent="0.2">
      <c r="A1264" s="6">
        <v>38412</v>
      </c>
      <c r="B1264">
        <v>1194.9000000000001</v>
      </c>
      <c r="C1264">
        <v>20.23</v>
      </c>
      <c r="D1264">
        <v>60.22</v>
      </c>
      <c r="E1264">
        <v>193.3</v>
      </c>
      <c r="F1264">
        <v>4.5</v>
      </c>
    </row>
    <row r="1265" spans="1:6" x14ac:dyDescent="0.2">
      <c r="A1265" s="6">
        <v>38443</v>
      </c>
      <c r="B1265">
        <v>1164.43</v>
      </c>
      <c r="C1265">
        <v>20.46</v>
      </c>
      <c r="D1265">
        <v>61.23</v>
      </c>
      <c r="E1265">
        <v>194.6</v>
      </c>
      <c r="F1265">
        <v>4.34</v>
      </c>
    </row>
    <row r="1266" spans="1:6" x14ac:dyDescent="0.2">
      <c r="A1266" s="6">
        <v>38473</v>
      </c>
      <c r="B1266">
        <v>1178.28</v>
      </c>
      <c r="C1266">
        <v>20.7</v>
      </c>
      <c r="D1266">
        <v>62.25</v>
      </c>
      <c r="E1266">
        <v>194.4</v>
      </c>
      <c r="F1266">
        <v>4.1399999999999997</v>
      </c>
    </row>
    <row r="1267" spans="1:6" x14ac:dyDescent="0.2">
      <c r="A1267" s="6">
        <v>38504</v>
      </c>
      <c r="B1267">
        <v>1202.25</v>
      </c>
      <c r="C1267">
        <v>20.93</v>
      </c>
      <c r="D1267">
        <v>63.26</v>
      </c>
      <c r="E1267">
        <v>194.5</v>
      </c>
      <c r="F1267">
        <v>4</v>
      </c>
    </row>
    <row r="1268" spans="1:6" x14ac:dyDescent="0.2">
      <c r="A1268" s="6">
        <v>38534</v>
      </c>
      <c r="B1268">
        <v>1222.24</v>
      </c>
      <c r="C1268">
        <v>21.11</v>
      </c>
      <c r="D1268">
        <v>64.33</v>
      </c>
      <c r="E1268">
        <v>195.4</v>
      </c>
      <c r="F1268">
        <v>4.18</v>
      </c>
    </row>
    <row r="1269" spans="1:6" x14ac:dyDescent="0.2">
      <c r="A1269" s="6">
        <v>38565</v>
      </c>
      <c r="B1269">
        <v>1224.27</v>
      </c>
      <c r="C1269">
        <v>21.29</v>
      </c>
      <c r="D1269">
        <v>65.400000000000006</v>
      </c>
      <c r="E1269">
        <v>196.4</v>
      </c>
      <c r="F1269">
        <v>4.26</v>
      </c>
    </row>
    <row r="1270" spans="1:6" x14ac:dyDescent="0.2">
      <c r="A1270" s="6">
        <v>38596</v>
      </c>
      <c r="B1270">
        <v>1225.92</v>
      </c>
      <c r="C1270">
        <v>21.47</v>
      </c>
      <c r="D1270">
        <v>66.47</v>
      </c>
      <c r="E1270">
        <v>198.8</v>
      </c>
      <c r="F1270">
        <v>4.2</v>
      </c>
    </row>
    <row r="1271" spans="1:6" x14ac:dyDescent="0.2">
      <c r="A1271" s="6">
        <v>38626</v>
      </c>
      <c r="B1271">
        <v>1191.96</v>
      </c>
      <c r="C1271">
        <v>21.72</v>
      </c>
      <c r="D1271">
        <v>67.59</v>
      </c>
      <c r="E1271">
        <v>199.2</v>
      </c>
      <c r="F1271">
        <v>4.46</v>
      </c>
    </row>
    <row r="1272" spans="1:6" x14ac:dyDescent="0.2">
      <c r="A1272" s="6">
        <v>38657</v>
      </c>
      <c r="B1272">
        <v>1237.3699999999999</v>
      </c>
      <c r="C1272">
        <v>21.97</v>
      </c>
      <c r="D1272">
        <v>68.709999999999994</v>
      </c>
      <c r="E1272">
        <v>197.6</v>
      </c>
      <c r="F1272">
        <v>4.54</v>
      </c>
    </row>
    <row r="1273" spans="1:6" x14ac:dyDescent="0.2">
      <c r="A1273" s="6">
        <v>38687</v>
      </c>
      <c r="B1273">
        <v>1262.07</v>
      </c>
      <c r="C1273">
        <v>22.22</v>
      </c>
      <c r="D1273">
        <v>69.83</v>
      </c>
      <c r="E1273">
        <v>196.8</v>
      </c>
      <c r="F1273">
        <v>4.47</v>
      </c>
    </row>
    <row r="1274" spans="1:6" x14ac:dyDescent="0.2">
      <c r="A1274" s="6">
        <v>38718</v>
      </c>
      <c r="B1274">
        <v>1278.73</v>
      </c>
      <c r="C1274">
        <v>22.41</v>
      </c>
      <c r="D1274">
        <v>70.78</v>
      </c>
      <c r="E1274">
        <v>198.3</v>
      </c>
      <c r="F1274">
        <v>4.42</v>
      </c>
    </row>
    <row r="1275" spans="1:6" x14ac:dyDescent="0.2">
      <c r="A1275" s="6">
        <v>38749</v>
      </c>
      <c r="B1275">
        <v>1276.6500000000001</v>
      </c>
      <c r="C1275">
        <v>22.59</v>
      </c>
      <c r="D1275">
        <v>71.72</v>
      </c>
      <c r="E1275">
        <v>198.7</v>
      </c>
      <c r="F1275">
        <v>4.57</v>
      </c>
    </row>
    <row r="1276" spans="1:6" x14ac:dyDescent="0.2">
      <c r="A1276" s="6">
        <v>38777</v>
      </c>
      <c r="B1276">
        <v>1293.74</v>
      </c>
      <c r="C1276">
        <v>22.78</v>
      </c>
      <c r="D1276">
        <v>72.67</v>
      </c>
      <c r="E1276">
        <v>199.8</v>
      </c>
      <c r="F1276">
        <v>4.72</v>
      </c>
    </row>
    <row r="1277" spans="1:6" x14ac:dyDescent="0.2">
      <c r="A1277" s="6">
        <v>38808</v>
      </c>
      <c r="B1277">
        <v>1302.17</v>
      </c>
      <c r="C1277">
        <v>23</v>
      </c>
      <c r="D1277">
        <v>73.28</v>
      </c>
      <c r="E1277">
        <v>201.5</v>
      </c>
      <c r="F1277">
        <v>4.99</v>
      </c>
    </row>
    <row r="1278" spans="1:6" x14ac:dyDescent="0.2">
      <c r="A1278" s="6">
        <v>38838</v>
      </c>
      <c r="B1278">
        <v>1290.01</v>
      </c>
      <c r="C1278">
        <v>23.22</v>
      </c>
      <c r="D1278">
        <v>73.88</v>
      </c>
      <c r="E1278">
        <v>202.5</v>
      </c>
      <c r="F1278">
        <v>5.1100000000000003</v>
      </c>
    </row>
    <row r="1279" spans="1:6" x14ac:dyDescent="0.2">
      <c r="A1279" s="6">
        <v>38869</v>
      </c>
      <c r="B1279">
        <v>1253.17</v>
      </c>
      <c r="C1279">
        <v>23.44</v>
      </c>
      <c r="D1279">
        <v>74.489999999999995</v>
      </c>
      <c r="E1279">
        <v>202.9</v>
      </c>
      <c r="F1279">
        <v>5.1100000000000003</v>
      </c>
    </row>
    <row r="1280" spans="1:6" x14ac:dyDescent="0.2">
      <c r="A1280" s="6">
        <v>38899</v>
      </c>
      <c r="B1280">
        <v>1260.24</v>
      </c>
      <c r="C1280">
        <v>23.66</v>
      </c>
      <c r="D1280">
        <v>75.849999999999994</v>
      </c>
      <c r="E1280">
        <v>203.5</v>
      </c>
      <c r="F1280">
        <v>5.09</v>
      </c>
    </row>
    <row r="1281" spans="1:6" x14ac:dyDescent="0.2">
      <c r="A1281" s="6">
        <v>38930</v>
      </c>
      <c r="B1281">
        <v>1287.1500000000001</v>
      </c>
      <c r="C1281">
        <v>23.88</v>
      </c>
      <c r="D1281">
        <v>77.209999999999994</v>
      </c>
      <c r="E1281">
        <v>203.9</v>
      </c>
      <c r="F1281">
        <v>4.88</v>
      </c>
    </row>
    <row r="1282" spans="1:6" x14ac:dyDescent="0.2">
      <c r="A1282" s="6">
        <v>38961</v>
      </c>
      <c r="B1282">
        <v>1317.74</v>
      </c>
      <c r="C1282">
        <v>24.1</v>
      </c>
      <c r="D1282">
        <v>78.569999999999993</v>
      </c>
      <c r="E1282">
        <v>202.9</v>
      </c>
      <c r="F1282">
        <v>4.72</v>
      </c>
    </row>
    <row r="1283" spans="1:6" x14ac:dyDescent="0.2">
      <c r="A1283" s="6">
        <v>38991</v>
      </c>
      <c r="B1283">
        <v>1363.38</v>
      </c>
      <c r="C1283">
        <v>24.36</v>
      </c>
      <c r="D1283">
        <v>79.55</v>
      </c>
      <c r="E1283">
        <v>201.8</v>
      </c>
      <c r="F1283">
        <v>4.7300000000000004</v>
      </c>
    </row>
    <row r="1284" spans="1:6" x14ac:dyDescent="0.2">
      <c r="A1284" s="6">
        <v>39022</v>
      </c>
      <c r="B1284">
        <v>1388.64</v>
      </c>
      <c r="C1284">
        <v>24.62</v>
      </c>
      <c r="D1284">
        <v>80.53</v>
      </c>
      <c r="E1284">
        <v>201.5</v>
      </c>
      <c r="F1284">
        <v>4.5999999999999996</v>
      </c>
    </row>
    <row r="1285" spans="1:6" x14ac:dyDescent="0.2">
      <c r="A1285" s="6">
        <v>39052</v>
      </c>
      <c r="B1285">
        <v>1416.42</v>
      </c>
      <c r="C1285">
        <v>24.88</v>
      </c>
      <c r="D1285">
        <v>81.510000000000005</v>
      </c>
      <c r="E1285">
        <v>201.8</v>
      </c>
      <c r="F1285">
        <v>4.5599999999999996</v>
      </c>
    </row>
    <row r="1286" spans="1:6" x14ac:dyDescent="0.2">
      <c r="A1286" s="6">
        <v>39083</v>
      </c>
      <c r="B1286">
        <v>1424.16</v>
      </c>
      <c r="C1286">
        <v>25.08</v>
      </c>
      <c r="D1286">
        <v>82.06</v>
      </c>
      <c r="E1286">
        <v>202.42</v>
      </c>
      <c r="F1286">
        <v>4.76</v>
      </c>
    </row>
    <row r="1287" spans="1:6" x14ac:dyDescent="0.2">
      <c r="A1287" s="6">
        <v>39114</v>
      </c>
      <c r="B1287">
        <v>1444.8</v>
      </c>
      <c r="C1287">
        <v>25.29</v>
      </c>
      <c r="D1287">
        <v>82.6</v>
      </c>
      <c r="E1287">
        <v>203.5</v>
      </c>
      <c r="F1287">
        <v>4.72</v>
      </c>
    </row>
    <row r="1288" spans="1:6" x14ac:dyDescent="0.2">
      <c r="A1288" s="6">
        <v>39142</v>
      </c>
      <c r="B1288">
        <v>1406.95</v>
      </c>
      <c r="C1288">
        <v>25.49</v>
      </c>
      <c r="D1288">
        <v>83.15</v>
      </c>
      <c r="E1288">
        <v>205.35</v>
      </c>
      <c r="F1288">
        <v>4.5599999999999996</v>
      </c>
    </row>
    <row r="1289" spans="1:6" x14ac:dyDescent="0.2">
      <c r="A1289" s="6">
        <v>39173</v>
      </c>
      <c r="B1289">
        <v>1463.64</v>
      </c>
      <c r="C1289">
        <v>25.72</v>
      </c>
      <c r="D1289">
        <v>83.74</v>
      </c>
      <c r="E1289">
        <v>206.69</v>
      </c>
      <c r="F1289">
        <v>4.6900000000000004</v>
      </c>
    </row>
    <row r="1290" spans="1:6" x14ac:dyDescent="0.2">
      <c r="A1290" s="6">
        <v>39203</v>
      </c>
      <c r="B1290">
        <v>1511.14</v>
      </c>
      <c r="C1290">
        <v>25.94</v>
      </c>
      <c r="D1290">
        <v>84.33</v>
      </c>
      <c r="E1290">
        <v>207.95</v>
      </c>
      <c r="F1290">
        <v>4.75</v>
      </c>
    </row>
    <row r="1291" spans="1:6" x14ac:dyDescent="0.2">
      <c r="A1291" s="6">
        <v>39234</v>
      </c>
      <c r="B1291">
        <v>1514.19</v>
      </c>
      <c r="C1291">
        <v>26.17</v>
      </c>
      <c r="D1291">
        <v>84.92</v>
      </c>
      <c r="E1291">
        <v>208.35</v>
      </c>
      <c r="F1291">
        <v>5.0999999999999996</v>
      </c>
    </row>
    <row r="1292" spans="1:6" x14ac:dyDescent="0.2">
      <c r="A1292" s="6">
        <v>39264</v>
      </c>
      <c r="B1292">
        <v>1520.71</v>
      </c>
      <c r="C1292">
        <v>26.44</v>
      </c>
      <c r="D1292">
        <v>82.81</v>
      </c>
      <c r="E1292">
        <v>208.3</v>
      </c>
      <c r="F1292">
        <v>5</v>
      </c>
    </row>
    <row r="1293" spans="1:6" x14ac:dyDescent="0.2">
      <c r="A1293" s="6">
        <v>39295</v>
      </c>
      <c r="B1293">
        <v>1454.62</v>
      </c>
      <c r="C1293">
        <v>26.71</v>
      </c>
      <c r="D1293">
        <v>80.709999999999994</v>
      </c>
      <c r="E1293">
        <v>207.92</v>
      </c>
      <c r="F1293">
        <v>4.67</v>
      </c>
    </row>
    <row r="1294" spans="1:6" x14ac:dyDescent="0.2">
      <c r="A1294" s="6">
        <v>39326</v>
      </c>
      <c r="B1294">
        <v>1497.12</v>
      </c>
      <c r="C1294">
        <v>26.98</v>
      </c>
      <c r="D1294">
        <v>78.599999999999994</v>
      </c>
      <c r="E1294">
        <v>208.49</v>
      </c>
      <c r="F1294">
        <v>4.5199999999999996</v>
      </c>
    </row>
    <row r="1295" spans="1:6" x14ac:dyDescent="0.2">
      <c r="A1295" s="6">
        <v>39356</v>
      </c>
      <c r="B1295">
        <v>1539.66</v>
      </c>
      <c r="C1295">
        <v>27.23</v>
      </c>
      <c r="D1295">
        <v>74.459999999999994</v>
      </c>
      <c r="E1295">
        <v>208.94</v>
      </c>
      <c r="F1295">
        <v>4.53</v>
      </c>
    </row>
    <row r="1296" spans="1:6" x14ac:dyDescent="0.2">
      <c r="A1296" s="6">
        <v>39387</v>
      </c>
      <c r="B1296">
        <v>1463.39</v>
      </c>
      <c r="C1296">
        <v>27.48</v>
      </c>
      <c r="D1296">
        <v>70.319999999999993</v>
      </c>
      <c r="E1296">
        <v>210.18</v>
      </c>
      <c r="F1296">
        <v>4.1500000000000004</v>
      </c>
    </row>
    <row r="1297" spans="1:6" x14ac:dyDescent="0.2">
      <c r="A1297" s="6">
        <v>39417</v>
      </c>
      <c r="B1297">
        <v>1479.22</v>
      </c>
      <c r="C1297">
        <v>27.73</v>
      </c>
      <c r="D1297">
        <v>66.180000000000007</v>
      </c>
      <c r="E1297">
        <v>210.04</v>
      </c>
      <c r="F1297">
        <v>4.0999999999999996</v>
      </c>
    </row>
    <row r="1298" spans="1:6" x14ac:dyDescent="0.2">
      <c r="A1298" s="6">
        <v>39448</v>
      </c>
      <c r="B1298">
        <v>1378.76</v>
      </c>
      <c r="C1298">
        <v>27.92</v>
      </c>
      <c r="D1298">
        <v>64.25</v>
      </c>
      <c r="E1298">
        <v>211.08</v>
      </c>
      <c r="F1298">
        <v>3.74</v>
      </c>
    </row>
    <row r="1299" spans="1:6" x14ac:dyDescent="0.2">
      <c r="A1299" s="6">
        <v>39479</v>
      </c>
      <c r="B1299">
        <v>1354.87</v>
      </c>
      <c r="C1299">
        <v>28.11</v>
      </c>
      <c r="D1299">
        <v>62.32</v>
      </c>
      <c r="E1299">
        <v>211.69</v>
      </c>
      <c r="F1299">
        <v>3.74</v>
      </c>
    </row>
    <row r="1300" spans="1:6" x14ac:dyDescent="0.2">
      <c r="A1300" s="6">
        <v>39508</v>
      </c>
      <c r="B1300">
        <v>1316.94</v>
      </c>
      <c r="C1300">
        <v>28.3</v>
      </c>
      <c r="D1300">
        <v>60.39</v>
      </c>
      <c r="E1300">
        <v>213.53</v>
      </c>
      <c r="F1300">
        <v>3.51</v>
      </c>
    </row>
    <row r="1301" spans="1:6" x14ac:dyDescent="0.2">
      <c r="A1301" s="6">
        <v>39539</v>
      </c>
      <c r="B1301">
        <v>1370.47</v>
      </c>
      <c r="C1301">
        <v>28.44</v>
      </c>
      <c r="D1301">
        <v>57.38</v>
      </c>
      <c r="E1301">
        <v>214.82</v>
      </c>
      <c r="F1301">
        <v>3.68</v>
      </c>
    </row>
    <row r="1302" spans="1:6" x14ac:dyDescent="0.2">
      <c r="A1302" s="6">
        <v>39569</v>
      </c>
      <c r="B1302">
        <v>1403.22</v>
      </c>
      <c r="C1302">
        <v>28.57</v>
      </c>
      <c r="D1302">
        <v>54.38</v>
      </c>
      <c r="E1302">
        <v>216.63</v>
      </c>
      <c r="F1302">
        <v>3.88</v>
      </c>
    </row>
    <row r="1303" spans="1:6" x14ac:dyDescent="0.2">
      <c r="A1303" s="6">
        <v>39600</v>
      </c>
      <c r="B1303">
        <v>1341.25</v>
      </c>
      <c r="C1303">
        <v>28.71</v>
      </c>
      <c r="D1303">
        <v>51.37</v>
      </c>
      <c r="E1303">
        <v>218.81</v>
      </c>
      <c r="F1303">
        <v>4.0999999999999996</v>
      </c>
    </row>
    <row r="1304" spans="1:6" x14ac:dyDescent="0.2">
      <c r="A1304" s="6">
        <v>39630</v>
      </c>
      <c r="B1304">
        <v>1257.33</v>
      </c>
      <c r="C1304">
        <v>28.76</v>
      </c>
      <c r="D1304">
        <v>49.56</v>
      </c>
      <c r="E1304">
        <v>219.96</v>
      </c>
      <c r="F1304">
        <v>4.01</v>
      </c>
    </row>
    <row r="1305" spans="1:6" x14ac:dyDescent="0.2">
      <c r="A1305" s="6">
        <v>39661</v>
      </c>
      <c r="B1305">
        <v>1281.47</v>
      </c>
      <c r="C1305">
        <v>28.8</v>
      </c>
      <c r="D1305">
        <v>47.76</v>
      </c>
      <c r="E1305">
        <v>219.09</v>
      </c>
      <c r="F1305">
        <v>3.89</v>
      </c>
    </row>
    <row r="1306" spans="1:6" x14ac:dyDescent="0.2">
      <c r="A1306" s="6">
        <v>39692</v>
      </c>
      <c r="B1306">
        <v>1216.95</v>
      </c>
      <c r="C1306">
        <v>28.85</v>
      </c>
      <c r="D1306">
        <v>45.95</v>
      </c>
      <c r="E1306">
        <v>218.78</v>
      </c>
      <c r="F1306">
        <v>3.69</v>
      </c>
    </row>
    <row r="1307" spans="1:6" x14ac:dyDescent="0.2">
      <c r="A1307" s="6">
        <v>39722</v>
      </c>
      <c r="B1307">
        <v>968.8</v>
      </c>
      <c r="C1307">
        <v>28.7</v>
      </c>
      <c r="D1307">
        <v>35.590000000000003</v>
      </c>
      <c r="E1307">
        <v>216.57</v>
      </c>
      <c r="F1307">
        <v>3.81</v>
      </c>
    </row>
    <row r="1308" spans="1:6" x14ac:dyDescent="0.2">
      <c r="A1308" s="6">
        <v>39753</v>
      </c>
      <c r="B1308">
        <v>883.04</v>
      </c>
      <c r="C1308">
        <v>28.54</v>
      </c>
      <c r="D1308">
        <v>25.24</v>
      </c>
      <c r="E1308">
        <v>212.43</v>
      </c>
      <c r="F1308">
        <v>3.53</v>
      </c>
    </row>
    <row r="1309" spans="1:6" x14ac:dyDescent="0.2">
      <c r="A1309" s="6">
        <v>39783</v>
      </c>
      <c r="B1309">
        <v>877.56</v>
      </c>
      <c r="C1309">
        <v>28.39</v>
      </c>
      <c r="D1309">
        <v>14.88</v>
      </c>
      <c r="E1309">
        <v>210.23</v>
      </c>
      <c r="F1309">
        <v>2.42</v>
      </c>
    </row>
    <row r="1310" spans="1:6" x14ac:dyDescent="0.2">
      <c r="A1310" s="6">
        <v>39814</v>
      </c>
      <c r="B1310">
        <v>865.58</v>
      </c>
      <c r="C1310">
        <v>28.01</v>
      </c>
      <c r="D1310">
        <v>12.21</v>
      </c>
      <c r="E1310">
        <v>211.14</v>
      </c>
      <c r="F1310">
        <v>2.52</v>
      </c>
    </row>
    <row r="1311" spans="1:6" x14ac:dyDescent="0.2">
      <c r="A1311" s="6">
        <v>39845</v>
      </c>
      <c r="B1311">
        <v>805.23</v>
      </c>
      <c r="C1311">
        <v>27.64</v>
      </c>
      <c r="D1311">
        <v>9.5299999999999994</v>
      </c>
      <c r="E1311">
        <v>212.19</v>
      </c>
      <c r="F1311">
        <v>2.87</v>
      </c>
    </row>
    <row r="1312" spans="1:6" x14ac:dyDescent="0.2">
      <c r="A1312" s="6">
        <v>39873</v>
      </c>
      <c r="B1312">
        <v>757.13</v>
      </c>
      <c r="C1312">
        <v>27.26</v>
      </c>
      <c r="D1312">
        <v>6.86</v>
      </c>
      <c r="E1312">
        <v>212.71</v>
      </c>
      <c r="F1312">
        <v>2.82</v>
      </c>
    </row>
    <row r="1313" spans="1:6" x14ac:dyDescent="0.2">
      <c r="A1313" s="6">
        <v>39904</v>
      </c>
      <c r="B1313">
        <v>848.15</v>
      </c>
      <c r="C1313">
        <v>26.7</v>
      </c>
      <c r="D1313">
        <v>7.08</v>
      </c>
      <c r="E1313">
        <v>213.24</v>
      </c>
      <c r="F1313">
        <v>2.93</v>
      </c>
    </row>
    <row r="1314" spans="1:6" x14ac:dyDescent="0.2">
      <c r="A1314" s="6">
        <v>39934</v>
      </c>
      <c r="B1314">
        <v>902.41</v>
      </c>
      <c r="C1314">
        <v>26.15</v>
      </c>
      <c r="D1314">
        <v>7.29</v>
      </c>
      <c r="E1314">
        <v>213.86</v>
      </c>
      <c r="F1314">
        <v>3.29</v>
      </c>
    </row>
    <row r="1315" spans="1:6" x14ac:dyDescent="0.2">
      <c r="A1315" s="6">
        <v>39965</v>
      </c>
      <c r="B1315">
        <v>926.12</v>
      </c>
      <c r="C1315">
        <v>25.59</v>
      </c>
      <c r="D1315">
        <v>7.51</v>
      </c>
      <c r="E1315">
        <v>215.69</v>
      </c>
      <c r="F1315">
        <v>3.72</v>
      </c>
    </row>
    <row r="1316" spans="1:6" x14ac:dyDescent="0.2">
      <c r="A1316" s="6">
        <v>39995</v>
      </c>
      <c r="B1316">
        <v>935.82</v>
      </c>
      <c r="C1316">
        <v>25.03</v>
      </c>
      <c r="D1316">
        <v>9.19</v>
      </c>
      <c r="E1316">
        <v>215.35</v>
      </c>
      <c r="F1316">
        <v>3.56</v>
      </c>
    </row>
    <row r="1317" spans="1:6" x14ac:dyDescent="0.2">
      <c r="A1317" s="6">
        <v>40026</v>
      </c>
      <c r="B1317">
        <v>1009.73</v>
      </c>
      <c r="C1317">
        <v>24.46</v>
      </c>
      <c r="D1317">
        <v>10.86</v>
      </c>
      <c r="E1317">
        <v>215.83</v>
      </c>
      <c r="F1317">
        <v>3.59</v>
      </c>
    </row>
    <row r="1318" spans="1:6" x14ac:dyDescent="0.2">
      <c r="A1318" s="6">
        <v>40057</v>
      </c>
      <c r="B1318">
        <v>1044.55</v>
      </c>
      <c r="C1318">
        <v>23.9</v>
      </c>
      <c r="D1318">
        <v>12.54</v>
      </c>
      <c r="E1318">
        <v>215.97</v>
      </c>
      <c r="F1318">
        <v>3.4</v>
      </c>
    </row>
    <row r="1319" spans="1:6" x14ac:dyDescent="0.2">
      <c r="A1319" s="6">
        <v>40087</v>
      </c>
      <c r="B1319">
        <v>1067.6600000000001</v>
      </c>
      <c r="C1319">
        <v>23.4</v>
      </c>
      <c r="D1319">
        <v>25.35</v>
      </c>
      <c r="E1319">
        <v>216.18</v>
      </c>
      <c r="F1319">
        <v>3.39</v>
      </c>
    </row>
    <row r="1320" spans="1:6" x14ac:dyDescent="0.2">
      <c r="A1320" s="6">
        <v>40118</v>
      </c>
      <c r="B1320">
        <v>1088.07</v>
      </c>
      <c r="C1320">
        <v>22.91</v>
      </c>
      <c r="D1320">
        <v>38.159999999999997</v>
      </c>
      <c r="E1320">
        <v>216.33</v>
      </c>
      <c r="F1320">
        <v>3.4</v>
      </c>
    </row>
    <row r="1321" spans="1:6" x14ac:dyDescent="0.2">
      <c r="A1321" s="6">
        <v>40148</v>
      </c>
      <c r="B1321">
        <v>1110.3800000000001</v>
      </c>
      <c r="C1321">
        <v>22.41</v>
      </c>
      <c r="D1321">
        <v>50.97</v>
      </c>
      <c r="E1321">
        <v>215.95</v>
      </c>
      <c r="F1321">
        <v>3.59</v>
      </c>
    </row>
    <row r="1322" spans="1:6" x14ac:dyDescent="0.2">
      <c r="A1322" s="6">
        <v>40179</v>
      </c>
      <c r="B1322">
        <v>1123.58</v>
      </c>
      <c r="C1322">
        <v>22.24</v>
      </c>
      <c r="D1322">
        <v>54.29</v>
      </c>
      <c r="E1322">
        <v>216.69</v>
      </c>
      <c r="F1322">
        <v>3.73</v>
      </c>
    </row>
    <row r="1323" spans="1:6" x14ac:dyDescent="0.2">
      <c r="A1323" s="6">
        <v>40210</v>
      </c>
      <c r="B1323">
        <v>1089.1600000000001</v>
      </c>
      <c r="C1323">
        <v>22.07</v>
      </c>
      <c r="D1323">
        <v>57.61</v>
      </c>
      <c r="E1323">
        <v>216.74</v>
      </c>
      <c r="F1323">
        <v>3.69</v>
      </c>
    </row>
    <row r="1324" spans="1:6" x14ac:dyDescent="0.2">
      <c r="A1324" s="6">
        <v>40238</v>
      </c>
      <c r="B1324">
        <v>1152.05</v>
      </c>
      <c r="C1324">
        <v>21.9</v>
      </c>
      <c r="D1324">
        <v>60.93</v>
      </c>
      <c r="E1324">
        <v>217.63</v>
      </c>
      <c r="F1324">
        <v>3.73</v>
      </c>
    </row>
    <row r="1325" spans="1:6" x14ac:dyDescent="0.2">
      <c r="A1325" s="6">
        <v>40269</v>
      </c>
      <c r="B1325">
        <v>1197.32</v>
      </c>
      <c r="C1325">
        <v>21.95</v>
      </c>
      <c r="D1325">
        <v>62.99</v>
      </c>
      <c r="E1325">
        <v>218.01</v>
      </c>
      <c r="F1325">
        <v>3.85</v>
      </c>
    </row>
    <row r="1326" spans="1:6" x14ac:dyDescent="0.2">
      <c r="A1326" s="6">
        <v>40299</v>
      </c>
      <c r="B1326">
        <v>1125.06</v>
      </c>
      <c r="C1326">
        <v>21.99</v>
      </c>
      <c r="D1326">
        <v>65.040000000000006</v>
      </c>
      <c r="E1326">
        <v>218.18</v>
      </c>
      <c r="F1326">
        <v>3.42</v>
      </c>
    </row>
    <row r="1327" spans="1:6" x14ac:dyDescent="0.2">
      <c r="A1327" s="6">
        <v>40330</v>
      </c>
      <c r="B1327">
        <v>1083.3599999999999</v>
      </c>
      <c r="C1327">
        <v>22.04</v>
      </c>
      <c r="D1327">
        <v>67.099999999999994</v>
      </c>
      <c r="E1327">
        <v>217.97</v>
      </c>
      <c r="F1327">
        <v>3.2</v>
      </c>
    </row>
    <row r="1328" spans="1:6" x14ac:dyDescent="0.2">
      <c r="A1328" s="6">
        <v>40360</v>
      </c>
      <c r="B1328">
        <v>1079.8</v>
      </c>
      <c r="C1328">
        <v>22.14</v>
      </c>
      <c r="D1328">
        <v>68.69</v>
      </c>
      <c r="E1328">
        <v>218.01</v>
      </c>
      <c r="F1328">
        <v>3.01</v>
      </c>
    </row>
    <row r="1329" spans="1:6" x14ac:dyDescent="0.2">
      <c r="A1329" s="6">
        <v>40391</v>
      </c>
      <c r="B1329">
        <v>1087.28</v>
      </c>
      <c r="C1329">
        <v>22.25</v>
      </c>
      <c r="D1329">
        <v>70.27</v>
      </c>
      <c r="E1329">
        <v>218.31</v>
      </c>
      <c r="F1329">
        <v>2.7</v>
      </c>
    </row>
    <row r="1330" spans="1:6" x14ac:dyDescent="0.2">
      <c r="A1330" s="6">
        <v>40422</v>
      </c>
      <c r="B1330">
        <v>1122.08</v>
      </c>
      <c r="C1330">
        <v>22.35</v>
      </c>
      <c r="D1330">
        <v>71.86</v>
      </c>
      <c r="E1330">
        <v>218.44</v>
      </c>
      <c r="F1330">
        <v>2.65</v>
      </c>
    </row>
    <row r="1331" spans="1:6" x14ac:dyDescent="0.2">
      <c r="A1331" s="6">
        <v>40452</v>
      </c>
      <c r="B1331">
        <v>1171.58</v>
      </c>
      <c r="C1331">
        <v>22.48</v>
      </c>
      <c r="D1331">
        <v>73.69</v>
      </c>
      <c r="E1331">
        <v>218.71</v>
      </c>
      <c r="F1331">
        <v>2.54</v>
      </c>
    </row>
    <row r="1332" spans="1:6" x14ac:dyDescent="0.2">
      <c r="A1332" s="6">
        <v>40483</v>
      </c>
      <c r="B1332">
        <v>1198.8900000000001</v>
      </c>
      <c r="C1332">
        <v>22.6</v>
      </c>
      <c r="D1332">
        <v>75.52</v>
      </c>
      <c r="E1332">
        <v>218.8</v>
      </c>
      <c r="F1332">
        <v>2.76</v>
      </c>
    </row>
    <row r="1333" spans="1:6" x14ac:dyDescent="0.2">
      <c r="A1333" s="6">
        <v>40513</v>
      </c>
      <c r="B1333">
        <v>1241.53</v>
      </c>
      <c r="C1333">
        <v>22.73</v>
      </c>
      <c r="D1333">
        <v>77.349999999999994</v>
      </c>
      <c r="E1333">
        <v>219.18</v>
      </c>
      <c r="F1333">
        <v>3.29</v>
      </c>
    </row>
    <row r="1334" spans="1:6" x14ac:dyDescent="0.2">
      <c r="A1334" s="6">
        <v>40544</v>
      </c>
      <c r="B1334">
        <v>1282.6199999999999</v>
      </c>
      <c r="C1334">
        <v>22.96</v>
      </c>
      <c r="D1334">
        <v>78.67</v>
      </c>
      <c r="E1334">
        <v>220.22</v>
      </c>
      <c r="F1334">
        <v>3.39</v>
      </c>
    </row>
    <row r="1335" spans="1:6" x14ac:dyDescent="0.2">
      <c r="A1335" s="6">
        <v>40575</v>
      </c>
      <c r="B1335">
        <v>1321.12</v>
      </c>
      <c r="C1335">
        <v>23.2</v>
      </c>
      <c r="D1335">
        <v>79.989999999999995</v>
      </c>
      <c r="E1335">
        <v>221.31</v>
      </c>
      <c r="F1335">
        <v>3.58</v>
      </c>
    </row>
    <row r="1336" spans="1:6" x14ac:dyDescent="0.2">
      <c r="A1336" s="6">
        <v>40603</v>
      </c>
      <c r="B1336">
        <v>1304.49</v>
      </c>
      <c r="C1336">
        <v>23.43</v>
      </c>
      <c r="D1336">
        <v>81.31</v>
      </c>
      <c r="E1336">
        <v>223.47</v>
      </c>
      <c r="F1336">
        <v>3.41</v>
      </c>
    </row>
    <row r="1337" spans="1:6" x14ac:dyDescent="0.2">
      <c r="A1337" s="6">
        <v>40634</v>
      </c>
      <c r="B1337">
        <v>1331.51</v>
      </c>
      <c r="C1337">
        <v>23.73</v>
      </c>
      <c r="D1337">
        <v>82.16</v>
      </c>
      <c r="E1337">
        <v>224.91</v>
      </c>
      <c r="F1337">
        <v>3.46</v>
      </c>
    </row>
    <row r="1338" spans="1:6" x14ac:dyDescent="0.2">
      <c r="A1338" s="6">
        <v>40664</v>
      </c>
      <c r="B1338">
        <v>1338.31</v>
      </c>
      <c r="C1338">
        <v>24.04</v>
      </c>
      <c r="D1338">
        <v>83.02</v>
      </c>
      <c r="E1338">
        <v>225.96</v>
      </c>
      <c r="F1338">
        <v>3.17</v>
      </c>
    </row>
    <row r="1339" spans="1:6" x14ac:dyDescent="0.2">
      <c r="A1339" s="6">
        <v>40695</v>
      </c>
      <c r="B1339">
        <v>1287.29</v>
      </c>
      <c r="C1339">
        <v>24.34</v>
      </c>
      <c r="D1339">
        <v>83.87</v>
      </c>
      <c r="E1339">
        <v>225.72</v>
      </c>
      <c r="F1339">
        <v>3</v>
      </c>
    </row>
    <row r="1340" spans="1:6" x14ac:dyDescent="0.2">
      <c r="A1340" s="6">
        <v>40725</v>
      </c>
      <c r="B1340">
        <v>1325.19</v>
      </c>
      <c r="C1340">
        <v>24.62</v>
      </c>
      <c r="D1340">
        <v>84.91</v>
      </c>
      <c r="E1340">
        <v>225.92</v>
      </c>
      <c r="F1340">
        <v>3</v>
      </c>
    </row>
    <row r="1341" spans="1:6" x14ac:dyDescent="0.2">
      <c r="A1341" s="6">
        <v>40756</v>
      </c>
      <c r="B1341">
        <v>1185.31</v>
      </c>
      <c r="C1341">
        <v>24.9</v>
      </c>
      <c r="D1341">
        <v>85.94</v>
      </c>
      <c r="E1341">
        <v>226.54</v>
      </c>
      <c r="F1341">
        <v>2.2999999999999998</v>
      </c>
    </row>
    <row r="1342" spans="1:6" x14ac:dyDescent="0.2">
      <c r="A1342" s="6">
        <v>40787</v>
      </c>
      <c r="B1342">
        <v>1173.8800000000001</v>
      </c>
      <c r="C1342">
        <v>25.18</v>
      </c>
      <c r="D1342">
        <v>86.98</v>
      </c>
      <c r="E1342">
        <v>226.89</v>
      </c>
      <c r="F1342">
        <v>1.98</v>
      </c>
    </row>
    <row r="1343" spans="1:6" x14ac:dyDescent="0.2">
      <c r="A1343" s="6">
        <v>40817</v>
      </c>
      <c r="B1343">
        <v>1207.22</v>
      </c>
      <c r="C1343">
        <v>25.6</v>
      </c>
      <c r="D1343">
        <v>86.97</v>
      </c>
      <c r="E1343">
        <v>226.42</v>
      </c>
      <c r="F1343">
        <v>2.15</v>
      </c>
    </row>
    <row r="1344" spans="1:6" x14ac:dyDescent="0.2">
      <c r="A1344" s="6">
        <v>40848</v>
      </c>
      <c r="B1344">
        <v>1226.42</v>
      </c>
      <c r="C1344">
        <v>26.01</v>
      </c>
      <c r="D1344">
        <v>86.96</v>
      </c>
      <c r="E1344">
        <v>226.23</v>
      </c>
      <c r="F1344">
        <v>2.0099999999999998</v>
      </c>
    </row>
    <row r="1345" spans="1:6" x14ac:dyDescent="0.2">
      <c r="A1345" s="6">
        <v>40878</v>
      </c>
      <c r="B1345">
        <v>1243.32</v>
      </c>
      <c r="C1345">
        <v>26.43</v>
      </c>
      <c r="D1345">
        <v>86.95</v>
      </c>
      <c r="E1345">
        <v>225.67</v>
      </c>
      <c r="F1345">
        <v>1.98</v>
      </c>
    </row>
    <row r="1346" spans="1:6" x14ac:dyDescent="0.2">
      <c r="A1346" s="6">
        <v>40909</v>
      </c>
      <c r="B1346">
        <v>1300.58</v>
      </c>
      <c r="C1346">
        <v>26.74</v>
      </c>
      <c r="D1346">
        <v>87.48</v>
      </c>
      <c r="E1346">
        <v>226.66</v>
      </c>
      <c r="F1346">
        <v>1.97</v>
      </c>
    </row>
    <row r="1347" spans="1:6" x14ac:dyDescent="0.2">
      <c r="A1347" s="6">
        <v>40940</v>
      </c>
      <c r="B1347">
        <v>1352.49</v>
      </c>
      <c r="C1347">
        <v>27.04</v>
      </c>
      <c r="D1347">
        <v>88.01</v>
      </c>
      <c r="E1347">
        <v>227.66</v>
      </c>
      <c r="F1347">
        <v>1.97</v>
      </c>
    </row>
    <row r="1348" spans="1:6" x14ac:dyDescent="0.2">
      <c r="A1348" s="6">
        <v>40969</v>
      </c>
      <c r="B1348">
        <v>1389.24</v>
      </c>
      <c r="C1348">
        <v>27.35</v>
      </c>
      <c r="D1348">
        <v>88.54</v>
      </c>
      <c r="E1348">
        <v>229.39</v>
      </c>
      <c r="F1348">
        <v>2.17</v>
      </c>
    </row>
    <row r="1349" spans="1:6" x14ac:dyDescent="0.2">
      <c r="A1349" s="6">
        <v>41000</v>
      </c>
      <c r="B1349">
        <v>1386.43</v>
      </c>
      <c r="C1349">
        <v>27.67</v>
      </c>
      <c r="D1349">
        <v>88.33</v>
      </c>
      <c r="E1349">
        <v>230.09</v>
      </c>
      <c r="F1349">
        <v>2.0499999999999998</v>
      </c>
    </row>
    <row r="1350" spans="1:6" x14ac:dyDescent="0.2">
      <c r="A1350" s="6">
        <v>41030</v>
      </c>
      <c r="B1350">
        <v>1341.27</v>
      </c>
      <c r="C1350">
        <v>28</v>
      </c>
      <c r="D1350">
        <v>88.13</v>
      </c>
      <c r="E1350">
        <v>229.81</v>
      </c>
      <c r="F1350">
        <v>1.8</v>
      </c>
    </row>
    <row r="1351" spans="1:6" x14ac:dyDescent="0.2">
      <c r="A1351" s="6">
        <v>41061</v>
      </c>
      <c r="B1351">
        <v>1323.48</v>
      </c>
      <c r="C1351">
        <v>28.32</v>
      </c>
      <c r="D1351">
        <v>87.92</v>
      </c>
      <c r="E1351">
        <v>229.48</v>
      </c>
      <c r="F1351">
        <v>1.62</v>
      </c>
    </row>
    <row r="1352" spans="1:6" x14ac:dyDescent="0.2">
      <c r="A1352" s="6">
        <v>41091</v>
      </c>
      <c r="B1352">
        <v>1359.78</v>
      </c>
      <c r="C1352">
        <v>28.74</v>
      </c>
      <c r="D1352">
        <v>87.45</v>
      </c>
      <c r="E1352">
        <v>229.1</v>
      </c>
      <c r="F1352">
        <v>1.53</v>
      </c>
    </row>
    <row r="1353" spans="1:6" x14ac:dyDescent="0.2">
      <c r="A1353" s="6">
        <v>41122</v>
      </c>
      <c r="B1353">
        <v>1403.45</v>
      </c>
      <c r="C1353">
        <v>29.17</v>
      </c>
      <c r="D1353">
        <v>86.97</v>
      </c>
      <c r="E1353">
        <v>230.38</v>
      </c>
      <c r="F1353">
        <v>1.68</v>
      </c>
    </row>
    <row r="1354" spans="1:6" x14ac:dyDescent="0.2">
      <c r="A1354" s="6">
        <v>41153</v>
      </c>
      <c r="B1354">
        <v>1443.42</v>
      </c>
      <c r="C1354">
        <v>29.59</v>
      </c>
      <c r="D1354">
        <v>86.5</v>
      </c>
      <c r="E1354">
        <v>231.41</v>
      </c>
      <c r="F1354">
        <v>1.72</v>
      </c>
    </row>
    <row r="1355" spans="1:6" x14ac:dyDescent="0.2">
      <c r="A1355" s="6">
        <v>41183</v>
      </c>
      <c r="B1355">
        <v>1437.82</v>
      </c>
      <c r="C1355">
        <v>30.14</v>
      </c>
      <c r="D1355">
        <v>86.5</v>
      </c>
      <c r="E1355">
        <v>231.32</v>
      </c>
      <c r="F1355">
        <v>1.75</v>
      </c>
    </row>
    <row r="1356" spans="1:6" x14ac:dyDescent="0.2">
      <c r="A1356" s="6">
        <v>41214</v>
      </c>
      <c r="B1356">
        <v>1394.51</v>
      </c>
      <c r="C1356">
        <v>30.7</v>
      </c>
      <c r="D1356">
        <v>86.51</v>
      </c>
      <c r="E1356">
        <v>230.22</v>
      </c>
      <c r="F1356">
        <v>1.65</v>
      </c>
    </row>
    <row r="1357" spans="1:6" x14ac:dyDescent="0.2">
      <c r="A1357" s="6">
        <v>41244</v>
      </c>
      <c r="B1357">
        <v>1422.29</v>
      </c>
      <c r="C1357">
        <v>31.25</v>
      </c>
      <c r="D1357">
        <v>86.51</v>
      </c>
      <c r="E1357">
        <v>229.6</v>
      </c>
      <c r="F1357">
        <v>1.72</v>
      </c>
    </row>
    <row r="1358" spans="1:6" x14ac:dyDescent="0.2">
      <c r="A1358" s="6">
        <v>41275</v>
      </c>
      <c r="B1358">
        <v>1480.4</v>
      </c>
      <c r="C1358">
        <v>31.54</v>
      </c>
      <c r="D1358">
        <v>86.91</v>
      </c>
      <c r="E1358">
        <v>230.28</v>
      </c>
      <c r="F1358">
        <v>1.91</v>
      </c>
    </row>
    <row r="1359" spans="1:6" x14ac:dyDescent="0.2">
      <c r="A1359" s="6">
        <v>41306</v>
      </c>
      <c r="B1359">
        <v>1512.31</v>
      </c>
      <c r="C1359">
        <v>31.82</v>
      </c>
      <c r="D1359">
        <v>87.3</v>
      </c>
      <c r="E1359">
        <v>232.17</v>
      </c>
      <c r="F1359">
        <v>1.98</v>
      </c>
    </row>
    <row r="1360" spans="1:6" x14ac:dyDescent="0.2">
      <c r="A1360" s="6">
        <v>41334</v>
      </c>
      <c r="B1360">
        <v>1550.83</v>
      </c>
      <c r="C1360">
        <v>32.11</v>
      </c>
      <c r="D1360">
        <v>87.7</v>
      </c>
      <c r="E1360">
        <v>232.77</v>
      </c>
      <c r="F1360">
        <v>1.96</v>
      </c>
    </row>
    <row r="1361" spans="1:6" x14ac:dyDescent="0.2">
      <c r="A1361" s="6">
        <v>41365</v>
      </c>
      <c r="B1361">
        <v>1570.7</v>
      </c>
      <c r="C1361">
        <v>32.5</v>
      </c>
      <c r="D1361">
        <v>88.78</v>
      </c>
      <c r="E1361">
        <v>232.53</v>
      </c>
      <c r="F1361">
        <v>1.76</v>
      </c>
    </row>
    <row r="1362" spans="1:6" x14ac:dyDescent="0.2">
      <c r="A1362" s="6">
        <v>41395</v>
      </c>
      <c r="B1362">
        <v>1639.84</v>
      </c>
      <c r="C1362">
        <v>32.880000000000003</v>
      </c>
      <c r="D1362">
        <v>89.87</v>
      </c>
      <c r="E1362">
        <v>232.94</v>
      </c>
      <c r="F1362">
        <v>1.93</v>
      </c>
    </row>
    <row r="1363" spans="1:6" x14ac:dyDescent="0.2">
      <c r="A1363" s="6">
        <v>41426</v>
      </c>
      <c r="B1363">
        <v>1618.77</v>
      </c>
      <c r="C1363">
        <v>33.270000000000003</v>
      </c>
      <c r="D1363">
        <v>90.95</v>
      </c>
      <c r="E1363">
        <v>233.5</v>
      </c>
      <c r="F1363">
        <v>2.2999999999999998</v>
      </c>
    </row>
    <row r="1364" spans="1:6" x14ac:dyDescent="0.2">
      <c r="A1364" s="6">
        <v>41456</v>
      </c>
      <c r="B1364">
        <v>1668.68</v>
      </c>
      <c r="C1364">
        <v>33.65</v>
      </c>
      <c r="D1364">
        <v>92.09</v>
      </c>
      <c r="E1364">
        <v>233.6</v>
      </c>
      <c r="F1364">
        <v>2.58</v>
      </c>
    </row>
    <row r="1365" spans="1:6" x14ac:dyDescent="0.2">
      <c r="A1365" s="6">
        <v>41487</v>
      </c>
      <c r="B1365">
        <v>1670.09</v>
      </c>
      <c r="C1365">
        <v>34.020000000000003</v>
      </c>
      <c r="D1365">
        <v>93.23</v>
      </c>
      <c r="E1365">
        <v>233.88</v>
      </c>
      <c r="F1365">
        <v>2.74</v>
      </c>
    </row>
    <row r="1366" spans="1:6" x14ac:dyDescent="0.2">
      <c r="A1366" s="6">
        <v>41518</v>
      </c>
      <c r="B1366">
        <v>1687.17</v>
      </c>
      <c r="C1366">
        <v>34.4</v>
      </c>
      <c r="D1366">
        <v>94.37</v>
      </c>
      <c r="E1366">
        <v>234.15</v>
      </c>
      <c r="F1366">
        <v>2.81</v>
      </c>
    </row>
    <row r="1367" spans="1:6" x14ac:dyDescent="0.2">
      <c r="A1367" s="6">
        <v>41548</v>
      </c>
      <c r="B1367">
        <v>1720.03</v>
      </c>
      <c r="C1367">
        <v>34.6</v>
      </c>
      <c r="D1367">
        <v>96.31</v>
      </c>
      <c r="E1367">
        <v>233.55</v>
      </c>
      <c r="F1367">
        <v>2.62</v>
      </c>
    </row>
    <row r="1368" spans="1:6" x14ac:dyDescent="0.2">
      <c r="A1368" s="6">
        <v>41579</v>
      </c>
      <c r="B1368">
        <v>1783.54</v>
      </c>
      <c r="C1368">
        <v>34.79</v>
      </c>
      <c r="D1368">
        <v>98.26</v>
      </c>
      <c r="E1368">
        <v>233.07</v>
      </c>
      <c r="F1368">
        <v>2.72</v>
      </c>
    </row>
    <row r="1369" spans="1:6" x14ac:dyDescent="0.2">
      <c r="A1369" s="6">
        <v>41609</v>
      </c>
      <c r="B1369">
        <v>1807.78</v>
      </c>
      <c r="C1369">
        <v>34.99</v>
      </c>
      <c r="D1369">
        <v>100.2</v>
      </c>
      <c r="E1369">
        <v>233.05</v>
      </c>
      <c r="F1369">
        <v>2.9</v>
      </c>
    </row>
    <row r="1370" spans="1:6" x14ac:dyDescent="0.2">
      <c r="A1370" s="6">
        <v>41640</v>
      </c>
      <c r="B1370">
        <v>1822.36</v>
      </c>
      <c r="C1370">
        <v>35.4</v>
      </c>
      <c r="D1370">
        <v>100.42</v>
      </c>
      <c r="E1370">
        <v>233.92</v>
      </c>
      <c r="F1370">
        <v>2.86</v>
      </c>
    </row>
    <row r="1371" spans="1:6" x14ac:dyDescent="0.2">
      <c r="A1371" s="6">
        <v>41671</v>
      </c>
      <c r="B1371">
        <v>1817.04</v>
      </c>
      <c r="C1371">
        <v>35.82</v>
      </c>
      <c r="D1371">
        <v>100.63</v>
      </c>
      <c r="E1371">
        <v>234.78</v>
      </c>
      <c r="F1371">
        <v>2.71</v>
      </c>
    </row>
    <row r="1372" spans="1:6" x14ac:dyDescent="0.2">
      <c r="A1372" s="6">
        <v>41699</v>
      </c>
      <c r="B1372">
        <v>1863.52</v>
      </c>
      <c r="C1372">
        <v>36.229999999999997</v>
      </c>
      <c r="D1372">
        <v>100.85</v>
      </c>
      <c r="E1372">
        <v>236.29</v>
      </c>
      <c r="F1372">
        <v>2.72</v>
      </c>
    </row>
    <row r="1373" spans="1:6" x14ac:dyDescent="0.2">
      <c r="A1373" s="6">
        <v>41730</v>
      </c>
      <c r="B1373">
        <v>1864.26</v>
      </c>
      <c r="C1373">
        <v>36.61</v>
      </c>
      <c r="D1373">
        <v>101.61</v>
      </c>
      <c r="E1373">
        <v>237.07</v>
      </c>
      <c r="F1373">
        <v>2.71</v>
      </c>
    </row>
    <row r="1374" spans="1:6" x14ac:dyDescent="0.2">
      <c r="A1374" s="6">
        <v>41760</v>
      </c>
      <c r="B1374">
        <v>1889.77</v>
      </c>
      <c r="C1374">
        <v>37</v>
      </c>
      <c r="D1374">
        <v>102.36</v>
      </c>
      <c r="E1374">
        <v>237.9</v>
      </c>
      <c r="F1374">
        <v>2.56</v>
      </c>
    </row>
    <row r="1375" spans="1:6" x14ac:dyDescent="0.2">
      <c r="A1375" s="6">
        <v>41791</v>
      </c>
      <c r="B1375">
        <v>1947.09</v>
      </c>
      <c r="C1375">
        <v>37.380000000000003</v>
      </c>
      <c r="D1375">
        <v>103.12</v>
      </c>
      <c r="E1375">
        <v>238.34</v>
      </c>
      <c r="F1375">
        <v>2.6</v>
      </c>
    </row>
    <row r="1376" spans="1:6" x14ac:dyDescent="0.2">
      <c r="A1376" s="6">
        <v>41821</v>
      </c>
      <c r="B1376">
        <v>1973.1</v>
      </c>
      <c r="C1376">
        <v>37.75</v>
      </c>
      <c r="D1376">
        <v>104.07</v>
      </c>
      <c r="E1376">
        <v>238.25</v>
      </c>
      <c r="F1376">
        <v>2.54</v>
      </c>
    </row>
    <row r="1377" spans="1:6" x14ac:dyDescent="0.2">
      <c r="A1377" s="6">
        <v>41852</v>
      </c>
      <c r="B1377">
        <v>1961.53</v>
      </c>
      <c r="C1377">
        <v>38.119999999999997</v>
      </c>
      <c r="D1377">
        <v>105.01</v>
      </c>
      <c r="E1377">
        <v>237.85</v>
      </c>
      <c r="F1377">
        <v>2.42</v>
      </c>
    </row>
    <row r="1378" spans="1:6" x14ac:dyDescent="0.2">
      <c r="A1378" s="6">
        <v>41883</v>
      </c>
      <c r="B1378">
        <v>1993.23</v>
      </c>
      <c r="C1378">
        <v>38.49</v>
      </c>
      <c r="D1378">
        <v>105.96</v>
      </c>
      <c r="E1378">
        <v>238.03</v>
      </c>
      <c r="F1378">
        <v>2.5299999999999998</v>
      </c>
    </row>
    <row r="1379" spans="1:6" x14ac:dyDescent="0.2">
      <c r="A1379" s="6">
        <v>41913</v>
      </c>
      <c r="B1379">
        <v>1937.27</v>
      </c>
      <c r="C1379">
        <v>38.81</v>
      </c>
      <c r="D1379">
        <v>104.74</v>
      </c>
      <c r="E1379">
        <v>237.43</v>
      </c>
      <c r="F1379">
        <v>2.2999999999999998</v>
      </c>
    </row>
    <row r="1380" spans="1:6" x14ac:dyDescent="0.2">
      <c r="A1380" s="6">
        <v>41944</v>
      </c>
      <c r="B1380">
        <v>2044.57</v>
      </c>
      <c r="C1380">
        <v>39.119999999999997</v>
      </c>
      <c r="D1380">
        <v>103.53</v>
      </c>
      <c r="E1380">
        <v>236.15</v>
      </c>
      <c r="F1380">
        <v>2.33</v>
      </c>
    </row>
    <row r="1381" spans="1:6" x14ac:dyDescent="0.2">
      <c r="A1381" s="6">
        <v>41974</v>
      </c>
      <c r="B1381">
        <v>2054.27</v>
      </c>
      <c r="C1381">
        <v>39.44</v>
      </c>
      <c r="D1381">
        <v>102.31</v>
      </c>
      <c r="E1381">
        <v>234.81</v>
      </c>
      <c r="F1381">
        <v>2.21</v>
      </c>
    </row>
    <row r="1382" spans="1:6" x14ac:dyDescent="0.2">
      <c r="A1382" s="6">
        <v>42005</v>
      </c>
      <c r="B1382">
        <v>2028.18</v>
      </c>
      <c r="C1382">
        <v>39.9</v>
      </c>
      <c r="D1382">
        <v>101.29</v>
      </c>
      <c r="E1382">
        <v>233.71</v>
      </c>
      <c r="F1382">
        <v>1.88</v>
      </c>
    </row>
    <row r="1383" spans="1:6" x14ac:dyDescent="0.2">
      <c r="A1383" s="6">
        <v>42036</v>
      </c>
      <c r="B1383">
        <v>2082.1999999999998</v>
      </c>
      <c r="C1383">
        <v>40.35</v>
      </c>
      <c r="D1383">
        <v>100.27</v>
      </c>
      <c r="E1383">
        <v>234.72</v>
      </c>
      <c r="F1383">
        <v>1.98</v>
      </c>
    </row>
    <row r="1384" spans="1:6" x14ac:dyDescent="0.2">
      <c r="A1384" s="6">
        <v>42064</v>
      </c>
      <c r="B1384">
        <v>2079.9899999999998</v>
      </c>
      <c r="C1384">
        <v>40.81</v>
      </c>
      <c r="D1384">
        <v>99.25</v>
      </c>
      <c r="E1384">
        <v>236.12</v>
      </c>
      <c r="F1384">
        <v>2.04</v>
      </c>
    </row>
    <row r="1385" spans="1:6" x14ac:dyDescent="0.2">
      <c r="A1385" s="6">
        <v>42095</v>
      </c>
      <c r="B1385">
        <v>2094.86</v>
      </c>
      <c r="C1385">
        <v>41.12</v>
      </c>
      <c r="D1385">
        <v>97.8</v>
      </c>
      <c r="E1385">
        <v>236.6</v>
      </c>
      <c r="F1385">
        <v>1.94</v>
      </c>
    </row>
    <row r="1386" spans="1:6" x14ac:dyDescent="0.2">
      <c r="A1386" s="6">
        <v>42125</v>
      </c>
      <c r="B1386">
        <v>2111.94</v>
      </c>
      <c r="C1386">
        <v>41.43</v>
      </c>
      <c r="D1386">
        <v>96.36</v>
      </c>
      <c r="E1386">
        <v>237.81</v>
      </c>
      <c r="F1386">
        <v>2.2000000000000002</v>
      </c>
    </row>
    <row r="1387" spans="1:6" x14ac:dyDescent="0.2">
      <c r="A1387" s="6">
        <v>42156</v>
      </c>
      <c r="B1387">
        <v>2099.29</v>
      </c>
      <c r="C1387">
        <v>41.74</v>
      </c>
      <c r="D1387">
        <v>94.91</v>
      </c>
      <c r="E1387">
        <v>238.64</v>
      </c>
      <c r="F1387">
        <v>2.36</v>
      </c>
    </row>
    <row r="1388" spans="1:6" x14ac:dyDescent="0.2">
      <c r="A1388" s="6">
        <v>42186</v>
      </c>
      <c r="B1388">
        <v>2094.14</v>
      </c>
      <c r="C1388">
        <v>42</v>
      </c>
      <c r="D1388">
        <v>93.49</v>
      </c>
      <c r="E1388">
        <v>238.65</v>
      </c>
      <c r="F1388">
        <v>2.3199999999999998</v>
      </c>
    </row>
    <row r="1389" spans="1:6" x14ac:dyDescent="0.2">
      <c r="A1389" s="6">
        <v>42217</v>
      </c>
      <c r="B1389">
        <v>2039.87</v>
      </c>
      <c r="C1389">
        <v>42.25</v>
      </c>
      <c r="D1389">
        <v>92.08</v>
      </c>
      <c r="E1389">
        <v>238.32</v>
      </c>
      <c r="F1389">
        <v>2.17</v>
      </c>
    </row>
    <row r="1390" spans="1:6" x14ac:dyDescent="0.2">
      <c r="A1390" s="6">
        <v>42248</v>
      </c>
      <c r="B1390">
        <v>1944.41</v>
      </c>
      <c r="C1390">
        <v>42.51</v>
      </c>
      <c r="D1390">
        <v>90.66</v>
      </c>
      <c r="E1390">
        <v>237.94</v>
      </c>
      <c r="F1390">
        <v>2.17</v>
      </c>
    </row>
    <row r="1391" spans="1:6" x14ac:dyDescent="0.2">
      <c r="A1391" s="6">
        <v>42278</v>
      </c>
      <c r="B1391">
        <v>2024.81</v>
      </c>
      <c r="C1391">
        <v>42.8</v>
      </c>
      <c r="D1391">
        <v>89.28</v>
      </c>
      <c r="E1391">
        <v>237.84</v>
      </c>
      <c r="F1391">
        <v>2.0699999999999998</v>
      </c>
    </row>
    <row r="1392" spans="1:6" x14ac:dyDescent="0.2">
      <c r="A1392" s="6">
        <v>42309</v>
      </c>
      <c r="B1392">
        <v>2080.62</v>
      </c>
      <c r="C1392">
        <v>43.1</v>
      </c>
      <c r="D1392">
        <v>87.91</v>
      </c>
      <c r="E1392">
        <v>237.34</v>
      </c>
      <c r="F1392">
        <v>2.2599999999999998</v>
      </c>
    </row>
    <row r="1393" spans="1:6" x14ac:dyDescent="0.2">
      <c r="A1393" s="6">
        <v>42339</v>
      </c>
      <c r="B1393">
        <v>2054.08</v>
      </c>
      <c r="C1393">
        <v>43.39</v>
      </c>
      <c r="D1393">
        <v>86.53</v>
      </c>
      <c r="E1393">
        <v>236.53</v>
      </c>
      <c r="F1393">
        <v>2.2400000000000002</v>
      </c>
    </row>
    <row r="1394" spans="1:6" x14ac:dyDescent="0.2">
      <c r="A1394" s="6">
        <v>42370</v>
      </c>
      <c r="B1394">
        <v>1918.6</v>
      </c>
      <c r="C1394">
        <v>43.55</v>
      </c>
      <c r="D1394">
        <v>86.5</v>
      </c>
      <c r="E1394">
        <v>236.92</v>
      </c>
      <c r="F1394">
        <v>2.09</v>
      </c>
    </row>
    <row r="1395" spans="1:6" x14ac:dyDescent="0.2">
      <c r="A1395" s="6">
        <v>42401</v>
      </c>
      <c r="B1395">
        <v>1904.42</v>
      </c>
      <c r="C1395">
        <v>43.72</v>
      </c>
      <c r="D1395">
        <v>86.47</v>
      </c>
      <c r="E1395">
        <v>237.11</v>
      </c>
      <c r="F1395">
        <v>1.78</v>
      </c>
    </row>
    <row r="1396" spans="1:6" x14ac:dyDescent="0.2">
      <c r="A1396" s="6">
        <v>42430</v>
      </c>
      <c r="B1396">
        <v>2021.95</v>
      </c>
      <c r="C1396">
        <v>43.88</v>
      </c>
      <c r="D1396">
        <v>86.44</v>
      </c>
      <c r="E1396">
        <v>238.13</v>
      </c>
      <c r="F1396">
        <v>1.89</v>
      </c>
    </row>
    <row r="1397" spans="1:6" x14ac:dyDescent="0.2">
      <c r="A1397" s="6">
        <v>42461</v>
      </c>
      <c r="B1397">
        <v>2075.54</v>
      </c>
      <c r="C1397">
        <v>44.07</v>
      </c>
      <c r="E1397">
        <v>239.26</v>
      </c>
      <c r="F1397">
        <v>1.81</v>
      </c>
    </row>
    <row r="1398" spans="1:6" x14ac:dyDescent="0.2">
      <c r="A1398" s="6">
        <v>42491</v>
      </c>
      <c r="B1398">
        <v>2065.5500000000002</v>
      </c>
      <c r="C1398">
        <v>44.27</v>
      </c>
      <c r="E1398">
        <v>240.24</v>
      </c>
      <c r="F1398">
        <v>1.81</v>
      </c>
    </row>
    <row r="1399" spans="1:6" x14ac:dyDescent="0.2">
      <c r="A1399" s="6">
        <v>42522</v>
      </c>
      <c r="B1399">
        <v>2083.89</v>
      </c>
      <c r="C1399">
        <v>44.46</v>
      </c>
      <c r="E1399">
        <v>241.04</v>
      </c>
      <c r="F1399">
        <v>1.64</v>
      </c>
    </row>
    <row r="1400" spans="1:6" x14ac:dyDescent="0.2">
      <c r="A1400" s="6">
        <v>42552</v>
      </c>
      <c r="B1400">
        <v>2148.9</v>
      </c>
      <c r="E1400">
        <v>240.65</v>
      </c>
      <c r="F1400">
        <v>1.5</v>
      </c>
    </row>
    <row r="1401" spans="1:6" x14ac:dyDescent="0.2">
      <c r="A1401" s="6">
        <v>42583</v>
      </c>
      <c r="B1401">
        <v>2187.02</v>
      </c>
      <c r="E1401">
        <v>240.45</v>
      </c>
      <c r="F1401">
        <v>1.57</v>
      </c>
    </row>
  </sheetData>
  <pageMargins left="0.7" right="0.7" top="0.75" bottom="0.75" header="0.3" footer="0.3"/>
  <drawing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tabColor rgb="FF00B050"/>
  </sheetPr>
  <dimension ref="A1:F1395"/>
  <sheetViews>
    <sheetView workbookViewId="0">
      <pane xSplit="1" ySplit="1" topLeftCell="B2" activePane="bottomRight" state="frozen"/>
      <selection activeCell="T397" sqref="T397"/>
      <selection pane="topRight" activeCell="T397" sqref="T397"/>
      <selection pane="bottomLeft" activeCell="T397" sqref="T397"/>
      <selection pane="bottomRight" activeCell="B2" sqref="B2"/>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s>
  <sheetData>
    <row r="1" spans="1:6" ht="150" customHeight="1" x14ac:dyDescent="0.2">
      <c r="A1" s="6" t="s">
        <v>3</v>
      </c>
      <c r="B1" t="s">
        <v>6</v>
      </c>
      <c r="C1" t="s">
        <v>4</v>
      </c>
      <c r="D1" t="s">
        <v>5</v>
      </c>
      <c r="E1" t="s">
        <v>7</v>
      </c>
      <c r="F1" t="s">
        <v>8</v>
      </c>
    </row>
    <row r="2" spans="1:6" x14ac:dyDescent="0.2">
      <c r="A2" s="6">
        <v>1</v>
      </c>
      <c r="B2">
        <v>6.1</v>
      </c>
      <c r="C2">
        <v>0.22</v>
      </c>
      <c r="D2">
        <v>0.48</v>
      </c>
      <c r="E2">
        <v>7.9</v>
      </c>
      <c r="F2">
        <v>3.15</v>
      </c>
    </row>
    <row r="3" spans="1:6" x14ac:dyDescent="0.2">
      <c r="A3" s="6">
        <v>32</v>
      </c>
      <c r="B3">
        <v>6.21</v>
      </c>
      <c r="C3">
        <v>0.23</v>
      </c>
      <c r="D3">
        <v>0.48</v>
      </c>
      <c r="E3">
        <v>7.99</v>
      </c>
      <c r="F3">
        <v>3.15</v>
      </c>
    </row>
    <row r="4" spans="1:6" x14ac:dyDescent="0.2">
      <c r="A4" s="6">
        <v>61</v>
      </c>
      <c r="B4">
        <v>6.26</v>
      </c>
      <c r="C4">
        <v>0.23</v>
      </c>
      <c r="D4">
        <v>0.48</v>
      </c>
      <c r="E4">
        <v>7.99</v>
      </c>
      <c r="F4">
        <v>3.14</v>
      </c>
    </row>
    <row r="5" spans="1:6" x14ac:dyDescent="0.2">
      <c r="A5" s="6">
        <v>92</v>
      </c>
      <c r="B5">
        <v>6.34</v>
      </c>
      <c r="C5">
        <v>0.24</v>
      </c>
      <c r="D5">
        <v>0.48</v>
      </c>
      <c r="E5">
        <v>7.99</v>
      </c>
      <c r="F5">
        <v>3.14</v>
      </c>
    </row>
    <row r="6" spans="1:6" x14ac:dyDescent="0.2">
      <c r="A6" s="6">
        <v>122</v>
      </c>
      <c r="B6">
        <v>6.04</v>
      </c>
      <c r="C6">
        <v>0.25</v>
      </c>
      <c r="D6">
        <v>0.48</v>
      </c>
      <c r="E6">
        <v>7.8</v>
      </c>
      <c r="F6">
        <v>3.13</v>
      </c>
    </row>
    <row r="7" spans="1:6" x14ac:dyDescent="0.2">
      <c r="A7" s="6">
        <v>153</v>
      </c>
      <c r="B7">
        <v>5.86</v>
      </c>
      <c r="C7">
        <v>0.26</v>
      </c>
      <c r="D7">
        <v>0.48</v>
      </c>
      <c r="E7">
        <v>7.71</v>
      </c>
      <c r="F7">
        <v>3.13</v>
      </c>
    </row>
    <row r="8" spans="1:6" x14ac:dyDescent="0.2">
      <c r="A8" s="6">
        <v>183</v>
      </c>
      <c r="B8">
        <v>5.86</v>
      </c>
      <c r="C8">
        <v>0.26</v>
      </c>
      <c r="D8">
        <v>0.48</v>
      </c>
      <c r="E8">
        <v>7.8</v>
      </c>
      <c r="F8">
        <v>3.13</v>
      </c>
    </row>
    <row r="9" spans="1:6" x14ac:dyDescent="0.2">
      <c r="A9" s="6">
        <v>214</v>
      </c>
      <c r="B9">
        <v>5.94</v>
      </c>
      <c r="C9">
        <v>0.27</v>
      </c>
      <c r="D9">
        <v>0.48</v>
      </c>
      <c r="E9">
        <v>7.71</v>
      </c>
      <c r="F9">
        <v>3.12</v>
      </c>
    </row>
    <row r="10" spans="1:6" x14ac:dyDescent="0.2">
      <c r="A10" s="6">
        <v>245</v>
      </c>
      <c r="B10">
        <v>5.8</v>
      </c>
      <c r="C10">
        <v>0.28000000000000003</v>
      </c>
      <c r="D10">
        <v>0.48</v>
      </c>
      <c r="E10">
        <v>7.8</v>
      </c>
      <c r="F10">
        <v>3.12</v>
      </c>
    </row>
    <row r="11" spans="1:6" x14ac:dyDescent="0.2">
      <c r="A11" s="6">
        <v>275</v>
      </c>
      <c r="B11">
        <v>6.01</v>
      </c>
      <c r="C11">
        <v>0.28000000000000003</v>
      </c>
      <c r="D11">
        <v>0.48</v>
      </c>
      <c r="E11">
        <v>7.71</v>
      </c>
      <c r="F11">
        <v>3.11</v>
      </c>
    </row>
    <row r="12" spans="1:6" x14ac:dyDescent="0.2">
      <c r="A12" s="6">
        <v>306</v>
      </c>
      <c r="B12">
        <v>6.48</v>
      </c>
      <c r="C12">
        <v>0.28999999999999998</v>
      </c>
      <c r="D12">
        <v>0.48</v>
      </c>
      <c r="E12">
        <v>7.71</v>
      </c>
      <c r="F12">
        <v>3.11</v>
      </c>
    </row>
    <row r="13" spans="1:6" x14ac:dyDescent="0.2">
      <c r="A13" s="6">
        <v>336</v>
      </c>
      <c r="B13">
        <v>6.87</v>
      </c>
      <c r="C13">
        <v>0.3</v>
      </c>
      <c r="D13">
        <v>0.48</v>
      </c>
      <c r="E13">
        <v>7.61</v>
      </c>
      <c r="F13">
        <v>3.1</v>
      </c>
    </row>
    <row r="14" spans="1:6" x14ac:dyDescent="0.2">
      <c r="A14" s="6">
        <v>367</v>
      </c>
      <c r="B14">
        <v>7.07</v>
      </c>
      <c r="C14">
        <v>0.3</v>
      </c>
      <c r="D14">
        <v>0.48</v>
      </c>
      <c r="E14">
        <v>7.71</v>
      </c>
      <c r="F14">
        <v>3.1</v>
      </c>
    </row>
    <row r="15" spans="1:6" x14ac:dyDescent="0.2">
      <c r="A15" s="6">
        <v>398</v>
      </c>
      <c r="B15">
        <v>7.25</v>
      </c>
      <c r="C15">
        <v>0.3</v>
      </c>
      <c r="D15">
        <v>0.48</v>
      </c>
      <c r="E15">
        <v>7.61</v>
      </c>
      <c r="F15">
        <v>3.11</v>
      </c>
    </row>
    <row r="16" spans="1:6" x14ac:dyDescent="0.2">
      <c r="A16" s="6">
        <v>426</v>
      </c>
      <c r="B16">
        <v>7.51</v>
      </c>
      <c r="C16">
        <v>0.3</v>
      </c>
      <c r="D16">
        <v>0.48</v>
      </c>
      <c r="E16">
        <v>7.61</v>
      </c>
      <c r="F16">
        <v>3.11</v>
      </c>
    </row>
    <row r="17" spans="1:6" x14ac:dyDescent="0.2">
      <c r="A17" s="6">
        <v>457</v>
      </c>
      <c r="B17">
        <v>8.14</v>
      </c>
      <c r="C17">
        <v>0.31</v>
      </c>
      <c r="D17">
        <v>0.49</v>
      </c>
      <c r="E17">
        <v>7.52</v>
      </c>
      <c r="F17">
        <v>3.12</v>
      </c>
    </row>
    <row r="18" spans="1:6" x14ac:dyDescent="0.2">
      <c r="A18" s="6">
        <v>487</v>
      </c>
      <c r="B18">
        <v>7.73</v>
      </c>
      <c r="C18">
        <v>0.31</v>
      </c>
      <c r="D18">
        <v>0.49</v>
      </c>
      <c r="E18">
        <v>7.52</v>
      </c>
      <c r="F18">
        <v>3.13</v>
      </c>
    </row>
    <row r="19" spans="1:6" x14ac:dyDescent="0.2">
      <c r="A19" s="6">
        <v>518</v>
      </c>
      <c r="B19">
        <v>8.5</v>
      </c>
      <c r="C19">
        <v>0.31</v>
      </c>
      <c r="D19">
        <v>0.49</v>
      </c>
      <c r="E19">
        <v>7.52</v>
      </c>
      <c r="F19">
        <v>3.13</v>
      </c>
    </row>
    <row r="20" spans="1:6" x14ac:dyDescent="0.2">
      <c r="A20" s="6">
        <v>548</v>
      </c>
      <c r="B20">
        <v>7.93</v>
      </c>
      <c r="C20">
        <v>0.31</v>
      </c>
      <c r="D20">
        <v>0.49</v>
      </c>
      <c r="E20">
        <v>7.61</v>
      </c>
      <c r="F20">
        <v>3.14</v>
      </c>
    </row>
    <row r="21" spans="1:6" x14ac:dyDescent="0.2">
      <c r="A21" s="6">
        <v>579</v>
      </c>
      <c r="B21">
        <v>8.0399999999999991</v>
      </c>
      <c r="C21">
        <v>0.31</v>
      </c>
      <c r="D21">
        <v>0.49</v>
      </c>
      <c r="E21">
        <v>7.71</v>
      </c>
      <c r="F21">
        <v>3.15</v>
      </c>
    </row>
    <row r="22" spans="1:6" x14ac:dyDescent="0.2">
      <c r="A22" s="6">
        <v>610</v>
      </c>
      <c r="B22">
        <v>8</v>
      </c>
      <c r="C22">
        <v>0.32</v>
      </c>
      <c r="D22">
        <v>0.49</v>
      </c>
      <c r="E22">
        <v>7.8</v>
      </c>
      <c r="F22">
        <v>3.15</v>
      </c>
    </row>
    <row r="23" spans="1:6" x14ac:dyDescent="0.2">
      <c r="A23" s="6">
        <v>640</v>
      </c>
      <c r="B23">
        <v>7.91</v>
      </c>
      <c r="C23">
        <v>0.32</v>
      </c>
      <c r="D23">
        <v>0.5</v>
      </c>
      <c r="E23">
        <v>7.8</v>
      </c>
      <c r="F23">
        <v>3.16</v>
      </c>
    </row>
    <row r="24" spans="1:6" x14ac:dyDescent="0.2">
      <c r="A24" s="6">
        <v>671</v>
      </c>
      <c r="B24">
        <v>8.08</v>
      </c>
      <c r="C24">
        <v>0.32</v>
      </c>
      <c r="D24">
        <v>0.5</v>
      </c>
      <c r="E24">
        <v>7.9</v>
      </c>
      <c r="F24">
        <v>3.17</v>
      </c>
    </row>
    <row r="25" spans="1:6" x14ac:dyDescent="0.2">
      <c r="A25" s="6">
        <v>701</v>
      </c>
      <c r="B25">
        <v>7.95</v>
      </c>
      <c r="C25">
        <v>0.32</v>
      </c>
      <c r="D25">
        <v>0.5</v>
      </c>
      <c r="E25">
        <v>7.99</v>
      </c>
      <c r="F25">
        <v>3.17</v>
      </c>
    </row>
    <row r="26" spans="1:6" x14ac:dyDescent="0.2">
      <c r="A26" s="6">
        <v>732</v>
      </c>
      <c r="B26">
        <v>8.1199999999999992</v>
      </c>
      <c r="C26">
        <v>0.32</v>
      </c>
      <c r="D26">
        <v>0.51</v>
      </c>
      <c r="E26">
        <v>7.9</v>
      </c>
      <c r="F26">
        <v>3.18</v>
      </c>
    </row>
    <row r="27" spans="1:6" x14ac:dyDescent="0.2">
      <c r="A27" s="6">
        <v>763</v>
      </c>
      <c r="B27">
        <v>8.19</v>
      </c>
      <c r="C27">
        <v>0.32</v>
      </c>
      <c r="D27">
        <v>0.52</v>
      </c>
      <c r="E27">
        <v>7.9</v>
      </c>
      <c r="F27">
        <v>3.19</v>
      </c>
    </row>
    <row r="28" spans="1:6" x14ac:dyDescent="0.2">
      <c r="A28" s="6">
        <v>791</v>
      </c>
      <c r="B28">
        <v>8.1999999999999993</v>
      </c>
      <c r="C28">
        <v>0.32</v>
      </c>
      <c r="D28">
        <v>0.53</v>
      </c>
      <c r="E28">
        <v>7.9</v>
      </c>
      <c r="F28">
        <v>3.2</v>
      </c>
    </row>
    <row r="29" spans="1:6" x14ac:dyDescent="0.2">
      <c r="A29" s="6">
        <v>822</v>
      </c>
      <c r="B29">
        <v>8.48</v>
      </c>
      <c r="C29">
        <v>0.32</v>
      </c>
      <c r="D29">
        <v>0.54</v>
      </c>
      <c r="E29">
        <v>7.99</v>
      </c>
      <c r="F29">
        <v>3.21</v>
      </c>
    </row>
    <row r="30" spans="1:6" x14ac:dyDescent="0.2">
      <c r="A30" s="6">
        <v>852</v>
      </c>
      <c r="B30">
        <v>8.4600000000000009</v>
      </c>
      <c r="C30">
        <v>0.32</v>
      </c>
      <c r="D30">
        <v>0.55000000000000004</v>
      </c>
      <c r="E30">
        <v>8.09</v>
      </c>
      <c r="F30">
        <v>3.22</v>
      </c>
    </row>
    <row r="31" spans="1:6" x14ac:dyDescent="0.2">
      <c r="A31" s="6">
        <v>883</v>
      </c>
      <c r="B31">
        <v>8.41</v>
      </c>
      <c r="C31">
        <v>0.33</v>
      </c>
      <c r="D31">
        <v>0.56000000000000005</v>
      </c>
      <c r="E31">
        <v>8.18</v>
      </c>
      <c r="F31">
        <v>3.23</v>
      </c>
    </row>
    <row r="32" spans="1:6" x14ac:dyDescent="0.2">
      <c r="A32" s="6">
        <v>913</v>
      </c>
      <c r="B32">
        <v>8.6</v>
      </c>
      <c r="C32">
        <v>0.33</v>
      </c>
      <c r="D32">
        <v>0.57999999999999996</v>
      </c>
      <c r="E32">
        <v>8.18</v>
      </c>
      <c r="F32">
        <v>3.24</v>
      </c>
    </row>
    <row r="33" spans="1:6" x14ac:dyDescent="0.2">
      <c r="A33" s="6">
        <v>944</v>
      </c>
      <c r="B33">
        <v>8.83</v>
      </c>
      <c r="C33">
        <v>0.33</v>
      </c>
      <c r="D33">
        <v>0.59</v>
      </c>
      <c r="E33">
        <v>8.09</v>
      </c>
      <c r="F33">
        <v>3.25</v>
      </c>
    </row>
    <row r="34" spans="1:6" x14ac:dyDescent="0.2">
      <c r="A34" s="6">
        <v>975</v>
      </c>
      <c r="B34">
        <v>8.85</v>
      </c>
      <c r="C34">
        <v>0.33</v>
      </c>
      <c r="D34">
        <v>0.6</v>
      </c>
      <c r="E34">
        <v>8.18</v>
      </c>
      <c r="F34">
        <v>3.26</v>
      </c>
    </row>
    <row r="35" spans="1:6" x14ac:dyDescent="0.2">
      <c r="A35" s="6">
        <v>1005</v>
      </c>
      <c r="B35">
        <v>8.57</v>
      </c>
      <c r="C35">
        <v>0.33</v>
      </c>
      <c r="D35">
        <v>0.61</v>
      </c>
      <c r="E35">
        <v>8.75</v>
      </c>
      <c r="F35">
        <v>3.27</v>
      </c>
    </row>
    <row r="36" spans="1:6" x14ac:dyDescent="0.2">
      <c r="A36" s="6">
        <v>1036</v>
      </c>
      <c r="B36">
        <v>8.24</v>
      </c>
      <c r="C36">
        <v>0.33</v>
      </c>
      <c r="D36">
        <v>0.62</v>
      </c>
      <c r="E36">
        <v>8.4700000000000006</v>
      </c>
      <c r="F36">
        <v>3.28</v>
      </c>
    </row>
    <row r="37" spans="1:6" x14ac:dyDescent="0.2">
      <c r="A37" s="6">
        <v>1066</v>
      </c>
      <c r="B37">
        <v>8.0500000000000007</v>
      </c>
      <c r="C37">
        <v>0.33</v>
      </c>
      <c r="D37">
        <v>0.63</v>
      </c>
      <c r="E37">
        <v>8.56</v>
      </c>
      <c r="F37">
        <v>3.29</v>
      </c>
    </row>
    <row r="38" spans="1:6" x14ac:dyDescent="0.2">
      <c r="A38" s="6">
        <v>1097</v>
      </c>
      <c r="B38">
        <v>8.4600000000000009</v>
      </c>
      <c r="C38">
        <v>0.33</v>
      </c>
      <c r="D38">
        <v>0.62</v>
      </c>
      <c r="E38">
        <v>8.66</v>
      </c>
      <c r="F38">
        <v>3.3</v>
      </c>
    </row>
    <row r="39" spans="1:6" x14ac:dyDescent="0.2">
      <c r="A39" s="6">
        <v>1128</v>
      </c>
      <c r="B39">
        <v>8.41</v>
      </c>
      <c r="C39">
        <v>0.33</v>
      </c>
      <c r="D39">
        <v>0.61</v>
      </c>
      <c r="E39">
        <v>8.66</v>
      </c>
      <c r="F39">
        <v>3.31</v>
      </c>
    </row>
    <row r="40" spans="1:6" x14ac:dyDescent="0.2">
      <c r="A40" s="6">
        <v>1156</v>
      </c>
      <c r="B40">
        <v>8.08</v>
      </c>
      <c r="C40">
        <v>0.34</v>
      </c>
      <c r="D40">
        <v>0.6</v>
      </c>
      <c r="E40">
        <v>8.3699999999999992</v>
      </c>
      <c r="F40">
        <v>3.32</v>
      </c>
    </row>
    <row r="41" spans="1:6" x14ac:dyDescent="0.2">
      <c r="A41" s="6">
        <v>1187</v>
      </c>
      <c r="B41">
        <v>7.75</v>
      </c>
      <c r="C41">
        <v>0.34</v>
      </c>
      <c r="D41">
        <v>0.6</v>
      </c>
      <c r="E41">
        <v>8.3699999999999992</v>
      </c>
      <c r="F41">
        <v>3.33</v>
      </c>
    </row>
    <row r="42" spans="1:6" x14ac:dyDescent="0.2">
      <c r="A42" s="6">
        <v>1217</v>
      </c>
      <c r="B42">
        <v>7.6</v>
      </c>
      <c r="C42">
        <v>0.34</v>
      </c>
      <c r="D42">
        <v>0.59</v>
      </c>
      <c r="E42">
        <v>8.18</v>
      </c>
      <c r="F42">
        <v>3.33</v>
      </c>
    </row>
    <row r="43" spans="1:6" x14ac:dyDescent="0.2">
      <c r="A43" s="6">
        <v>1248</v>
      </c>
      <c r="B43">
        <v>7.18</v>
      </c>
      <c r="C43">
        <v>0.34</v>
      </c>
      <c r="D43">
        <v>0.57999999999999996</v>
      </c>
      <c r="E43">
        <v>8.18</v>
      </c>
      <c r="F43">
        <v>3.34</v>
      </c>
    </row>
    <row r="44" spans="1:6" x14ac:dyDescent="0.2">
      <c r="A44" s="6">
        <v>1278</v>
      </c>
      <c r="B44">
        <v>6.85</v>
      </c>
      <c r="C44">
        <v>0.34</v>
      </c>
      <c r="D44">
        <v>0.56999999999999995</v>
      </c>
      <c r="E44">
        <v>8.18</v>
      </c>
      <c r="F44">
        <v>3.35</v>
      </c>
    </row>
    <row r="45" spans="1:6" x14ac:dyDescent="0.2">
      <c r="A45" s="6">
        <v>1309</v>
      </c>
      <c r="B45">
        <v>6.63</v>
      </c>
      <c r="C45">
        <v>0.34</v>
      </c>
      <c r="D45">
        <v>0.56000000000000005</v>
      </c>
      <c r="E45">
        <v>8.18</v>
      </c>
      <c r="F45">
        <v>3.36</v>
      </c>
    </row>
    <row r="46" spans="1:6" x14ac:dyDescent="0.2">
      <c r="A46" s="6">
        <v>1340</v>
      </c>
      <c r="B46">
        <v>6.47</v>
      </c>
      <c r="C46">
        <v>0.34</v>
      </c>
      <c r="D46">
        <v>0.56000000000000005</v>
      </c>
      <c r="E46">
        <v>8.2799999999999994</v>
      </c>
      <c r="F46">
        <v>3.37</v>
      </c>
    </row>
    <row r="47" spans="1:6" x14ac:dyDescent="0.2">
      <c r="A47" s="6">
        <v>1370</v>
      </c>
      <c r="B47">
        <v>6.26</v>
      </c>
      <c r="C47">
        <v>0.35</v>
      </c>
      <c r="D47">
        <v>0.55000000000000004</v>
      </c>
      <c r="E47">
        <v>8.18</v>
      </c>
      <c r="F47">
        <v>3.37</v>
      </c>
    </row>
    <row r="48" spans="1:6" x14ac:dyDescent="0.2">
      <c r="A48" s="6">
        <v>1401</v>
      </c>
      <c r="B48">
        <v>6.28</v>
      </c>
      <c r="C48">
        <v>0.35</v>
      </c>
      <c r="D48">
        <v>0.54</v>
      </c>
      <c r="E48">
        <v>8.09</v>
      </c>
      <c r="F48">
        <v>3.38</v>
      </c>
    </row>
    <row r="49" spans="1:6" x14ac:dyDescent="0.2">
      <c r="A49" s="6">
        <v>1431</v>
      </c>
      <c r="B49">
        <v>6.57</v>
      </c>
      <c r="C49">
        <v>0.35</v>
      </c>
      <c r="D49">
        <v>0.53</v>
      </c>
      <c r="E49">
        <v>8.09</v>
      </c>
      <c r="F49">
        <v>3.39</v>
      </c>
    </row>
    <row r="50" spans="1:6" x14ac:dyDescent="0.2">
      <c r="A50" s="6">
        <v>1462</v>
      </c>
      <c r="B50">
        <v>6.68</v>
      </c>
      <c r="C50">
        <v>0.35</v>
      </c>
      <c r="D50">
        <v>0.53</v>
      </c>
      <c r="E50">
        <v>8.2799999999999994</v>
      </c>
      <c r="F50">
        <v>3.4</v>
      </c>
    </row>
    <row r="51" spans="1:6" x14ac:dyDescent="0.2">
      <c r="A51" s="6">
        <v>1493</v>
      </c>
      <c r="B51">
        <v>6.5</v>
      </c>
      <c r="C51">
        <v>0.34</v>
      </c>
      <c r="D51">
        <v>0.52</v>
      </c>
      <c r="E51">
        <v>8.4700000000000006</v>
      </c>
      <c r="F51">
        <v>3.41</v>
      </c>
    </row>
    <row r="52" spans="1:6" x14ac:dyDescent="0.2">
      <c r="A52" s="6">
        <v>1522</v>
      </c>
      <c r="B52">
        <v>6.48</v>
      </c>
      <c r="C52">
        <v>0.34</v>
      </c>
      <c r="D52">
        <v>0.52</v>
      </c>
      <c r="E52">
        <v>8.3699999999999992</v>
      </c>
      <c r="F52">
        <v>3.41</v>
      </c>
    </row>
    <row r="53" spans="1:6" x14ac:dyDescent="0.2">
      <c r="A53" s="6">
        <v>1553</v>
      </c>
      <c r="B53">
        <v>6.64</v>
      </c>
      <c r="C53">
        <v>0.34</v>
      </c>
      <c r="D53">
        <v>0.52</v>
      </c>
      <c r="E53">
        <v>8.2799999999999994</v>
      </c>
      <c r="F53">
        <v>3.42</v>
      </c>
    </row>
    <row r="54" spans="1:6" x14ac:dyDescent="0.2">
      <c r="A54" s="6">
        <v>1583</v>
      </c>
      <c r="B54">
        <v>6.5</v>
      </c>
      <c r="C54">
        <v>0.33</v>
      </c>
      <c r="D54">
        <v>0.51</v>
      </c>
      <c r="E54">
        <v>8.09</v>
      </c>
      <c r="F54">
        <v>3.43</v>
      </c>
    </row>
    <row r="55" spans="1:6" x14ac:dyDescent="0.2">
      <c r="A55" s="6">
        <v>1614</v>
      </c>
      <c r="B55">
        <v>6.51</v>
      </c>
      <c r="C55">
        <v>0.33</v>
      </c>
      <c r="D55">
        <v>0.51</v>
      </c>
      <c r="E55">
        <v>8.09</v>
      </c>
      <c r="F55">
        <v>3.43</v>
      </c>
    </row>
    <row r="56" spans="1:6" x14ac:dyDescent="0.2">
      <c r="A56" s="6">
        <v>1644</v>
      </c>
      <c r="B56">
        <v>6.78</v>
      </c>
      <c r="C56">
        <v>0.33</v>
      </c>
      <c r="D56">
        <v>0.51</v>
      </c>
      <c r="E56">
        <v>8.09</v>
      </c>
      <c r="F56">
        <v>3.44</v>
      </c>
    </row>
    <row r="57" spans="1:6" x14ac:dyDescent="0.2">
      <c r="A57" s="6">
        <v>1675</v>
      </c>
      <c r="B57">
        <v>7.01</v>
      </c>
      <c r="C57">
        <v>0.32</v>
      </c>
      <c r="D57">
        <v>0.5</v>
      </c>
      <c r="E57">
        <v>8.18</v>
      </c>
      <c r="F57">
        <v>3.45</v>
      </c>
    </row>
    <row r="58" spans="1:6" x14ac:dyDescent="0.2">
      <c r="A58" s="6">
        <v>1706</v>
      </c>
      <c r="B58">
        <v>7.32</v>
      </c>
      <c r="C58">
        <v>0.32</v>
      </c>
      <c r="D58">
        <v>0.5</v>
      </c>
      <c r="E58">
        <v>8.2799999999999994</v>
      </c>
      <c r="F58">
        <v>3.45</v>
      </c>
    </row>
    <row r="59" spans="1:6" x14ac:dyDescent="0.2">
      <c r="A59" s="6">
        <v>1736</v>
      </c>
      <c r="B59">
        <v>7.75</v>
      </c>
      <c r="C59">
        <v>0.32</v>
      </c>
      <c r="D59">
        <v>0.5</v>
      </c>
      <c r="E59">
        <v>8.2799999999999994</v>
      </c>
      <c r="F59">
        <v>3.46</v>
      </c>
    </row>
    <row r="60" spans="1:6" x14ac:dyDescent="0.2">
      <c r="A60" s="6">
        <v>1767</v>
      </c>
      <c r="B60">
        <v>8.17</v>
      </c>
      <c r="C60">
        <v>0.31</v>
      </c>
      <c r="D60">
        <v>0.49</v>
      </c>
      <c r="E60">
        <v>8.4700000000000006</v>
      </c>
      <c r="F60">
        <v>3.47</v>
      </c>
    </row>
    <row r="61" spans="1:6" x14ac:dyDescent="0.2">
      <c r="A61" s="6">
        <v>1797</v>
      </c>
      <c r="B61">
        <v>8.25</v>
      </c>
      <c r="C61">
        <v>0.31</v>
      </c>
      <c r="D61">
        <v>0.49</v>
      </c>
      <c r="E61">
        <v>8.4700000000000006</v>
      </c>
      <c r="F61">
        <v>3.47</v>
      </c>
    </row>
    <row r="62" spans="1:6" x14ac:dyDescent="0.2">
      <c r="A62" s="6">
        <v>1828</v>
      </c>
      <c r="B62">
        <v>8.43</v>
      </c>
      <c r="C62">
        <v>0.31</v>
      </c>
      <c r="D62">
        <v>0.51</v>
      </c>
      <c r="E62">
        <v>8.4700000000000006</v>
      </c>
      <c r="F62">
        <v>3.48</v>
      </c>
    </row>
    <row r="63" spans="1:6" x14ac:dyDescent="0.2">
      <c r="A63" s="6">
        <v>1859</v>
      </c>
      <c r="B63">
        <v>8.8000000000000007</v>
      </c>
      <c r="C63">
        <v>0.31</v>
      </c>
      <c r="D63">
        <v>0.52</v>
      </c>
      <c r="E63">
        <v>8.4700000000000006</v>
      </c>
      <c r="F63">
        <v>3.48</v>
      </c>
    </row>
    <row r="64" spans="1:6" x14ac:dyDescent="0.2">
      <c r="A64" s="6">
        <v>1887</v>
      </c>
      <c r="B64">
        <v>9.0500000000000007</v>
      </c>
      <c r="C64">
        <v>0.32</v>
      </c>
      <c r="D64">
        <v>0.54</v>
      </c>
      <c r="E64">
        <v>8.3699999999999992</v>
      </c>
      <c r="F64">
        <v>3.47</v>
      </c>
    </row>
    <row r="65" spans="1:6" x14ac:dyDescent="0.2">
      <c r="A65" s="6">
        <v>1918</v>
      </c>
      <c r="B65">
        <v>8.94</v>
      </c>
      <c r="C65">
        <v>0.32</v>
      </c>
      <c r="D65">
        <v>0.55000000000000004</v>
      </c>
      <c r="E65">
        <v>8.3699999999999992</v>
      </c>
      <c r="F65">
        <v>3.47</v>
      </c>
    </row>
    <row r="66" spans="1:6" x14ac:dyDescent="0.2">
      <c r="A66" s="6">
        <v>1948</v>
      </c>
      <c r="B66">
        <v>8.5</v>
      </c>
      <c r="C66">
        <v>0.32</v>
      </c>
      <c r="D66">
        <v>0.56000000000000005</v>
      </c>
      <c r="E66">
        <v>8.2799999999999994</v>
      </c>
      <c r="F66">
        <v>3.46</v>
      </c>
    </row>
    <row r="67" spans="1:6" x14ac:dyDescent="0.2">
      <c r="A67" s="6">
        <v>1979</v>
      </c>
      <c r="B67">
        <v>8.6</v>
      </c>
      <c r="C67">
        <v>0.32</v>
      </c>
      <c r="D67">
        <v>0.57999999999999996</v>
      </c>
      <c r="E67">
        <v>8.2799999999999994</v>
      </c>
      <c r="F67">
        <v>3.46</v>
      </c>
    </row>
    <row r="68" spans="1:6" x14ac:dyDescent="0.2">
      <c r="A68" s="6">
        <v>2009</v>
      </c>
      <c r="B68">
        <v>8.8699999999999992</v>
      </c>
      <c r="C68">
        <v>0.32</v>
      </c>
      <c r="D68">
        <v>0.59</v>
      </c>
      <c r="E68">
        <v>8.2799999999999994</v>
      </c>
      <c r="F68">
        <v>3.46</v>
      </c>
    </row>
    <row r="69" spans="1:6" x14ac:dyDescent="0.2">
      <c r="A69" s="6">
        <v>2040</v>
      </c>
      <c r="B69">
        <v>9.1999999999999993</v>
      </c>
      <c r="C69">
        <v>0.32</v>
      </c>
      <c r="D69">
        <v>0.61</v>
      </c>
      <c r="E69">
        <v>8.3699999999999992</v>
      </c>
      <c r="F69">
        <v>3.45</v>
      </c>
    </row>
    <row r="70" spans="1:6" x14ac:dyDescent="0.2">
      <c r="A70" s="6">
        <v>2071</v>
      </c>
      <c r="B70">
        <v>9.23</v>
      </c>
      <c r="C70">
        <v>0.33</v>
      </c>
      <c r="D70">
        <v>0.63</v>
      </c>
      <c r="E70">
        <v>8.2799999999999994</v>
      </c>
      <c r="F70">
        <v>3.45</v>
      </c>
    </row>
    <row r="71" spans="1:6" x14ac:dyDescent="0.2">
      <c r="A71" s="6">
        <v>2101</v>
      </c>
      <c r="B71">
        <v>9.36</v>
      </c>
      <c r="C71">
        <v>0.33</v>
      </c>
      <c r="D71">
        <v>0.64</v>
      </c>
      <c r="E71">
        <v>8.2799999999999994</v>
      </c>
      <c r="F71">
        <v>3.44</v>
      </c>
    </row>
    <row r="72" spans="1:6" x14ac:dyDescent="0.2">
      <c r="A72" s="6">
        <v>2132</v>
      </c>
      <c r="B72">
        <v>9.31</v>
      </c>
      <c r="C72">
        <v>0.33</v>
      </c>
      <c r="D72">
        <v>0.66</v>
      </c>
      <c r="E72">
        <v>8.3699999999999992</v>
      </c>
      <c r="F72">
        <v>3.44</v>
      </c>
    </row>
    <row r="73" spans="1:6" x14ac:dyDescent="0.2">
      <c r="A73" s="6">
        <v>2162</v>
      </c>
      <c r="B73">
        <v>9.5399999999999991</v>
      </c>
      <c r="C73">
        <v>0.33</v>
      </c>
      <c r="D73">
        <v>0.67</v>
      </c>
      <c r="E73">
        <v>8.4700000000000006</v>
      </c>
      <c r="F73">
        <v>3.43</v>
      </c>
    </row>
    <row r="74" spans="1:6" x14ac:dyDescent="0.2">
      <c r="A74" s="6">
        <v>2193</v>
      </c>
      <c r="B74">
        <v>9.8699999999999992</v>
      </c>
      <c r="C74">
        <v>0.34</v>
      </c>
      <c r="D74">
        <v>0.68</v>
      </c>
      <c r="E74">
        <v>8.4700000000000006</v>
      </c>
      <c r="F74">
        <v>3.43</v>
      </c>
    </row>
    <row r="75" spans="1:6" x14ac:dyDescent="0.2">
      <c r="A75" s="6">
        <v>2224</v>
      </c>
      <c r="B75">
        <v>9.8000000000000007</v>
      </c>
      <c r="C75">
        <v>0.34</v>
      </c>
      <c r="D75">
        <v>0.69</v>
      </c>
      <c r="E75">
        <v>8.4700000000000006</v>
      </c>
      <c r="F75">
        <v>3.45</v>
      </c>
    </row>
    <row r="76" spans="1:6" x14ac:dyDescent="0.2">
      <c r="A76" s="6">
        <v>2252</v>
      </c>
      <c r="B76">
        <v>9.56</v>
      </c>
      <c r="C76">
        <v>0.35</v>
      </c>
      <c r="D76">
        <v>0.69</v>
      </c>
      <c r="E76">
        <v>8.4700000000000006</v>
      </c>
      <c r="F76">
        <v>3.47</v>
      </c>
    </row>
    <row r="77" spans="1:6" x14ac:dyDescent="0.2">
      <c r="A77" s="6">
        <v>2283</v>
      </c>
      <c r="B77">
        <v>9.43</v>
      </c>
      <c r="C77">
        <v>0.35</v>
      </c>
      <c r="D77">
        <v>0.7</v>
      </c>
      <c r="E77">
        <v>8.4700000000000006</v>
      </c>
      <c r="F77">
        <v>3.49</v>
      </c>
    </row>
    <row r="78" spans="1:6" x14ac:dyDescent="0.2">
      <c r="A78" s="6">
        <v>2313</v>
      </c>
      <c r="B78">
        <v>9.18</v>
      </c>
      <c r="C78">
        <v>0.36</v>
      </c>
      <c r="D78">
        <v>0.71</v>
      </c>
      <c r="E78">
        <v>8.56</v>
      </c>
      <c r="F78">
        <v>3.51</v>
      </c>
    </row>
    <row r="79" spans="1:6" x14ac:dyDescent="0.2">
      <c r="A79" s="6">
        <v>2344</v>
      </c>
      <c r="B79">
        <v>9.3000000000000007</v>
      </c>
      <c r="C79">
        <v>0.36</v>
      </c>
      <c r="D79">
        <v>0.71</v>
      </c>
      <c r="E79">
        <v>8.56</v>
      </c>
      <c r="F79">
        <v>3.53</v>
      </c>
    </row>
    <row r="80" spans="1:6" x14ac:dyDescent="0.2">
      <c r="A80" s="6">
        <v>2374</v>
      </c>
      <c r="B80">
        <v>9.06</v>
      </c>
      <c r="C80">
        <v>0.37</v>
      </c>
      <c r="D80">
        <v>0.72</v>
      </c>
      <c r="E80">
        <v>8.2799999999999994</v>
      </c>
      <c r="F80">
        <v>3.55</v>
      </c>
    </row>
    <row r="81" spans="1:6" x14ac:dyDescent="0.2">
      <c r="A81" s="6">
        <v>2405</v>
      </c>
      <c r="B81">
        <v>9.73</v>
      </c>
      <c r="C81">
        <v>0.38</v>
      </c>
      <c r="D81">
        <v>0.73</v>
      </c>
      <c r="E81">
        <v>8.4700000000000006</v>
      </c>
      <c r="F81">
        <v>3.57</v>
      </c>
    </row>
    <row r="82" spans="1:6" x14ac:dyDescent="0.2">
      <c r="A82" s="6">
        <v>2436</v>
      </c>
      <c r="B82">
        <v>10.029999999999999</v>
      </c>
      <c r="C82">
        <v>0.38</v>
      </c>
      <c r="D82">
        <v>0.74</v>
      </c>
      <c r="E82">
        <v>8.56</v>
      </c>
      <c r="F82">
        <v>3.59</v>
      </c>
    </row>
    <row r="83" spans="1:6" x14ac:dyDescent="0.2">
      <c r="A83" s="6">
        <v>2466</v>
      </c>
      <c r="B83">
        <v>9.73</v>
      </c>
      <c r="C83">
        <v>0.39</v>
      </c>
      <c r="D83">
        <v>0.74</v>
      </c>
      <c r="E83">
        <v>8.75</v>
      </c>
      <c r="F83">
        <v>3.61</v>
      </c>
    </row>
    <row r="84" spans="1:6" x14ac:dyDescent="0.2">
      <c r="A84" s="6">
        <v>2497</v>
      </c>
      <c r="B84">
        <v>9.93</v>
      </c>
      <c r="C84">
        <v>0.39</v>
      </c>
      <c r="D84">
        <v>0.75</v>
      </c>
      <c r="E84">
        <v>8.85</v>
      </c>
      <c r="F84">
        <v>3.63</v>
      </c>
    </row>
    <row r="85" spans="1:6" x14ac:dyDescent="0.2">
      <c r="A85" s="6">
        <v>2527</v>
      </c>
      <c r="B85">
        <v>9.84</v>
      </c>
      <c r="C85">
        <v>0.4</v>
      </c>
      <c r="D85">
        <v>0.76</v>
      </c>
      <c r="E85">
        <v>8.94</v>
      </c>
      <c r="F85">
        <v>3.65</v>
      </c>
    </row>
    <row r="86" spans="1:6" x14ac:dyDescent="0.2">
      <c r="A86" s="6">
        <v>2558</v>
      </c>
      <c r="B86">
        <v>9.56</v>
      </c>
      <c r="C86">
        <v>0.4</v>
      </c>
      <c r="D86">
        <v>0.75</v>
      </c>
      <c r="E86">
        <v>8.85</v>
      </c>
      <c r="F86">
        <v>3.67</v>
      </c>
    </row>
    <row r="87" spans="1:6" x14ac:dyDescent="0.2">
      <c r="A87" s="6">
        <v>2589</v>
      </c>
      <c r="B87">
        <v>9.26</v>
      </c>
      <c r="C87">
        <v>0.41</v>
      </c>
      <c r="D87">
        <v>0.74</v>
      </c>
      <c r="E87">
        <v>9.0399999999999991</v>
      </c>
      <c r="F87">
        <v>3.69</v>
      </c>
    </row>
    <row r="88" spans="1:6" x14ac:dyDescent="0.2">
      <c r="A88" s="6">
        <v>2617</v>
      </c>
      <c r="B88">
        <v>8.35</v>
      </c>
      <c r="C88">
        <v>0.41</v>
      </c>
      <c r="D88">
        <v>0.73</v>
      </c>
      <c r="E88">
        <v>8.94</v>
      </c>
      <c r="F88">
        <v>3.7</v>
      </c>
    </row>
    <row r="89" spans="1:6" x14ac:dyDescent="0.2">
      <c r="A89" s="6">
        <v>2648</v>
      </c>
      <c r="B89">
        <v>8.39</v>
      </c>
      <c r="C89">
        <v>0.41</v>
      </c>
      <c r="D89">
        <v>0.73</v>
      </c>
      <c r="E89">
        <v>8.94</v>
      </c>
      <c r="F89">
        <v>3.72</v>
      </c>
    </row>
    <row r="90" spans="1:6" x14ac:dyDescent="0.2">
      <c r="A90" s="6">
        <v>2678</v>
      </c>
      <c r="B90">
        <v>8.1</v>
      </c>
      <c r="C90">
        <v>0.42</v>
      </c>
      <c r="D90">
        <v>0.72</v>
      </c>
      <c r="E90">
        <v>9.1300000000000008</v>
      </c>
      <c r="F90">
        <v>3.74</v>
      </c>
    </row>
    <row r="91" spans="1:6" x14ac:dyDescent="0.2">
      <c r="A91" s="6">
        <v>2709</v>
      </c>
      <c r="B91">
        <v>7.84</v>
      </c>
      <c r="C91">
        <v>0.42</v>
      </c>
      <c r="D91">
        <v>0.71</v>
      </c>
      <c r="E91">
        <v>9.23</v>
      </c>
      <c r="F91">
        <v>3.75</v>
      </c>
    </row>
    <row r="92" spans="1:6" x14ac:dyDescent="0.2">
      <c r="A92" s="6">
        <v>2739</v>
      </c>
      <c r="B92">
        <v>8.14</v>
      </c>
      <c r="C92">
        <v>0.42</v>
      </c>
      <c r="D92">
        <v>0.7</v>
      </c>
      <c r="E92">
        <v>9.23</v>
      </c>
      <c r="F92">
        <v>3.77</v>
      </c>
    </row>
    <row r="93" spans="1:6" x14ac:dyDescent="0.2">
      <c r="A93" s="6">
        <v>2770</v>
      </c>
      <c r="B93">
        <v>7.53</v>
      </c>
      <c r="C93">
        <v>0.43</v>
      </c>
      <c r="D93">
        <v>0.69</v>
      </c>
      <c r="E93">
        <v>9.23</v>
      </c>
      <c r="F93">
        <v>3.79</v>
      </c>
    </row>
    <row r="94" spans="1:6" x14ac:dyDescent="0.2">
      <c r="A94" s="6">
        <v>2801</v>
      </c>
      <c r="B94">
        <v>7.45</v>
      </c>
      <c r="C94">
        <v>0.43</v>
      </c>
      <c r="D94">
        <v>0.69</v>
      </c>
      <c r="E94">
        <v>9.23</v>
      </c>
      <c r="F94">
        <v>3.8</v>
      </c>
    </row>
    <row r="95" spans="1:6" x14ac:dyDescent="0.2">
      <c r="A95" s="6">
        <v>2831</v>
      </c>
      <c r="B95">
        <v>6.64</v>
      </c>
      <c r="C95">
        <v>0.43</v>
      </c>
      <c r="D95">
        <v>0.68</v>
      </c>
      <c r="E95">
        <v>9.32</v>
      </c>
      <c r="F95">
        <v>3.82</v>
      </c>
    </row>
    <row r="96" spans="1:6" x14ac:dyDescent="0.2">
      <c r="A96" s="6">
        <v>2862</v>
      </c>
      <c r="B96">
        <v>6.25</v>
      </c>
      <c r="C96">
        <v>0.44</v>
      </c>
      <c r="D96">
        <v>0.67</v>
      </c>
      <c r="E96">
        <v>8.94</v>
      </c>
      <c r="F96">
        <v>3.84</v>
      </c>
    </row>
    <row r="97" spans="1:6" x14ac:dyDescent="0.2">
      <c r="A97" s="6">
        <v>2892</v>
      </c>
      <c r="B97">
        <v>6.57</v>
      </c>
      <c r="C97">
        <v>0.44</v>
      </c>
      <c r="D97">
        <v>0.66</v>
      </c>
      <c r="E97">
        <v>8.75</v>
      </c>
      <c r="F97">
        <v>3.85</v>
      </c>
    </row>
    <row r="98" spans="1:6" x14ac:dyDescent="0.2">
      <c r="A98" s="6">
        <v>2923</v>
      </c>
      <c r="B98">
        <v>6.85</v>
      </c>
      <c r="C98">
        <v>0.44</v>
      </c>
      <c r="D98">
        <v>0.65</v>
      </c>
      <c r="E98">
        <v>8.66</v>
      </c>
      <c r="F98">
        <v>3.87</v>
      </c>
    </row>
    <row r="99" spans="1:6" x14ac:dyDescent="0.2">
      <c r="A99" s="6">
        <v>2954</v>
      </c>
      <c r="B99">
        <v>6.6</v>
      </c>
      <c r="C99">
        <v>0.43</v>
      </c>
      <c r="D99">
        <v>0.65</v>
      </c>
      <c r="E99">
        <v>8.56</v>
      </c>
      <c r="F99">
        <v>3.86</v>
      </c>
    </row>
    <row r="100" spans="1:6" x14ac:dyDescent="0.2">
      <c r="A100" s="6">
        <v>2983</v>
      </c>
      <c r="B100">
        <v>6.87</v>
      </c>
      <c r="C100">
        <v>0.43</v>
      </c>
      <c r="D100">
        <v>0.64</v>
      </c>
      <c r="E100">
        <v>8.56</v>
      </c>
      <c r="F100">
        <v>3.85</v>
      </c>
    </row>
    <row r="101" spans="1:6" x14ac:dyDescent="0.2">
      <c r="A101" s="6">
        <v>3014</v>
      </c>
      <c r="B101">
        <v>7.24</v>
      </c>
      <c r="C101">
        <v>0.43</v>
      </c>
      <c r="D101">
        <v>0.63</v>
      </c>
      <c r="E101">
        <v>8.66</v>
      </c>
      <c r="F101">
        <v>3.84</v>
      </c>
    </row>
    <row r="102" spans="1:6" x14ac:dyDescent="0.2">
      <c r="A102" s="6">
        <v>3044</v>
      </c>
      <c r="B102">
        <v>7.63</v>
      </c>
      <c r="C102">
        <v>0.42</v>
      </c>
      <c r="D102">
        <v>0.63</v>
      </c>
      <c r="E102">
        <v>8.66</v>
      </c>
      <c r="F102">
        <v>3.83</v>
      </c>
    </row>
    <row r="103" spans="1:6" x14ac:dyDescent="0.2">
      <c r="A103" s="6">
        <v>3075</v>
      </c>
      <c r="B103">
        <v>7.64</v>
      </c>
      <c r="C103">
        <v>0.42</v>
      </c>
      <c r="D103">
        <v>0.62</v>
      </c>
      <c r="E103">
        <v>8.66</v>
      </c>
      <c r="F103">
        <v>3.82</v>
      </c>
    </row>
    <row r="104" spans="1:6" x14ac:dyDescent="0.2">
      <c r="A104" s="6">
        <v>3105</v>
      </c>
      <c r="B104">
        <v>7.92</v>
      </c>
      <c r="C104">
        <v>0.42</v>
      </c>
      <c r="D104">
        <v>0.61</v>
      </c>
      <c r="E104">
        <v>8.75</v>
      </c>
      <c r="F104">
        <v>3.81</v>
      </c>
    </row>
    <row r="105" spans="1:6" x14ac:dyDescent="0.2">
      <c r="A105" s="6">
        <v>3136</v>
      </c>
      <c r="B105">
        <v>8.26</v>
      </c>
      <c r="C105">
        <v>0.41</v>
      </c>
      <c r="D105">
        <v>0.61</v>
      </c>
      <c r="E105">
        <v>8.75</v>
      </c>
      <c r="F105">
        <v>3.81</v>
      </c>
    </row>
    <row r="106" spans="1:6" x14ac:dyDescent="0.2">
      <c r="A106" s="6">
        <v>3167</v>
      </c>
      <c r="B106">
        <v>8.17</v>
      </c>
      <c r="C106">
        <v>0.41</v>
      </c>
      <c r="D106">
        <v>0.6</v>
      </c>
      <c r="E106">
        <v>8.75</v>
      </c>
      <c r="F106">
        <v>3.8</v>
      </c>
    </row>
    <row r="107" spans="1:6" x14ac:dyDescent="0.2">
      <c r="A107" s="6">
        <v>3197</v>
      </c>
      <c r="B107">
        <v>8.27</v>
      </c>
      <c r="C107">
        <v>0.41</v>
      </c>
      <c r="D107">
        <v>0.59</v>
      </c>
      <c r="E107">
        <v>8.85</v>
      </c>
      <c r="F107">
        <v>3.79</v>
      </c>
    </row>
    <row r="108" spans="1:6" x14ac:dyDescent="0.2">
      <c r="A108" s="6">
        <v>3228</v>
      </c>
      <c r="B108">
        <v>8.83</v>
      </c>
      <c r="C108">
        <v>0.4</v>
      </c>
      <c r="D108">
        <v>0.59</v>
      </c>
      <c r="E108">
        <v>8.94</v>
      </c>
      <c r="F108">
        <v>3.78</v>
      </c>
    </row>
    <row r="109" spans="1:6" x14ac:dyDescent="0.2">
      <c r="A109" s="6">
        <v>3258</v>
      </c>
      <c r="B109">
        <v>9.0299999999999994</v>
      </c>
      <c r="C109">
        <v>0.4</v>
      </c>
      <c r="D109">
        <v>0.57999999999999996</v>
      </c>
      <c r="E109">
        <v>9.0399999999999991</v>
      </c>
      <c r="F109">
        <v>3.77</v>
      </c>
    </row>
    <row r="110" spans="1:6" x14ac:dyDescent="0.2">
      <c r="A110" s="6">
        <v>3289</v>
      </c>
      <c r="B110">
        <v>9.06</v>
      </c>
      <c r="C110">
        <v>0.4</v>
      </c>
      <c r="D110">
        <v>0.59</v>
      </c>
      <c r="E110">
        <v>8.94</v>
      </c>
      <c r="F110">
        <v>3.76</v>
      </c>
    </row>
    <row r="111" spans="1:6" x14ac:dyDescent="0.2">
      <c r="A111" s="6">
        <v>3320</v>
      </c>
      <c r="B111">
        <v>8.8000000000000007</v>
      </c>
      <c r="C111">
        <v>0.41</v>
      </c>
      <c r="D111">
        <v>0.61</v>
      </c>
      <c r="E111">
        <v>9.0399999999999991</v>
      </c>
      <c r="F111">
        <v>3.77</v>
      </c>
    </row>
    <row r="112" spans="1:6" x14ac:dyDescent="0.2">
      <c r="A112" s="6">
        <v>3348</v>
      </c>
      <c r="B112">
        <v>8.92</v>
      </c>
      <c r="C112">
        <v>0.41</v>
      </c>
      <c r="D112">
        <v>0.63</v>
      </c>
      <c r="E112">
        <v>9.0399999999999991</v>
      </c>
      <c r="F112">
        <v>3.78</v>
      </c>
    </row>
    <row r="113" spans="1:6" x14ac:dyDescent="0.2">
      <c r="A113" s="6">
        <v>3379</v>
      </c>
      <c r="B113">
        <v>9.32</v>
      </c>
      <c r="C113">
        <v>0.41</v>
      </c>
      <c r="D113">
        <v>0.64</v>
      </c>
      <c r="E113">
        <v>9.23</v>
      </c>
      <c r="F113">
        <v>3.8</v>
      </c>
    </row>
    <row r="114" spans="1:6" x14ac:dyDescent="0.2">
      <c r="A114" s="6">
        <v>3409</v>
      </c>
      <c r="B114">
        <v>9.6300000000000008</v>
      </c>
      <c r="C114">
        <v>0.42</v>
      </c>
      <c r="D114">
        <v>0.66</v>
      </c>
      <c r="E114">
        <v>9.32</v>
      </c>
      <c r="F114">
        <v>3.81</v>
      </c>
    </row>
    <row r="115" spans="1:6" x14ac:dyDescent="0.2">
      <c r="A115" s="6">
        <v>3440</v>
      </c>
      <c r="B115">
        <v>9.8000000000000007</v>
      </c>
      <c r="C115">
        <v>0.42</v>
      </c>
      <c r="D115">
        <v>0.67</v>
      </c>
      <c r="E115">
        <v>9.42</v>
      </c>
      <c r="F115">
        <v>3.82</v>
      </c>
    </row>
    <row r="116" spans="1:6" x14ac:dyDescent="0.2">
      <c r="A116" s="6">
        <v>3470</v>
      </c>
      <c r="B116">
        <v>9.94</v>
      </c>
      <c r="C116">
        <v>0.42</v>
      </c>
      <c r="D116">
        <v>0.69</v>
      </c>
      <c r="E116">
        <v>9.42</v>
      </c>
      <c r="F116">
        <v>3.83</v>
      </c>
    </row>
    <row r="117" spans="1:6" x14ac:dyDescent="0.2">
      <c r="A117" s="6">
        <v>3501</v>
      </c>
      <c r="B117">
        <v>10.18</v>
      </c>
      <c r="C117">
        <v>0.43</v>
      </c>
      <c r="D117">
        <v>0.7</v>
      </c>
      <c r="E117">
        <v>9.51</v>
      </c>
      <c r="F117">
        <v>3.85</v>
      </c>
    </row>
    <row r="118" spans="1:6" x14ac:dyDescent="0.2">
      <c r="A118" s="6">
        <v>3532</v>
      </c>
      <c r="B118">
        <v>10.19</v>
      </c>
      <c r="C118">
        <v>0.43</v>
      </c>
      <c r="D118">
        <v>0.71</v>
      </c>
      <c r="E118">
        <v>9.61</v>
      </c>
      <c r="F118">
        <v>3.86</v>
      </c>
    </row>
    <row r="119" spans="1:6" x14ac:dyDescent="0.2">
      <c r="A119" s="6">
        <v>3562</v>
      </c>
      <c r="B119">
        <v>10.23</v>
      </c>
      <c r="C119">
        <v>0.43</v>
      </c>
      <c r="D119">
        <v>0.73</v>
      </c>
      <c r="E119">
        <v>9.8000000000000007</v>
      </c>
      <c r="F119">
        <v>3.87</v>
      </c>
    </row>
    <row r="120" spans="1:6" x14ac:dyDescent="0.2">
      <c r="A120" s="6">
        <v>3593</v>
      </c>
      <c r="B120">
        <v>10.18</v>
      </c>
      <c r="C120">
        <v>0.44</v>
      </c>
      <c r="D120">
        <v>0.74</v>
      </c>
      <c r="E120">
        <v>9.9</v>
      </c>
      <c r="F120">
        <v>3.88</v>
      </c>
    </row>
    <row r="121" spans="1:6" x14ac:dyDescent="0.2">
      <c r="A121" s="6">
        <v>3623</v>
      </c>
      <c r="B121">
        <v>10.3</v>
      </c>
      <c r="C121">
        <v>0.44</v>
      </c>
      <c r="D121">
        <v>0.76</v>
      </c>
      <c r="E121">
        <v>9.99</v>
      </c>
      <c r="F121">
        <v>3.9</v>
      </c>
    </row>
    <row r="122" spans="1:6" x14ac:dyDescent="0.2">
      <c r="A122" s="6">
        <v>3654</v>
      </c>
      <c r="B122">
        <v>10.08</v>
      </c>
      <c r="C122">
        <v>0.44</v>
      </c>
      <c r="D122">
        <v>0.76</v>
      </c>
      <c r="E122">
        <v>9.9</v>
      </c>
      <c r="F122">
        <v>3.91</v>
      </c>
    </row>
    <row r="123" spans="1:6" x14ac:dyDescent="0.2">
      <c r="A123" s="6">
        <v>3685</v>
      </c>
      <c r="B123">
        <v>9.7200000000000006</v>
      </c>
      <c r="C123">
        <v>0.45</v>
      </c>
      <c r="D123">
        <v>0.76</v>
      </c>
      <c r="E123">
        <v>9.9</v>
      </c>
      <c r="F123">
        <v>3.92</v>
      </c>
    </row>
    <row r="124" spans="1:6" x14ac:dyDescent="0.2">
      <c r="A124" s="6">
        <v>3713</v>
      </c>
      <c r="B124">
        <v>9.9600000000000009</v>
      </c>
      <c r="C124">
        <v>0.45</v>
      </c>
      <c r="D124">
        <v>0.75</v>
      </c>
      <c r="E124">
        <v>10.09</v>
      </c>
      <c r="F124">
        <v>3.92</v>
      </c>
    </row>
    <row r="125" spans="1:6" x14ac:dyDescent="0.2">
      <c r="A125" s="6">
        <v>3744</v>
      </c>
      <c r="B125">
        <v>9.7200000000000006</v>
      </c>
      <c r="C125">
        <v>0.45</v>
      </c>
      <c r="D125">
        <v>0.75</v>
      </c>
      <c r="E125">
        <v>10.18</v>
      </c>
      <c r="F125">
        <v>3.93</v>
      </c>
    </row>
    <row r="126" spans="1:6" x14ac:dyDescent="0.2">
      <c r="A126" s="6">
        <v>3774</v>
      </c>
      <c r="B126">
        <v>9.56</v>
      </c>
      <c r="C126">
        <v>0.45</v>
      </c>
      <c r="D126">
        <v>0.75</v>
      </c>
      <c r="E126">
        <v>9.99</v>
      </c>
      <c r="F126">
        <v>3.93</v>
      </c>
    </row>
    <row r="127" spans="1:6" x14ac:dyDescent="0.2">
      <c r="A127" s="6">
        <v>3805</v>
      </c>
      <c r="B127">
        <v>9.1</v>
      </c>
      <c r="C127">
        <v>0.46</v>
      </c>
      <c r="D127">
        <v>0.74</v>
      </c>
      <c r="E127">
        <v>9.9</v>
      </c>
      <c r="F127">
        <v>3.94</v>
      </c>
    </row>
    <row r="128" spans="1:6" x14ac:dyDescent="0.2">
      <c r="A128" s="6">
        <v>3835</v>
      </c>
      <c r="B128">
        <v>8.64</v>
      </c>
      <c r="C128">
        <v>0.46</v>
      </c>
      <c r="D128">
        <v>0.74</v>
      </c>
      <c r="E128">
        <v>9.9</v>
      </c>
      <c r="F128">
        <v>3.95</v>
      </c>
    </row>
    <row r="129" spans="1:6" x14ac:dyDescent="0.2">
      <c r="A129" s="6">
        <v>3866</v>
      </c>
      <c r="B129">
        <v>8.85</v>
      </c>
      <c r="C129">
        <v>0.46</v>
      </c>
      <c r="D129">
        <v>0.74</v>
      </c>
      <c r="E129">
        <v>9.8000000000000007</v>
      </c>
      <c r="F129">
        <v>3.95</v>
      </c>
    </row>
    <row r="130" spans="1:6" x14ac:dyDescent="0.2">
      <c r="A130" s="6">
        <v>3897</v>
      </c>
      <c r="B130">
        <v>8.91</v>
      </c>
      <c r="C130">
        <v>0.46</v>
      </c>
      <c r="D130">
        <v>0.74</v>
      </c>
      <c r="E130">
        <v>9.6999999999999993</v>
      </c>
      <c r="F130">
        <v>3.96</v>
      </c>
    </row>
    <row r="131" spans="1:6" x14ac:dyDescent="0.2">
      <c r="A131" s="6">
        <v>3927</v>
      </c>
      <c r="B131">
        <v>9.32</v>
      </c>
      <c r="C131">
        <v>0.47</v>
      </c>
      <c r="D131">
        <v>0.73</v>
      </c>
      <c r="E131">
        <v>9.42</v>
      </c>
      <c r="F131">
        <v>3.96</v>
      </c>
    </row>
    <row r="132" spans="1:6" x14ac:dyDescent="0.2">
      <c r="A132" s="6">
        <v>3958</v>
      </c>
      <c r="B132">
        <v>9.31</v>
      </c>
      <c r="C132">
        <v>0.47</v>
      </c>
      <c r="D132">
        <v>0.73</v>
      </c>
      <c r="E132">
        <v>9.23</v>
      </c>
      <c r="F132">
        <v>3.97</v>
      </c>
    </row>
    <row r="133" spans="1:6" x14ac:dyDescent="0.2">
      <c r="A133" s="6">
        <v>3988</v>
      </c>
      <c r="B133">
        <v>9.0500000000000007</v>
      </c>
      <c r="C133">
        <v>0.47</v>
      </c>
      <c r="D133">
        <v>0.73</v>
      </c>
      <c r="E133">
        <v>9.23</v>
      </c>
      <c r="F133">
        <v>3.97</v>
      </c>
    </row>
    <row r="134" spans="1:6" x14ac:dyDescent="0.2">
      <c r="A134" s="6">
        <v>4019</v>
      </c>
      <c r="B134">
        <v>9.27</v>
      </c>
      <c r="C134">
        <v>0.47</v>
      </c>
      <c r="D134">
        <v>0.72</v>
      </c>
      <c r="E134">
        <v>9.23</v>
      </c>
      <c r="F134">
        <v>3.98</v>
      </c>
    </row>
    <row r="135" spans="1:6" x14ac:dyDescent="0.2">
      <c r="A135" s="6">
        <v>4050</v>
      </c>
      <c r="B135">
        <v>9.43</v>
      </c>
      <c r="C135">
        <v>0.47</v>
      </c>
      <c r="D135">
        <v>0.71</v>
      </c>
      <c r="E135">
        <v>8.94</v>
      </c>
      <c r="F135">
        <v>3.98</v>
      </c>
    </row>
    <row r="136" spans="1:6" x14ac:dyDescent="0.2">
      <c r="A136" s="6">
        <v>4078</v>
      </c>
      <c r="B136">
        <v>9.32</v>
      </c>
      <c r="C136">
        <v>0.47</v>
      </c>
      <c r="D136">
        <v>0.69</v>
      </c>
      <c r="E136">
        <v>9.0399999999999991</v>
      </c>
      <c r="F136">
        <v>3.98</v>
      </c>
    </row>
    <row r="137" spans="1:6" x14ac:dyDescent="0.2">
      <c r="A137" s="6">
        <v>4109</v>
      </c>
      <c r="B137">
        <v>9.2799999999999994</v>
      </c>
      <c r="C137">
        <v>0.47</v>
      </c>
      <c r="D137">
        <v>0.68</v>
      </c>
      <c r="E137">
        <v>8.75</v>
      </c>
      <c r="F137">
        <v>3.99</v>
      </c>
    </row>
    <row r="138" spans="1:6" x14ac:dyDescent="0.2">
      <c r="A138" s="6">
        <v>4139</v>
      </c>
      <c r="B138">
        <v>9.48</v>
      </c>
      <c r="C138">
        <v>0.47</v>
      </c>
      <c r="D138">
        <v>0.67</v>
      </c>
      <c r="E138">
        <v>8.75</v>
      </c>
      <c r="F138">
        <v>3.99</v>
      </c>
    </row>
    <row r="139" spans="1:6" x14ac:dyDescent="0.2">
      <c r="A139" s="6">
        <v>4170</v>
      </c>
      <c r="B139">
        <v>9.67</v>
      </c>
      <c r="C139">
        <v>0.47</v>
      </c>
      <c r="D139">
        <v>0.66</v>
      </c>
      <c r="E139">
        <v>8.75</v>
      </c>
      <c r="F139">
        <v>3.99</v>
      </c>
    </row>
    <row r="140" spans="1:6" x14ac:dyDescent="0.2">
      <c r="A140" s="6">
        <v>4200</v>
      </c>
      <c r="B140">
        <v>9.6300000000000008</v>
      </c>
      <c r="C140">
        <v>0.47</v>
      </c>
      <c r="D140">
        <v>0.65</v>
      </c>
      <c r="E140">
        <v>8.85</v>
      </c>
      <c r="F140">
        <v>4</v>
      </c>
    </row>
    <row r="141" spans="1:6" x14ac:dyDescent="0.2">
      <c r="A141" s="6">
        <v>4231</v>
      </c>
      <c r="B141">
        <v>9.17</v>
      </c>
      <c r="C141">
        <v>0.47</v>
      </c>
      <c r="D141">
        <v>0.64</v>
      </c>
      <c r="E141">
        <v>9.1300000000000008</v>
      </c>
      <c r="F141">
        <v>4</v>
      </c>
    </row>
    <row r="142" spans="1:6" x14ac:dyDescent="0.2">
      <c r="A142" s="6">
        <v>4262</v>
      </c>
      <c r="B142">
        <v>8.67</v>
      </c>
      <c r="C142">
        <v>0.47</v>
      </c>
      <c r="D142">
        <v>0.63</v>
      </c>
      <c r="E142">
        <v>9.23</v>
      </c>
      <c r="F142">
        <v>4</v>
      </c>
    </row>
    <row r="143" spans="1:6" x14ac:dyDescent="0.2">
      <c r="A143" s="6">
        <v>4292</v>
      </c>
      <c r="B143">
        <v>8.7200000000000006</v>
      </c>
      <c r="C143">
        <v>0.47</v>
      </c>
      <c r="D143">
        <v>0.61</v>
      </c>
      <c r="E143">
        <v>9.23</v>
      </c>
      <c r="F143">
        <v>4</v>
      </c>
    </row>
    <row r="144" spans="1:6" x14ac:dyDescent="0.2">
      <c r="A144" s="6">
        <v>4323</v>
      </c>
      <c r="B144">
        <v>9.07</v>
      </c>
      <c r="C144">
        <v>0.47</v>
      </c>
      <c r="D144">
        <v>0.6</v>
      </c>
      <c r="E144">
        <v>9.1300000000000008</v>
      </c>
      <c r="F144">
        <v>4</v>
      </c>
    </row>
    <row r="145" spans="1:6" x14ac:dyDescent="0.2">
      <c r="A145" s="6">
        <v>4353</v>
      </c>
      <c r="B145">
        <v>9.11</v>
      </c>
      <c r="C145">
        <v>0.47</v>
      </c>
      <c r="D145">
        <v>0.59</v>
      </c>
      <c r="E145">
        <v>9.0399999999999991</v>
      </c>
      <c r="F145">
        <v>4.01</v>
      </c>
    </row>
    <row r="146" spans="1:6" x14ac:dyDescent="0.2">
      <c r="A146" s="6">
        <v>4384</v>
      </c>
      <c r="B146">
        <v>9.1199999999999992</v>
      </c>
      <c r="C146">
        <v>0.47</v>
      </c>
      <c r="D146">
        <v>0.6</v>
      </c>
      <c r="E146">
        <v>9.1300000000000008</v>
      </c>
      <c r="F146">
        <v>4.01</v>
      </c>
    </row>
    <row r="147" spans="1:6" x14ac:dyDescent="0.2">
      <c r="A147" s="6">
        <v>4415</v>
      </c>
      <c r="B147">
        <v>9.0399999999999991</v>
      </c>
      <c r="C147">
        <v>0.47</v>
      </c>
      <c r="D147">
        <v>0.61</v>
      </c>
      <c r="E147">
        <v>9.23</v>
      </c>
      <c r="F147">
        <v>4.05</v>
      </c>
    </row>
    <row r="148" spans="1:6" x14ac:dyDescent="0.2">
      <c r="A148" s="6">
        <v>4444</v>
      </c>
      <c r="B148">
        <v>9.3000000000000007</v>
      </c>
      <c r="C148">
        <v>0.47</v>
      </c>
      <c r="D148">
        <v>0.62</v>
      </c>
      <c r="E148">
        <v>9.42</v>
      </c>
      <c r="F148">
        <v>4.08</v>
      </c>
    </row>
    <row r="149" spans="1:6" x14ac:dyDescent="0.2">
      <c r="A149" s="6">
        <v>4475</v>
      </c>
      <c r="B149">
        <v>9.59</v>
      </c>
      <c r="C149">
        <v>0.47</v>
      </c>
      <c r="D149">
        <v>0.63</v>
      </c>
      <c r="E149">
        <v>9.6999999999999993</v>
      </c>
      <c r="F149">
        <v>4.12</v>
      </c>
    </row>
    <row r="150" spans="1:6" x14ac:dyDescent="0.2">
      <c r="A150" s="6">
        <v>4505</v>
      </c>
      <c r="B150">
        <v>9.58</v>
      </c>
      <c r="C150">
        <v>0.47</v>
      </c>
      <c r="D150">
        <v>0.64</v>
      </c>
      <c r="E150">
        <v>9.6999999999999993</v>
      </c>
      <c r="F150">
        <v>4.16</v>
      </c>
    </row>
    <row r="151" spans="1:6" x14ac:dyDescent="0.2">
      <c r="A151" s="6">
        <v>4536</v>
      </c>
      <c r="B151">
        <v>9.58</v>
      </c>
      <c r="C151">
        <v>0.47</v>
      </c>
      <c r="D151">
        <v>0.65</v>
      </c>
      <c r="E151">
        <v>9.61</v>
      </c>
      <c r="F151">
        <v>4.1900000000000004</v>
      </c>
    </row>
    <row r="152" spans="1:6" x14ac:dyDescent="0.2">
      <c r="A152" s="6">
        <v>4566</v>
      </c>
      <c r="B152">
        <v>9.59</v>
      </c>
      <c r="C152">
        <v>0.48</v>
      </c>
      <c r="D152">
        <v>0.65</v>
      </c>
      <c r="E152">
        <v>9.61</v>
      </c>
      <c r="F152">
        <v>4.2300000000000004</v>
      </c>
    </row>
    <row r="153" spans="1:6" x14ac:dyDescent="0.2">
      <c r="A153" s="6">
        <v>4597</v>
      </c>
      <c r="B153">
        <v>9.81</v>
      </c>
      <c r="C153">
        <v>0.48</v>
      </c>
      <c r="D153">
        <v>0.66</v>
      </c>
      <c r="E153">
        <v>9.6999999999999993</v>
      </c>
      <c r="F153">
        <v>4.2699999999999996</v>
      </c>
    </row>
    <row r="154" spans="1:6" x14ac:dyDescent="0.2">
      <c r="A154" s="6">
        <v>4628</v>
      </c>
      <c r="B154">
        <v>9.86</v>
      </c>
      <c r="C154">
        <v>0.48</v>
      </c>
      <c r="D154">
        <v>0.67</v>
      </c>
      <c r="E154">
        <v>9.8000000000000007</v>
      </c>
      <c r="F154">
        <v>4.3</v>
      </c>
    </row>
    <row r="155" spans="1:6" x14ac:dyDescent="0.2">
      <c r="A155" s="6">
        <v>4658</v>
      </c>
      <c r="B155">
        <v>9.84</v>
      </c>
      <c r="C155">
        <v>0.48</v>
      </c>
      <c r="D155">
        <v>0.68</v>
      </c>
      <c r="E155">
        <v>9.8000000000000007</v>
      </c>
      <c r="F155">
        <v>4.34</v>
      </c>
    </row>
    <row r="156" spans="1:6" x14ac:dyDescent="0.2">
      <c r="A156" s="6">
        <v>4689</v>
      </c>
      <c r="B156">
        <v>9.73</v>
      </c>
      <c r="C156">
        <v>0.48</v>
      </c>
      <c r="D156">
        <v>0.69</v>
      </c>
      <c r="E156">
        <v>9.8000000000000007</v>
      </c>
      <c r="F156">
        <v>4.38</v>
      </c>
    </row>
    <row r="157" spans="1:6" x14ac:dyDescent="0.2">
      <c r="A157" s="6">
        <v>4719</v>
      </c>
      <c r="B157">
        <v>9.3800000000000008</v>
      </c>
      <c r="C157">
        <v>0.48</v>
      </c>
      <c r="D157">
        <v>0.7</v>
      </c>
      <c r="E157">
        <v>9.6999999999999993</v>
      </c>
      <c r="F157">
        <v>4.41</v>
      </c>
    </row>
    <row r="158" spans="1:6" x14ac:dyDescent="0.2">
      <c r="A158" s="6">
        <v>4750</v>
      </c>
      <c r="B158">
        <v>9.3000000000000007</v>
      </c>
      <c r="C158">
        <v>0.48</v>
      </c>
      <c r="D158">
        <v>0.69</v>
      </c>
      <c r="E158">
        <v>9.8000000000000007</v>
      </c>
      <c r="F158">
        <v>4.45</v>
      </c>
    </row>
    <row r="159" spans="1:6" x14ac:dyDescent="0.2">
      <c r="A159" s="6">
        <v>4781</v>
      </c>
      <c r="B159">
        <v>8.9700000000000006</v>
      </c>
      <c r="C159">
        <v>0.48</v>
      </c>
      <c r="D159">
        <v>0.69</v>
      </c>
      <c r="E159">
        <v>9.8000000000000007</v>
      </c>
      <c r="F159">
        <v>4.43</v>
      </c>
    </row>
    <row r="160" spans="1:6" x14ac:dyDescent="0.2">
      <c r="A160" s="6">
        <v>4809</v>
      </c>
      <c r="B160">
        <v>8.8000000000000007</v>
      </c>
      <c r="C160">
        <v>0.48</v>
      </c>
      <c r="D160">
        <v>0.68</v>
      </c>
      <c r="E160">
        <v>9.8000000000000007</v>
      </c>
      <c r="F160">
        <v>4.4000000000000004</v>
      </c>
    </row>
    <row r="161" spans="1:6" x14ac:dyDescent="0.2">
      <c r="A161" s="6">
        <v>4840</v>
      </c>
      <c r="B161">
        <v>8.7899999999999991</v>
      </c>
      <c r="C161">
        <v>0.48</v>
      </c>
      <c r="D161">
        <v>0.68</v>
      </c>
      <c r="E161">
        <v>9.8000000000000007</v>
      </c>
      <c r="F161">
        <v>4.38</v>
      </c>
    </row>
    <row r="162" spans="1:6" x14ac:dyDescent="0.2">
      <c r="A162" s="6">
        <v>4870</v>
      </c>
      <c r="B162">
        <v>8.5500000000000007</v>
      </c>
      <c r="C162">
        <v>0.48</v>
      </c>
      <c r="D162">
        <v>0.67</v>
      </c>
      <c r="E162">
        <v>9.6999999999999993</v>
      </c>
      <c r="F162">
        <v>4.3499999999999996</v>
      </c>
    </row>
    <row r="163" spans="1:6" x14ac:dyDescent="0.2">
      <c r="A163" s="6">
        <v>4901</v>
      </c>
      <c r="B163">
        <v>8.1199999999999992</v>
      </c>
      <c r="C163">
        <v>0.48</v>
      </c>
      <c r="D163">
        <v>0.67</v>
      </c>
      <c r="E163">
        <v>9.8000000000000007</v>
      </c>
      <c r="F163">
        <v>4.33</v>
      </c>
    </row>
    <row r="164" spans="1:6" x14ac:dyDescent="0.2">
      <c r="A164" s="6">
        <v>4931</v>
      </c>
      <c r="B164">
        <v>8.23</v>
      </c>
      <c r="C164">
        <v>0.48</v>
      </c>
      <c r="D164">
        <v>0.66</v>
      </c>
      <c r="E164">
        <v>9.9</v>
      </c>
      <c r="F164">
        <v>4.3</v>
      </c>
    </row>
    <row r="165" spans="1:6" x14ac:dyDescent="0.2">
      <c r="A165" s="6">
        <v>4962</v>
      </c>
      <c r="B165">
        <v>8.4499999999999993</v>
      </c>
      <c r="C165">
        <v>0.48</v>
      </c>
      <c r="D165">
        <v>0.65</v>
      </c>
      <c r="E165">
        <v>9.9</v>
      </c>
      <c r="F165">
        <v>4.28</v>
      </c>
    </row>
    <row r="166" spans="1:6" x14ac:dyDescent="0.2">
      <c r="A166" s="6">
        <v>4993</v>
      </c>
      <c r="B166">
        <v>8.5299999999999994</v>
      </c>
      <c r="C166">
        <v>0.48</v>
      </c>
      <c r="D166">
        <v>0.65</v>
      </c>
      <c r="E166">
        <v>10</v>
      </c>
      <c r="F166">
        <v>4.26</v>
      </c>
    </row>
    <row r="167" spans="1:6" x14ac:dyDescent="0.2">
      <c r="A167" s="6">
        <v>5023</v>
      </c>
      <c r="B167">
        <v>8.26</v>
      </c>
      <c r="C167">
        <v>0.48</v>
      </c>
      <c r="D167">
        <v>0.64</v>
      </c>
      <c r="E167">
        <v>10</v>
      </c>
      <c r="F167">
        <v>4.2300000000000004</v>
      </c>
    </row>
    <row r="168" spans="1:6" x14ac:dyDescent="0.2">
      <c r="A168" s="6">
        <v>5054</v>
      </c>
      <c r="B168">
        <v>8.0500000000000007</v>
      </c>
      <c r="C168">
        <v>0.48</v>
      </c>
      <c r="D168">
        <v>0.64</v>
      </c>
      <c r="E168">
        <v>10.1</v>
      </c>
      <c r="F168">
        <v>4.21</v>
      </c>
    </row>
    <row r="169" spans="1:6" x14ac:dyDescent="0.2">
      <c r="A169" s="6">
        <v>5084</v>
      </c>
      <c r="B169">
        <v>8.0399999999999991</v>
      </c>
      <c r="C169">
        <v>0.48</v>
      </c>
      <c r="D169">
        <v>0.63</v>
      </c>
      <c r="E169">
        <v>10</v>
      </c>
      <c r="F169">
        <v>4.18</v>
      </c>
    </row>
    <row r="170" spans="1:6" x14ac:dyDescent="0.2">
      <c r="A170" s="6">
        <v>5115</v>
      </c>
      <c r="B170">
        <v>8.3699999999999992</v>
      </c>
      <c r="C170">
        <v>0.47</v>
      </c>
      <c r="D170">
        <v>0.62</v>
      </c>
      <c r="E170">
        <v>10</v>
      </c>
      <c r="F170">
        <v>4.16</v>
      </c>
    </row>
    <row r="171" spans="1:6" x14ac:dyDescent="0.2">
      <c r="A171" s="6">
        <v>5146</v>
      </c>
      <c r="B171">
        <v>8.48</v>
      </c>
      <c r="C171">
        <v>0.47</v>
      </c>
      <c r="D171">
        <v>0.61</v>
      </c>
      <c r="E171">
        <v>9.9</v>
      </c>
      <c r="F171">
        <v>4.17</v>
      </c>
    </row>
    <row r="172" spans="1:6" x14ac:dyDescent="0.2">
      <c r="A172" s="6">
        <v>5174</v>
      </c>
      <c r="B172">
        <v>8.32</v>
      </c>
      <c r="C172">
        <v>0.47</v>
      </c>
      <c r="D172">
        <v>0.6</v>
      </c>
      <c r="E172">
        <v>9.9</v>
      </c>
      <c r="F172">
        <v>4.17</v>
      </c>
    </row>
    <row r="173" spans="1:6" x14ac:dyDescent="0.2">
      <c r="A173" s="6">
        <v>5205</v>
      </c>
      <c r="B173">
        <v>8.1199999999999992</v>
      </c>
      <c r="C173">
        <v>0.46</v>
      </c>
      <c r="D173">
        <v>0.59</v>
      </c>
      <c r="E173">
        <v>9.8000000000000007</v>
      </c>
      <c r="F173">
        <v>4.18</v>
      </c>
    </row>
    <row r="174" spans="1:6" x14ac:dyDescent="0.2">
      <c r="A174" s="6">
        <v>5235</v>
      </c>
      <c r="B174">
        <v>8.17</v>
      </c>
      <c r="C174">
        <v>0.46</v>
      </c>
      <c r="D174">
        <v>0.57999999999999996</v>
      </c>
      <c r="E174">
        <v>9.9</v>
      </c>
      <c r="F174">
        <v>4.1900000000000004</v>
      </c>
    </row>
    <row r="175" spans="1:6" x14ac:dyDescent="0.2">
      <c r="A175" s="6">
        <v>5266</v>
      </c>
      <c r="B175">
        <v>8.1300000000000008</v>
      </c>
      <c r="C175">
        <v>0.45</v>
      </c>
      <c r="D175">
        <v>0.56999999999999995</v>
      </c>
      <c r="E175">
        <v>9.9</v>
      </c>
      <c r="F175">
        <v>4.1900000000000004</v>
      </c>
    </row>
    <row r="176" spans="1:6" x14ac:dyDescent="0.2">
      <c r="A176" s="6">
        <v>5296</v>
      </c>
      <c r="B176">
        <v>7.68</v>
      </c>
      <c r="C176">
        <v>0.45</v>
      </c>
      <c r="D176">
        <v>0.56999999999999995</v>
      </c>
      <c r="E176">
        <v>10</v>
      </c>
      <c r="F176">
        <v>4.2</v>
      </c>
    </row>
    <row r="177" spans="1:6" x14ac:dyDescent="0.2">
      <c r="A177" s="6">
        <v>5327</v>
      </c>
      <c r="B177">
        <v>7.68</v>
      </c>
      <c r="C177">
        <v>0.44</v>
      </c>
      <c r="D177">
        <v>0.56000000000000005</v>
      </c>
      <c r="E177">
        <v>10.199999999999999</v>
      </c>
      <c r="F177">
        <v>4.21</v>
      </c>
    </row>
    <row r="178" spans="1:6" x14ac:dyDescent="0.2">
      <c r="A178" s="6">
        <v>5358</v>
      </c>
      <c r="B178">
        <v>7.68</v>
      </c>
      <c r="C178">
        <v>0.43</v>
      </c>
      <c r="D178">
        <v>0.55000000000000004</v>
      </c>
      <c r="E178">
        <v>10.199999999999999</v>
      </c>
      <c r="F178">
        <v>4.21</v>
      </c>
    </row>
    <row r="179" spans="1:6" x14ac:dyDescent="0.2">
      <c r="A179" s="6">
        <v>5388</v>
      </c>
      <c r="B179">
        <v>7.68</v>
      </c>
      <c r="C179">
        <v>0.43</v>
      </c>
      <c r="D179">
        <v>0.54</v>
      </c>
      <c r="E179">
        <v>10.1</v>
      </c>
      <c r="F179">
        <v>4.22</v>
      </c>
    </row>
    <row r="180" spans="1:6" x14ac:dyDescent="0.2">
      <c r="A180" s="6">
        <v>5419</v>
      </c>
      <c r="B180">
        <v>7.68</v>
      </c>
      <c r="C180">
        <v>0.42</v>
      </c>
      <c r="D180">
        <v>0.53</v>
      </c>
      <c r="E180">
        <v>10.199999999999999</v>
      </c>
      <c r="F180">
        <v>4.2300000000000004</v>
      </c>
    </row>
    <row r="181" spans="1:6" x14ac:dyDescent="0.2">
      <c r="A181" s="6">
        <v>5449</v>
      </c>
      <c r="B181">
        <v>7.35</v>
      </c>
      <c r="C181">
        <v>0.42</v>
      </c>
      <c r="D181">
        <v>0.52</v>
      </c>
      <c r="E181">
        <v>10.1</v>
      </c>
      <c r="F181">
        <v>4.2300000000000004</v>
      </c>
    </row>
    <row r="182" spans="1:6" x14ac:dyDescent="0.2">
      <c r="A182" s="6">
        <v>5480</v>
      </c>
      <c r="B182">
        <v>7.48</v>
      </c>
      <c r="C182">
        <v>0.42</v>
      </c>
      <c r="D182">
        <v>0.55000000000000004</v>
      </c>
      <c r="E182">
        <v>10.1</v>
      </c>
      <c r="F182">
        <v>4.24</v>
      </c>
    </row>
    <row r="183" spans="1:6" x14ac:dyDescent="0.2">
      <c r="A183" s="6">
        <v>5511</v>
      </c>
      <c r="B183">
        <v>7.38</v>
      </c>
      <c r="C183">
        <v>0.42</v>
      </c>
      <c r="D183">
        <v>0.57999999999999996</v>
      </c>
      <c r="E183">
        <v>10</v>
      </c>
      <c r="F183">
        <v>4.22</v>
      </c>
    </row>
    <row r="184" spans="1:6" x14ac:dyDescent="0.2">
      <c r="A184" s="6">
        <v>5539</v>
      </c>
      <c r="B184">
        <v>7.57</v>
      </c>
      <c r="C184">
        <v>0.42</v>
      </c>
      <c r="D184">
        <v>0.61</v>
      </c>
      <c r="E184">
        <v>9.9</v>
      </c>
      <c r="F184">
        <v>4.21</v>
      </c>
    </row>
    <row r="185" spans="1:6" x14ac:dyDescent="0.2">
      <c r="A185" s="6">
        <v>5570</v>
      </c>
      <c r="B185">
        <v>8.14</v>
      </c>
      <c r="C185">
        <v>0.42</v>
      </c>
      <c r="D185">
        <v>0.64</v>
      </c>
      <c r="E185">
        <v>10</v>
      </c>
      <c r="F185">
        <v>4.1900000000000004</v>
      </c>
    </row>
    <row r="186" spans="1:6" x14ac:dyDescent="0.2">
      <c r="A186" s="6">
        <v>5600</v>
      </c>
      <c r="B186">
        <v>7.95</v>
      </c>
      <c r="C186">
        <v>0.42</v>
      </c>
      <c r="D186">
        <v>0.67</v>
      </c>
      <c r="E186">
        <v>10.1</v>
      </c>
      <c r="F186">
        <v>4.18</v>
      </c>
    </row>
    <row r="187" spans="1:6" x14ac:dyDescent="0.2">
      <c r="A187" s="6">
        <v>5631</v>
      </c>
      <c r="B187">
        <v>8.0399999999999991</v>
      </c>
      <c r="C187">
        <v>0.42</v>
      </c>
      <c r="D187">
        <v>0.7</v>
      </c>
      <c r="E187">
        <v>10.1</v>
      </c>
      <c r="F187">
        <v>4.16</v>
      </c>
    </row>
    <row r="188" spans="1:6" x14ac:dyDescent="0.2">
      <c r="A188" s="6">
        <v>5661</v>
      </c>
      <c r="B188">
        <v>8.01</v>
      </c>
      <c r="C188">
        <v>0.43</v>
      </c>
      <c r="D188">
        <v>0.73</v>
      </c>
      <c r="E188">
        <v>10.1</v>
      </c>
      <c r="F188">
        <v>4.1399999999999997</v>
      </c>
    </row>
    <row r="189" spans="1:6" x14ac:dyDescent="0.2">
      <c r="A189" s="6">
        <v>5692</v>
      </c>
      <c r="B189">
        <v>8.35</v>
      </c>
      <c r="C189">
        <v>0.43</v>
      </c>
      <c r="D189">
        <v>0.76</v>
      </c>
      <c r="E189">
        <v>10.1</v>
      </c>
      <c r="F189">
        <v>4.13</v>
      </c>
    </row>
    <row r="190" spans="1:6" x14ac:dyDescent="0.2">
      <c r="A190" s="6">
        <v>5723</v>
      </c>
      <c r="B190">
        <v>8.66</v>
      </c>
      <c r="C190">
        <v>0.43</v>
      </c>
      <c r="D190">
        <v>0.79</v>
      </c>
      <c r="E190">
        <v>10.1</v>
      </c>
      <c r="F190">
        <v>4.1100000000000003</v>
      </c>
    </row>
    <row r="191" spans="1:6" x14ac:dyDescent="0.2">
      <c r="A191" s="6">
        <v>5753</v>
      </c>
      <c r="B191">
        <v>9.14</v>
      </c>
      <c r="C191">
        <v>0.43</v>
      </c>
      <c r="D191">
        <v>0.82</v>
      </c>
      <c r="E191">
        <v>10.199999999999999</v>
      </c>
      <c r="F191">
        <v>4.0999999999999996</v>
      </c>
    </row>
    <row r="192" spans="1:6" x14ac:dyDescent="0.2">
      <c r="A192" s="6">
        <v>5784</v>
      </c>
      <c r="B192">
        <v>9.4600000000000009</v>
      </c>
      <c r="C192">
        <v>0.43</v>
      </c>
      <c r="D192">
        <v>0.85</v>
      </c>
      <c r="E192">
        <v>10.3</v>
      </c>
      <c r="F192">
        <v>4.08</v>
      </c>
    </row>
    <row r="193" spans="1:6" x14ac:dyDescent="0.2">
      <c r="A193" s="6">
        <v>5814</v>
      </c>
      <c r="B193">
        <v>9.48</v>
      </c>
      <c r="C193">
        <v>0.43</v>
      </c>
      <c r="D193">
        <v>0.88</v>
      </c>
      <c r="E193">
        <v>10.3</v>
      </c>
      <c r="F193">
        <v>4.07</v>
      </c>
    </row>
    <row r="194" spans="1:6" x14ac:dyDescent="0.2">
      <c r="A194" s="6">
        <v>5845</v>
      </c>
      <c r="B194">
        <v>9.33</v>
      </c>
      <c r="C194">
        <v>0.44</v>
      </c>
      <c r="D194">
        <v>0.93</v>
      </c>
      <c r="E194">
        <v>10.4</v>
      </c>
      <c r="F194">
        <v>4.05</v>
      </c>
    </row>
    <row r="195" spans="1:6" x14ac:dyDescent="0.2">
      <c r="A195" s="6">
        <v>5876</v>
      </c>
      <c r="B195">
        <v>9.1999999999999993</v>
      </c>
      <c r="C195">
        <v>0.45</v>
      </c>
      <c r="D195">
        <v>0.99</v>
      </c>
      <c r="E195">
        <v>10.4</v>
      </c>
      <c r="F195">
        <v>4.0599999999999996</v>
      </c>
    </row>
    <row r="196" spans="1:6" x14ac:dyDescent="0.2">
      <c r="A196" s="6">
        <v>5905</v>
      </c>
      <c r="B196">
        <v>9.17</v>
      </c>
      <c r="C196">
        <v>0.46</v>
      </c>
      <c r="D196">
        <v>1.04</v>
      </c>
      <c r="E196">
        <v>10.5</v>
      </c>
      <c r="F196">
        <v>4.08</v>
      </c>
    </row>
    <row r="197" spans="1:6" x14ac:dyDescent="0.2">
      <c r="A197" s="6">
        <v>5936</v>
      </c>
      <c r="B197">
        <v>9.07</v>
      </c>
      <c r="C197">
        <v>0.47</v>
      </c>
      <c r="D197">
        <v>1.1000000000000001</v>
      </c>
      <c r="E197">
        <v>10.6</v>
      </c>
      <c r="F197">
        <v>4.09</v>
      </c>
    </row>
    <row r="198" spans="1:6" x14ac:dyDescent="0.2">
      <c r="A198" s="6">
        <v>5966</v>
      </c>
      <c r="B198">
        <v>9.27</v>
      </c>
      <c r="C198">
        <v>0.48</v>
      </c>
      <c r="D198">
        <v>1.1499999999999999</v>
      </c>
      <c r="E198">
        <v>10.7</v>
      </c>
      <c r="F198">
        <v>4.1100000000000003</v>
      </c>
    </row>
    <row r="199" spans="1:6" x14ac:dyDescent="0.2">
      <c r="A199" s="6">
        <v>5997</v>
      </c>
      <c r="B199">
        <v>9.36</v>
      </c>
      <c r="C199">
        <v>0.49</v>
      </c>
      <c r="D199">
        <v>1.21</v>
      </c>
      <c r="E199">
        <v>10.8</v>
      </c>
      <c r="F199">
        <v>4.13</v>
      </c>
    </row>
    <row r="200" spans="1:6" x14ac:dyDescent="0.2">
      <c r="A200" s="6">
        <v>6027</v>
      </c>
      <c r="B200">
        <v>9.23</v>
      </c>
      <c r="C200">
        <v>0.51</v>
      </c>
      <c r="D200">
        <v>1.26</v>
      </c>
      <c r="E200">
        <v>10.8</v>
      </c>
      <c r="F200">
        <v>4.1399999999999997</v>
      </c>
    </row>
    <row r="201" spans="1:6" x14ac:dyDescent="0.2">
      <c r="A201" s="6">
        <v>6058</v>
      </c>
      <c r="B201">
        <v>9.3000000000000007</v>
      </c>
      <c r="C201">
        <v>0.52</v>
      </c>
      <c r="D201">
        <v>1.31</v>
      </c>
      <c r="E201">
        <v>10.9</v>
      </c>
      <c r="F201">
        <v>4.16</v>
      </c>
    </row>
    <row r="202" spans="1:6" x14ac:dyDescent="0.2">
      <c r="A202" s="6">
        <v>6089</v>
      </c>
      <c r="B202">
        <v>9.68</v>
      </c>
      <c r="C202">
        <v>0.53</v>
      </c>
      <c r="D202">
        <v>1.37</v>
      </c>
      <c r="E202">
        <v>11.1</v>
      </c>
      <c r="F202">
        <v>4.17</v>
      </c>
    </row>
    <row r="203" spans="1:6" x14ac:dyDescent="0.2">
      <c r="A203" s="6">
        <v>6119</v>
      </c>
      <c r="B203">
        <v>9.98</v>
      </c>
      <c r="C203">
        <v>0.54</v>
      </c>
      <c r="D203">
        <v>1.42</v>
      </c>
      <c r="E203">
        <v>11.3</v>
      </c>
      <c r="F203">
        <v>4.1900000000000004</v>
      </c>
    </row>
    <row r="204" spans="1:6" x14ac:dyDescent="0.2">
      <c r="A204" s="6">
        <v>6150</v>
      </c>
      <c r="B204">
        <v>10.210000000000001</v>
      </c>
      <c r="C204">
        <v>0.55000000000000004</v>
      </c>
      <c r="D204">
        <v>1.48</v>
      </c>
      <c r="E204">
        <v>11.5</v>
      </c>
      <c r="F204">
        <v>4.2</v>
      </c>
    </row>
    <row r="205" spans="1:6" x14ac:dyDescent="0.2">
      <c r="A205" s="6">
        <v>6180</v>
      </c>
      <c r="B205">
        <v>9.8000000000000007</v>
      </c>
      <c r="C205">
        <v>0.56000000000000005</v>
      </c>
      <c r="D205">
        <v>1.53</v>
      </c>
      <c r="E205">
        <v>11.6</v>
      </c>
      <c r="F205">
        <v>4.21</v>
      </c>
    </row>
    <row r="206" spans="1:6" x14ac:dyDescent="0.2">
      <c r="A206" s="6">
        <v>6211</v>
      </c>
      <c r="B206">
        <v>9.57</v>
      </c>
      <c r="C206">
        <v>0.56999999999999995</v>
      </c>
      <c r="D206">
        <v>1.51</v>
      </c>
      <c r="E206">
        <v>11.7</v>
      </c>
      <c r="F206">
        <v>4.2300000000000004</v>
      </c>
    </row>
    <row r="207" spans="1:6" x14ac:dyDescent="0.2">
      <c r="A207" s="6">
        <v>6242</v>
      </c>
      <c r="B207">
        <v>9.0299999999999994</v>
      </c>
      <c r="C207">
        <v>0.57999999999999996</v>
      </c>
      <c r="D207">
        <v>1.49</v>
      </c>
      <c r="E207">
        <v>12</v>
      </c>
      <c r="F207">
        <v>4.26</v>
      </c>
    </row>
    <row r="208" spans="1:6" x14ac:dyDescent="0.2">
      <c r="A208" s="6">
        <v>6270</v>
      </c>
      <c r="B208">
        <v>9.31</v>
      </c>
      <c r="C208">
        <v>0.59</v>
      </c>
      <c r="D208">
        <v>1.47</v>
      </c>
      <c r="E208">
        <v>12</v>
      </c>
      <c r="F208">
        <v>4.29</v>
      </c>
    </row>
    <row r="209" spans="1:6" x14ac:dyDescent="0.2">
      <c r="A209" s="6">
        <v>6301</v>
      </c>
      <c r="B209">
        <v>9.17</v>
      </c>
      <c r="C209">
        <v>0.6</v>
      </c>
      <c r="D209">
        <v>1.45</v>
      </c>
      <c r="E209">
        <v>12.6</v>
      </c>
      <c r="F209">
        <v>4.32</v>
      </c>
    </row>
    <row r="210" spans="1:6" x14ac:dyDescent="0.2">
      <c r="A210" s="6">
        <v>6331</v>
      </c>
      <c r="B210">
        <v>8.86</v>
      </c>
      <c r="C210">
        <v>0.61</v>
      </c>
      <c r="D210">
        <v>1.43</v>
      </c>
      <c r="E210">
        <v>12.8</v>
      </c>
      <c r="F210">
        <v>4.34</v>
      </c>
    </row>
    <row r="211" spans="1:6" x14ac:dyDescent="0.2">
      <c r="A211" s="6">
        <v>6362</v>
      </c>
      <c r="B211">
        <v>9.0399999999999991</v>
      </c>
      <c r="C211">
        <v>0.63</v>
      </c>
      <c r="D211">
        <v>1.41</v>
      </c>
      <c r="E211">
        <v>13</v>
      </c>
      <c r="F211">
        <v>4.37</v>
      </c>
    </row>
    <row r="212" spans="1:6" x14ac:dyDescent="0.2">
      <c r="A212" s="6">
        <v>6392</v>
      </c>
      <c r="B212">
        <v>8.7899999999999991</v>
      </c>
      <c r="C212">
        <v>0.64</v>
      </c>
      <c r="D212">
        <v>1.38</v>
      </c>
      <c r="E212">
        <v>12.8</v>
      </c>
      <c r="F212">
        <v>4.4000000000000004</v>
      </c>
    </row>
    <row r="213" spans="1:6" x14ac:dyDescent="0.2">
      <c r="A213" s="6">
        <v>6423</v>
      </c>
      <c r="B213">
        <v>8.5299999999999994</v>
      </c>
      <c r="C213">
        <v>0.65</v>
      </c>
      <c r="D213">
        <v>1.36</v>
      </c>
      <c r="E213">
        <v>13</v>
      </c>
      <c r="F213">
        <v>4.43</v>
      </c>
    </row>
    <row r="214" spans="1:6" x14ac:dyDescent="0.2">
      <c r="A214" s="6">
        <v>6454</v>
      </c>
      <c r="B214">
        <v>8.1199999999999992</v>
      </c>
      <c r="C214">
        <v>0.66</v>
      </c>
      <c r="D214">
        <v>1.34</v>
      </c>
      <c r="E214">
        <v>13.3</v>
      </c>
      <c r="F214">
        <v>4.46</v>
      </c>
    </row>
    <row r="215" spans="1:6" x14ac:dyDescent="0.2">
      <c r="A215" s="6">
        <v>6484</v>
      </c>
      <c r="B215">
        <v>7.68</v>
      </c>
      <c r="C215">
        <v>0.67</v>
      </c>
      <c r="D215">
        <v>1.32</v>
      </c>
      <c r="E215">
        <v>13.5</v>
      </c>
      <c r="F215">
        <v>4.49</v>
      </c>
    </row>
    <row r="216" spans="1:6" x14ac:dyDescent="0.2">
      <c r="A216" s="6">
        <v>6515</v>
      </c>
      <c r="B216">
        <v>7.04</v>
      </c>
      <c r="C216">
        <v>0.68</v>
      </c>
      <c r="D216">
        <v>1.3</v>
      </c>
      <c r="E216">
        <v>13.5</v>
      </c>
      <c r="F216">
        <v>4.51</v>
      </c>
    </row>
    <row r="217" spans="1:6" x14ac:dyDescent="0.2">
      <c r="A217" s="6">
        <v>6545</v>
      </c>
      <c r="B217">
        <v>6.8</v>
      </c>
      <c r="C217">
        <v>0.69</v>
      </c>
      <c r="D217">
        <v>1.28</v>
      </c>
      <c r="E217">
        <v>13.7</v>
      </c>
      <c r="F217">
        <v>4.54</v>
      </c>
    </row>
    <row r="218" spans="1:6" x14ac:dyDescent="0.2">
      <c r="A218" s="6">
        <v>6576</v>
      </c>
      <c r="B218">
        <v>7.21</v>
      </c>
      <c r="C218">
        <v>0.68</v>
      </c>
      <c r="D218">
        <v>1.26</v>
      </c>
      <c r="E218">
        <v>14</v>
      </c>
      <c r="F218">
        <v>4.57</v>
      </c>
    </row>
    <row r="219" spans="1:6" x14ac:dyDescent="0.2">
      <c r="A219" s="6">
        <v>6607</v>
      </c>
      <c r="B219">
        <v>7.43</v>
      </c>
      <c r="C219">
        <v>0.67</v>
      </c>
      <c r="D219">
        <v>1.23</v>
      </c>
      <c r="E219">
        <v>14.1</v>
      </c>
      <c r="F219">
        <v>4.5599999999999996</v>
      </c>
    </row>
    <row r="220" spans="1:6" x14ac:dyDescent="0.2">
      <c r="A220" s="6">
        <v>6635</v>
      </c>
      <c r="B220">
        <v>7.28</v>
      </c>
      <c r="C220">
        <v>0.66</v>
      </c>
      <c r="D220">
        <v>1.21</v>
      </c>
      <c r="E220">
        <v>14</v>
      </c>
      <c r="F220">
        <v>4.5599999999999996</v>
      </c>
    </row>
    <row r="221" spans="1:6" x14ac:dyDescent="0.2">
      <c r="A221" s="6">
        <v>6666</v>
      </c>
      <c r="B221">
        <v>7.21</v>
      </c>
      <c r="C221">
        <v>0.65</v>
      </c>
      <c r="D221">
        <v>1.18</v>
      </c>
      <c r="E221">
        <v>14.2</v>
      </c>
      <c r="F221">
        <v>4.55</v>
      </c>
    </row>
    <row r="222" spans="1:6" x14ac:dyDescent="0.2">
      <c r="A222" s="6">
        <v>6696</v>
      </c>
      <c r="B222">
        <v>7.44</v>
      </c>
      <c r="C222">
        <v>0.64</v>
      </c>
      <c r="D222">
        <v>1.1599999999999999</v>
      </c>
      <c r="E222">
        <v>14.5</v>
      </c>
      <c r="F222">
        <v>4.55</v>
      </c>
    </row>
    <row r="223" spans="1:6" x14ac:dyDescent="0.2">
      <c r="A223" s="6">
        <v>6727</v>
      </c>
      <c r="B223">
        <v>7.45</v>
      </c>
      <c r="C223">
        <v>0.63</v>
      </c>
      <c r="D223">
        <v>1.1399999999999999</v>
      </c>
      <c r="E223">
        <v>14.7</v>
      </c>
      <c r="F223">
        <v>4.54</v>
      </c>
    </row>
    <row r="224" spans="1:6" x14ac:dyDescent="0.2">
      <c r="A224" s="6">
        <v>6757</v>
      </c>
      <c r="B224">
        <v>7.51</v>
      </c>
      <c r="C224">
        <v>0.62</v>
      </c>
      <c r="D224">
        <v>1.1100000000000001</v>
      </c>
      <c r="E224">
        <v>15.1</v>
      </c>
      <c r="F224">
        <v>4.54</v>
      </c>
    </row>
    <row r="225" spans="1:6" x14ac:dyDescent="0.2">
      <c r="A225" s="6">
        <v>6788</v>
      </c>
      <c r="B225">
        <v>7.58</v>
      </c>
      <c r="C225">
        <v>0.61</v>
      </c>
      <c r="D225">
        <v>1.0900000000000001</v>
      </c>
      <c r="E225">
        <v>15.4</v>
      </c>
      <c r="F225">
        <v>4.53</v>
      </c>
    </row>
    <row r="226" spans="1:6" x14ac:dyDescent="0.2">
      <c r="A226" s="6">
        <v>6819</v>
      </c>
      <c r="B226">
        <v>7.54</v>
      </c>
      <c r="C226">
        <v>0.6</v>
      </c>
      <c r="D226">
        <v>1.06</v>
      </c>
      <c r="E226">
        <v>15.7</v>
      </c>
      <c r="F226">
        <v>4.5199999999999996</v>
      </c>
    </row>
    <row r="227" spans="1:6" x14ac:dyDescent="0.2">
      <c r="A227" s="6">
        <v>6849</v>
      </c>
      <c r="B227">
        <v>7.86</v>
      </c>
      <c r="C227">
        <v>0.59</v>
      </c>
      <c r="D227">
        <v>1.04</v>
      </c>
      <c r="E227">
        <v>16</v>
      </c>
      <c r="F227">
        <v>4.5199999999999996</v>
      </c>
    </row>
    <row r="228" spans="1:6" x14ac:dyDescent="0.2">
      <c r="A228" s="6">
        <v>6880</v>
      </c>
      <c r="B228">
        <v>8.06</v>
      </c>
      <c r="C228">
        <v>0.57999999999999996</v>
      </c>
      <c r="D228">
        <v>1.01</v>
      </c>
      <c r="E228">
        <v>16.3</v>
      </c>
      <c r="F228">
        <v>4.51</v>
      </c>
    </row>
    <row r="229" spans="1:6" x14ac:dyDescent="0.2">
      <c r="A229" s="6">
        <v>6910</v>
      </c>
      <c r="B229">
        <v>7.9</v>
      </c>
      <c r="C229">
        <v>0.56999999999999995</v>
      </c>
      <c r="D229">
        <v>0.99</v>
      </c>
      <c r="E229">
        <v>16.5</v>
      </c>
      <c r="F229">
        <v>4.51</v>
      </c>
    </row>
    <row r="230" spans="1:6" x14ac:dyDescent="0.2">
      <c r="A230" s="6">
        <v>6941</v>
      </c>
      <c r="B230">
        <v>7.85</v>
      </c>
      <c r="C230">
        <v>0.56999999999999995</v>
      </c>
      <c r="D230">
        <v>0.98</v>
      </c>
      <c r="E230">
        <v>16.5</v>
      </c>
      <c r="F230">
        <v>4.5</v>
      </c>
    </row>
    <row r="231" spans="1:6" x14ac:dyDescent="0.2">
      <c r="A231" s="6">
        <v>6972</v>
      </c>
      <c r="B231">
        <v>7.88</v>
      </c>
      <c r="C231">
        <v>0.56000000000000005</v>
      </c>
      <c r="D231">
        <v>0.98</v>
      </c>
      <c r="E231">
        <v>16.2</v>
      </c>
      <c r="F231">
        <v>4.54</v>
      </c>
    </row>
    <row r="232" spans="1:6" x14ac:dyDescent="0.2">
      <c r="A232" s="6">
        <v>7000</v>
      </c>
      <c r="B232">
        <v>8.1199999999999992</v>
      </c>
      <c r="C232">
        <v>0.56000000000000005</v>
      </c>
      <c r="D232">
        <v>0.97</v>
      </c>
      <c r="E232">
        <v>16.399999999999999</v>
      </c>
      <c r="F232">
        <v>4.58</v>
      </c>
    </row>
    <row r="233" spans="1:6" x14ac:dyDescent="0.2">
      <c r="A233" s="6">
        <v>7031</v>
      </c>
      <c r="B233">
        <v>8.39</v>
      </c>
      <c r="C233">
        <v>0.56000000000000005</v>
      </c>
      <c r="D233">
        <v>0.97</v>
      </c>
      <c r="E233">
        <v>16.7</v>
      </c>
      <c r="F233">
        <v>4.62</v>
      </c>
    </row>
    <row r="234" spans="1:6" x14ac:dyDescent="0.2">
      <c r="A234" s="6">
        <v>7061</v>
      </c>
      <c r="B234">
        <v>8.9700000000000006</v>
      </c>
      <c r="C234">
        <v>0.55000000000000004</v>
      </c>
      <c r="D234">
        <v>0.96</v>
      </c>
      <c r="E234">
        <v>16.899999999999999</v>
      </c>
      <c r="F234">
        <v>4.66</v>
      </c>
    </row>
    <row r="235" spans="1:6" x14ac:dyDescent="0.2">
      <c r="A235" s="6">
        <v>7092</v>
      </c>
      <c r="B235">
        <v>9.2100000000000009</v>
      </c>
      <c r="C235">
        <v>0.55000000000000004</v>
      </c>
      <c r="D235">
        <v>0.96</v>
      </c>
      <c r="E235">
        <v>16.899999999999999</v>
      </c>
      <c r="F235">
        <v>4.7</v>
      </c>
    </row>
    <row r="236" spans="1:6" x14ac:dyDescent="0.2">
      <c r="A236" s="6">
        <v>7122</v>
      </c>
      <c r="B236">
        <v>9.51</v>
      </c>
      <c r="C236">
        <v>0.55000000000000004</v>
      </c>
      <c r="D236">
        <v>0.95</v>
      </c>
      <c r="E236">
        <v>17.399999999999999</v>
      </c>
      <c r="F236">
        <v>4.7300000000000004</v>
      </c>
    </row>
    <row r="237" spans="1:6" x14ac:dyDescent="0.2">
      <c r="A237" s="6">
        <v>7153</v>
      </c>
      <c r="B237">
        <v>8.8699999999999992</v>
      </c>
      <c r="C237">
        <v>0.54</v>
      </c>
      <c r="D237">
        <v>0.95</v>
      </c>
      <c r="E237">
        <v>17.7</v>
      </c>
      <c r="F237">
        <v>4.7699999999999996</v>
      </c>
    </row>
    <row r="238" spans="1:6" x14ac:dyDescent="0.2">
      <c r="A238" s="6">
        <v>7184</v>
      </c>
      <c r="B238">
        <v>9.01</v>
      </c>
      <c r="C238">
        <v>0.54</v>
      </c>
      <c r="D238">
        <v>0.94</v>
      </c>
      <c r="E238">
        <v>17.8</v>
      </c>
      <c r="F238">
        <v>4.8099999999999996</v>
      </c>
    </row>
    <row r="239" spans="1:6" x14ac:dyDescent="0.2">
      <c r="A239" s="6">
        <v>7214</v>
      </c>
      <c r="B239">
        <v>9.4700000000000006</v>
      </c>
      <c r="C239">
        <v>0.54</v>
      </c>
      <c r="D239">
        <v>0.94</v>
      </c>
      <c r="E239">
        <v>18.100000000000001</v>
      </c>
      <c r="F239">
        <v>4.8499999999999996</v>
      </c>
    </row>
    <row r="240" spans="1:6" x14ac:dyDescent="0.2">
      <c r="A240" s="6">
        <v>7245</v>
      </c>
      <c r="B240">
        <v>9.19</v>
      </c>
      <c r="C240">
        <v>0.53</v>
      </c>
      <c r="D240">
        <v>0.94</v>
      </c>
      <c r="E240">
        <v>18.5</v>
      </c>
      <c r="F240">
        <v>4.8899999999999997</v>
      </c>
    </row>
    <row r="241" spans="1:6" x14ac:dyDescent="0.2">
      <c r="A241" s="6">
        <v>7275</v>
      </c>
      <c r="B241">
        <v>8.92</v>
      </c>
      <c r="C241">
        <v>0.53</v>
      </c>
      <c r="D241">
        <v>0.93</v>
      </c>
      <c r="E241">
        <v>18.899999999999999</v>
      </c>
      <c r="F241">
        <v>4.93</v>
      </c>
    </row>
    <row r="242" spans="1:6" x14ac:dyDescent="0.2">
      <c r="A242" s="6">
        <v>7306</v>
      </c>
      <c r="B242">
        <v>8.83</v>
      </c>
      <c r="C242">
        <v>0.53</v>
      </c>
      <c r="D242">
        <v>0.92</v>
      </c>
      <c r="E242">
        <v>19.3</v>
      </c>
      <c r="F242">
        <v>4.97</v>
      </c>
    </row>
    <row r="243" spans="1:6" x14ac:dyDescent="0.2">
      <c r="A243" s="6">
        <v>7337</v>
      </c>
      <c r="B243">
        <v>8.1</v>
      </c>
      <c r="C243">
        <v>0.53</v>
      </c>
      <c r="D243">
        <v>0.91</v>
      </c>
      <c r="E243">
        <v>19.5</v>
      </c>
      <c r="F243">
        <v>4.9800000000000004</v>
      </c>
    </row>
    <row r="244" spans="1:6" x14ac:dyDescent="0.2">
      <c r="A244" s="6">
        <v>7366</v>
      </c>
      <c r="B244">
        <v>8.67</v>
      </c>
      <c r="C244">
        <v>0.53</v>
      </c>
      <c r="D244">
        <v>0.9</v>
      </c>
      <c r="E244">
        <v>19.7</v>
      </c>
      <c r="F244">
        <v>4.99</v>
      </c>
    </row>
    <row r="245" spans="1:6" x14ac:dyDescent="0.2">
      <c r="A245" s="6">
        <v>7397</v>
      </c>
      <c r="B245">
        <v>8.6</v>
      </c>
      <c r="C245">
        <v>0.52</v>
      </c>
      <c r="D245">
        <v>0.89</v>
      </c>
      <c r="E245">
        <v>20.3</v>
      </c>
      <c r="F245">
        <v>5</v>
      </c>
    </row>
    <row r="246" spans="1:6" x14ac:dyDescent="0.2">
      <c r="A246" s="6">
        <v>7427</v>
      </c>
      <c r="B246">
        <v>8.06</v>
      </c>
      <c r="C246">
        <v>0.52</v>
      </c>
      <c r="D246">
        <v>0.88</v>
      </c>
      <c r="E246">
        <v>20.6</v>
      </c>
      <c r="F246">
        <v>5.01</v>
      </c>
    </row>
    <row r="247" spans="1:6" x14ac:dyDescent="0.2">
      <c r="A247" s="6">
        <v>7458</v>
      </c>
      <c r="B247">
        <v>7.92</v>
      </c>
      <c r="C247">
        <v>0.52</v>
      </c>
      <c r="D247">
        <v>0.86</v>
      </c>
      <c r="E247">
        <v>20.9</v>
      </c>
      <c r="F247">
        <v>5.0199999999999996</v>
      </c>
    </row>
    <row r="248" spans="1:6" x14ac:dyDescent="0.2">
      <c r="A248" s="6">
        <v>7488</v>
      </c>
      <c r="B248">
        <v>7.91</v>
      </c>
      <c r="C248">
        <v>0.52</v>
      </c>
      <c r="D248">
        <v>0.85</v>
      </c>
      <c r="E248">
        <v>20.8</v>
      </c>
      <c r="F248">
        <v>5.03</v>
      </c>
    </row>
    <row r="249" spans="1:6" x14ac:dyDescent="0.2">
      <c r="A249" s="6">
        <v>7519</v>
      </c>
      <c r="B249">
        <v>7.6</v>
      </c>
      <c r="C249">
        <v>0.52</v>
      </c>
      <c r="D249">
        <v>0.84</v>
      </c>
      <c r="E249">
        <v>20.3</v>
      </c>
      <c r="F249">
        <v>5.04</v>
      </c>
    </row>
    <row r="250" spans="1:6" x14ac:dyDescent="0.2">
      <c r="A250" s="6">
        <v>7550</v>
      </c>
      <c r="B250">
        <v>7.87</v>
      </c>
      <c r="C250">
        <v>0.52</v>
      </c>
      <c r="D250">
        <v>0.83</v>
      </c>
      <c r="E250">
        <v>20</v>
      </c>
      <c r="F250">
        <v>5.05</v>
      </c>
    </row>
    <row r="251" spans="1:6" x14ac:dyDescent="0.2">
      <c r="A251" s="6">
        <v>7580</v>
      </c>
      <c r="B251">
        <v>7.88</v>
      </c>
      <c r="C251">
        <v>0.51</v>
      </c>
      <c r="D251">
        <v>0.82</v>
      </c>
      <c r="E251">
        <v>19.899999999999999</v>
      </c>
      <c r="F251">
        <v>5.0599999999999996</v>
      </c>
    </row>
    <row r="252" spans="1:6" x14ac:dyDescent="0.2">
      <c r="A252" s="6">
        <v>7611</v>
      </c>
      <c r="B252">
        <v>7.48</v>
      </c>
      <c r="C252">
        <v>0.51</v>
      </c>
      <c r="D252">
        <v>0.81</v>
      </c>
      <c r="E252">
        <v>19.8</v>
      </c>
      <c r="F252">
        <v>5.07</v>
      </c>
    </row>
    <row r="253" spans="1:6" x14ac:dyDescent="0.2">
      <c r="A253" s="6">
        <v>7641</v>
      </c>
      <c r="B253">
        <v>6.81</v>
      </c>
      <c r="C253">
        <v>0.51</v>
      </c>
      <c r="D253">
        <v>0.8</v>
      </c>
      <c r="E253">
        <v>19.399999999999999</v>
      </c>
      <c r="F253">
        <v>5.08</v>
      </c>
    </row>
    <row r="254" spans="1:6" x14ac:dyDescent="0.2">
      <c r="A254" s="6">
        <v>7672</v>
      </c>
      <c r="B254">
        <v>7.11</v>
      </c>
      <c r="C254">
        <v>0.51</v>
      </c>
      <c r="D254">
        <v>0.76</v>
      </c>
      <c r="E254">
        <v>19</v>
      </c>
      <c r="F254">
        <v>5.09</v>
      </c>
    </row>
    <row r="255" spans="1:6" x14ac:dyDescent="0.2">
      <c r="A255" s="6">
        <v>7703</v>
      </c>
      <c r="B255">
        <v>7.06</v>
      </c>
      <c r="C255">
        <v>0.5</v>
      </c>
      <c r="D255">
        <v>0.71</v>
      </c>
      <c r="E255">
        <v>18.399999999999999</v>
      </c>
      <c r="F255">
        <v>5.0199999999999996</v>
      </c>
    </row>
    <row r="256" spans="1:6" x14ac:dyDescent="0.2">
      <c r="A256" s="6">
        <v>7731</v>
      </c>
      <c r="B256">
        <v>6.88</v>
      </c>
      <c r="C256">
        <v>0.5</v>
      </c>
      <c r="D256">
        <v>0.67</v>
      </c>
      <c r="E256">
        <v>18.3</v>
      </c>
      <c r="F256">
        <v>4.96</v>
      </c>
    </row>
    <row r="257" spans="1:6" x14ac:dyDescent="0.2">
      <c r="A257" s="6">
        <v>7762</v>
      </c>
      <c r="B257">
        <v>6.91</v>
      </c>
      <c r="C257">
        <v>0.49</v>
      </c>
      <c r="D257">
        <v>0.63</v>
      </c>
      <c r="E257">
        <v>18.100000000000001</v>
      </c>
      <c r="F257">
        <v>4.8899999999999997</v>
      </c>
    </row>
    <row r="258" spans="1:6" x14ac:dyDescent="0.2">
      <c r="A258" s="6">
        <v>7792</v>
      </c>
      <c r="B258">
        <v>7.12</v>
      </c>
      <c r="C258">
        <v>0.49</v>
      </c>
      <c r="D258">
        <v>0.59</v>
      </c>
      <c r="E258">
        <v>17.7</v>
      </c>
      <c r="F258">
        <v>4.83</v>
      </c>
    </row>
    <row r="259" spans="1:6" x14ac:dyDescent="0.2">
      <c r="A259" s="6">
        <v>7823</v>
      </c>
      <c r="B259">
        <v>6.55</v>
      </c>
      <c r="C259">
        <v>0.48</v>
      </c>
      <c r="D259">
        <v>0.55000000000000004</v>
      </c>
      <c r="E259">
        <v>17.600000000000001</v>
      </c>
      <c r="F259">
        <v>4.76</v>
      </c>
    </row>
    <row r="260" spans="1:6" x14ac:dyDescent="0.2">
      <c r="A260" s="6">
        <v>7853</v>
      </c>
      <c r="B260">
        <v>6.53</v>
      </c>
      <c r="C260">
        <v>0.48</v>
      </c>
      <c r="D260">
        <v>0.5</v>
      </c>
      <c r="E260">
        <v>17.7</v>
      </c>
      <c r="F260">
        <v>4.7</v>
      </c>
    </row>
    <row r="261" spans="1:6" x14ac:dyDescent="0.2">
      <c r="A261" s="6">
        <v>7884</v>
      </c>
      <c r="B261">
        <v>6.45</v>
      </c>
      <c r="C261">
        <v>0.48</v>
      </c>
      <c r="D261">
        <v>0.46</v>
      </c>
      <c r="E261">
        <v>17.7</v>
      </c>
      <c r="F261">
        <v>4.63</v>
      </c>
    </row>
    <row r="262" spans="1:6" x14ac:dyDescent="0.2">
      <c r="A262" s="6">
        <v>7915</v>
      </c>
      <c r="B262">
        <v>6.61</v>
      </c>
      <c r="C262">
        <v>0.47</v>
      </c>
      <c r="D262">
        <v>0.42</v>
      </c>
      <c r="E262">
        <v>17.5</v>
      </c>
      <c r="F262">
        <v>4.5599999999999996</v>
      </c>
    </row>
    <row r="263" spans="1:6" x14ac:dyDescent="0.2">
      <c r="A263" s="6">
        <v>7945</v>
      </c>
      <c r="B263">
        <v>6.7</v>
      </c>
      <c r="C263">
        <v>0.47</v>
      </c>
      <c r="D263">
        <v>0.38</v>
      </c>
      <c r="E263">
        <v>17.5</v>
      </c>
      <c r="F263">
        <v>4.5</v>
      </c>
    </row>
    <row r="264" spans="1:6" x14ac:dyDescent="0.2">
      <c r="A264" s="6">
        <v>7976</v>
      </c>
      <c r="B264">
        <v>7.06</v>
      </c>
      <c r="C264">
        <v>0.46</v>
      </c>
      <c r="D264">
        <v>0.33</v>
      </c>
      <c r="E264">
        <v>17.399999999999999</v>
      </c>
      <c r="F264">
        <v>4.43</v>
      </c>
    </row>
    <row r="265" spans="1:6" x14ac:dyDescent="0.2">
      <c r="A265" s="6">
        <v>8006</v>
      </c>
      <c r="B265">
        <v>7.31</v>
      </c>
      <c r="C265">
        <v>0.46</v>
      </c>
      <c r="D265">
        <v>0.28999999999999998</v>
      </c>
      <c r="E265">
        <v>17.3</v>
      </c>
      <c r="F265">
        <v>4.37</v>
      </c>
    </row>
    <row r="266" spans="1:6" x14ac:dyDescent="0.2">
      <c r="A266" s="6">
        <v>8037</v>
      </c>
      <c r="B266">
        <v>7.3</v>
      </c>
      <c r="C266">
        <v>0.46</v>
      </c>
      <c r="D266">
        <v>0.32</v>
      </c>
      <c r="E266">
        <v>16.899999999999999</v>
      </c>
      <c r="F266">
        <v>4.3</v>
      </c>
    </row>
    <row r="267" spans="1:6" x14ac:dyDescent="0.2">
      <c r="A267" s="6">
        <v>8068</v>
      </c>
      <c r="B267">
        <v>7.46</v>
      </c>
      <c r="C267">
        <v>0.47</v>
      </c>
      <c r="D267">
        <v>0.36</v>
      </c>
      <c r="E267">
        <v>16.899999999999999</v>
      </c>
      <c r="F267">
        <v>4.3</v>
      </c>
    </row>
    <row r="268" spans="1:6" x14ac:dyDescent="0.2">
      <c r="A268" s="6">
        <v>8096</v>
      </c>
      <c r="B268">
        <v>7.74</v>
      </c>
      <c r="C268">
        <v>0.47</v>
      </c>
      <c r="D268">
        <v>0.39</v>
      </c>
      <c r="E268">
        <v>16.7</v>
      </c>
      <c r="F268">
        <v>4.3099999999999996</v>
      </c>
    </row>
    <row r="269" spans="1:6" x14ac:dyDescent="0.2">
      <c r="A269" s="6">
        <v>8127</v>
      </c>
      <c r="B269">
        <v>8.2100000000000009</v>
      </c>
      <c r="C269">
        <v>0.48</v>
      </c>
      <c r="D269">
        <v>0.42</v>
      </c>
      <c r="E269">
        <v>16.7</v>
      </c>
      <c r="F269">
        <v>4.3099999999999996</v>
      </c>
    </row>
    <row r="270" spans="1:6" x14ac:dyDescent="0.2">
      <c r="A270" s="6">
        <v>8157</v>
      </c>
      <c r="B270">
        <v>8.5299999999999994</v>
      </c>
      <c r="C270">
        <v>0.48</v>
      </c>
      <c r="D270">
        <v>0.46</v>
      </c>
      <c r="E270">
        <v>16.7</v>
      </c>
      <c r="F270">
        <v>4.32</v>
      </c>
    </row>
    <row r="271" spans="1:6" x14ac:dyDescent="0.2">
      <c r="A271" s="6">
        <v>8188</v>
      </c>
      <c r="B271">
        <v>8.4499999999999993</v>
      </c>
      <c r="C271">
        <v>0.48</v>
      </c>
      <c r="D271">
        <v>0.49</v>
      </c>
      <c r="E271">
        <v>16.7</v>
      </c>
      <c r="F271">
        <v>4.33</v>
      </c>
    </row>
    <row r="272" spans="1:6" x14ac:dyDescent="0.2">
      <c r="A272" s="6">
        <v>8218</v>
      </c>
      <c r="B272">
        <v>8.51</v>
      </c>
      <c r="C272">
        <v>0.49</v>
      </c>
      <c r="D272">
        <v>0.52</v>
      </c>
      <c r="E272">
        <v>16.8</v>
      </c>
      <c r="F272">
        <v>4.33</v>
      </c>
    </row>
    <row r="273" spans="1:6" x14ac:dyDescent="0.2">
      <c r="A273" s="6">
        <v>8249</v>
      </c>
      <c r="B273">
        <v>8.83</v>
      </c>
      <c r="C273">
        <v>0.49</v>
      </c>
      <c r="D273">
        <v>0.56000000000000005</v>
      </c>
      <c r="E273">
        <v>16.600000000000001</v>
      </c>
      <c r="F273">
        <v>4.33</v>
      </c>
    </row>
    <row r="274" spans="1:6" x14ac:dyDescent="0.2">
      <c r="A274" s="6">
        <v>8280</v>
      </c>
      <c r="B274">
        <v>9.06</v>
      </c>
      <c r="C274">
        <v>0.5</v>
      </c>
      <c r="D274">
        <v>0.59</v>
      </c>
      <c r="E274">
        <v>16.600000000000001</v>
      </c>
      <c r="F274">
        <v>4.34</v>
      </c>
    </row>
    <row r="275" spans="1:6" x14ac:dyDescent="0.2">
      <c r="A275" s="6">
        <v>8310</v>
      </c>
      <c r="B275">
        <v>9.26</v>
      </c>
      <c r="C275">
        <v>0.5</v>
      </c>
      <c r="D275">
        <v>0.62</v>
      </c>
      <c r="E275">
        <v>16.7</v>
      </c>
      <c r="F275">
        <v>4.34</v>
      </c>
    </row>
    <row r="276" spans="1:6" x14ac:dyDescent="0.2">
      <c r="A276" s="6">
        <v>8341</v>
      </c>
      <c r="B276">
        <v>8.8000000000000007</v>
      </c>
      <c r="C276">
        <v>0.51</v>
      </c>
      <c r="D276">
        <v>0.66</v>
      </c>
      <c r="E276">
        <v>16.8</v>
      </c>
      <c r="F276">
        <v>4.3499999999999996</v>
      </c>
    </row>
    <row r="277" spans="1:6" x14ac:dyDescent="0.2">
      <c r="A277" s="6">
        <v>8371</v>
      </c>
      <c r="B277">
        <v>8.7799999999999994</v>
      </c>
      <c r="C277">
        <v>0.51</v>
      </c>
      <c r="D277">
        <v>0.69</v>
      </c>
      <c r="E277">
        <v>16.899999999999999</v>
      </c>
      <c r="F277">
        <v>4.3499999999999996</v>
      </c>
    </row>
    <row r="278" spans="1:6" x14ac:dyDescent="0.2">
      <c r="A278" s="6">
        <v>8402</v>
      </c>
      <c r="B278">
        <v>8.9</v>
      </c>
      <c r="C278">
        <v>0.51</v>
      </c>
      <c r="D278">
        <v>0.71</v>
      </c>
      <c r="E278">
        <v>16.8</v>
      </c>
      <c r="F278">
        <v>4.3600000000000003</v>
      </c>
    </row>
    <row r="279" spans="1:6" x14ac:dyDescent="0.2">
      <c r="A279" s="6">
        <v>8433</v>
      </c>
      <c r="B279">
        <v>9.2799999999999994</v>
      </c>
      <c r="C279">
        <v>0.51</v>
      </c>
      <c r="D279">
        <v>0.74</v>
      </c>
      <c r="E279">
        <v>16.8</v>
      </c>
      <c r="F279">
        <v>4.33</v>
      </c>
    </row>
    <row r="280" spans="1:6" x14ac:dyDescent="0.2">
      <c r="A280" s="6">
        <v>8461</v>
      </c>
      <c r="B280">
        <v>9.43</v>
      </c>
      <c r="C280">
        <v>0.52</v>
      </c>
      <c r="D280">
        <v>0.76</v>
      </c>
      <c r="E280">
        <v>16.8</v>
      </c>
      <c r="F280">
        <v>4.3099999999999996</v>
      </c>
    </row>
    <row r="281" spans="1:6" x14ac:dyDescent="0.2">
      <c r="A281" s="6">
        <v>8492</v>
      </c>
      <c r="B281">
        <v>9.1</v>
      </c>
      <c r="C281">
        <v>0.52</v>
      </c>
      <c r="D281">
        <v>0.79</v>
      </c>
      <c r="E281">
        <v>16.899999999999999</v>
      </c>
      <c r="F281">
        <v>4.29</v>
      </c>
    </row>
    <row r="282" spans="1:6" x14ac:dyDescent="0.2">
      <c r="A282" s="6">
        <v>8522</v>
      </c>
      <c r="B282">
        <v>8.67</v>
      </c>
      <c r="C282">
        <v>0.52</v>
      </c>
      <c r="D282">
        <v>0.81</v>
      </c>
      <c r="E282">
        <v>16.899999999999999</v>
      </c>
      <c r="F282">
        <v>4.26</v>
      </c>
    </row>
    <row r="283" spans="1:6" x14ac:dyDescent="0.2">
      <c r="A283" s="6">
        <v>8553</v>
      </c>
      <c r="B283">
        <v>8.34</v>
      </c>
      <c r="C283">
        <v>0.52</v>
      </c>
      <c r="D283">
        <v>0.83</v>
      </c>
      <c r="E283">
        <v>17</v>
      </c>
      <c r="F283">
        <v>4.2300000000000004</v>
      </c>
    </row>
    <row r="284" spans="1:6" x14ac:dyDescent="0.2">
      <c r="A284" s="6">
        <v>8583</v>
      </c>
      <c r="B284">
        <v>8.06</v>
      </c>
      <c r="C284">
        <v>0.52</v>
      </c>
      <c r="D284">
        <v>0.86</v>
      </c>
      <c r="E284">
        <v>17.2</v>
      </c>
      <c r="F284">
        <v>4.21</v>
      </c>
    </row>
    <row r="285" spans="1:6" x14ac:dyDescent="0.2">
      <c r="A285" s="6">
        <v>8614</v>
      </c>
      <c r="B285">
        <v>8.1</v>
      </c>
      <c r="C285">
        <v>0.52</v>
      </c>
      <c r="D285">
        <v>0.88</v>
      </c>
      <c r="E285">
        <v>17.100000000000001</v>
      </c>
      <c r="F285">
        <v>4.18</v>
      </c>
    </row>
    <row r="286" spans="1:6" x14ac:dyDescent="0.2">
      <c r="A286" s="6">
        <v>8645</v>
      </c>
      <c r="B286">
        <v>8.15</v>
      </c>
      <c r="C286">
        <v>0.53</v>
      </c>
      <c r="D286">
        <v>0.91</v>
      </c>
      <c r="E286">
        <v>17.2</v>
      </c>
      <c r="F286">
        <v>4.16</v>
      </c>
    </row>
    <row r="287" spans="1:6" x14ac:dyDescent="0.2">
      <c r="A287" s="6">
        <v>8675</v>
      </c>
      <c r="B287">
        <v>8.0299999999999994</v>
      </c>
      <c r="C287">
        <v>0.53</v>
      </c>
      <c r="D287">
        <v>0.93</v>
      </c>
      <c r="E287">
        <v>17.3</v>
      </c>
      <c r="F287">
        <v>4.13</v>
      </c>
    </row>
    <row r="288" spans="1:6" x14ac:dyDescent="0.2">
      <c r="A288" s="6">
        <v>8706</v>
      </c>
      <c r="B288">
        <v>8.27</v>
      </c>
      <c r="C288">
        <v>0.53</v>
      </c>
      <c r="D288">
        <v>0.96</v>
      </c>
      <c r="E288">
        <v>17.3</v>
      </c>
      <c r="F288">
        <v>4.1100000000000003</v>
      </c>
    </row>
    <row r="289" spans="1:6" x14ac:dyDescent="0.2">
      <c r="A289" s="6">
        <v>8736</v>
      </c>
      <c r="B289">
        <v>8.5500000000000007</v>
      </c>
      <c r="C289">
        <v>0.53</v>
      </c>
      <c r="D289">
        <v>0.98</v>
      </c>
      <c r="E289">
        <v>17.3</v>
      </c>
      <c r="F289">
        <v>4.08</v>
      </c>
    </row>
    <row r="290" spans="1:6" x14ac:dyDescent="0.2">
      <c r="A290" s="6">
        <v>8767</v>
      </c>
      <c r="B290">
        <v>8.83</v>
      </c>
      <c r="C290">
        <v>0.53</v>
      </c>
      <c r="D290">
        <v>0.98</v>
      </c>
      <c r="E290">
        <v>17.3</v>
      </c>
      <c r="F290">
        <v>4.0599999999999996</v>
      </c>
    </row>
    <row r="291" spans="1:6" x14ac:dyDescent="0.2">
      <c r="A291" s="6">
        <v>8798</v>
      </c>
      <c r="B291">
        <v>8.8699999999999992</v>
      </c>
      <c r="C291">
        <v>0.53</v>
      </c>
      <c r="D291">
        <v>0.97</v>
      </c>
      <c r="E291">
        <v>17.2</v>
      </c>
      <c r="F291">
        <v>4.04</v>
      </c>
    </row>
    <row r="292" spans="1:6" x14ac:dyDescent="0.2">
      <c r="A292" s="6">
        <v>8827</v>
      </c>
      <c r="B292">
        <v>8.6999999999999993</v>
      </c>
      <c r="C292">
        <v>0.54</v>
      </c>
      <c r="D292">
        <v>0.97</v>
      </c>
      <c r="E292">
        <v>17.100000000000001</v>
      </c>
      <c r="F292">
        <v>4.03</v>
      </c>
    </row>
    <row r="293" spans="1:6" x14ac:dyDescent="0.2">
      <c r="A293" s="6">
        <v>8858</v>
      </c>
      <c r="B293">
        <v>8.5</v>
      </c>
      <c r="C293">
        <v>0.54</v>
      </c>
      <c r="D293">
        <v>0.96</v>
      </c>
      <c r="E293">
        <v>17</v>
      </c>
      <c r="F293">
        <v>4.01</v>
      </c>
    </row>
    <row r="294" spans="1:6" x14ac:dyDescent="0.2">
      <c r="A294" s="6">
        <v>8888</v>
      </c>
      <c r="B294">
        <v>8.4700000000000006</v>
      </c>
      <c r="C294">
        <v>0.54</v>
      </c>
      <c r="D294">
        <v>0.96</v>
      </c>
      <c r="E294">
        <v>17</v>
      </c>
      <c r="F294">
        <v>3.99</v>
      </c>
    </row>
    <row r="295" spans="1:6" x14ac:dyDescent="0.2">
      <c r="A295" s="6">
        <v>8919</v>
      </c>
      <c r="B295">
        <v>8.6300000000000008</v>
      </c>
      <c r="C295">
        <v>0.54</v>
      </c>
      <c r="D295">
        <v>0.95</v>
      </c>
      <c r="E295">
        <v>17</v>
      </c>
      <c r="F295">
        <v>3.98</v>
      </c>
    </row>
    <row r="296" spans="1:6" x14ac:dyDescent="0.2">
      <c r="A296" s="6">
        <v>8949</v>
      </c>
      <c r="B296">
        <v>9.0299999999999994</v>
      </c>
      <c r="C296">
        <v>0.54</v>
      </c>
      <c r="D296">
        <v>0.95</v>
      </c>
      <c r="E296">
        <v>17.100000000000001</v>
      </c>
      <c r="F296">
        <v>3.96</v>
      </c>
    </row>
    <row r="297" spans="1:6" x14ac:dyDescent="0.2">
      <c r="A297" s="6">
        <v>8980</v>
      </c>
      <c r="B297">
        <v>9.34</v>
      </c>
      <c r="C297">
        <v>0.54</v>
      </c>
      <c r="D297">
        <v>0.95</v>
      </c>
      <c r="E297">
        <v>17</v>
      </c>
      <c r="F297">
        <v>3.94</v>
      </c>
    </row>
    <row r="298" spans="1:6" x14ac:dyDescent="0.2">
      <c r="A298" s="6">
        <v>9011</v>
      </c>
      <c r="B298">
        <v>9.25</v>
      </c>
      <c r="C298">
        <v>0.55000000000000004</v>
      </c>
      <c r="D298">
        <v>0.94</v>
      </c>
      <c r="E298">
        <v>17.100000000000001</v>
      </c>
      <c r="F298">
        <v>3.93</v>
      </c>
    </row>
    <row r="299" spans="1:6" x14ac:dyDescent="0.2">
      <c r="A299" s="6">
        <v>9041</v>
      </c>
      <c r="B299">
        <v>9.1300000000000008</v>
      </c>
      <c r="C299">
        <v>0.55000000000000004</v>
      </c>
      <c r="D299">
        <v>0.94</v>
      </c>
      <c r="E299">
        <v>17.2</v>
      </c>
      <c r="F299">
        <v>3.91</v>
      </c>
    </row>
    <row r="300" spans="1:6" x14ac:dyDescent="0.2">
      <c r="A300" s="6">
        <v>9072</v>
      </c>
      <c r="B300">
        <v>9.64</v>
      </c>
      <c r="C300">
        <v>0.55000000000000004</v>
      </c>
      <c r="D300">
        <v>0.93</v>
      </c>
      <c r="E300">
        <v>17.2</v>
      </c>
      <c r="F300">
        <v>3.89</v>
      </c>
    </row>
    <row r="301" spans="1:6" x14ac:dyDescent="0.2">
      <c r="A301" s="6">
        <v>9102</v>
      </c>
      <c r="B301">
        <v>10.16</v>
      </c>
      <c r="C301">
        <v>0.55000000000000004</v>
      </c>
      <c r="D301">
        <v>0.93</v>
      </c>
      <c r="E301">
        <v>17.3</v>
      </c>
      <c r="F301">
        <v>3.88</v>
      </c>
    </row>
    <row r="302" spans="1:6" x14ac:dyDescent="0.2">
      <c r="A302" s="6">
        <v>9133</v>
      </c>
      <c r="B302">
        <v>10.58</v>
      </c>
      <c r="C302">
        <v>0.55000000000000004</v>
      </c>
      <c r="D302">
        <v>0.96</v>
      </c>
      <c r="E302">
        <v>17.3</v>
      </c>
      <c r="F302">
        <v>3.86</v>
      </c>
    </row>
    <row r="303" spans="1:6" x14ac:dyDescent="0.2">
      <c r="A303" s="6">
        <v>9164</v>
      </c>
      <c r="B303">
        <v>10.67</v>
      </c>
      <c r="C303">
        <v>0.56000000000000005</v>
      </c>
      <c r="D303">
        <v>0.98</v>
      </c>
      <c r="E303">
        <v>17.2</v>
      </c>
      <c r="F303">
        <v>3.85</v>
      </c>
    </row>
    <row r="304" spans="1:6" x14ac:dyDescent="0.2">
      <c r="A304" s="6">
        <v>9192</v>
      </c>
      <c r="B304">
        <v>10.39</v>
      </c>
      <c r="C304">
        <v>0.56000000000000005</v>
      </c>
      <c r="D304">
        <v>1.01</v>
      </c>
      <c r="E304">
        <v>17.3</v>
      </c>
      <c r="F304">
        <v>3.83</v>
      </c>
    </row>
    <row r="305" spans="1:6" x14ac:dyDescent="0.2">
      <c r="A305" s="6">
        <v>9223</v>
      </c>
      <c r="B305">
        <v>10.28</v>
      </c>
      <c r="C305">
        <v>0.56999999999999995</v>
      </c>
      <c r="D305">
        <v>1.04</v>
      </c>
      <c r="E305">
        <v>17.2</v>
      </c>
      <c r="F305">
        <v>3.81</v>
      </c>
    </row>
    <row r="306" spans="1:6" x14ac:dyDescent="0.2">
      <c r="A306" s="6">
        <v>9253</v>
      </c>
      <c r="B306">
        <v>10.61</v>
      </c>
      <c r="C306">
        <v>0.56999999999999995</v>
      </c>
      <c r="D306">
        <v>1.06</v>
      </c>
      <c r="E306">
        <v>17.3</v>
      </c>
      <c r="F306">
        <v>3.8</v>
      </c>
    </row>
    <row r="307" spans="1:6" x14ac:dyDescent="0.2">
      <c r="A307" s="6">
        <v>9284</v>
      </c>
      <c r="B307">
        <v>10.8</v>
      </c>
      <c r="C307">
        <v>0.56999999999999995</v>
      </c>
      <c r="D307">
        <v>1.0900000000000001</v>
      </c>
      <c r="E307">
        <v>17.5</v>
      </c>
      <c r="F307">
        <v>3.79</v>
      </c>
    </row>
    <row r="308" spans="1:6" x14ac:dyDescent="0.2">
      <c r="A308" s="6">
        <v>9314</v>
      </c>
      <c r="B308">
        <v>11.1</v>
      </c>
      <c r="C308">
        <v>0.57999999999999996</v>
      </c>
      <c r="D308">
        <v>1.1200000000000001</v>
      </c>
      <c r="E308">
        <v>17.7</v>
      </c>
      <c r="F308">
        <v>3.77</v>
      </c>
    </row>
    <row r="309" spans="1:6" x14ac:dyDescent="0.2">
      <c r="A309" s="6">
        <v>9345</v>
      </c>
      <c r="B309">
        <v>11.25</v>
      </c>
      <c r="C309">
        <v>0.57999999999999996</v>
      </c>
      <c r="D309">
        <v>1.1399999999999999</v>
      </c>
      <c r="E309">
        <v>17.7</v>
      </c>
      <c r="F309">
        <v>3.76</v>
      </c>
    </row>
    <row r="310" spans="1:6" x14ac:dyDescent="0.2">
      <c r="A310" s="6">
        <v>9376</v>
      </c>
      <c r="B310">
        <v>11.51</v>
      </c>
      <c r="C310">
        <v>0.59</v>
      </c>
      <c r="D310">
        <v>1.17</v>
      </c>
      <c r="E310">
        <v>17.7</v>
      </c>
      <c r="F310">
        <v>3.74</v>
      </c>
    </row>
    <row r="311" spans="1:6" x14ac:dyDescent="0.2">
      <c r="A311" s="6">
        <v>9406</v>
      </c>
      <c r="B311">
        <v>11.89</v>
      </c>
      <c r="C311">
        <v>0.59</v>
      </c>
      <c r="D311">
        <v>1.2</v>
      </c>
      <c r="E311">
        <v>17.7</v>
      </c>
      <c r="F311">
        <v>3.73</v>
      </c>
    </row>
    <row r="312" spans="1:6" x14ac:dyDescent="0.2">
      <c r="A312" s="6">
        <v>9437</v>
      </c>
      <c r="B312">
        <v>12.26</v>
      </c>
      <c r="C312">
        <v>0.6</v>
      </c>
      <c r="D312">
        <v>1.22</v>
      </c>
      <c r="E312">
        <v>18</v>
      </c>
      <c r="F312">
        <v>3.71</v>
      </c>
    </row>
    <row r="313" spans="1:6" x14ac:dyDescent="0.2">
      <c r="A313" s="6">
        <v>9467</v>
      </c>
      <c r="B313">
        <v>12.46</v>
      </c>
      <c r="C313">
        <v>0.6</v>
      </c>
      <c r="D313">
        <v>1.25</v>
      </c>
      <c r="E313">
        <v>17.899999999999999</v>
      </c>
      <c r="F313">
        <v>3.7</v>
      </c>
    </row>
    <row r="314" spans="1:6" x14ac:dyDescent="0.2">
      <c r="A314" s="6">
        <v>9498</v>
      </c>
      <c r="B314">
        <v>12.65</v>
      </c>
      <c r="C314">
        <v>0.61</v>
      </c>
      <c r="D314">
        <v>1.25</v>
      </c>
      <c r="E314">
        <v>17.899999999999999</v>
      </c>
      <c r="F314">
        <v>3.68</v>
      </c>
    </row>
    <row r="315" spans="1:6" x14ac:dyDescent="0.2">
      <c r="A315" s="6">
        <v>9529</v>
      </c>
      <c r="B315">
        <v>12.67</v>
      </c>
      <c r="C315">
        <v>0.61</v>
      </c>
      <c r="D315">
        <v>1.25</v>
      </c>
      <c r="E315">
        <v>17.899999999999999</v>
      </c>
      <c r="F315">
        <v>3.65</v>
      </c>
    </row>
    <row r="316" spans="1:6" x14ac:dyDescent="0.2">
      <c r="A316" s="6">
        <v>9557</v>
      </c>
      <c r="B316">
        <v>11.81</v>
      </c>
      <c r="C316">
        <v>0.62</v>
      </c>
      <c r="D316">
        <v>1.25</v>
      </c>
      <c r="E316">
        <v>17.8</v>
      </c>
      <c r="F316">
        <v>3.62</v>
      </c>
    </row>
    <row r="317" spans="1:6" x14ac:dyDescent="0.2">
      <c r="A317" s="6">
        <v>9588</v>
      </c>
      <c r="B317">
        <v>11.48</v>
      </c>
      <c r="C317">
        <v>0.63</v>
      </c>
      <c r="D317">
        <v>1.25</v>
      </c>
      <c r="E317">
        <v>17.899999999999999</v>
      </c>
      <c r="F317">
        <v>3.6</v>
      </c>
    </row>
    <row r="318" spans="1:6" x14ac:dyDescent="0.2">
      <c r="A318" s="6">
        <v>9618</v>
      </c>
      <c r="B318">
        <v>11.56</v>
      </c>
      <c r="C318">
        <v>0.64</v>
      </c>
      <c r="D318">
        <v>1.25</v>
      </c>
      <c r="E318">
        <v>17.8</v>
      </c>
      <c r="F318">
        <v>3.57</v>
      </c>
    </row>
    <row r="319" spans="1:6" x14ac:dyDescent="0.2">
      <c r="A319" s="6">
        <v>9649</v>
      </c>
      <c r="B319">
        <v>12.11</v>
      </c>
      <c r="C319">
        <v>0.65</v>
      </c>
      <c r="D319">
        <v>1.25</v>
      </c>
      <c r="E319">
        <v>17.7</v>
      </c>
      <c r="F319">
        <v>3.54</v>
      </c>
    </row>
    <row r="320" spans="1:6" x14ac:dyDescent="0.2">
      <c r="A320" s="6">
        <v>9679</v>
      </c>
      <c r="B320">
        <v>12.62</v>
      </c>
      <c r="C320">
        <v>0.65</v>
      </c>
      <c r="D320">
        <v>1.24</v>
      </c>
      <c r="E320">
        <v>17.5</v>
      </c>
      <c r="F320">
        <v>3.51</v>
      </c>
    </row>
    <row r="321" spans="1:6" x14ac:dyDescent="0.2">
      <c r="A321" s="6">
        <v>9710</v>
      </c>
      <c r="B321">
        <v>13.12</v>
      </c>
      <c r="C321">
        <v>0.66</v>
      </c>
      <c r="D321">
        <v>1.24</v>
      </c>
      <c r="E321">
        <v>17.399999999999999</v>
      </c>
      <c r="F321">
        <v>3.48</v>
      </c>
    </row>
    <row r="322" spans="1:6" x14ac:dyDescent="0.2">
      <c r="A322" s="6">
        <v>9741</v>
      </c>
      <c r="B322">
        <v>13.32</v>
      </c>
      <c r="C322">
        <v>0.67</v>
      </c>
      <c r="D322">
        <v>1.24</v>
      </c>
      <c r="E322">
        <v>17.5</v>
      </c>
      <c r="F322">
        <v>3.45</v>
      </c>
    </row>
    <row r="323" spans="1:6" x14ac:dyDescent="0.2">
      <c r="A323" s="6">
        <v>9771</v>
      </c>
      <c r="B323">
        <v>13.02</v>
      </c>
      <c r="C323">
        <v>0.68</v>
      </c>
      <c r="D323">
        <v>1.24</v>
      </c>
      <c r="E323">
        <v>17.600000000000001</v>
      </c>
      <c r="F323">
        <v>3.42</v>
      </c>
    </row>
    <row r="324" spans="1:6" x14ac:dyDescent="0.2">
      <c r="A324" s="6">
        <v>9802</v>
      </c>
      <c r="B324">
        <v>13.19</v>
      </c>
      <c r="C324">
        <v>0.68</v>
      </c>
      <c r="D324">
        <v>1.24</v>
      </c>
      <c r="E324">
        <v>17.7</v>
      </c>
      <c r="F324">
        <v>3.4</v>
      </c>
    </row>
    <row r="325" spans="1:6" x14ac:dyDescent="0.2">
      <c r="A325" s="6">
        <v>9832</v>
      </c>
      <c r="B325">
        <v>13.49</v>
      </c>
      <c r="C325">
        <v>0.69</v>
      </c>
      <c r="D325">
        <v>1.24</v>
      </c>
      <c r="E325">
        <v>17.7</v>
      </c>
      <c r="F325">
        <v>3.37</v>
      </c>
    </row>
    <row r="326" spans="1:6" x14ac:dyDescent="0.2">
      <c r="A326" s="6">
        <v>9863</v>
      </c>
      <c r="B326">
        <v>13.4</v>
      </c>
      <c r="C326">
        <v>0.7</v>
      </c>
      <c r="D326">
        <v>1.23</v>
      </c>
      <c r="E326">
        <v>17.5</v>
      </c>
      <c r="F326">
        <v>3.34</v>
      </c>
    </row>
    <row r="327" spans="1:6" x14ac:dyDescent="0.2">
      <c r="A327" s="6">
        <v>9894</v>
      </c>
      <c r="B327">
        <v>13.66</v>
      </c>
      <c r="C327">
        <v>0.7</v>
      </c>
      <c r="D327">
        <v>1.22</v>
      </c>
      <c r="E327">
        <v>17.399999999999999</v>
      </c>
      <c r="F327">
        <v>3.34</v>
      </c>
    </row>
    <row r="328" spans="1:6" x14ac:dyDescent="0.2">
      <c r="A328" s="6">
        <v>9922</v>
      </c>
      <c r="B328">
        <v>13.87</v>
      </c>
      <c r="C328">
        <v>0.71</v>
      </c>
      <c r="D328">
        <v>1.21</v>
      </c>
      <c r="E328">
        <v>17.3</v>
      </c>
      <c r="F328">
        <v>3.34</v>
      </c>
    </row>
    <row r="329" spans="1:6" x14ac:dyDescent="0.2">
      <c r="A329" s="6">
        <v>9953</v>
      </c>
      <c r="B329">
        <v>14.21</v>
      </c>
      <c r="C329">
        <v>0.72</v>
      </c>
      <c r="D329">
        <v>1.2</v>
      </c>
      <c r="E329">
        <v>17.3</v>
      </c>
      <c r="F329">
        <v>3.34</v>
      </c>
    </row>
    <row r="330" spans="1:6" x14ac:dyDescent="0.2">
      <c r="A330" s="6">
        <v>9983</v>
      </c>
      <c r="B330">
        <v>14.7</v>
      </c>
      <c r="C330">
        <v>0.72</v>
      </c>
      <c r="D330">
        <v>1.19</v>
      </c>
      <c r="E330">
        <v>17.399999999999999</v>
      </c>
      <c r="F330">
        <v>3.34</v>
      </c>
    </row>
    <row r="331" spans="1:6" x14ac:dyDescent="0.2">
      <c r="A331" s="6">
        <v>10014</v>
      </c>
      <c r="B331">
        <v>14.89</v>
      </c>
      <c r="C331">
        <v>0.73</v>
      </c>
      <c r="D331">
        <v>1.18</v>
      </c>
      <c r="E331">
        <v>17.600000000000001</v>
      </c>
      <c r="F331">
        <v>3.34</v>
      </c>
    </row>
    <row r="332" spans="1:6" x14ac:dyDescent="0.2">
      <c r="A332" s="6">
        <v>10044</v>
      </c>
      <c r="B332">
        <v>15.22</v>
      </c>
      <c r="C332">
        <v>0.74</v>
      </c>
      <c r="D332">
        <v>1.1599999999999999</v>
      </c>
      <c r="E332">
        <v>17.3</v>
      </c>
      <c r="F332">
        <v>3.33</v>
      </c>
    </row>
    <row r="333" spans="1:6" x14ac:dyDescent="0.2">
      <c r="A333" s="6">
        <v>10075</v>
      </c>
      <c r="B333">
        <v>16.03</v>
      </c>
      <c r="C333">
        <v>0.74</v>
      </c>
      <c r="D333">
        <v>1.1499999999999999</v>
      </c>
      <c r="E333">
        <v>17.2</v>
      </c>
      <c r="F333">
        <v>3.33</v>
      </c>
    </row>
    <row r="334" spans="1:6" x14ac:dyDescent="0.2">
      <c r="A334" s="6">
        <v>10106</v>
      </c>
      <c r="B334">
        <v>16.940000000000001</v>
      </c>
      <c r="C334">
        <v>0.75</v>
      </c>
      <c r="D334">
        <v>1.1399999999999999</v>
      </c>
      <c r="E334">
        <v>17.3</v>
      </c>
      <c r="F334">
        <v>3.33</v>
      </c>
    </row>
    <row r="335" spans="1:6" x14ac:dyDescent="0.2">
      <c r="A335" s="6">
        <v>10136</v>
      </c>
      <c r="B335">
        <v>16.68</v>
      </c>
      <c r="C335">
        <v>0.76</v>
      </c>
      <c r="D335">
        <v>1.1299999999999999</v>
      </c>
      <c r="E335">
        <v>17.399999999999999</v>
      </c>
      <c r="F335">
        <v>3.33</v>
      </c>
    </row>
    <row r="336" spans="1:6" x14ac:dyDescent="0.2">
      <c r="A336" s="6">
        <v>10167</v>
      </c>
      <c r="B336">
        <v>17.059999999999999</v>
      </c>
      <c r="C336">
        <v>0.76</v>
      </c>
      <c r="D336">
        <v>1.1200000000000001</v>
      </c>
      <c r="E336">
        <v>17.3</v>
      </c>
      <c r="F336">
        <v>3.33</v>
      </c>
    </row>
    <row r="337" spans="1:6" x14ac:dyDescent="0.2">
      <c r="A337" s="6">
        <v>10197</v>
      </c>
      <c r="B337">
        <v>17.46</v>
      </c>
      <c r="C337">
        <v>0.77</v>
      </c>
      <c r="D337">
        <v>1.1100000000000001</v>
      </c>
      <c r="E337">
        <v>17.3</v>
      </c>
      <c r="F337">
        <v>3.33</v>
      </c>
    </row>
    <row r="338" spans="1:6" x14ac:dyDescent="0.2">
      <c r="A338" s="6">
        <v>10228</v>
      </c>
      <c r="B338">
        <v>17.53</v>
      </c>
      <c r="C338">
        <v>0.78</v>
      </c>
      <c r="D338">
        <v>1.1299999999999999</v>
      </c>
      <c r="E338">
        <v>17.3</v>
      </c>
      <c r="F338">
        <v>3.33</v>
      </c>
    </row>
    <row r="339" spans="1:6" x14ac:dyDescent="0.2">
      <c r="A339" s="6">
        <v>10259</v>
      </c>
      <c r="B339">
        <v>17.32</v>
      </c>
      <c r="C339">
        <v>0.78</v>
      </c>
      <c r="D339">
        <v>1.1599999999999999</v>
      </c>
      <c r="E339">
        <v>17.100000000000001</v>
      </c>
      <c r="F339">
        <v>3.35</v>
      </c>
    </row>
    <row r="340" spans="1:6" x14ac:dyDescent="0.2">
      <c r="A340" s="6">
        <v>10288</v>
      </c>
      <c r="B340">
        <v>18.25</v>
      </c>
      <c r="C340">
        <v>0.79</v>
      </c>
      <c r="D340">
        <v>1.18</v>
      </c>
      <c r="E340">
        <v>17.100000000000001</v>
      </c>
      <c r="F340">
        <v>3.38</v>
      </c>
    </row>
    <row r="341" spans="1:6" x14ac:dyDescent="0.2">
      <c r="A341" s="6">
        <v>10319</v>
      </c>
      <c r="B341">
        <v>19.399999999999999</v>
      </c>
      <c r="C341">
        <v>0.8</v>
      </c>
      <c r="D341">
        <v>1.2</v>
      </c>
      <c r="E341">
        <v>17.100000000000001</v>
      </c>
      <c r="F341">
        <v>3.4</v>
      </c>
    </row>
    <row r="342" spans="1:6" x14ac:dyDescent="0.2">
      <c r="A342" s="6">
        <v>10349</v>
      </c>
      <c r="B342">
        <v>20</v>
      </c>
      <c r="C342">
        <v>0.8</v>
      </c>
      <c r="D342">
        <v>1.22</v>
      </c>
      <c r="E342">
        <v>17.2</v>
      </c>
      <c r="F342">
        <v>3.42</v>
      </c>
    </row>
    <row r="343" spans="1:6" x14ac:dyDescent="0.2">
      <c r="A343" s="6">
        <v>10380</v>
      </c>
      <c r="B343">
        <v>19.02</v>
      </c>
      <c r="C343">
        <v>0.81</v>
      </c>
      <c r="D343">
        <v>1.25</v>
      </c>
      <c r="E343">
        <v>17.100000000000001</v>
      </c>
      <c r="F343">
        <v>3.44</v>
      </c>
    </row>
    <row r="344" spans="1:6" x14ac:dyDescent="0.2">
      <c r="A344" s="6">
        <v>10410</v>
      </c>
      <c r="B344">
        <v>19.16</v>
      </c>
      <c r="C344">
        <v>0.82</v>
      </c>
      <c r="D344">
        <v>1.27</v>
      </c>
      <c r="E344">
        <v>17.100000000000001</v>
      </c>
      <c r="F344">
        <v>3.46</v>
      </c>
    </row>
    <row r="345" spans="1:6" x14ac:dyDescent="0.2">
      <c r="A345" s="6">
        <v>10441</v>
      </c>
      <c r="B345">
        <v>19.78</v>
      </c>
      <c r="C345">
        <v>0.82</v>
      </c>
      <c r="D345">
        <v>1.29</v>
      </c>
      <c r="E345">
        <v>17.100000000000001</v>
      </c>
      <c r="F345">
        <v>3.49</v>
      </c>
    </row>
    <row r="346" spans="1:6" x14ac:dyDescent="0.2">
      <c r="A346" s="6">
        <v>10472</v>
      </c>
      <c r="B346">
        <v>21.17</v>
      </c>
      <c r="C346">
        <v>0.83</v>
      </c>
      <c r="D346">
        <v>1.31</v>
      </c>
      <c r="E346">
        <v>17.3</v>
      </c>
      <c r="F346">
        <v>3.51</v>
      </c>
    </row>
    <row r="347" spans="1:6" x14ac:dyDescent="0.2">
      <c r="A347" s="6">
        <v>10502</v>
      </c>
      <c r="B347">
        <v>21.6</v>
      </c>
      <c r="C347">
        <v>0.84</v>
      </c>
      <c r="D347">
        <v>1.33</v>
      </c>
      <c r="E347">
        <v>17.2</v>
      </c>
      <c r="F347">
        <v>3.53</v>
      </c>
    </row>
    <row r="348" spans="1:6" x14ac:dyDescent="0.2">
      <c r="A348" s="6">
        <v>10533</v>
      </c>
      <c r="B348">
        <v>23.06</v>
      </c>
      <c r="C348">
        <v>0.84</v>
      </c>
      <c r="D348">
        <v>1.36</v>
      </c>
      <c r="E348">
        <v>17.2</v>
      </c>
      <c r="F348">
        <v>3.56</v>
      </c>
    </row>
    <row r="349" spans="1:6" x14ac:dyDescent="0.2">
      <c r="A349" s="6">
        <v>10563</v>
      </c>
      <c r="B349">
        <v>23.15</v>
      </c>
      <c r="C349">
        <v>0.85</v>
      </c>
      <c r="D349">
        <v>1.38</v>
      </c>
      <c r="E349">
        <v>17.100000000000001</v>
      </c>
      <c r="F349">
        <v>3.58</v>
      </c>
    </row>
    <row r="350" spans="1:6" x14ac:dyDescent="0.2">
      <c r="A350" s="6">
        <v>10594</v>
      </c>
      <c r="B350">
        <v>24.86</v>
      </c>
      <c r="C350">
        <v>0.86</v>
      </c>
      <c r="D350">
        <v>1.4</v>
      </c>
      <c r="E350">
        <v>17.100000000000001</v>
      </c>
      <c r="F350">
        <v>3.6</v>
      </c>
    </row>
    <row r="351" spans="1:6" x14ac:dyDescent="0.2">
      <c r="A351" s="6">
        <v>10625</v>
      </c>
      <c r="B351">
        <v>24.99</v>
      </c>
      <c r="C351">
        <v>0.87</v>
      </c>
      <c r="D351">
        <v>1.42</v>
      </c>
      <c r="E351">
        <v>17.100000000000001</v>
      </c>
      <c r="F351">
        <v>3.57</v>
      </c>
    </row>
    <row r="352" spans="1:6" x14ac:dyDescent="0.2">
      <c r="A352" s="6">
        <v>10653</v>
      </c>
      <c r="B352">
        <v>25.43</v>
      </c>
      <c r="C352">
        <v>0.88</v>
      </c>
      <c r="D352">
        <v>1.44</v>
      </c>
      <c r="E352">
        <v>17</v>
      </c>
      <c r="F352">
        <v>3.55</v>
      </c>
    </row>
    <row r="353" spans="1:6" x14ac:dyDescent="0.2">
      <c r="A353" s="6">
        <v>10684</v>
      </c>
      <c r="B353">
        <v>25.28</v>
      </c>
      <c r="C353">
        <v>0.89</v>
      </c>
      <c r="D353">
        <v>1.46</v>
      </c>
      <c r="E353">
        <v>16.899999999999999</v>
      </c>
      <c r="F353">
        <v>3.52</v>
      </c>
    </row>
    <row r="354" spans="1:6" x14ac:dyDescent="0.2">
      <c r="A354" s="6">
        <v>10714</v>
      </c>
      <c r="B354">
        <v>25.66</v>
      </c>
      <c r="C354">
        <v>0.9</v>
      </c>
      <c r="D354">
        <v>1.48</v>
      </c>
      <c r="E354">
        <v>17</v>
      </c>
      <c r="F354">
        <v>3.5</v>
      </c>
    </row>
    <row r="355" spans="1:6" x14ac:dyDescent="0.2">
      <c r="A355" s="6">
        <v>10745</v>
      </c>
      <c r="B355">
        <v>26.15</v>
      </c>
      <c r="C355">
        <v>0.91</v>
      </c>
      <c r="D355">
        <v>1.5</v>
      </c>
      <c r="E355">
        <v>17.100000000000001</v>
      </c>
      <c r="F355">
        <v>3.47</v>
      </c>
    </row>
    <row r="356" spans="1:6" x14ac:dyDescent="0.2">
      <c r="A356" s="6">
        <v>10775</v>
      </c>
      <c r="B356">
        <v>28.48</v>
      </c>
      <c r="C356">
        <v>0.92</v>
      </c>
      <c r="D356">
        <v>1.51</v>
      </c>
      <c r="E356">
        <v>17.3</v>
      </c>
      <c r="F356">
        <v>3.45</v>
      </c>
    </row>
    <row r="357" spans="1:6" x14ac:dyDescent="0.2">
      <c r="A357" s="6">
        <v>10806</v>
      </c>
      <c r="B357">
        <v>30.1</v>
      </c>
      <c r="C357">
        <v>0.93</v>
      </c>
      <c r="D357">
        <v>1.53</v>
      </c>
      <c r="E357">
        <v>17.3</v>
      </c>
      <c r="F357">
        <v>3.42</v>
      </c>
    </row>
    <row r="358" spans="1:6" x14ac:dyDescent="0.2">
      <c r="A358" s="6">
        <v>10837</v>
      </c>
      <c r="B358">
        <v>31.3</v>
      </c>
      <c r="C358">
        <v>0.94</v>
      </c>
      <c r="D358">
        <v>1.55</v>
      </c>
      <c r="E358">
        <v>17.3</v>
      </c>
      <c r="F358">
        <v>3.39</v>
      </c>
    </row>
    <row r="359" spans="1:6" x14ac:dyDescent="0.2">
      <c r="A359" s="6">
        <v>10867</v>
      </c>
      <c r="B359">
        <v>27.99</v>
      </c>
      <c r="C359">
        <v>0.95</v>
      </c>
      <c r="D359">
        <v>1.57</v>
      </c>
      <c r="E359">
        <v>17.3</v>
      </c>
      <c r="F359">
        <v>3.37</v>
      </c>
    </row>
    <row r="360" spans="1:6" x14ac:dyDescent="0.2">
      <c r="A360" s="6">
        <v>10898</v>
      </c>
      <c r="B360">
        <v>20.58</v>
      </c>
      <c r="C360">
        <v>0.96</v>
      </c>
      <c r="D360">
        <v>1.59</v>
      </c>
      <c r="E360">
        <v>17.3</v>
      </c>
      <c r="F360">
        <v>3.34</v>
      </c>
    </row>
    <row r="361" spans="1:6" x14ac:dyDescent="0.2">
      <c r="A361" s="6">
        <v>10928</v>
      </c>
      <c r="B361">
        <v>21.4</v>
      </c>
      <c r="C361">
        <v>0.97</v>
      </c>
      <c r="D361">
        <v>1.61</v>
      </c>
      <c r="E361">
        <v>17.2</v>
      </c>
      <c r="F361">
        <v>3.32</v>
      </c>
    </row>
    <row r="362" spans="1:6" x14ac:dyDescent="0.2">
      <c r="A362" s="6">
        <v>10959</v>
      </c>
      <c r="B362">
        <v>21.71</v>
      </c>
      <c r="C362">
        <v>0.97</v>
      </c>
      <c r="D362">
        <v>1.56</v>
      </c>
      <c r="E362">
        <v>17.100000000000001</v>
      </c>
      <c r="F362">
        <v>3.29</v>
      </c>
    </row>
    <row r="363" spans="1:6" x14ac:dyDescent="0.2">
      <c r="A363" s="6">
        <v>10990</v>
      </c>
      <c r="B363">
        <v>23.07</v>
      </c>
      <c r="C363">
        <v>0.97</v>
      </c>
      <c r="D363">
        <v>1.5</v>
      </c>
      <c r="E363">
        <v>17</v>
      </c>
      <c r="F363">
        <v>3.29</v>
      </c>
    </row>
    <row r="364" spans="1:6" x14ac:dyDescent="0.2">
      <c r="A364" s="6">
        <v>11018</v>
      </c>
      <c r="B364">
        <v>23.94</v>
      </c>
      <c r="C364">
        <v>0.97</v>
      </c>
      <c r="D364">
        <v>1.45</v>
      </c>
      <c r="E364">
        <v>16.899999999999999</v>
      </c>
      <c r="F364">
        <v>3.3</v>
      </c>
    </row>
    <row r="365" spans="1:6" x14ac:dyDescent="0.2">
      <c r="A365" s="6">
        <v>11049</v>
      </c>
      <c r="B365">
        <v>25.46</v>
      </c>
      <c r="C365">
        <v>0.97</v>
      </c>
      <c r="D365">
        <v>1.4</v>
      </c>
      <c r="E365">
        <v>17</v>
      </c>
      <c r="F365">
        <v>3.3</v>
      </c>
    </row>
    <row r="366" spans="1:6" x14ac:dyDescent="0.2">
      <c r="A366" s="6">
        <v>11079</v>
      </c>
      <c r="B366">
        <v>23.94</v>
      </c>
      <c r="C366">
        <v>0.97</v>
      </c>
      <c r="D366">
        <v>1.34</v>
      </c>
      <c r="E366">
        <v>16.899999999999999</v>
      </c>
      <c r="F366">
        <v>3.31</v>
      </c>
    </row>
    <row r="367" spans="1:6" x14ac:dyDescent="0.2">
      <c r="A367" s="6">
        <v>11110</v>
      </c>
      <c r="B367">
        <v>21.52</v>
      </c>
      <c r="C367">
        <v>0.97</v>
      </c>
      <c r="D367">
        <v>1.29</v>
      </c>
      <c r="E367">
        <v>16.8</v>
      </c>
      <c r="F367">
        <v>3.31</v>
      </c>
    </row>
    <row r="368" spans="1:6" x14ac:dyDescent="0.2">
      <c r="A368" s="6">
        <v>11140</v>
      </c>
      <c r="B368">
        <v>21.06</v>
      </c>
      <c r="C368">
        <v>0.98</v>
      </c>
      <c r="D368">
        <v>1.24</v>
      </c>
      <c r="E368">
        <v>16.600000000000001</v>
      </c>
      <c r="F368">
        <v>3.32</v>
      </c>
    </row>
    <row r="369" spans="1:6" x14ac:dyDescent="0.2">
      <c r="A369" s="6">
        <v>11171</v>
      </c>
      <c r="B369">
        <v>20.79</v>
      </c>
      <c r="C369">
        <v>0.98</v>
      </c>
      <c r="D369">
        <v>1.18</v>
      </c>
      <c r="E369">
        <v>16.5</v>
      </c>
      <c r="F369">
        <v>3.32</v>
      </c>
    </row>
    <row r="370" spans="1:6" x14ac:dyDescent="0.2">
      <c r="A370" s="6">
        <v>11202</v>
      </c>
      <c r="B370">
        <v>20.78</v>
      </c>
      <c r="C370">
        <v>0.98</v>
      </c>
      <c r="D370">
        <v>1.1299999999999999</v>
      </c>
      <c r="E370">
        <v>16.600000000000001</v>
      </c>
      <c r="F370">
        <v>3.32</v>
      </c>
    </row>
    <row r="371" spans="1:6" x14ac:dyDescent="0.2">
      <c r="A371" s="6">
        <v>11232</v>
      </c>
      <c r="B371">
        <v>17.920000000000002</v>
      </c>
      <c r="C371">
        <v>0.98</v>
      </c>
      <c r="D371">
        <v>1.08</v>
      </c>
      <c r="E371">
        <v>16.5</v>
      </c>
      <c r="F371">
        <v>3.33</v>
      </c>
    </row>
    <row r="372" spans="1:6" x14ac:dyDescent="0.2">
      <c r="A372" s="6">
        <v>11263</v>
      </c>
      <c r="B372">
        <v>16.62</v>
      </c>
      <c r="C372">
        <v>0.98</v>
      </c>
      <c r="D372">
        <v>1.02</v>
      </c>
      <c r="E372">
        <v>16.399999999999999</v>
      </c>
      <c r="F372">
        <v>3.33</v>
      </c>
    </row>
    <row r="373" spans="1:6" x14ac:dyDescent="0.2">
      <c r="A373" s="6">
        <v>11293</v>
      </c>
      <c r="B373">
        <v>15.51</v>
      </c>
      <c r="C373">
        <v>0.98</v>
      </c>
      <c r="D373">
        <v>0.97</v>
      </c>
      <c r="E373">
        <v>16.100000000000001</v>
      </c>
      <c r="F373">
        <v>3.34</v>
      </c>
    </row>
    <row r="374" spans="1:6" x14ac:dyDescent="0.2">
      <c r="A374" s="6">
        <v>11324</v>
      </c>
      <c r="B374">
        <v>15.98</v>
      </c>
      <c r="C374">
        <v>0.97</v>
      </c>
      <c r="D374">
        <v>0.94</v>
      </c>
      <c r="E374">
        <v>15.9</v>
      </c>
      <c r="F374">
        <v>3.34</v>
      </c>
    </row>
    <row r="375" spans="1:6" x14ac:dyDescent="0.2">
      <c r="A375" s="6">
        <v>11355</v>
      </c>
      <c r="B375">
        <v>17.2</v>
      </c>
      <c r="C375">
        <v>0.95</v>
      </c>
      <c r="D375">
        <v>0.91</v>
      </c>
      <c r="E375">
        <v>15.7</v>
      </c>
      <c r="F375">
        <v>3.37</v>
      </c>
    </row>
    <row r="376" spans="1:6" x14ac:dyDescent="0.2">
      <c r="A376" s="6">
        <v>11383</v>
      </c>
      <c r="B376">
        <v>17.53</v>
      </c>
      <c r="C376">
        <v>0.94</v>
      </c>
      <c r="D376">
        <v>0.88</v>
      </c>
      <c r="E376">
        <v>15.6</v>
      </c>
      <c r="F376">
        <v>3.4</v>
      </c>
    </row>
    <row r="377" spans="1:6" x14ac:dyDescent="0.2">
      <c r="A377" s="6">
        <v>11414</v>
      </c>
      <c r="B377">
        <v>15.86</v>
      </c>
      <c r="C377">
        <v>0.93</v>
      </c>
      <c r="D377">
        <v>0.85</v>
      </c>
      <c r="E377">
        <v>15.5</v>
      </c>
      <c r="F377">
        <v>3.42</v>
      </c>
    </row>
    <row r="378" spans="1:6" x14ac:dyDescent="0.2">
      <c r="A378" s="6">
        <v>11444</v>
      </c>
      <c r="B378">
        <v>14.33</v>
      </c>
      <c r="C378">
        <v>0.91</v>
      </c>
      <c r="D378">
        <v>0.82</v>
      </c>
      <c r="E378">
        <v>15.3</v>
      </c>
      <c r="F378">
        <v>3.45</v>
      </c>
    </row>
    <row r="379" spans="1:6" x14ac:dyDescent="0.2">
      <c r="A379" s="6">
        <v>11475</v>
      </c>
      <c r="B379">
        <v>13.87</v>
      </c>
      <c r="C379">
        <v>0.9</v>
      </c>
      <c r="D379">
        <v>0.79</v>
      </c>
      <c r="E379">
        <v>15.1</v>
      </c>
      <c r="F379">
        <v>3.48</v>
      </c>
    </row>
    <row r="380" spans="1:6" x14ac:dyDescent="0.2">
      <c r="A380" s="6">
        <v>11505</v>
      </c>
      <c r="B380">
        <v>14.33</v>
      </c>
      <c r="C380">
        <v>0.89</v>
      </c>
      <c r="D380">
        <v>0.76</v>
      </c>
      <c r="E380">
        <v>15.1</v>
      </c>
      <c r="F380">
        <v>3.51</v>
      </c>
    </row>
    <row r="381" spans="1:6" x14ac:dyDescent="0.2">
      <c r="A381" s="6">
        <v>11536</v>
      </c>
      <c r="B381">
        <v>13.9</v>
      </c>
      <c r="C381">
        <v>0.87</v>
      </c>
      <c r="D381">
        <v>0.73</v>
      </c>
      <c r="E381">
        <v>15.1</v>
      </c>
      <c r="F381">
        <v>3.54</v>
      </c>
    </row>
    <row r="382" spans="1:6" x14ac:dyDescent="0.2">
      <c r="A382" s="6">
        <v>11567</v>
      </c>
      <c r="B382">
        <v>11.83</v>
      </c>
      <c r="C382">
        <v>0.86</v>
      </c>
      <c r="D382">
        <v>0.7</v>
      </c>
      <c r="E382">
        <v>15</v>
      </c>
      <c r="F382">
        <v>3.57</v>
      </c>
    </row>
    <row r="383" spans="1:6" x14ac:dyDescent="0.2">
      <c r="A383" s="6">
        <v>11597</v>
      </c>
      <c r="B383">
        <v>10.25</v>
      </c>
      <c r="C383">
        <v>0.85</v>
      </c>
      <c r="D383">
        <v>0.67</v>
      </c>
      <c r="E383">
        <v>14.9</v>
      </c>
      <c r="F383">
        <v>3.6</v>
      </c>
    </row>
    <row r="384" spans="1:6" x14ac:dyDescent="0.2">
      <c r="A384" s="6">
        <v>11628</v>
      </c>
      <c r="B384">
        <v>10.39</v>
      </c>
      <c r="C384">
        <v>0.83</v>
      </c>
      <c r="D384">
        <v>0.64</v>
      </c>
      <c r="E384">
        <v>14.7</v>
      </c>
      <c r="F384">
        <v>3.62</v>
      </c>
    </row>
    <row r="385" spans="1:6" x14ac:dyDescent="0.2">
      <c r="A385" s="6">
        <v>11658</v>
      </c>
      <c r="B385">
        <v>8.44</v>
      </c>
      <c r="C385">
        <v>0.82</v>
      </c>
      <c r="D385">
        <v>0.61</v>
      </c>
      <c r="E385">
        <v>14.6</v>
      </c>
      <c r="F385">
        <v>3.65</v>
      </c>
    </row>
    <row r="386" spans="1:6" x14ac:dyDescent="0.2">
      <c r="A386" s="6">
        <v>11689</v>
      </c>
      <c r="B386">
        <v>8.3000000000000007</v>
      </c>
      <c r="C386">
        <v>0.79</v>
      </c>
      <c r="D386">
        <v>0.59</v>
      </c>
      <c r="E386">
        <v>14.3</v>
      </c>
      <c r="F386">
        <v>3.68</v>
      </c>
    </row>
    <row r="387" spans="1:6" x14ac:dyDescent="0.2">
      <c r="A387" s="6">
        <v>11720</v>
      </c>
      <c r="B387">
        <v>8.23</v>
      </c>
      <c r="C387">
        <v>0.77</v>
      </c>
      <c r="D387">
        <v>0.57999999999999996</v>
      </c>
      <c r="E387">
        <v>14.1</v>
      </c>
      <c r="F387">
        <v>3.65</v>
      </c>
    </row>
    <row r="388" spans="1:6" x14ac:dyDescent="0.2">
      <c r="A388" s="6">
        <v>11749</v>
      </c>
      <c r="B388">
        <v>8.26</v>
      </c>
      <c r="C388">
        <v>0.74</v>
      </c>
      <c r="D388">
        <v>0.56000000000000005</v>
      </c>
      <c r="E388">
        <v>14</v>
      </c>
      <c r="F388">
        <v>3.62</v>
      </c>
    </row>
    <row r="389" spans="1:6" x14ac:dyDescent="0.2">
      <c r="A389" s="6">
        <v>11780</v>
      </c>
      <c r="B389">
        <v>6.28</v>
      </c>
      <c r="C389">
        <v>0.71</v>
      </c>
      <c r="D389">
        <v>0.54</v>
      </c>
      <c r="E389">
        <v>13.9</v>
      </c>
      <c r="F389">
        <v>3.59</v>
      </c>
    </row>
    <row r="390" spans="1:6" x14ac:dyDescent="0.2">
      <c r="A390" s="6">
        <v>11810</v>
      </c>
      <c r="B390">
        <v>5.51</v>
      </c>
      <c r="C390">
        <v>0.69</v>
      </c>
      <c r="D390">
        <v>0.53</v>
      </c>
      <c r="E390">
        <v>13.7</v>
      </c>
      <c r="F390">
        <v>3.56</v>
      </c>
    </row>
    <row r="391" spans="1:6" x14ac:dyDescent="0.2">
      <c r="A391" s="6">
        <v>11841</v>
      </c>
      <c r="B391">
        <v>4.7699999999999996</v>
      </c>
      <c r="C391">
        <v>0.66</v>
      </c>
      <c r="D391">
        <v>0.51</v>
      </c>
      <c r="E391">
        <v>13.6</v>
      </c>
      <c r="F391">
        <v>3.53</v>
      </c>
    </row>
    <row r="392" spans="1:6" x14ac:dyDescent="0.2">
      <c r="A392" s="6">
        <v>11871</v>
      </c>
      <c r="B392">
        <v>5.01</v>
      </c>
      <c r="C392">
        <v>0.63</v>
      </c>
      <c r="D392">
        <v>0.49</v>
      </c>
      <c r="E392">
        <v>13.6</v>
      </c>
      <c r="F392">
        <v>3.5</v>
      </c>
    </row>
    <row r="393" spans="1:6" x14ac:dyDescent="0.2">
      <c r="A393" s="6">
        <v>11902</v>
      </c>
      <c r="B393">
        <v>7.53</v>
      </c>
      <c r="C393">
        <v>0.61</v>
      </c>
      <c r="D393">
        <v>0.48</v>
      </c>
      <c r="E393">
        <v>13.5</v>
      </c>
      <c r="F393">
        <v>3.46</v>
      </c>
    </row>
    <row r="394" spans="1:6" x14ac:dyDescent="0.2">
      <c r="A394" s="6">
        <v>11933</v>
      </c>
      <c r="B394">
        <v>8.26</v>
      </c>
      <c r="C394">
        <v>0.57999999999999996</v>
      </c>
      <c r="D394">
        <v>0.46</v>
      </c>
      <c r="E394">
        <v>13.4</v>
      </c>
      <c r="F394">
        <v>3.43</v>
      </c>
    </row>
    <row r="395" spans="1:6" x14ac:dyDescent="0.2">
      <c r="A395" s="6">
        <v>11963</v>
      </c>
      <c r="B395">
        <v>7.12</v>
      </c>
      <c r="C395">
        <v>0.55000000000000004</v>
      </c>
      <c r="D395">
        <v>0.44</v>
      </c>
      <c r="E395">
        <v>13.3</v>
      </c>
      <c r="F395">
        <v>3.4</v>
      </c>
    </row>
    <row r="396" spans="1:6" x14ac:dyDescent="0.2">
      <c r="A396" s="6">
        <v>11994</v>
      </c>
      <c r="B396">
        <v>7.05</v>
      </c>
      <c r="C396">
        <v>0.53</v>
      </c>
      <c r="D396">
        <v>0.43</v>
      </c>
      <c r="E396">
        <v>13.2</v>
      </c>
      <c r="F396">
        <v>3.37</v>
      </c>
    </row>
    <row r="397" spans="1:6" x14ac:dyDescent="0.2">
      <c r="A397" s="6">
        <v>12024</v>
      </c>
      <c r="B397">
        <v>6.82</v>
      </c>
      <c r="C397">
        <v>0.5</v>
      </c>
      <c r="D397">
        <v>0.41</v>
      </c>
      <c r="E397">
        <v>13.1</v>
      </c>
      <c r="F397">
        <v>3.34</v>
      </c>
    </row>
    <row r="398" spans="1:6" x14ac:dyDescent="0.2">
      <c r="A398" s="6">
        <v>12055</v>
      </c>
      <c r="B398">
        <v>7.09</v>
      </c>
      <c r="C398">
        <v>0.49</v>
      </c>
      <c r="D398">
        <v>0.41</v>
      </c>
      <c r="E398">
        <v>12.9</v>
      </c>
      <c r="F398">
        <v>3.31</v>
      </c>
    </row>
    <row r="399" spans="1:6" x14ac:dyDescent="0.2">
      <c r="A399" s="6">
        <v>12086</v>
      </c>
      <c r="B399">
        <v>6.25</v>
      </c>
      <c r="C399">
        <v>0.49</v>
      </c>
      <c r="D399">
        <v>0.41</v>
      </c>
      <c r="E399">
        <v>12.7</v>
      </c>
      <c r="F399">
        <v>3.29</v>
      </c>
    </row>
    <row r="400" spans="1:6" x14ac:dyDescent="0.2">
      <c r="A400" s="6">
        <v>12114</v>
      </c>
      <c r="B400">
        <v>6.23</v>
      </c>
      <c r="C400">
        <v>0.48</v>
      </c>
      <c r="D400">
        <v>0.42</v>
      </c>
      <c r="E400">
        <v>12.6</v>
      </c>
      <c r="F400">
        <v>3.28</v>
      </c>
    </row>
    <row r="401" spans="1:6" x14ac:dyDescent="0.2">
      <c r="A401" s="6">
        <v>12145</v>
      </c>
      <c r="B401">
        <v>6.89</v>
      </c>
      <c r="C401">
        <v>0.48</v>
      </c>
      <c r="D401">
        <v>0.42</v>
      </c>
      <c r="E401">
        <v>12.6</v>
      </c>
      <c r="F401">
        <v>3.26</v>
      </c>
    </row>
    <row r="402" spans="1:6" x14ac:dyDescent="0.2">
      <c r="A402" s="6">
        <v>12175</v>
      </c>
      <c r="B402">
        <v>8.8699999999999992</v>
      </c>
      <c r="C402">
        <v>0.47</v>
      </c>
      <c r="D402">
        <v>0.42</v>
      </c>
      <c r="E402">
        <v>12.6</v>
      </c>
      <c r="F402">
        <v>3.25</v>
      </c>
    </row>
    <row r="403" spans="1:6" x14ac:dyDescent="0.2">
      <c r="A403" s="6">
        <v>12206</v>
      </c>
      <c r="B403">
        <v>10.39</v>
      </c>
      <c r="C403">
        <v>0.47</v>
      </c>
      <c r="D403">
        <v>0.42</v>
      </c>
      <c r="E403">
        <v>12.7</v>
      </c>
      <c r="F403">
        <v>3.23</v>
      </c>
    </row>
    <row r="404" spans="1:6" x14ac:dyDescent="0.2">
      <c r="A404" s="6">
        <v>12236</v>
      </c>
      <c r="B404">
        <v>11.23</v>
      </c>
      <c r="C404">
        <v>0.47</v>
      </c>
      <c r="D404">
        <v>0.43</v>
      </c>
      <c r="E404">
        <v>13.1</v>
      </c>
      <c r="F404">
        <v>3.21</v>
      </c>
    </row>
    <row r="405" spans="1:6" x14ac:dyDescent="0.2">
      <c r="A405" s="6">
        <v>12267</v>
      </c>
      <c r="B405">
        <v>10.67</v>
      </c>
      <c r="C405">
        <v>0.46</v>
      </c>
      <c r="D405">
        <v>0.43</v>
      </c>
      <c r="E405">
        <v>13.2</v>
      </c>
      <c r="F405">
        <v>3.2</v>
      </c>
    </row>
    <row r="406" spans="1:6" x14ac:dyDescent="0.2">
      <c r="A406" s="6">
        <v>12298</v>
      </c>
      <c r="B406">
        <v>10.58</v>
      </c>
      <c r="C406">
        <v>0.46</v>
      </c>
      <c r="D406">
        <v>0.43</v>
      </c>
      <c r="E406">
        <v>13.2</v>
      </c>
      <c r="F406">
        <v>3.18</v>
      </c>
    </row>
    <row r="407" spans="1:6" x14ac:dyDescent="0.2">
      <c r="A407" s="6">
        <v>12328</v>
      </c>
      <c r="B407">
        <v>9.5500000000000007</v>
      </c>
      <c r="C407">
        <v>0.45</v>
      </c>
      <c r="D407">
        <v>0.43</v>
      </c>
      <c r="E407">
        <v>13.2</v>
      </c>
      <c r="F407">
        <v>3.17</v>
      </c>
    </row>
    <row r="408" spans="1:6" x14ac:dyDescent="0.2">
      <c r="A408" s="6">
        <v>12359</v>
      </c>
      <c r="B408">
        <v>9.7799999999999994</v>
      </c>
      <c r="C408">
        <v>0.45</v>
      </c>
      <c r="D408">
        <v>0.44</v>
      </c>
      <c r="E408">
        <v>13.2</v>
      </c>
      <c r="F408">
        <v>3.15</v>
      </c>
    </row>
    <row r="409" spans="1:6" x14ac:dyDescent="0.2">
      <c r="A409" s="6">
        <v>12389</v>
      </c>
      <c r="B409">
        <v>9.9700000000000006</v>
      </c>
      <c r="C409">
        <v>0.44</v>
      </c>
      <c r="D409">
        <v>0.44</v>
      </c>
      <c r="E409">
        <v>13.2</v>
      </c>
      <c r="F409">
        <v>3.14</v>
      </c>
    </row>
    <row r="410" spans="1:6" x14ac:dyDescent="0.2">
      <c r="A410" s="6">
        <v>12420</v>
      </c>
      <c r="B410">
        <v>10.54</v>
      </c>
      <c r="C410">
        <v>0.44</v>
      </c>
      <c r="D410">
        <v>0.44</v>
      </c>
      <c r="E410">
        <v>13.2</v>
      </c>
      <c r="F410">
        <v>3.12</v>
      </c>
    </row>
    <row r="411" spans="1:6" x14ac:dyDescent="0.2">
      <c r="A411" s="6">
        <v>12451</v>
      </c>
      <c r="B411">
        <v>11.32</v>
      </c>
      <c r="C411">
        <v>0.44</v>
      </c>
      <c r="D411">
        <v>0.45</v>
      </c>
      <c r="E411">
        <v>13.3</v>
      </c>
      <c r="F411">
        <v>3.09</v>
      </c>
    </row>
    <row r="412" spans="1:6" x14ac:dyDescent="0.2">
      <c r="A412" s="6">
        <v>12479</v>
      </c>
      <c r="B412">
        <v>10.74</v>
      </c>
      <c r="C412">
        <v>0.44</v>
      </c>
      <c r="D412">
        <v>0.45</v>
      </c>
      <c r="E412">
        <v>13.3</v>
      </c>
      <c r="F412">
        <v>3.06</v>
      </c>
    </row>
    <row r="413" spans="1:6" x14ac:dyDescent="0.2">
      <c r="A413" s="6">
        <v>12510</v>
      </c>
      <c r="B413">
        <v>10.92</v>
      </c>
      <c r="C413">
        <v>0.44</v>
      </c>
      <c r="D413">
        <v>0.46</v>
      </c>
      <c r="E413">
        <v>13.3</v>
      </c>
      <c r="F413">
        <v>3.04</v>
      </c>
    </row>
    <row r="414" spans="1:6" x14ac:dyDescent="0.2">
      <c r="A414" s="6">
        <v>12540</v>
      </c>
      <c r="B414">
        <v>9.81</v>
      </c>
      <c r="C414">
        <v>0.44</v>
      </c>
      <c r="D414">
        <v>0.46</v>
      </c>
      <c r="E414">
        <v>13.3</v>
      </c>
      <c r="F414">
        <v>3.01</v>
      </c>
    </row>
    <row r="415" spans="1:6" x14ac:dyDescent="0.2">
      <c r="A415" s="6">
        <v>12571</v>
      </c>
      <c r="B415">
        <v>9.94</v>
      </c>
      <c r="C415">
        <v>0.45</v>
      </c>
      <c r="D415">
        <v>0.47</v>
      </c>
      <c r="E415">
        <v>13.4</v>
      </c>
      <c r="F415">
        <v>2.98</v>
      </c>
    </row>
    <row r="416" spans="1:6" x14ac:dyDescent="0.2">
      <c r="A416" s="6">
        <v>12601</v>
      </c>
      <c r="B416">
        <v>9.4700000000000006</v>
      </c>
      <c r="C416">
        <v>0.45</v>
      </c>
      <c r="D416">
        <v>0.47</v>
      </c>
      <c r="E416">
        <v>13.4</v>
      </c>
      <c r="F416">
        <v>2.96</v>
      </c>
    </row>
    <row r="417" spans="1:6" x14ac:dyDescent="0.2">
      <c r="A417" s="6">
        <v>12632</v>
      </c>
      <c r="B417">
        <v>9.1</v>
      </c>
      <c r="C417">
        <v>0.45</v>
      </c>
      <c r="D417">
        <v>0.47</v>
      </c>
      <c r="E417">
        <v>13.4</v>
      </c>
      <c r="F417">
        <v>2.93</v>
      </c>
    </row>
    <row r="418" spans="1:6" x14ac:dyDescent="0.2">
      <c r="A418" s="6">
        <v>12663</v>
      </c>
      <c r="B418">
        <v>8.8800000000000008</v>
      </c>
      <c r="C418">
        <v>0.45</v>
      </c>
      <c r="D418">
        <v>0.48</v>
      </c>
      <c r="E418">
        <v>13.6</v>
      </c>
      <c r="F418">
        <v>2.9</v>
      </c>
    </row>
    <row r="419" spans="1:6" x14ac:dyDescent="0.2">
      <c r="A419" s="6">
        <v>12693</v>
      </c>
      <c r="B419">
        <v>8.9499999999999993</v>
      </c>
      <c r="C419">
        <v>0.45</v>
      </c>
      <c r="D419">
        <v>0.48</v>
      </c>
      <c r="E419">
        <v>13.5</v>
      </c>
      <c r="F419">
        <v>2.87</v>
      </c>
    </row>
    <row r="420" spans="1:6" x14ac:dyDescent="0.2">
      <c r="A420" s="6">
        <v>12724</v>
      </c>
      <c r="B420">
        <v>9.1999999999999993</v>
      </c>
      <c r="C420">
        <v>0.45</v>
      </c>
      <c r="D420">
        <v>0.49</v>
      </c>
      <c r="E420">
        <v>13.5</v>
      </c>
      <c r="F420">
        <v>2.84</v>
      </c>
    </row>
    <row r="421" spans="1:6" x14ac:dyDescent="0.2">
      <c r="A421" s="6">
        <v>12754</v>
      </c>
      <c r="B421">
        <v>9.26</v>
      </c>
      <c r="C421">
        <v>0.45</v>
      </c>
      <c r="D421">
        <v>0.49</v>
      </c>
      <c r="E421">
        <v>13.4</v>
      </c>
      <c r="F421">
        <v>2.82</v>
      </c>
    </row>
    <row r="422" spans="1:6" x14ac:dyDescent="0.2">
      <c r="A422" s="6">
        <v>12785</v>
      </c>
      <c r="B422">
        <v>9.26</v>
      </c>
      <c r="C422">
        <v>0.45</v>
      </c>
      <c r="D422">
        <v>0.56999999999999995</v>
      </c>
      <c r="E422">
        <v>13.6</v>
      </c>
      <c r="F422">
        <v>2.79</v>
      </c>
    </row>
    <row r="423" spans="1:6" x14ac:dyDescent="0.2">
      <c r="A423" s="6">
        <v>12816</v>
      </c>
      <c r="B423">
        <v>8.98</v>
      </c>
      <c r="C423">
        <v>0.45</v>
      </c>
      <c r="D423">
        <v>0.65</v>
      </c>
      <c r="E423">
        <v>13.7</v>
      </c>
      <c r="F423">
        <v>2.78</v>
      </c>
    </row>
    <row r="424" spans="1:6" x14ac:dyDescent="0.2">
      <c r="A424" s="6">
        <v>12844</v>
      </c>
      <c r="B424">
        <v>8.41</v>
      </c>
      <c r="C424">
        <v>0.45</v>
      </c>
      <c r="D424">
        <v>0.73</v>
      </c>
      <c r="E424">
        <v>13.7</v>
      </c>
      <c r="F424">
        <v>2.77</v>
      </c>
    </row>
    <row r="425" spans="1:6" x14ac:dyDescent="0.2">
      <c r="A425" s="6">
        <v>12875</v>
      </c>
      <c r="B425">
        <v>9.0399999999999991</v>
      </c>
      <c r="C425">
        <v>0.45</v>
      </c>
      <c r="D425">
        <v>0.76</v>
      </c>
      <c r="E425">
        <v>13.8</v>
      </c>
      <c r="F425">
        <v>2.75</v>
      </c>
    </row>
    <row r="426" spans="1:6" x14ac:dyDescent="0.2">
      <c r="A426" s="6">
        <v>12905</v>
      </c>
      <c r="B426">
        <v>9.75</v>
      </c>
      <c r="C426">
        <v>0.44</v>
      </c>
      <c r="D426">
        <v>0.78</v>
      </c>
      <c r="E426">
        <v>13.8</v>
      </c>
      <c r="F426">
        <v>2.74</v>
      </c>
    </row>
    <row r="427" spans="1:6" x14ac:dyDescent="0.2">
      <c r="A427" s="6">
        <v>12936</v>
      </c>
      <c r="B427">
        <v>10.119999999999999</v>
      </c>
      <c r="C427">
        <v>0.44</v>
      </c>
      <c r="D427">
        <v>0.81</v>
      </c>
      <c r="E427">
        <v>13.7</v>
      </c>
      <c r="F427">
        <v>2.73</v>
      </c>
    </row>
    <row r="428" spans="1:6" x14ac:dyDescent="0.2">
      <c r="A428" s="6">
        <v>12966</v>
      </c>
      <c r="B428">
        <v>10.65</v>
      </c>
      <c r="C428">
        <v>0.44</v>
      </c>
      <c r="D428">
        <v>0.79</v>
      </c>
      <c r="E428">
        <v>13.7</v>
      </c>
      <c r="F428">
        <v>2.72</v>
      </c>
    </row>
    <row r="429" spans="1:6" x14ac:dyDescent="0.2">
      <c r="A429" s="6">
        <v>12997</v>
      </c>
      <c r="B429">
        <v>11.37</v>
      </c>
      <c r="C429">
        <v>0.44</v>
      </c>
      <c r="D429">
        <v>0.78</v>
      </c>
      <c r="E429">
        <v>13.7</v>
      </c>
      <c r="F429">
        <v>2.71</v>
      </c>
    </row>
    <row r="430" spans="1:6" x14ac:dyDescent="0.2">
      <c r="A430" s="6">
        <v>13028</v>
      </c>
      <c r="B430">
        <v>11.61</v>
      </c>
      <c r="C430">
        <v>0.44</v>
      </c>
      <c r="D430">
        <v>0.76</v>
      </c>
      <c r="E430">
        <v>13.7</v>
      </c>
      <c r="F430">
        <v>2.7</v>
      </c>
    </row>
    <row r="431" spans="1:6" x14ac:dyDescent="0.2">
      <c r="A431" s="6">
        <v>13058</v>
      </c>
      <c r="B431">
        <v>11.92</v>
      </c>
      <c r="C431">
        <v>0.45</v>
      </c>
      <c r="D431">
        <v>0.76</v>
      </c>
      <c r="E431">
        <v>13.7</v>
      </c>
      <c r="F431">
        <v>2.69</v>
      </c>
    </row>
    <row r="432" spans="1:6" x14ac:dyDescent="0.2">
      <c r="A432" s="6">
        <v>13089</v>
      </c>
      <c r="B432">
        <v>13.04</v>
      </c>
      <c r="C432">
        <v>0.46</v>
      </c>
      <c r="D432">
        <v>0.76</v>
      </c>
      <c r="E432">
        <v>13.8</v>
      </c>
      <c r="F432">
        <v>2.67</v>
      </c>
    </row>
    <row r="433" spans="1:6" x14ac:dyDescent="0.2">
      <c r="A433" s="6">
        <v>13119</v>
      </c>
      <c r="B433">
        <v>13.04</v>
      </c>
      <c r="C433">
        <v>0.47</v>
      </c>
      <c r="D433">
        <v>0.76</v>
      </c>
      <c r="E433">
        <v>13.8</v>
      </c>
      <c r="F433">
        <v>2.66</v>
      </c>
    </row>
    <row r="434" spans="1:6" x14ac:dyDescent="0.2">
      <c r="A434" s="6">
        <v>13150</v>
      </c>
      <c r="B434">
        <v>13.76</v>
      </c>
      <c r="C434">
        <v>0.48</v>
      </c>
      <c r="D434">
        <v>0.77</v>
      </c>
      <c r="E434">
        <v>13.8</v>
      </c>
      <c r="F434">
        <v>2.65</v>
      </c>
    </row>
    <row r="435" spans="1:6" x14ac:dyDescent="0.2">
      <c r="A435" s="6">
        <v>13181</v>
      </c>
      <c r="B435">
        <v>14.55</v>
      </c>
      <c r="C435">
        <v>0.49</v>
      </c>
      <c r="D435">
        <v>0.78</v>
      </c>
      <c r="E435">
        <v>13.8</v>
      </c>
      <c r="F435">
        <v>2.65</v>
      </c>
    </row>
    <row r="436" spans="1:6" x14ac:dyDescent="0.2">
      <c r="A436" s="6">
        <v>13210</v>
      </c>
      <c r="B436">
        <v>14.86</v>
      </c>
      <c r="C436">
        <v>0.5</v>
      </c>
      <c r="D436">
        <v>0.79</v>
      </c>
      <c r="E436">
        <v>13.7</v>
      </c>
      <c r="F436">
        <v>2.66</v>
      </c>
    </row>
    <row r="437" spans="1:6" x14ac:dyDescent="0.2">
      <c r="A437" s="6">
        <v>13241</v>
      </c>
      <c r="B437">
        <v>14.88</v>
      </c>
      <c r="C437">
        <v>0.52</v>
      </c>
      <c r="D437">
        <v>0.82</v>
      </c>
      <c r="E437">
        <v>13.7</v>
      </c>
      <c r="F437">
        <v>2.66</v>
      </c>
    </row>
    <row r="438" spans="1:6" x14ac:dyDescent="0.2">
      <c r="A438" s="6">
        <v>13271</v>
      </c>
      <c r="B438">
        <v>14.09</v>
      </c>
      <c r="C438">
        <v>0.53</v>
      </c>
      <c r="D438">
        <v>0.85</v>
      </c>
      <c r="E438">
        <v>13.7</v>
      </c>
      <c r="F438">
        <v>2.66</v>
      </c>
    </row>
    <row r="439" spans="1:6" x14ac:dyDescent="0.2">
      <c r="A439" s="6">
        <v>13302</v>
      </c>
      <c r="B439">
        <v>14.69</v>
      </c>
      <c r="C439">
        <v>0.55000000000000004</v>
      </c>
      <c r="D439">
        <v>0.88</v>
      </c>
      <c r="E439">
        <v>13.8</v>
      </c>
      <c r="F439">
        <v>2.66</v>
      </c>
    </row>
    <row r="440" spans="1:6" x14ac:dyDescent="0.2">
      <c r="A440" s="6">
        <v>13332</v>
      </c>
      <c r="B440">
        <v>15.56</v>
      </c>
      <c r="C440">
        <v>0.56999999999999995</v>
      </c>
      <c r="D440">
        <v>0.9</v>
      </c>
      <c r="E440">
        <v>13.9</v>
      </c>
      <c r="F440">
        <v>2.67</v>
      </c>
    </row>
    <row r="441" spans="1:6" x14ac:dyDescent="0.2">
      <c r="A441" s="6">
        <v>13363</v>
      </c>
      <c r="B441">
        <v>15.87</v>
      </c>
      <c r="C441">
        <v>0.59</v>
      </c>
      <c r="D441">
        <v>0.92</v>
      </c>
      <c r="E441">
        <v>14</v>
      </c>
      <c r="F441">
        <v>2.67</v>
      </c>
    </row>
    <row r="442" spans="1:6" x14ac:dyDescent="0.2">
      <c r="A442" s="6">
        <v>13394</v>
      </c>
      <c r="B442">
        <v>16.05</v>
      </c>
      <c r="C442">
        <v>0.61</v>
      </c>
      <c r="D442">
        <v>0.94</v>
      </c>
      <c r="E442">
        <v>14</v>
      </c>
      <c r="F442">
        <v>2.67</v>
      </c>
    </row>
    <row r="443" spans="1:6" x14ac:dyDescent="0.2">
      <c r="A443" s="6">
        <v>13424</v>
      </c>
      <c r="B443">
        <v>16.89</v>
      </c>
      <c r="C443">
        <v>0.65</v>
      </c>
      <c r="D443">
        <v>0.97</v>
      </c>
      <c r="E443">
        <v>14</v>
      </c>
      <c r="F443">
        <v>2.67</v>
      </c>
    </row>
    <row r="444" spans="1:6" x14ac:dyDescent="0.2">
      <c r="A444" s="6">
        <v>13455</v>
      </c>
      <c r="B444">
        <v>17.36</v>
      </c>
      <c r="C444">
        <v>0.68</v>
      </c>
      <c r="D444">
        <v>0.99</v>
      </c>
      <c r="E444">
        <v>14</v>
      </c>
      <c r="F444">
        <v>2.67</v>
      </c>
    </row>
    <row r="445" spans="1:6" x14ac:dyDescent="0.2">
      <c r="A445" s="6">
        <v>13485</v>
      </c>
      <c r="B445">
        <v>17.059999999999999</v>
      </c>
      <c r="C445">
        <v>0.72</v>
      </c>
      <c r="D445">
        <v>1.02</v>
      </c>
      <c r="E445">
        <v>14</v>
      </c>
      <c r="F445">
        <v>2.68</v>
      </c>
    </row>
    <row r="446" spans="1:6" x14ac:dyDescent="0.2">
      <c r="A446" s="6">
        <v>13516</v>
      </c>
      <c r="B446">
        <v>17.59</v>
      </c>
      <c r="C446">
        <v>0.73</v>
      </c>
      <c r="D446">
        <v>1.05</v>
      </c>
      <c r="E446">
        <v>14.1</v>
      </c>
      <c r="F446">
        <v>2.68</v>
      </c>
    </row>
    <row r="447" spans="1:6" x14ac:dyDescent="0.2">
      <c r="A447" s="6">
        <v>13547</v>
      </c>
      <c r="B447">
        <v>18.11</v>
      </c>
      <c r="C447">
        <v>0.74</v>
      </c>
      <c r="D447">
        <v>1.08</v>
      </c>
      <c r="E447">
        <v>14.1</v>
      </c>
      <c r="F447">
        <v>2.67</v>
      </c>
    </row>
    <row r="448" spans="1:6" x14ac:dyDescent="0.2">
      <c r="A448" s="6">
        <v>13575</v>
      </c>
      <c r="B448">
        <v>18.09</v>
      </c>
      <c r="C448">
        <v>0.75</v>
      </c>
      <c r="D448">
        <v>1.1100000000000001</v>
      </c>
      <c r="E448">
        <v>14.2</v>
      </c>
      <c r="F448">
        <v>2.66</v>
      </c>
    </row>
    <row r="449" spans="1:6" x14ac:dyDescent="0.2">
      <c r="A449" s="6">
        <v>13606</v>
      </c>
      <c r="B449">
        <v>17.010000000000002</v>
      </c>
      <c r="C449">
        <v>0.78</v>
      </c>
      <c r="D449">
        <v>1.1299999999999999</v>
      </c>
      <c r="E449">
        <v>14.3</v>
      </c>
      <c r="F449">
        <v>2.65</v>
      </c>
    </row>
    <row r="450" spans="1:6" x14ac:dyDescent="0.2">
      <c r="A450" s="6">
        <v>13636</v>
      </c>
      <c r="B450">
        <v>16.25</v>
      </c>
      <c r="C450">
        <v>0.81</v>
      </c>
      <c r="D450">
        <v>1.1499999999999999</v>
      </c>
      <c r="E450">
        <v>14.4</v>
      </c>
      <c r="F450">
        <v>2.64</v>
      </c>
    </row>
    <row r="451" spans="1:6" x14ac:dyDescent="0.2">
      <c r="A451" s="6">
        <v>13667</v>
      </c>
      <c r="B451">
        <v>15.64</v>
      </c>
      <c r="C451">
        <v>0.84</v>
      </c>
      <c r="D451">
        <v>1.17</v>
      </c>
      <c r="E451">
        <v>14.4</v>
      </c>
      <c r="F451">
        <v>2.63</v>
      </c>
    </row>
    <row r="452" spans="1:6" x14ac:dyDescent="0.2">
      <c r="A452" s="6">
        <v>13697</v>
      </c>
      <c r="B452">
        <v>16.57</v>
      </c>
      <c r="C452">
        <v>0.82</v>
      </c>
      <c r="D452">
        <v>1.19</v>
      </c>
      <c r="E452">
        <v>14.5</v>
      </c>
      <c r="F452">
        <v>2.62</v>
      </c>
    </row>
    <row r="453" spans="1:6" x14ac:dyDescent="0.2">
      <c r="A453" s="6">
        <v>13728</v>
      </c>
      <c r="B453">
        <v>16.739999999999998</v>
      </c>
      <c r="C453">
        <v>0.79</v>
      </c>
      <c r="D453">
        <v>1.2</v>
      </c>
      <c r="E453">
        <v>14.5</v>
      </c>
      <c r="F453">
        <v>2.61</v>
      </c>
    </row>
    <row r="454" spans="1:6" x14ac:dyDescent="0.2">
      <c r="A454" s="6">
        <v>13759</v>
      </c>
      <c r="B454">
        <v>14.37</v>
      </c>
      <c r="C454">
        <v>0.77</v>
      </c>
      <c r="D454">
        <v>1.22</v>
      </c>
      <c r="E454">
        <v>14.6</v>
      </c>
      <c r="F454">
        <v>2.6</v>
      </c>
    </row>
    <row r="455" spans="1:6" x14ac:dyDescent="0.2">
      <c r="A455" s="6">
        <v>13789</v>
      </c>
      <c r="B455">
        <v>12.28</v>
      </c>
      <c r="C455">
        <v>0.78</v>
      </c>
      <c r="D455">
        <v>1.19</v>
      </c>
      <c r="E455">
        <v>14.6</v>
      </c>
      <c r="F455">
        <v>2.59</v>
      </c>
    </row>
    <row r="456" spans="1:6" x14ac:dyDescent="0.2">
      <c r="A456" s="6">
        <v>13820</v>
      </c>
      <c r="B456">
        <v>11.2</v>
      </c>
      <c r="C456">
        <v>0.79</v>
      </c>
      <c r="D456">
        <v>1.1599999999999999</v>
      </c>
      <c r="E456">
        <v>14.5</v>
      </c>
      <c r="F456">
        <v>2.58</v>
      </c>
    </row>
    <row r="457" spans="1:6" x14ac:dyDescent="0.2">
      <c r="A457" s="6">
        <v>13850</v>
      </c>
      <c r="B457">
        <v>11.02</v>
      </c>
      <c r="C457">
        <v>0.8</v>
      </c>
      <c r="D457">
        <v>1.1299999999999999</v>
      </c>
      <c r="E457">
        <v>14.4</v>
      </c>
      <c r="F457">
        <v>2.57</v>
      </c>
    </row>
    <row r="458" spans="1:6" x14ac:dyDescent="0.2">
      <c r="A458" s="6">
        <v>13881</v>
      </c>
      <c r="B458">
        <v>11.31</v>
      </c>
      <c r="C458">
        <v>0.79</v>
      </c>
      <c r="D458">
        <v>1.08</v>
      </c>
      <c r="E458">
        <v>14.2</v>
      </c>
      <c r="F458">
        <v>2.56</v>
      </c>
    </row>
    <row r="459" spans="1:6" x14ac:dyDescent="0.2">
      <c r="A459" s="6">
        <v>13912</v>
      </c>
      <c r="B459">
        <v>11.04</v>
      </c>
      <c r="C459">
        <v>0.79</v>
      </c>
      <c r="D459">
        <v>1.02</v>
      </c>
      <c r="E459">
        <v>14.1</v>
      </c>
      <c r="F459">
        <v>2.54</v>
      </c>
    </row>
    <row r="460" spans="1:6" x14ac:dyDescent="0.2">
      <c r="A460" s="6">
        <v>13940</v>
      </c>
      <c r="B460">
        <v>10.31</v>
      </c>
      <c r="C460">
        <v>0.78</v>
      </c>
      <c r="D460">
        <v>0.97</v>
      </c>
      <c r="E460">
        <v>14.1</v>
      </c>
      <c r="F460">
        <v>2.5299999999999998</v>
      </c>
    </row>
    <row r="461" spans="1:6" x14ac:dyDescent="0.2">
      <c r="A461" s="6">
        <v>13971</v>
      </c>
      <c r="B461">
        <v>9.89</v>
      </c>
      <c r="C461">
        <v>0.77</v>
      </c>
      <c r="D461">
        <v>0.9</v>
      </c>
      <c r="E461">
        <v>14.2</v>
      </c>
      <c r="F461">
        <v>2.5099999999999998</v>
      </c>
    </row>
    <row r="462" spans="1:6" x14ac:dyDescent="0.2">
      <c r="A462" s="6">
        <v>14001</v>
      </c>
      <c r="B462">
        <v>9.98</v>
      </c>
      <c r="C462">
        <v>0.75</v>
      </c>
      <c r="D462">
        <v>0.84</v>
      </c>
      <c r="E462">
        <v>14.1</v>
      </c>
      <c r="F462">
        <v>2.4900000000000002</v>
      </c>
    </row>
    <row r="463" spans="1:6" x14ac:dyDescent="0.2">
      <c r="A463" s="6">
        <v>14032</v>
      </c>
      <c r="B463">
        <v>10.210000000000001</v>
      </c>
      <c r="C463">
        <v>0.74</v>
      </c>
      <c r="D463">
        <v>0.77</v>
      </c>
      <c r="E463">
        <v>14.1</v>
      </c>
      <c r="F463">
        <v>2.48</v>
      </c>
    </row>
    <row r="464" spans="1:6" x14ac:dyDescent="0.2">
      <c r="A464" s="6">
        <v>14062</v>
      </c>
      <c r="B464">
        <v>12.24</v>
      </c>
      <c r="C464">
        <v>0.71</v>
      </c>
      <c r="D464">
        <v>0.72</v>
      </c>
      <c r="E464">
        <v>14.1</v>
      </c>
      <c r="F464">
        <v>2.46</v>
      </c>
    </row>
    <row r="465" spans="1:6" x14ac:dyDescent="0.2">
      <c r="A465" s="6">
        <v>14093</v>
      </c>
      <c r="B465">
        <v>12.31</v>
      </c>
      <c r="C465">
        <v>0.69</v>
      </c>
      <c r="D465">
        <v>0.67</v>
      </c>
      <c r="E465">
        <v>14.1</v>
      </c>
      <c r="F465">
        <v>2.44</v>
      </c>
    </row>
    <row r="466" spans="1:6" x14ac:dyDescent="0.2">
      <c r="A466" s="6">
        <v>14124</v>
      </c>
      <c r="B466">
        <v>11.75</v>
      </c>
      <c r="C466">
        <v>0.66</v>
      </c>
      <c r="D466">
        <v>0.62</v>
      </c>
      <c r="E466">
        <v>14.1</v>
      </c>
      <c r="F466">
        <v>2.4300000000000002</v>
      </c>
    </row>
    <row r="467" spans="1:6" x14ac:dyDescent="0.2">
      <c r="A467" s="6">
        <v>14154</v>
      </c>
      <c r="B467">
        <v>13.06</v>
      </c>
      <c r="C467">
        <v>0.61</v>
      </c>
      <c r="D467">
        <v>0.63</v>
      </c>
      <c r="E467">
        <v>14</v>
      </c>
      <c r="F467">
        <v>2.41</v>
      </c>
    </row>
    <row r="468" spans="1:6" x14ac:dyDescent="0.2">
      <c r="A468" s="6">
        <v>14185</v>
      </c>
      <c r="B468">
        <v>13.07</v>
      </c>
      <c r="C468">
        <v>0.56000000000000005</v>
      </c>
      <c r="D468">
        <v>0.63</v>
      </c>
      <c r="E468">
        <v>14</v>
      </c>
      <c r="F468">
        <v>2.39</v>
      </c>
    </row>
    <row r="469" spans="1:6" x14ac:dyDescent="0.2">
      <c r="A469" s="6">
        <v>14215</v>
      </c>
      <c r="B469">
        <v>12.69</v>
      </c>
      <c r="C469">
        <v>0.51</v>
      </c>
      <c r="D469">
        <v>0.64</v>
      </c>
      <c r="E469">
        <v>14</v>
      </c>
      <c r="F469">
        <v>2.38</v>
      </c>
    </row>
    <row r="470" spans="1:6" x14ac:dyDescent="0.2">
      <c r="A470" s="6">
        <v>14246</v>
      </c>
      <c r="B470">
        <v>12.5</v>
      </c>
      <c r="C470">
        <v>0.51</v>
      </c>
      <c r="D470">
        <v>0.66</v>
      </c>
      <c r="E470">
        <v>14</v>
      </c>
      <c r="F470">
        <v>2.36</v>
      </c>
    </row>
    <row r="471" spans="1:6" x14ac:dyDescent="0.2">
      <c r="A471" s="6">
        <v>14277</v>
      </c>
      <c r="B471">
        <v>12.4</v>
      </c>
      <c r="C471">
        <v>0.52</v>
      </c>
      <c r="D471">
        <v>0.69</v>
      </c>
      <c r="E471">
        <v>13.9</v>
      </c>
      <c r="F471">
        <v>2.35</v>
      </c>
    </row>
    <row r="472" spans="1:6" x14ac:dyDescent="0.2">
      <c r="A472" s="6">
        <v>14305</v>
      </c>
      <c r="B472">
        <v>12.39</v>
      </c>
      <c r="C472">
        <v>0.52</v>
      </c>
      <c r="D472">
        <v>0.71</v>
      </c>
      <c r="E472">
        <v>13.9</v>
      </c>
      <c r="F472">
        <v>2.33</v>
      </c>
    </row>
    <row r="473" spans="1:6" x14ac:dyDescent="0.2">
      <c r="A473" s="6">
        <v>14336</v>
      </c>
      <c r="B473">
        <v>10.83</v>
      </c>
      <c r="C473">
        <v>0.52</v>
      </c>
      <c r="D473">
        <v>0.73</v>
      </c>
      <c r="E473">
        <v>13.8</v>
      </c>
      <c r="F473">
        <v>2.3199999999999998</v>
      </c>
    </row>
    <row r="474" spans="1:6" x14ac:dyDescent="0.2">
      <c r="A474" s="6">
        <v>14366</v>
      </c>
      <c r="B474">
        <v>11.23</v>
      </c>
      <c r="C474">
        <v>0.53</v>
      </c>
      <c r="D474">
        <v>0.74</v>
      </c>
      <c r="E474">
        <v>13.8</v>
      </c>
      <c r="F474">
        <v>2.31</v>
      </c>
    </row>
    <row r="475" spans="1:6" x14ac:dyDescent="0.2">
      <c r="A475" s="6">
        <v>14397</v>
      </c>
      <c r="B475">
        <v>11.43</v>
      </c>
      <c r="C475">
        <v>0.53</v>
      </c>
      <c r="D475">
        <v>0.76</v>
      </c>
      <c r="E475">
        <v>13.8</v>
      </c>
      <c r="F475">
        <v>2.2999999999999998</v>
      </c>
    </row>
    <row r="476" spans="1:6" x14ac:dyDescent="0.2">
      <c r="A476" s="6">
        <v>14427</v>
      </c>
      <c r="B476">
        <v>11.71</v>
      </c>
      <c r="C476">
        <v>0.54</v>
      </c>
      <c r="D476">
        <v>0.78</v>
      </c>
      <c r="E476">
        <v>13.8</v>
      </c>
      <c r="F476">
        <v>2.29</v>
      </c>
    </row>
    <row r="477" spans="1:6" x14ac:dyDescent="0.2">
      <c r="A477" s="6">
        <v>14458</v>
      </c>
      <c r="B477">
        <v>11.54</v>
      </c>
      <c r="C477">
        <v>0.55000000000000004</v>
      </c>
      <c r="D477">
        <v>0.79</v>
      </c>
      <c r="E477">
        <v>13.8</v>
      </c>
      <c r="F477">
        <v>2.27</v>
      </c>
    </row>
    <row r="478" spans="1:6" x14ac:dyDescent="0.2">
      <c r="A478" s="6">
        <v>14489</v>
      </c>
      <c r="B478">
        <v>12.77</v>
      </c>
      <c r="C478">
        <v>0.56000000000000005</v>
      </c>
      <c r="D478">
        <v>0.81</v>
      </c>
      <c r="E478">
        <v>14.1</v>
      </c>
      <c r="F478">
        <v>2.2599999999999998</v>
      </c>
    </row>
    <row r="479" spans="1:6" x14ac:dyDescent="0.2">
      <c r="A479" s="6">
        <v>14519</v>
      </c>
      <c r="B479">
        <v>12.9</v>
      </c>
      <c r="C479">
        <v>0.57999999999999996</v>
      </c>
      <c r="D479">
        <v>0.84</v>
      </c>
      <c r="E479">
        <v>14</v>
      </c>
      <c r="F479">
        <v>2.25</v>
      </c>
    </row>
    <row r="480" spans="1:6" x14ac:dyDescent="0.2">
      <c r="A480" s="6">
        <v>14550</v>
      </c>
      <c r="B480">
        <v>12.67</v>
      </c>
      <c r="C480">
        <v>0.6</v>
      </c>
      <c r="D480">
        <v>0.87</v>
      </c>
      <c r="E480">
        <v>14</v>
      </c>
      <c r="F480">
        <v>2.2400000000000002</v>
      </c>
    </row>
    <row r="481" spans="1:6" x14ac:dyDescent="0.2">
      <c r="A481" s="6">
        <v>14580</v>
      </c>
      <c r="B481">
        <v>12.37</v>
      </c>
      <c r="C481">
        <v>0.62</v>
      </c>
      <c r="D481">
        <v>0.9</v>
      </c>
      <c r="E481">
        <v>14</v>
      </c>
      <c r="F481">
        <v>2.2200000000000002</v>
      </c>
    </row>
    <row r="482" spans="1:6" x14ac:dyDescent="0.2">
      <c r="A482" s="6">
        <v>14611</v>
      </c>
      <c r="B482">
        <v>12.3</v>
      </c>
      <c r="C482">
        <v>0.62</v>
      </c>
      <c r="D482">
        <v>0.93</v>
      </c>
      <c r="E482">
        <v>13.9</v>
      </c>
      <c r="F482">
        <v>2.21</v>
      </c>
    </row>
    <row r="483" spans="1:6" x14ac:dyDescent="0.2">
      <c r="A483" s="6">
        <v>14642</v>
      </c>
      <c r="B483">
        <v>12.22</v>
      </c>
      <c r="C483">
        <v>0.63</v>
      </c>
      <c r="D483">
        <v>0.96</v>
      </c>
      <c r="E483">
        <v>14</v>
      </c>
      <c r="F483">
        <v>2.19</v>
      </c>
    </row>
    <row r="484" spans="1:6" x14ac:dyDescent="0.2">
      <c r="A484" s="6">
        <v>14671</v>
      </c>
      <c r="B484">
        <v>12.15</v>
      </c>
      <c r="C484">
        <v>0.63</v>
      </c>
      <c r="D484">
        <v>0.99</v>
      </c>
      <c r="E484">
        <v>14</v>
      </c>
      <c r="F484">
        <v>2.17</v>
      </c>
    </row>
    <row r="485" spans="1:6" x14ac:dyDescent="0.2">
      <c r="A485" s="6">
        <v>14702</v>
      </c>
      <c r="B485">
        <v>12.27</v>
      </c>
      <c r="C485">
        <v>0.64</v>
      </c>
      <c r="D485">
        <v>1.01</v>
      </c>
      <c r="E485">
        <v>14</v>
      </c>
      <c r="F485">
        <v>2.15</v>
      </c>
    </row>
    <row r="486" spans="1:6" x14ac:dyDescent="0.2">
      <c r="A486" s="6">
        <v>14732</v>
      </c>
      <c r="B486">
        <v>10.58</v>
      </c>
      <c r="C486">
        <v>0.64</v>
      </c>
      <c r="D486">
        <v>1.02</v>
      </c>
      <c r="E486">
        <v>14</v>
      </c>
      <c r="F486">
        <v>2.12</v>
      </c>
    </row>
    <row r="487" spans="1:6" x14ac:dyDescent="0.2">
      <c r="A487" s="6">
        <v>14763</v>
      </c>
      <c r="B487">
        <v>9.67</v>
      </c>
      <c r="C487">
        <v>0.65</v>
      </c>
      <c r="D487">
        <v>1.04</v>
      </c>
      <c r="E487">
        <v>14.1</v>
      </c>
      <c r="F487">
        <v>2.1</v>
      </c>
    </row>
    <row r="488" spans="1:6" x14ac:dyDescent="0.2">
      <c r="A488" s="6">
        <v>14793</v>
      </c>
      <c r="B488">
        <v>9.99</v>
      </c>
      <c r="C488">
        <v>0.66</v>
      </c>
      <c r="D488">
        <v>1.05</v>
      </c>
      <c r="E488">
        <v>14</v>
      </c>
      <c r="F488">
        <v>2.08</v>
      </c>
    </row>
    <row r="489" spans="1:6" x14ac:dyDescent="0.2">
      <c r="A489" s="6">
        <v>14824</v>
      </c>
      <c r="B489">
        <v>10.199999999999999</v>
      </c>
      <c r="C489">
        <v>0.66</v>
      </c>
      <c r="D489">
        <v>1.07</v>
      </c>
      <c r="E489">
        <v>14</v>
      </c>
      <c r="F489">
        <v>2.06</v>
      </c>
    </row>
    <row r="490" spans="1:6" x14ac:dyDescent="0.2">
      <c r="A490" s="6">
        <v>14855</v>
      </c>
      <c r="B490">
        <v>10.63</v>
      </c>
      <c r="C490">
        <v>0.67</v>
      </c>
      <c r="D490">
        <v>1.08</v>
      </c>
      <c r="E490">
        <v>14</v>
      </c>
      <c r="F490">
        <v>2.04</v>
      </c>
    </row>
    <row r="491" spans="1:6" x14ac:dyDescent="0.2">
      <c r="A491" s="6">
        <v>14885</v>
      </c>
      <c r="B491">
        <v>10.73</v>
      </c>
      <c r="C491">
        <v>0.67</v>
      </c>
      <c r="D491">
        <v>1.07</v>
      </c>
      <c r="E491">
        <v>14</v>
      </c>
      <c r="F491">
        <v>2.02</v>
      </c>
    </row>
    <row r="492" spans="1:6" x14ac:dyDescent="0.2">
      <c r="A492" s="6">
        <v>14916</v>
      </c>
      <c r="B492">
        <v>10.98</v>
      </c>
      <c r="C492">
        <v>0.67</v>
      </c>
      <c r="D492">
        <v>1.06</v>
      </c>
      <c r="E492">
        <v>14</v>
      </c>
      <c r="F492">
        <v>1.99</v>
      </c>
    </row>
    <row r="493" spans="1:6" x14ac:dyDescent="0.2">
      <c r="A493" s="6">
        <v>14946</v>
      </c>
      <c r="B493">
        <v>10.53</v>
      </c>
      <c r="C493">
        <v>0.67</v>
      </c>
      <c r="D493">
        <v>1.05</v>
      </c>
      <c r="E493">
        <v>14.1</v>
      </c>
      <c r="F493">
        <v>1.97</v>
      </c>
    </row>
    <row r="494" spans="1:6" x14ac:dyDescent="0.2">
      <c r="A494" s="6">
        <v>14977</v>
      </c>
      <c r="B494">
        <v>10.55</v>
      </c>
      <c r="C494">
        <v>0.67</v>
      </c>
      <c r="D494">
        <v>1.05</v>
      </c>
      <c r="E494">
        <v>14.1</v>
      </c>
      <c r="F494">
        <v>1.95</v>
      </c>
    </row>
    <row r="495" spans="1:6" x14ac:dyDescent="0.2">
      <c r="A495" s="6">
        <v>15008</v>
      </c>
      <c r="B495">
        <v>9.89</v>
      </c>
      <c r="C495">
        <v>0.68</v>
      </c>
      <c r="D495">
        <v>1.06</v>
      </c>
      <c r="E495">
        <v>14.1</v>
      </c>
      <c r="F495">
        <v>1.99</v>
      </c>
    </row>
    <row r="496" spans="1:6" x14ac:dyDescent="0.2">
      <c r="A496" s="6">
        <v>15036</v>
      </c>
      <c r="B496">
        <v>9.9499999999999993</v>
      </c>
      <c r="C496">
        <v>0.68</v>
      </c>
      <c r="D496">
        <v>1.06</v>
      </c>
      <c r="E496">
        <v>14.2</v>
      </c>
      <c r="F496">
        <v>2.04</v>
      </c>
    </row>
    <row r="497" spans="1:6" x14ac:dyDescent="0.2">
      <c r="A497" s="6">
        <v>15067</v>
      </c>
      <c r="B497">
        <v>9.64</v>
      </c>
      <c r="C497">
        <v>0.68</v>
      </c>
      <c r="D497">
        <v>1.07</v>
      </c>
      <c r="E497">
        <v>14.3</v>
      </c>
      <c r="F497">
        <v>2.08</v>
      </c>
    </row>
    <row r="498" spans="1:6" x14ac:dyDescent="0.2">
      <c r="A498" s="6">
        <v>15097</v>
      </c>
      <c r="B498">
        <v>9.43</v>
      </c>
      <c r="C498">
        <v>0.69</v>
      </c>
      <c r="D498">
        <v>1.08</v>
      </c>
      <c r="E498">
        <v>14.4</v>
      </c>
      <c r="F498">
        <v>2.12</v>
      </c>
    </row>
    <row r="499" spans="1:6" x14ac:dyDescent="0.2">
      <c r="A499" s="6">
        <v>15128</v>
      </c>
      <c r="B499">
        <v>9.76</v>
      </c>
      <c r="C499">
        <v>0.69</v>
      </c>
      <c r="D499">
        <v>1.0900000000000001</v>
      </c>
      <c r="E499">
        <v>14.7</v>
      </c>
      <c r="F499">
        <v>2.16</v>
      </c>
    </row>
    <row r="500" spans="1:6" x14ac:dyDescent="0.2">
      <c r="A500" s="6">
        <v>15158</v>
      </c>
      <c r="B500">
        <v>10.26</v>
      </c>
      <c r="C500">
        <v>0.69</v>
      </c>
      <c r="D500">
        <v>1.1200000000000001</v>
      </c>
      <c r="E500">
        <v>14.7</v>
      </c>
      <c r="F500">
        <v>2.21</v>
      </c>
    </row>
    <row r="501" spans="1:6" x14ac:dyDescent="0.2">
      <c r="A501" s="6">
        <v>15189</v>
      </c>
      <c r="B501">
        <v>10.210000000000001</v>
      </c>
      <c r="C501">
        <v>0.7</v>
      </c>
      <c r="D501">
        <v>1.1599999999999999</v>
      </c>
      <c r="E501">
        <v>14.9</v>
      </c>
      <c r="F501">
        <v>2.25</v>
      </c>
    </row>
    <row r="502" spans="1:6" x14ac:dyDescent="0.2">
      <c r="A502" s="6">
        <v>15220</v>
      </c>
      <c r="B502">
        <v>10.24</v>
      </c>
      <c r="C502">
        <v>0.7</v>
      </c>
      <c r="D502">
        <v>1.19</v>
      </c>
      <c r="E502">
        <v>15.1</v>
      </c>
      <c r="F502">
        <v>2.29</v>
      </c>
    </row>
    <row r="503" spans="1:6" x14ac:dyDescent="0.2">
      <c r="A503" s="6">
        <v>15250</v>
      </c>
      <c r="B503">
        <v>9.83</v>
      </c>
      <c r="C503">
        <v>0.7</v>
      </c>
      <c r="D503">
        <v>1.18</v>
      </c>
      <c r="E503">
        <v>15.3</v>
      </c>
      <c r="F503">
        <v>2.33</v>
      </c>
    </row>
    <row r="504" spans="1:6" x14ac:dyDescent="0.2">
      <c r="A504" s="6">
        <v>15281</v>
      </c>
      <c r="B504">
        <v>9.3699999999999992</v>
      </c>
      <c r="C504">
        <v>0.71</v>
      </c>
      <c r="D504">
        <v>1.17</v>
      </c>
      <c r="E504">
        <v>15.4</v>
      </c>
      <c r="F504">
        <v>2.38</v>
      </c>
    </row>
    <row r="505" spans="1:6" x14ac:dyDescent="0.2">
      <c r="A505" s="6">
        <v>15311</v>
      </c>
      <c r="B505">
        <v>8.76</v>
      </c>
      <c r="C505">
        <v>0.71</v>
      </c>
      <c r="D505">
        <v>1.1599999999999999</v>
      </c>
      <c r="E505">
        <v>15.5</v>
      </c>
      <c r="F505">
        <v>2.42</v>
      </c>
    </row>
    <row r="506" spans="1:6" x14ac:dyDescent="0.2">
      <c r="A506" s="6">
        <v>15342</v>
      </c>
      <c r="B506">
        <v>8.93</v>
      </c>
      <c r="C506">
        <v>0.7</v>
      </c>
      <c r="D506">
        <v>1.1200000000000001</v>
      </c>
      <c r="E506">
        <v>15.7</v>
      </c>
      <c r="F506">
        <v>2.46</v>
      </c>
    </row>
    <row r="507" spans="1:6" x14ac:dyDescent="0.2">
      <c r="A507" s="6">
        <v>15373</v>
      </c>
      <c r="B507">
        <v>8.65</v>
      </c>
      <c r="C507">
        <v>0.7</v>
      </c>
      <c r="D507">
        <v>1.08</v>
      </c>
      <c r="E507">
        <v>15.8</v>
      </c>
      <c r="F507">
        <v>2.46</v>
      </c>
    </row>
    <row r="508" spans="1:6" x14ac:dyDescent="0.2">
      <c r="A508" s="6">
        <v>15401</v>
      </c>
      <c r="B508">
        <v>8.18</v>
      </c>
      <c r="C508">
        <v>0.69</v>
      </c>
      <c r="D508">
        <v>1.04</v>
      </c>
      <c r="E508">
        <v>16</v>
      </c>
      <c r="F508">
        <v>2.46</v>
      </c>
    </row>
    <row r="509" spans="1:6" x14ac:dyDescent="0.2">
      <c r="A509" s="6">
        <v>15432</v>
      </c>
      <c r="B509">
        <v>7.84</v>
      </c>
      <c r="C509">
        <v>0.68</v>
      </c>
      <c r="D509">
        <v>1.02</v>
      </c>
      <c r="E509">
        <v>16.100000000000001</v>
      </c>
      <c r="F509">
        <v>2.46</v>
      </c>
    </row>
    <row r="510" spans="1:6" x14ac:dyDescent="0.2">
      <c r="A510" s="6">
        <v>15462</v>
      </c>
      <c r="B510">
        <v>7.93</v>
      </c>
      <c r="C510">
        <v>0.67</v>
      </c>
      <c r="D510">
        <v>1</v>
      </c>
      <c r="E510">
        <v>16.3</v>
      </c>
      <c r="F510">
        <v>2.46</v>
      </c>
    </row>
    <row r="511" spans="1:6" x14ac:dyDescent="0.2">
      <c r="A511" s="6">
        <v>15493</v>
      </c>
      <c r="B511">
        <v>8.33</v>
      </c>
      <c r="C511">
        <v>0.66</v>
      </c>
      <c r="D511">
        <v>0.98</v>
      </c>
      <c r="E511">
        <v>16.3</v>
      </c>
      <c r="F511">
        <v>2.46</v>
      </c>
    </row>
    <row r="512" spans="1:6" x14ac:dyDescent="0.2">
      <c r="A512" s="6">
        <v>15523</v>
      </c>
      <c r="B512">
        <v>8.64</v>
      </c>
      <c r="C512">
        <v>0.65</v>
      </c>
      <c r="D512">
        <v>0.97</v>
      </c>
      <c r="E512">
        <v>16.399999999999999</v>
      </c>
      <c r="F512">
        <v>2.46</v>
      </c>
    </row>
    <row r="513" spans="1:6" x14ac:dyDescent="0.2">
      <c r="A513" s="6">
        <v>15554</v>
      </c>
      <c r="B513">
        <v>8.59</v>
      </c>
      <c r="C513">
        <v>0.63</v>
      </c>
      <c r="D513">
        <v>0.95</v>
      </c>
      <c r="E513">
        <v>16.5</v>
      </c>
      <c r="F513">
        <v>2.4700000000000002</v>
      </c>
    </row>
    <row r="514" spans="1:6" x14ac:dyDescent="0.2">
      <c r="A514" s="6">
        <v>15585</v>
      </c>
      <c r="B514">
        <v>8.68</v>
      </c>
      <c r="C514">
        <v>0.62</v>
      </c>
      <c r="D514">
        <v>0.94</v>
      </c>
      <c r="E514">
        <v>16.5</v>
      </c>
      <c r="F514">
        <v>2.4700000000000002</v>
      </c>
    </row>
    <row r="515" spans="1:6" x14ac:dyDescent="0.2">
      <c r="A515" s="6">
        <v>15615</v>
      </c>
      <c r="B515">
        <v>9.32</v>
      </c>
      <c r="C515">
        <v>0.61</v>
      </c>
      <c r="D515">
        <v>0.97</v>
      </c>
      <c r="E515">
        <v>16.7</v>
      </c>
      <c r="F515">
        <v>2.4700000000000002</v>
      </c>
    </row>
    <row r="516" spans="1:6" x14ac:dyDescent="0.2">
      <c r="A516" s="6">
        <v>15646</v>
      </c>
      <c r="B516">
        <v>9.4700000000000006</v>
      </c>
      <c r="C516">
        <v>0.6</v>
      </c>
      <c r="D516">
        <v>1</v>
      </c>
      <c r="E516">
        <v>16.8</v>
      </c>
      <c r="F516">
        <v>2.4700000000000002</v>
      </c>
    </row>
    <row r="517" spans="1:6" x14ac:dyDescent="0.2">
      <c r="A517" s="6">
        <v>15676</v>
      </c>
      <c r="B517">
        <v>9.52</v>
      </c>
      <c r="C517">
        <v>0.59</v>
      </c>
      <c r="D517">
        <v>1.03</v>
      </c>
      <c r="E517">
        <v>16.899999999999999</v>
      </c>
      <c r="F517">
        <v>2.4700000000000002</v>
      </c>
    </row>
    <row r="518" spans="1:6" x14ac:dyDescent="0.2">
      <c r="A518" s="6">
        <v>15707</v>
      </c>
      <c r="B518">
        <v>10.09</v>
      </c>
      <c r="C518">
        <v>0.59</v>
      </c>
      <c r="D518">
        <v>1.04</v>
      </c>
      <c r="E518">
        <v>16.899999999999999</v>
      </c>
      <c r="F518">
        <v>2.4700000000000002</v>
      </c>
    </row>
    <row r="519" spans="1:6" x14ac:dyDescent="0.2">
      <c r="A519" s="6">
        <v>15738</v>
      </c>
      <c r="B519">
        <v>10.69</v>
      </c>
      <c r="C519">
        <v>0.59</v>
      </c>
      <c r="D519">
        <v>1.06</v>
      </c>
      <c r="E519">
        <v>16.899999999999999</v>
      </c>
      <c r="F519">
        <v>2.4700000000000002</v>
      </c>
    </row>
    <row r="520" spans="1:6" x14ac:dyDescent="0.2">
      <c r="A520" s="6">
        <v>15766</v>
      </c>
      <c r="B520">
        <v>11.07</v>
      </c>
      <c r="C520">
        <v>0.59</v>
      </c>
      <c r="D520">
        <v>1.07</v>
      </c>
      <c r="E520">
        <v>17.2</v>
      </c>
      <c r="F520">
        <v>2.4700000000000002</v>
      </c>
    </row>
    <row r="521" spans="1:6" x14ac:dyDescent="0.2">
      <c r="A521" s="6">
        <v>15797</v>
      </c>
      <c r="B521">
        <v>11.44</v>
      </c>
      <c r="C521">
        <v>0.59</v>
      </c>
      <c r="D521">
        <v>1.08</v>
      </c>
      <c r="E521">
        <v>17.399999999999999</v>
      </c>
      <c r="F521">
        <v>2.4700000000000002</v>
      </c>
    </row>
    <row r="522" spans="1:6" x14ac:dyDescent="0.2">
      <c r="A522" s="6">
        <v>15827</v>
      </c>
      <c r="B522">
        <v>11.89</v>
      </c>
      <c r="C522">
        <v>0.59</v>
      </c>
      <c r="D522">
        <v>1.0900000000000001</v>
      </c>
      <c r="E522">
        <v>17.5</v>
      </c>
      <c r="F522">
        <v>2.4700000000000002</v>
      </c>
    </row>
    <row r="523" spans="1:6" x14ac:dyDescent="0.2">
      <c r="A523" s="6">
        <v>15858</v>
      </c>
      <c r="B523">
        <v>12.1</v>
      </c>
      <c r="C523">
        <v>0.59</v>
      </c>
      <c r="D523">
        <v>1.1000000000000001</v>
      </c>
      <c r="E523">
        <v>17.5</v>
      </c>
      <c r="F523">
        <v>2.4700000000000002</v>
      </c>
    </row>
    <row r="524" spans="1:6" x14ac:dyDescent="0.2">
      <c r="A524" s="6">
        <v>15888</v>
      </c>
      <c r="B524">
        <v>12.35</v>
      </c>
      <c r="C524">
        <v>0.59</v>
      </c>
      <c r="D524">
        <v>1.0900000000000001</v>
      </c>
      <c r="E524">
        <v>17.399999999999999</v>
      </c>
      <c r="F524">
        <v>2.48</v>
      </c>
    </row>
    <row r="525" spans="1:6" x14ac:dyDescent="0.2">
      <c r="A525" s="6">
        <v>15919</v>
      </c>
      <c r="B525">
        <v>11.74</v>
      </c>
      <c r="C525">
        <v>0.6</v>
      </c>
      <c r="D525">
        <v>1.0900000000000001</v>
      </c>
      <c r="E525">
        <v>17.3</v>
      </c>
      <c r="F525">
        <v>2.48</v>
      </c>
    </row>
    <row r="526" spans="1:6" x14ac:dyDescent="0.2">
      <c r="A526" s="6">
        <v>15950</v>
      </c>
      <c r="B526">
        <v>11.99</v>
      </c>
      <c r="C526">
        <v>0.6</v>
      </c>
      <c r="D526">
        <v>1.08</v>
      </c>
      <c r="E526">
        <v>17.399999999999999</v>
      </c>
      <c r="F526">
        <v>2.48</v>
      </c>
    </row>
    <row r="527" spans="1:6" x14ac:dyDescent="0.2">
      <c r="A527" s="6">
        <v>15980</v>
      </c>
      <c r="B527">
        <v>11.88</v>
      </c>
      <c r="C527">
        <v>0.6</v>
      </c>
      <c r="D527">
        <v>1.03</v>
      </c>
      <c r="E527">
        <v>17.399999999999999</v>
      </c>
      <c r="F527">
        <v>2.48</v>
      </c>
    </row>
    <row r="528" spans="1:6" x14ac:dyDescent="0.2">
      <c r="A528" s="6">
        <v>16011</v>
      </c>
      <c r="B528">
        <v>11.33</v>
      </c>
      <c r="C528">
        <v>0.61</v>
      </c>
      <c r="D528">
        <v>0.99</v>
      </c>
      <c r="E528">
        <v>17.399999999999999</v>
      </c>
      <c r="F528">
        <v>2.48</v>
      </c>
    </row>
    <row r="529" spans="1:6" x14ac:dyDescent="0.2">
      <c r="A529" s="6">
        <v>16041</v>
      </c>
      <c r="B529">
        <v>11.48</v>
      </c>
      <c r="C529">
        <v>0.61</v>
      </c>
      <c r="D529">
        <v>0.94</v>
      </c>
      <c r="E529">
        <v>17.399999999999999</v>
      </c>
      <c r="F529">
        <v>2.48</v>
      </c>
    </row>
    <row r="530" spans="1:6" x14ac:dyDescent="0.2">
      <c r="A530" s="6">
        <v>16072</v>
      </c>
      <c r="B530">
        <v>11.85</v>
      </c>
      <c r="C530">
        <v>0.61</v>
      </c>
      <c r="D530">
        <v>0.94</v>
      </c>
      <c r="E530">
        <v>17.399999999999999</v>
      </c>
      <c r="F530">
        <v>2.48</v>
      </c>
    </row>
    <row r="531" spans="1:6" x14ac:dyDescent="0.2">
      <c r="A531" s="6">
        <v>16103</v>
      </c>
      <c r="B531">
        <v>11.77</v>
      </c>
      <c r="C531">
        <v>0.62</v>
      </c>
      <c r="D531">
        <v>0.93</v>
      </c>
      <c r="E531">
        <v>17.399999999999999</v>
      </c>
      <c r="F531">
        <v>2.4700000000000002</v>
      </c>
    </row>
    <row r="532" spans="1:6" x14ac:dyDescent="0.2">
      <c r="A532" s="6">
        <v>16132</v>
      </c>
      <c r="B532">
        <v>12.1</v>
      </c>
      <c r="C532">
        <v>0.62</v>
      </c>
      <c r="D532">
        <v>0.93</v>
      </c>
      <c r="E532">
        <v>17.399999999999999</v>
      </c>
      <c r="F532">
        <v>2.46</v>
      </c>
    </row>
    <row r="533" spans="1:6" x14ac:dyDescent="0.2">
      <c r="A533" s="6">
        <v>16163</v>
      </c>
      <c r="B533">
        <v>11.89</v>
      </c>
      <c r="C533">
        <v>0.62</v>
      </c>
      <c r="D533">
        <v>0.93</v>
      </c>
      <c r="E533">
        <v>17.5</v>
      </c>
      <c r="F533">
        <v>2.4500000000000002</v>
      </c>
    </row>
    <row r="534" spans="1:6" x14ac:dyDescent="0.2">
      <c r="A534" s="6">
        <v>16193</v>
      </c>
      <c r="B534">
        <v>12.1</v>
      </c>
      <c r="C534">
        <v>0.63</v>
      </c>
      <c r="D534">
        <v>0.92</v>
      </c>
      <c r="E534">
        <v>17.5</v>
      </c>
      <c r="F534">
        <v>2.44</v>
      </c>
    </row>
    <row r="535" spans="1:6" x14ac:dyDescent="0.2">
      <c r="A535" s="6">
        <v>16224</v>
      </c>
      <c r="B535">
        <v>12.67</v>
      </c>
      <c r="C535">
        <v>0.63</v>
      </c>
      <c r="D535">
        <v>0.92</v>
      </c>
      <c r="E535">
        <v>17.600000000000001</v>
      </c>
      <c r="F535">
        <v>2.4300000000000002</v>
      </c>
    </row>
    <row r="536" spans="1:6" x14ac:dyDescent="0.2">
      <c r="A536" s="6">
        <v>16254</v>
      </c>
      <c r="B536">
        <v>13</v>
      </c>
      <c r="C536">
        <v>0.63</v>
      </c>
      <c r="D536">
        <v>0.91</v>
      </c>
      <c r="E536">
        <v>17.7</v>
      </c>
      <c r="F536">
        <v>2.42</v>
      </c>
    </row>
    <row r="537" spans="1:6" x14ac:dyDescent="0.2">
      <c r="A537" s="6">
        <v>16285</v>
      </c>
      <c r="B537">
        <v>12.81</v>
      </c>
      <c r="C537">
        <v>0.64</v>
      </c>
      <c r="D537">
        <v>0.91</v>
      </c>
      <c r="E537">
        <v>17.7</v>
      </c>
      <c r="F537">
        <v>2.42</v>
      </c>
    </row>
    <row r="538" spans="1:6" x14ac:dyDescent="0.2">
      <c r="A538" s="6">
        <v>16316</v>
      </c>
      <c r="B538">
        <v>12.6</v>
      </c>
      <c r="C538">
        <v>0.64</v>
      </c>
      <c r="D538">
        <v>0.9</v>
      </c>
      <c r="E538">
        <v>17.7</v>
      </c>
      <c r="F538">
        <v>2.41</v>
      </c>
    </row>
    <row r="539" spans="1:6" x14ac:dyDescent="0.2">
      <c r="A539" s="6">
        <v>16346</v>
      </c>
      <c r="B539">
        <v>12.91</v>
      </c>
      <c r="C539">
        <v>0.64</v>
      </c>
      <c r="D539">
        <v>0.91</v>
      </c>
      <c r="E539">
        <v>17.7</v>
      </c>
      <c r="F539">
        <v>2.4</v>
      </c>
    </row>
    <row r="540" spans="1:6" x14ac:dyDescent="0.2">
      <c r="A540" s="6">
        <v>16377</v>
      </c>
      <c r="B540">
        <v>12.82</v>
      </c>
      <c r="C540">
        <v>0.64</v>
      </c>
      <c r="D540">
        <v>0.92</v>
      </c>
      <c r="E540">
        <v>17.7</v>
      </c>
      <c r="F540">
        <v>2.39</v>
      </c>
    </row>
    <row r="541" spans="1:6" x14ac:dyDescent="0.2">
      <c r="A541" s="6">
        <v>16407</v>
      </c>
      <c r="B541">
        <v>13.1</v>
      </c>
      <c r="C541">
        <v>0.64</v>
      </c>
      <c r="D541">
        <v>0.93</v>
      </c>
      <c r="E541">
        <v>17.8</v>
      </c>
      <c r="F541">
        <v>2.38</v>
      </c>
    </row>
    <row r="542" spans="1:6" x14ac:dyDescent="0.2">
      <c r="A542" s="6">
        <v>16438</v>
      </c>
      <c r="B542">
        <v>13.49</v>
      </c>
      <c r="C542">
        <v>0.64</v>
      </c>
      <c r="D542">
        <v>0.94</v>
      </c>
      <c r="E542">
        <v>17.8</v>
      </c>
      <c r="F542">
        <v>2.37</v>
      </c>
    </row>
    <row r="543" spans="1:6" x14ac:dyDescent="0.2">
      <c r="A543" s="6">
        <v>16469</v>
      </c>
      <c r="B543">
        <v>13.94</v>
      </c>
      <c r="C543">
        <v>0.65</v>
      </c>
      <c r="D543">
        <v>0.95</v>
      </c>
      <c r="E543">
        <v>17.8</v>
      </c>
      <c r="F543">
        <v>2.35</v>
      </c>
    </row>
    <row r="544" spans="1:6" x14ac:dyDescent="0.2">
      <c r="A544" s="6">
        <v>16497</v>
      </c>
      <c r="B544">
        <v>13.93</v>
      </c>
      <c r="C544">
        <v>0.65</v>
      </c>
      <c r="D544">
        <v>0.96</v>
      </c>
      <c r="E544">
        <v>17.8</v>
      </c>
      <c r="F544">
        <v>2.34</v>
      </c>
    </row>
    <row r="545" spans="1:6" x14ac:dyDescent="0.2">
      <c r="A545" s="6">
        <v>16528</v>
      </c>
      <c r="B545">
        <v>14.28</v>
      </c>
      <c r="C545">
        <v>0.65</v>
      </c>
      <c r="D545">
        <v>0.97</v>
      </c>
      <c r="E545">
        <v>17.8</v>
      </c>
      <c r="F545">
        <v>2.33</v>
      </c>
    </row>
    <row r="546" spans="1:6" x14ac:dyDescent="0.2">
      <c r="A546" s="6">
        <v>16558</v>
      </c>
      <c r="B546">
        <v>14.82</v>
      </c>
      <c r="C546">
        <v>0.65</v>
      </c>
      <c r="D546">
        <v>0.99</v>
      </c>
      <c r="E546">
        <v>17.899999999999999</v>
      </c>
      <c r="F546">
        <v>2.31</v>
      </c>
    </row>
    <row r="547" spans="1:6" x14ac:dyDescent="0.2">
      <c r="A547" s="6">
        <v>16589</v>
      </c>
      <c r="B547">
        <v>15.09</v>
      </c>
      <c r="C547">
        <v>0.65</v>
      </c>
      <c r="D547">
        <v>1</v>
      </c>
      <c r="E547">
        <v>18.100000000000001</v>
      </c>
      <c r="F547">
        <v>2.29</v>
      </c>
    </row>
    <row r="548" spans="1:6" x14ac:dyDescent="0.2">
      <c r="A548" s="6">
        <v>16619</v>
      </c>
      <c r="B548">
        <v>14.78</v>
      </c>
      <c r="C548">
        <v>0.65</v>
      </c>
      <c r="D548">
        <v>1</v>
      </c>
      <c r="E548">
        <v>18.100000000000001</v>
      </c>
      <c r="F548">
        <v>2.2799999999999998</v>
      </c>
    </row>
    <row r="549" spans="1:6" x14ac:dyDescent="0.2">
      <c r="A549" s="6">
        <v>16650</v>
      </c>
      <c r="B549">
        <v>14.83</v>
      </c>
      <c r="C549">
        <v>0.66</v>
      </c>
      <c r="D549">
        <v>0.99</v>
      </c>
      <c r="E549">
        <v>18.100000000000001</v>
      </c>
      <c r="F549">
        <v>2.27</v>
      </c>
    </row>
    <row r="550" spans="1:6" x14ac:dyDescent="0.2">
      <c r="A550" s="6">
        <v>16681</v>
      </c>
      <c r="B550">
        <v>15.84</v>
      </c>
      <c r="C550">
        <v>0.66</v>
      </c>
      <c r="D550">
        <v>0.99</v>
      </c>
      <c r="E550">
        <v>18.100000000000001</v>
      </c>
      <c r="F550">
        <v>2.25</v>
      </c>
    </row>
    <row r="551" spans="1:6" x14ac:dyDescent="0.2">
      <c r="A551" s="6">
        <v>16711</v>
      </c>
      <c r="B551">
        <v>16.5</v>
      </c>
      <c r="C551">
        <v>0.66</v>
      </c>
      <c r="D551">
        <v>0.98</v>
      </c>
      <c r="E551">
        <v>18.100000000000001</v>
      </c>
      <c r="F551">
        <v>2.2400000000000002</v>
      </c>
    </row>
    <row r="552" spans="1:6" x14ac:dyDescent="0.2">
      <c r="A552" s="6">
        <v>16742</v>
      </c>
      <c r="B552">
        <v>17.04</v>
      </c>
      <c r="C552">
        <v>0.66</v>
      </c>
      <c r="D552">
        <v>0.97</v>
      </c>
      <c r="E552">
        <v>18.100000000000001</v>
      </c>
      <c r="F552">
        <v>2.2200000000000002</v>
      </c>
    </row>
    <row r="553" spans="1:6" x14ac:dyDescent="0.2">
      <c r="A553" s="6">
        <v>16772</v>
      </c>
      <c r="B553">
        <v>17.329999999999998</v>
      </c>
      <c r="C553">
        <v>0.66</v>
      </c>
      <c r="D553">
        <v>0.96</v>
      </c>
      <c r="E553">
        <v>18.2</v>
      </c>
      <c r="F553">
        <v>2.21</v>
      </c>
    </row>
    <row r="554" spans="1:6" x14ac:dyDescent="0.2">
      <c r="A554" s="6">
        <v>16803</v>
      </c>
      <c r="B554">
        <v>18.02</v>
      </c>
      <c r="C554">
        <v>0.67</v>
      </c>
      <c r="D554">
        <v>0.94</v>
      </c>
      <c r="E554">
        <v>18.2</v>
      </c>
      <c r="F554">
        <v>2.19</v>
      </c>
    </row>
    <row r="555" spans="1:6" x14ac:dyDescent="0.2">
      <c r="A555" s="6">
        <v>16834</v>
      </c>
      <c r="B555">
        <v>18.07</v>
      </c>
      <c r="C555">
        <v>0.67</v>
      </c>
      <c r="D555">
        <v>0.92</v>
      </c>
      <c r="E555">
        <v>18.100000000000001</v>
      </c>
      <c r="F555">
        <v>2.19</v>
      </c>
    </row>
    <row r="556" spans="1:6" x14ac:dyDescent="0.2">
      <c r="A556" s="6">
        <v>16862</v>
      </c>
      <c r="B556">
        <v>17.53</v>
      </c>
      <c r="C556">
        <v>0.68</v>
      </c>
      <c r="D556">
        <v>0.9</v>
      </c>
      <c r="E556">
        <v>18.3</v>
      </c>
      <c r="F556">
        <v>2.2000000000000002</v>
      </c>
    </row>
    <row r="557" spans="1:6" x14ac:dyDescent="0.2">
      <c r="A557" s="6">
        <v>16893</v>
      </c>
      <c r="B557">
        <v>18.66</v>
      </c>
      <c r="C557">
        <v>0.68</v>
      </c>
      <c r="D557">
        <v>0.88</v>
      </c>
      <c r="E557">
        <v>18.399999999999999</v>
      </c>
      <c r="F557">
        <v>2.21</v>
      </c>
    </row>
    <row r="558" spans="1:6" x14ac:dyDescent="0.2">
      <c r="A558" s="6">
        <v>16923</v>
      </c>
      <c r="B558">
        <v>18.7</v>
      </c>
      <c r="C558">
        <v>0.68</v>
      </c>
      <c r="D558">
        <v>0.86</v>
      </c>
      <c r="E558">
        <v>18.5</v>
      </c>
      <c r="F558">
        <v>2.21</v>
      </c>
    </row>
    <row r="559" spans="1:6" x14ac:dyDescent="0.2">
      <c r="A559" s="6">
        <v>16954</v>
      </c>
      <c r="B559">
        <v>18.579999999999998</v>
      </c>
      <c r="C559">
        <v>0.68</v>
      </c>
      <c r="D559">
        <v>0.84</v>
      </c>
      <c r="E559">
        <v>18.7</v>
      </c>
      <c r="F559">
        <v>2.21</v>
      </c>
    </row>
    <row r="560" spans="1:6" x14ac:dyDescent="0.2">
      <c r="A560" s="6">
        <v>16984</v>
      </c>
      <c r="B560">
        <v>18.05</v>
      </c>
      <c r="C560">
        <v>0.68</v>
      </c>
      <c r="D560">
        <v>0.86</v>
      </c>
      <c r="E560">
        <v>19.8</v>
      </c>
      <c r="F560">
        <v>2.2200000000000002</v>
      </c>
    </row>
    <row r="561" spans="1:6" x14ac:dyDescent="0.2">
      <c r="A561" s="6">
        <v>17015</v>
      </c>
      <c r="B561">
        <v>17.7</v>
      </c>
      <c r="C561">
        <v>0.69</v>
      </c>
      <c r="D561">
        <v>0.87</v>
      </c>
      <c r="E561">
        <v>20.2</v>
      </c>
      <c r="F561">
        <v>2.23</v>
      </c>
    </row>
    <row r="562" spans="1:6" x14ac:dyDescent="0.2">
      <c r="A562" s="6">
        <v>17046</v>
      </c>
      <c r="B562">
        <v>15.09</v>
      </c>
      <c r="C562">
        <v>0.69</v>
      </c>
      <c r="D562">
        <v>0.89</v>
      </c>
      <c r="E562">
        <v>20.399999999999999</v>
      </c>
      <c r="F562">
        <v>2.23</v>
      </c>
    </row>
    <row r="563" spans="1:6" x14ac:dyDescent="0.2">
      <c r="A563" s="6">
        <v>17076</v>
      </c>
      <c r="B563">
        <v>14.75</v>
      </c>
      <c r="C563">
        <v>0.7</v>
      </c>
      <c r="D563">
        <v>0.95</v>
      </c>
      <c r="E563">
        <v>20.8</v>
      </c>
      <c r="F563">
        <v>2.23</v>
      </c>
    </row>
    <row r="564" spans="1:6" x14ac:dyDescent="0.2">
      <c r="A564" s="6">
        <v>17107</v>
      </c>
      <c r="B564">
        <v>14.69</v>
      </c>
      <c r="C564">
        <v>0.7</v>
      </c>
      <c r="D564">
        <v>1</v>
      </c>
      <c r="E564">
        <v>21.3</v>
      </c>
      <c r="F564">
        <v>2.2400000000000002</v>
      </c>
    </row>
    <row r="565" spans="1:6" x14ac:dyDescent="0.2">
      <c r="A565" s="6">
        <v>17137</v>
      </c>
      <c r="B565">
        <v>15.13</v>
      </c>
      <c r="C565">
        <v>0.71</v>
      </c>
      <c r="D565">
        <v>1.06</v>
      </c>
      <c r="E565">
        <v>21.5</v>
      </c>
      <c r="F565">
        <v>2.25</v>
      </c>
    </row>
    <row r="566" spans="1:6" x14ac:dyDescent="0.2">
      <c r="A566" s="6">
        <v>17168</v>
      </c>
      <c r="B566">
        <v>15.21</v>
      </c>
      <c r="C566">
        <v>0.71</v>
      </c>
      <c r="D566">
        <v>1.1299999999999999</v>
      </c>
      <c r="E566">
        <v>21.5</v>
      </c>
      <c r="F566">
        <v>2.25</v>
      </c>
    </row>
    <row r="567" spans="1:6" x14ac:dyDescent="0.2">
      <c r="A567" s="6">
        <v>17199</v>
      </c>
      <c r="B567">
        <v>15.8</v>
      </c>
      <c r="C567">
        <v>0.72</v>
      </c>
      <c r="D567">
        <v>1.2</v>
      </c>
      <c r="E567">
        <v>21.5</v>
      </c>
      <c r="F567">
        <v>2.27</v>
      </c>
    </row>
    <row r="568" spans="1:6" x14ac:dyDescent="0.2">
      <c r="A568" s="6">
        <v>17227</v>
      </c>
      <c r="B568">
        <v>15.16</v>
      </c>
      <c r="C568">
        <v>0.72</v>
      </c>
      <c r="D568">
        <v>1.27</v>
      </c>
      <c r="E568">
        <v>21.9</v>
      </c>
      <c r="F568">
        <v>2.2799999999999998</v>
      </c>
    </row>
    <row r="569" spans="1:6" x14ac:dyDescent="0.2">
      <c r="A569" s="6">
        <v>17258</v>
      </c>
      <c r="B569">
        <v>14.6</v>
      </c>
      <c r="C569">
        <v>0.73</v>
      </c>
      <c r="D569">
        <v>1.33</v>
      </c>
      <c r="E569">
        <v>21.9</v>
      </c>
      <c r="F569">
        <v>2.2999999999999998</v>
      </c>
    </row>
    <row r="570" spans="1:6" x14ac:dyDescent="0.2">
      <c r="A570" s="6">
        <v>17288</v>
      </c>
      <c r="B570">
        <v>14.34</v>
      </c>
      <c r="C570">
        <v>0.75</v>
      </c>
      <c r="D570">
        <v>1.38</v>
      </c>
      <c r="E570">
        <v>21.9</v>
      </c>
      <c r="F570">
        <v>2.31</v>
      </c>
    </row>
    <row r="571" spans="1:6" x14ac:dyDescent="0.2">
      <c r="A571" s="6">
        <v>17319</v>
      </c>
      <c r="B571">
        <v>14.84</v>
      </c>
      <c r="C571">
        <v>0.76</v>
      </c>
      <c r="D571">
        <v>1.44</v>
      </c>
      <c r="E571">
        <v>22</v>
      </c>
      <c r="F571">
        <v>2.33</v>
      </c>
    </row>
    <row r="572" spans="1:6" x14ac:dyDescent="0.2">
      <c r="A572" s="6">
        <v>17349</v>
      </c>
      <c r="B572">
        <v>15.77</v>
      </c>
      <c r="C572">
        <v>0.77</v>
      </c>
      <c r="D572">
        <v>1.48</v>
      </c>
      <c r="E572">
        <v>22.2</v>
      </c>
      <c r="F572">
        <v>2.34</v>
      </c>
    </row>
    <row r="573" spans="1:6" x14ac:dyDescent="0.2">
      <c r="A573" s="6">
        <v>17380</v>
      </c>
      <c r="B573">
        <v>15.46</v>
      </c>
      <c r="C573">
        <v>0.78</v>
      </c>
      <c r="D573">
        <v>1.51</v>
      </c>
      <c r="E573">
        <v>22.5</v>
      </c>
      <c r="F573">
        <v>2.36</v>
      </c>
    </row>
    <row r="574" spans="1:6" x14ac:dyDescent="0.2">
      <c r="A574" s="6">
        <v>17411</v>
      </c>
      <c r="B574">
        <v>15.06</v>
      </c>
      <c r="C574">
        <v>0.79</v>
      </c>
      <c r="D574">
        <v>1.55</v>
      </c>
      <c r="E574">
        <v>23</v>
      </c>
      <c r="F574">
        <v>2.38</v>
      </c>
    </row>
    <row r="575" spans="1:6" x14ac:dyDescent="0.2">
      <c r="A575" s="6">
        <v>17441</v>
      </c>
      <c r="B575">
        <v>15.45</v>
      </c>
      <c r="C575">
        <v>0.81</v>
      </c>
      <c r="D575">
        <v>1.57</v>
      </c>
      <c r="E575">
        <v>23</v>
      </c>
      <c r="F575">
        <v>2.39</v>
      </c>
    </row>
    <row r="576" spans="1:6" x14ac:dyDescent="0.2">
      <c r="A576" s="6">
        <v>17472</v>
      </c>
      <c r="B576">
        <v>15.27</v>
      </c>
      <c r="C576">
        <v>0.82</v>
      </c>
      <c r="D576">
        <v>1.59</v>
      </c>
      <c r="E576">
        <v>23.1</v>
      </c>
      <c r="F576">
        <v>2.41</v>
      </c>
    </row>
    <row r="577" spans="1:6" x14ac:dyDescent="0.2">
      <c r="A577" s="6">
        <v>17502</v>
      </c>
      <c r="B577">
        <v>15.03</v>
      </c>
      <c r="C577">
        <v>0.84</v>
      </c>
      <c r="D577">
        <v>1.61</v>
      </c>
      <c r="E577">
        <v>23.4</v>
      </c>
      <c r="F577">
        <v>2.42</v>
      </c>
    </row>
    <row r="578" spans="1:6" x14ac:dyDescent="0.2">
      <c r="A578" s="6">
        <v>17533</v>
      </c>
      <c r="B578">
        <v>14.83</v>
      </c>
      <c r="C578">
        <v>0.84</v>
      </c>
      <c r="D578">
        <v>1.64</v>
      </c>
      <c r="E578">
        <v>23.7</v>
      </c>
      <c r="F578">
        <v>2.44</v>
      </c>
    </row>
    <row r="579" spans="1:6" x14ac:dyDescent="0.2">
      <c r="A579" s="6">
        <v>17564</v>
      </c>
      <c r="B579">
        <v>14.1</v>
      </c>
      <c r="C579">
        <v>0.85</v>
      </c>
      <c r="D579">
        <v>1.68</v>
      </c>
      <c r="E579">
        <v>23.5</v>
      </c>
      <c r="F579">
        <v>2.4300000000000002</v>
      </c>
    </row>
    <row r="580" spans="1:6" x14ac:dyDescent="0.2">
      <c r="A580" s="6">
        <v>17593</v>
      </c>
      <c r="B580">
        <v>14.3</v>
      </c>
      <c r="C580">
        <v>0.85</v>
      </c>
      <c r="D580">
        <v>1.71</v>
      </c>
      <c r="E580">
        <v>23.4</v>
      </c>
      <c r="F580">
        <v>2.42</v>
      </c>
    </row>
    <row r="581" spans="1:6" x14ac:dyDescent="0.2">
      <c r="A581" s="6">
        <v>17624</v>
      </c>
      <c r="B581">
        <v>15.4</v>
      </c>
      <c r="C581">
        <v>0.85</v>
      </c>
      <c r="D581">
        <v>1.76</v>
      </c>
      <c r="E581">
        <v>23.8</v>
      </c>
      <c r="F581">
        <v>2.41</v>
      </c>
    </row>
    <row r="582" spans="1:6" x14ac:dyDescent="0.2">
      <c r="A582" s="6">
        <v>17654</v>
      </c>
      <c r="B582">
        <v>16.149999999999999</v>
      </c>
      <c r="C582">
        <v>0.85</v>
      </c>
      <c r="D582">
        <v>1.81</v>
      </c>
      <c r="E582">
        <v>23.9</v>
      </c>
      <c r="F582">
        <v>2.4</v>
      </c>
    </row>
    <row r="583" spans="1:6" x14ac:dyDescent="0.2">
      <c r="A583" s="6">
        <v>17685</v>
      </c>
      <c r="B583">
        <v>16.82</v>
      </c>
      <c r="C583">
        <v>0.85</v>
      </c>
      <c r="D583">
        <v>1.86</v>
      </c>
      <c r="E583">
        <v>24.1</v>
      </c>
      <c r="F583">
        <v>2.39</v>
      </c>
    </row>
    <row r="584" spans="1:6" x14ac:dyDescent="0.2">
      <c r="A584" s="6">
        <v>17715</v>
      </c>
      <c r="B584">
        <v>16.420000000000002</v>
      </c>
      <c r="C584">
        <v>0.86</v>
      </c>
      <c r="D584">
        <v>1.93</v>
      </c>
      <c r="E584">
        <v>24.4</v>
      </c>
      <c r="F584">
        <v>2.38</v>
      </c>
    </row>
    <row r="585" spans="1:6" x14ac:dyDescent="0.2">
      <c r="A585" s="6">
        <v>17746</v>
      </c>
      <c r="B585">
        <v>15.94</v>
      </c>
      <c r="C585">
        <v>0.86</v>
      </c>
      <c r="D585">
        <v>2</v>
      </c>
      <c r="E585">
        <v>24.5</v>
      </c>
      <c r="F585">
        <v>2.36</v>
      </c>
    </row>
    <row r="586" spans="1:6" x14ac:dyDescent="0.2">
      <c r="A586" s="6">
        <v>17777</v>
      </c>
      <c r="B586">
        <v>15.76</v>
      </c>
      <c r="C586">
        <v>0.87</v>
      </c>
      <c r="D586">
        <v>2.0699999999999998</v>
      </c>
      <c r="E586">
        <v>24.5</v>
      </c>
      <c r="F586">
        <v>2.35</v>
      </c>
    </row>
    <row r="587" spans="1:6" x14ac:dyDescent="0.2">
      <c r="A587" s="6">
        <v>17807</v>
      </c>
      <c r="B587">
        <v>16.190000000000001</v>
      </c>
      <c r="C587">
        <v>0.89</v>
      </c>
      <c r="D587">
        <v>2.14</v>
      </c>
      <c r="E587">
        <v>24.4</v>
      </c>
      <c r="F587">
        <v>2.34</v>
      </c>
    </row>
    <row r="588" spans="1:6" x14ac:dyDescent="0.2">
      <c r="A588" s="6">
        <v>17838</v>
      </c>
      <c r="B588">
        <v>15.29</v>
      </c>
      <c r="C588">
        <v>0.91</v>
      </c>
      <c r="D588">
        <v>2.2200000000000002</v>
      </c>
      <c r="E588">
        <v>24.2</v>
      </c>
      <c r="F588">
        <v>2.33</v>
      </c>
    </row>
    <row r="589" spans="1:6" x14ac:dyDescent="0.2">
      <c r="A589" s="6">
        <v>17868</v>
      </c>
      <c r="B589">
        <v>15.19</v>
      </c>
      <c r="C589">
        <v>0.93</v>
      </c>
      <c r="D589">
        <v>2.29</v>
      </c>
      <c r="E589">
        <v>24.1</v>
      </c>
      <c r="F589">
        <v>2.3199999999999998</v>
      </c>
    </row>
    <row r="590" spans="1:6" x14ac:dyDescent="0.2">
      <c r="A590" s="6">
        <v>17899</v>
      </c>
      <c r="B590">
        <v>15.36</v>
      </c>
      <c r="C590">
        <v>0.95</v>
      </c>
      <c r="D590">
        <v>2.3199999999999998</v>
      </c>
      <c r="E590">
        <v>24</v>
      </c>
      <c r="F590">
        <v>2.31</v>
      </c>
    </row>
    <row r="591" spans="1:6" x14ac:dyDescent="0.2">
      <c r="A591" s="6">
        <v>17930</v>
      </c>
      <c r="B591">
        <v>14.77</v>
      </c>
      <c r="C591">
        <v>0.96</v>
      </c>
      <c r="D591">
        <v>2.35</v>
      </c>
      <c r="E591">
        <v>23.8</v>
      </c>
      <c r="F591">
        <v>2.31</v>
      </c>
    </row>
    <row r="592" spans="1:6" x14ac:dyDescent="0.2">
      <c r="A592" s="6">
        <v>17958</v>
      </c>
      <c r="B592">
        <v>14.91</v>
      </c>
      <c r="C592">
        <v>0.98</v>
      </c>
      <c r="D592">
        <v>2.38</v>
      </c>
      <c r="E592">
        <v>23.8</v>
      </c>
      <c r="F592">
        <v>2.31</v>
      </c>
    </row>
    <row r="593" spans="1:6" x14ac:dyDescent="0.2">
      <c r="A593" s="6">
        <v>17989</v>
      </c>
      <c r="B593">
        <v>14.89</v>
      </c>
      <c r="C593">
        <v>0.99</v>
      </c>
      <c r="D593">
        <v>2.39</v>
      </c>
      <c r="E593">
        <v>23.9</v>
      </c>
      <c r="F593">
        <v>2.31</v>
      </c>
    </row>
    <row r="594" spans="1:6" x14ac:dyDescent="0.2">
      <c r="A594" s="6">
        <v>18019</v>
      </c>
      <c r="B594">
        <v>14.78</v>
      </c>
      <c r="C594">
        <v>1.01</v>
      </c>
      <c r="D594">
        <v>2.39</v>
      </c>
      <c r="E594">
        <v>23.8</v>
      </c>
      <c r="F594">
        <v>2.31</v>
      </c>
    </row>
    <row r="595" spans="1:6" x14ac:dyDescent="0.2">
      <c r="A595" s="6">
        <v>18050</v>
      </c>
      <c r="B595">
        <v>13.97</v>
      </c>
      <c r="C595">
        <v>1.02</v>
      </c>
      <c r="D595">
        <v>2.4</v>
      </c>
      <c r="E595">
        <v>23.9</v>
      </c>
      <c r="F595">
        <v>2.31</v>
      </c>
    </row>
    <row r="596" spans="1:6" x14ac:dyDescent="0.2">
      <c r="A596" s="6">
        <v>18080</v>
      </c>
      <c r="B596">
        <v>14.76</v>
      </c>
      <c r="C596">
        <v>1.03</v>
      </c>
      <c r="D596">
        <v>2.4</v>
      </c>
      <c r="E596">
        <v>23.7</v>
      </c>
      <c r="F596">
        <v>2.31</v>
      </c>
    </row>
    <row r="597" spans="1:6" x14ac:dyDescent="0.2">
      <c r="A597" s="6">
        <v>18111</v>
      </c>
      <c r="B597">
        <v>15.29</v>
      </c>
      <c r="C597">
        <v>1.03</v>
      </c>
      <c r="D597">
        <v>2.39</v>
      </c>
      <c r="E597">
        <v>23.8</v>
      </c>
      <c r="F597">
        <v>2.3199999999999998</v>
      </c>
    </row>
    <row r="598" spans="1:6" x14ac:dyDescent="0.2">
      <c r="A598" s="6">
        <v>18142</v>
      </c>
      <c r="B598">
        <v>15.49</v>
      </c>
      <c r="C598">
        <v>1.04</v>
      </c>
      <c r="D598">
        <v>2.39</v>
      </c>
      <c r="E598">
        <v>23.9</v>
      </c>
      <c r="F598">
        <v>2.3199999999999998</v>
      </c>
    </row>
    <row r="599" spans="1:6" x14ac:dyDescent="0.2">
      <c r="A599" s="6">
        <v>18172</v>
      </c>
      <c r="B599">
        <v>15.89</v>
      </c>
      <c r="C599">
        <v>1.07</v>
      </c>
      <c r="D599">
        <v>2.37</v>
      </c>
      <c r="E599">
        <v>23.7</v>
      </c>
      <c r="F599">
        <v>2.3199999999999998</v>
      </c>
    </row>
    <row r="600" spans="1:6" x14ac:dyDescent="0.2">
      <c r="A600" s="6">
        <v>18203</v>
      </c>
      <c r="B600">
        <v>16.11</v>
      </c>
      <c r="C600">
        <v>1.1100000000000001</v>
      </c>
      <c r="D600">
        <v>2.34</v>
      </c>
      <c r="E600">
        <v>23.8</v>
      </c>
      <c r="F600">
        <v>2.3199999999999998</v>
      </c>
    </row>
    <row r="601" spans="1:6" x14ac:dyDescent="0.2">
      <c r="A601" s="6">
        <v>18233</v>
      </c>
      <c r="B601">
        <v>16.54</v>
      </c>
      <c r="C601">
        <v>1.1399999999999999</v>
      </c>
      <c r="D601">
        <v>2.3199999999999998</v>
      </c>
      <c r="E601">
        <v>23.6</v>
      </c>
      <c r="F601">
        <v>2.3199999999999998</v>
      </c>
    </row>
    <row r="602" spans="1:6" x14ac:dyDescent="0.2">
      <c r="A602" s="6">
        <v>18264</v>
      </c>
      <c r="B602">
        <v>16.88</v>
      </c>
      <c r="C602">
        <v>1.1499999999999999</v>
      </c>
      <c r="D602">
        <v>2.34</v>
      </c>
      <c r="E602">
        <v>23.5</v>
      </c>
      <c r="F602">
        <v>2.3199999999999998</v>
      </c>
    </row>
    <row r="603" spans="1:6" x14ac:dyDescent="0.2">
      <c r="A603" s="6">
        <v>18295</v>
      </c>
      <c r="B603">
        <v>17.21</v>
      </c>
      <c r="C603">
        <v>1.1599999999999999</v>
      </c>
      <c r="D603">
        <v>2.35</v>
      </c>
      <c r="E603">
        <v>23.5</v>
      </c>
      <c r="F603">
        <v>2.34</v>
      </c>
    </row>
    <row r="604" spans="1:6" x14ac:dyDescent="0.2">
      <c r="A604" s="6">
        <v>18323</v>
      </c>
      <c r="B604">
        <v>17.350000000000001</v>
      </c>
      <c r="C604">
        <v>1.17</v>
      </c>
      <c r="D604">
        <v>2.37</v>
      </c>
      <c r="E604">
        <v>23.6</v>
      </c>
      <c r="F604">
        <v>2.36</v>
      </c>
    </row>
    <row r="605" spans="1:6" x14ac:dyDescent="0.2">
      <c r="A605" s="6">
        <v>18354</v>
      </c>
      <c r="B605">
        <v>17.84</v>
      </c>
      <c r="C605">
        <v>1.18</v>
      </c>
      <c r="D605">
        <v>2.4300000000000002</v>
      </c>
      <c r="E605">
        <v>23.6</v>
      </c>
      <c r="F605">
        <v>2.38</v>
      </c>
    </row>
    <row r="606" spans="1:6" x14ac:dyDescent="0.2">
      <c r="A606" s="6">
        <v>18384</v>
      </c>
      <c r="B606">
        <v>18.440000000000001</v>
      </c>
      <c r="C606">
        <v>1.19</v>
      </c>
      <c r="D606">
        <v>2.48</v>
      </c>
      <c r="E606">
        <v>23.7</v>
      </c>
      <c r="F606">
        <v>2.4</v>
      </c>
    </row>
    <row r="607" spans="1:6" x14ac:dyDescent="0.2">
      <c r="A607" s="6">
        <v>18415</v>
      </c>
      <c r="B607">
        <v>18.739999999999998</v>
      </c>
      <c r="C607">
        <v>1.2</v>
      </c>
      <c r="D607">
        <v>2.54</v>
      </c>
      <c r="E607">
        <v>23.8</v>
      </c>
      <c r="F607">
        <v>2.42</v>
      </c>
    </row>
    <row r="608" spans="1:6" x14ac:dyDescent="0.2">
      <c r="A608" s="6">
        <v>18445</v>
      </c>
      <c r="B608">
        <v>17.38</v>
      </c>
      <c r="C608">
        <v>1.24</v>
      </c>
      <c r="D608">
        <v>2.6</v>
      </c>
      <c r="E608">
        <v>24.1</v>
      </c>
      <c r="F608">
        <v>2.44</v>
      </c>
    </row>
    <row r="609" spans="1:6" x14ac:dyDescent="0.2">
      <c r="A609" s="6">
        <v>18476</v>
      </c>
      <c r="B609">
        <v>18.43</v>
      </c>
      <c r="C609">
        <v>1.29</v>
      </c>
      <c r="D609">
        <v>2.66</v>
      </c>
      <c r="E609">
        <v>24.3</v>
      </c>
      <c r="F609">
        <v>2.4700000000000002</v>
      </c>
    </row>
    <row r="610" spans="1:6" x14ac:dyDescent="0.2">
      <c r="A610" s="6">
        <v>18507</v>
      </c>
      <c r="B610">
        <v>19.079999999999998</v>
      </c>
      <c r="C610">
        <v>1.33</v>
      </c>
      <c r="D610">
        <v>2.72</v>
      </c>
      <c r="E610">
        <v>24.4</v>
      </c>
      <c r="F610">
        <v>2.4900000000000002</v>
      </c>
    </row>
    <row r="611" spans="1:6" x14ac:dyDescent="0.2">
      <c r="A611" s="6">
        <v>18537</v>
      </c>
      <c r="B611">
        <v>19.87</v>
      </c>
      <c r="C611">
        <v>1.38</v>
      </c>
      <c r="D611">
        <v>2.76</v>
      </c>
      <c r="E611">
        <v>24.6</v>
      </c>
      <c r="F611">
        <v>2.5099999999999998</v>
      </c>
    </row>
    <row r="612" spans="1:6" x14ac:dyDescent="0.2">
      <c r="A612" s="6">
        <v>18568</v>
      </c>
      <c r="B612">
        <v>19.829999999999998</v>
      </c>
      <c r="C612">
        <v>1.42</v>
      </c>
      <c r="D612">
        <v>2.8</v>
      </c>
      <c r="E612">
        <v>24.7</v>
      </c>
      <c r="F612">
        <v>2.5299999999999998</v>
      </c>
    </row>
    <row r="613" spans="1:6" x14ac:dyDescent="0.2">
      <c r="A613" s="6">
        <v>18598</v>
      </c>
      <c r="B613">
        <v>19.75</v>
      </c>
      <c r="C613">
        <v>1.47</v>
      </c>
      <c r="D613">
        <v>2.84</v>
      </c>
      <c r="E613">
        <v>25</v>
      </c>
      <c r="F613">
        <v>2.5499999999999998</v>
      </c>
    </row>
    <row r="614" spans="1:6" x14ac:dyDescent="0.2">
      <c r="A614" s="6">
        <v>18629</v>
      </c>
      <c r="B614">
        <v>21.21</v>
      </c>
      <c r="C614">
        <v>1.49</v>
      </c>
      <c r="D614">
        <v>2.84</v>
      </c>
      <c r="E614">
        <v>25.4</v>
      </c>
      <c r="F614">
        <v>2.57</v>
      </c>
    </row>
    <row r="615" spans="1:6" x14ac:dyDescent="0.2">
      <c r="A615" s="6">
        <v>18660</v>
      </c>
      <c r="B615">
        <v>22</v>
      </c>
      <c r="C615">
        <v>1.5</v>
      </c>
      <c r="D615">
        <v>2.83</v>
      </c>
      <c r="E615">
        <v>25.7</v>
      </c>
      <c r="F615">
        <v>2.58</v>
      </c>
    </row>
    <row r="616" spans="1:6" x14ac:dyDescent="0.2">
      <c r="A616" s="6">
        <v>18688</v>
      </c>
      <c r="B616">
        <v>21.63</v>
      </c>
      <c r="C616">
        <v>1.52</v>
      </c>
      <c r="D616">
        <v>2.83</v>
      </c>
      <c r="E616">
        <v>25.8</v>
      </c>
      <c r="F616">
        <v>2.59</v>
      </c>
    </row>
    <row r="617" spans="1:6" x14ac:dyDescent="0.2">
      <c r="A617" s="6">
        <v>18719</v>
      </c>
      <c r="B617">
        <v>21.92</v>
      </c>
      <c r="C617">
        <v>1.53</v>
      </c>
      <c r="D617">
        <v>2.79</v>
      </c>
      <c r="E617">
        <v>25.8</v>
      </c>
      <c r="F617">
        <v>2.6</v>
      </c>
    </row>
    <row r="618" spans="1:6" x14ac:dyDescent="0.2">
      <c r="A618" s="6">
        <v>18749</v>
      </c>
      <c r="B618">
        <v>21.93</v>
      </c>
      <c r="C618">
        <v>1.55</v>
      </c>
      <c r="D618">
        <v>2.76</v>
      </c>
      <c r="E618">
        <v>25.9</v>
      </c>
      <c r="F618">
        <v>2.61</v>
      </c>
    </row>
    <row r="619" spans="1:6" x14ac:dyDescent="0.2">
      <c r="A619" s="6">
        <v>18780</v>
      </c>
      <c r="B619">
        <v>21.55</v>
      </c>
      <c r="C619">
        <v>1.56</v>
      </c>
      <c r="D619">
        <v>2.72</v>
      </c>
      <c r="E619">
        <v>25.9</v>
      </c>
      <c r="F619">
        <v>2.62</v>
      </c>
    </row>
    <row r="620" spans="1:6" x14ac:dyDescent="0.2">
      <c r="A620" s="6">
        <v>18810</v>
      </c>
      <c r="B620">
        <v>21.93</v>
      </c>
      <c r="C620">
        <v>1.55</v>
      </c>
      <c r="D620">
        <v>2.65</v>
      </c>
      <c r="E620">
        <v>25.9</v>
      </c>
      <c r="F620">
        <v>2.63</v>
      </c>
    </row>
    <row r="621" spans="1:6" x14ac:dyDescent="0.2">
      <c r="A621" s="6">
        <v>18841</v>
      </c>
      <c r="B621">
        <v>22.89</v>
      </c>
      <c r="C621">
        <v>1.53</v>
      </c>
      <c r="D621">
        <v>2.58</v>
      </c>
      <c r="E621">
        <v>25.9</v>
      </c>
      <c r="F621">
        <v>2.63</v>
      </c>
    </row>
    <row r="622" spans="1:6" x14ac:dyDescent="0.2">
      <c r="A622" s="6">
        <v>18872</v>
      </c>
      <c r="B622">
        <v>23.48</v>
      </c>
      <c r="C622">
        <v>1.52</v>
      </c>
      <c r="D622">
        <v>2.5099999999999998</v>
      </c>
      <c r="E622">
        <v>26.1</v>
      </c>
      <c r="F622">
        <v>2.64</v>
      </c>
    </row>
    <row r="623" spans="1:6" x14ac:dyDescent="0.2">
      <c r="A623" s="6">
        <v>18902</v>
      </c>
      <c r="B623">
        <v>23.36</v>
      </c>
      <c r="C623">
        <v>1.48</v>
      </c>
      <c r="D623">
        <v>2.4900000000000002</v>
      </c>
      <c r="E623">
        <v>26.2</v>
      </c>
      <c r="F623">
        <v>2.65</v>
      </c>
    </row>
    <row r="624" spans="1:6" x14ac:dyDescent="0.2">
      <c r="A624" s="6">
        <v>18933</v>
      </c>
      <c r="B624">
        <v>22.71</v>
      </c>
      <c r="C624">
        <v>1.45</v>
      </c>
      <c r="D624">
        <v>2.46</v>
      </c>
      <c r="E624">
        <v>26.4</v>
      </c>
      <c r="F624">
        <v>2.66</v>
      </c>
    </row>
    <row r="625" spans="1:6" x14ac:dyDescent="0.2">
      <c r="A625" s="6">
        <v>18963</v>
      </c>
      <c r="B625">
        <v>23.41</v>
      </c>
      <c r="C625">
        <v>1.41</v>
      </c>
      <c r="D625">
        <v>2.44</v>
      </c>
      <c r="E625">
        <v>26.5</v>
      </c>
      <c r="F625">
        <v>2.67</v>
      </c>
    </row>
    <row r="626" spans="1:6" x14ac:dyDescent="0.2">
      <c r="A626" s="6">
        <v>18994</v>
      </c>
      <c r="B626">
        <v>24.19</v>
      </c>
      <c r="C626">
        <v>1.41</v>
      </c>
      <c r="D626">
        <v>2.4300000000000002</v>
      </c>
      <c r="E626">
        <v>26.5</v>
      </c>
      <c r="F626">
        <v>2.68</v>
      </c>
    </row>
    <row r="627" spans="1:6" x14ac:dyDescent="0.2">
      <c r="A627" s="6">
        <v>19025</v>
      </c>
      <c r="B627">
        <v>23.75</v>
      </c>
      <c r="C627">
        <v>1.42</v>
      </c>
      <c r="D627">
        <v>2.41</v>
      </c>
      <c r="E627">
        <v>26.3</v>
      </c>
      <c r="F627">
        <v>2.69</v>
      </c>
    </row>
    <row r="628" spans="1:6" x14ac:dyDescent="0.2">
      <c r="A628" s="6">
        <v>19054</v>
      </c>
      <c r="B628">
        <v>23.81</v>
      </c>
      <c r="C628">
        <v>1.42</v>
      </c>
      <c r="D628">
        <v>2.4</v>
      </c>
      <c r="E628">
        <v>26.3</v>
      </c>
      <c r="F628">
        <v>2.71</v>
      </c>
    </row>
    <row r="629" spans="1:6" x14ac:dyDescent="0.2">
      <c r="A629" s="6">
        <v>19085</v>
      </c>
      <c r="B629">
        <v>23.74</v>
      </c>
      <c r="C629">
        <v>1.43</v>
      </c>
      <c r="D629">
        <v>2.38</v>
      </c>
      <c r="E629">
        <v>26.4</v>
      </c>
      <c r="F629">
        <v>2.72</v>
      </c>
    </row>
    <row r="630" spans="1:6" x14ac:dyDescent="0.2">
      <c r="A630" s="6">
        <v>19115</v>
      </c>
      <c r="B630">
        <v>23.73</v>
      </c>
      <c r="C630">
        <v>1.44</v>
      </c>
      <c r="D630">
        <v>2.36</v>
      </c>
      <c r="E630">
        <v>26.4</v>
      </c>
      <c r="F630">
        <v>2.73</v>
      </c>
    </row>
    <row r="631" spans="1:6" x14ac:dyDescent="0.2">
      <c r="A631" s="6">
        <v>19146</v>
      </c>
      <c r="B631">
        <v>24.38</v>
      </c>
      <c r="C631">
        <v>1.45</v>
      </c>
      <c r="D631">
        <v>2.34</v>
      </c>
      <c r="E631">
        <v>26.5</v>
      </c>
      <c r="F631">
        <v>2.74</v>
      </c>
    </row>
    <row r="632" spans="1:6" x14ac:dyDescent="0.2">
      <c r="A632" s="6">
        <v>19176</v>
      </c>
      <c r="B632">
        <v>25.08</v>
      </c>
      <c r="C632">
        <v>1.45</v>
      </c>
      <c r="D632">
        <v>2.35</v>
      </c>
      <c r="E632">
        <v>26.7</v>
      </c>
      <c r="F632">
        <v>2.75</v>
      </c>
    </row>
    <row r="633" spans="1:6" x14ac:dyDescent="0.2">
      <c r="A633" s="6">
        <v>19207</v>
      </c>
      <c r="B633">
        <v>25.18</v>
      </c>
      <c r="C633">
        <v>1.45</v>
      </c>
      <c r="D633">
        <v>2.35</v>
      </c>
      <c r="E633">
        <v>26.7</v>
      </c>
      <c r="F633">
        <v>2.77</v>
      </c>
    </row>
    <row r="634" spans="1:6" x14ac:dyDescent="0.2">
      <c r="A634" s="6">
        <v>19238</v>
      </c>
      <c r="B634">
        <v>24.78</v>
      </c>
      <c r="C634">
        <v>1.45</v>
      </c>
      <c r="D634">
        <v>2.36</v>
      </c>
      <c r="E634">
        <v>26.7</v>
      </c>
      <c r="F634">
        <v>2.78</v>
      </c>
    </row>
    <row r="635" spans="1:6" x14ac:dyDescent="0.2">
      <c r="A635" s="6">
        <v>19268</v>
      </c>
      <c r="B635">
        <v>24.26</v>
      </c>
      <c r="C635">
        <v>1.44</v>
      </c>
      <c r="D635">
        <v>2.37</v>
      </c>
      <c r="E635">
        <v>26.7</v>
      </c>
      <c r="F635">
        <v>2.79</v>
      </c>
    </row>
    <row r="636" spans="1:6" x14ac:dyDescent="0.2">
      <c r="A636" s="6">
        <v>19299</v>
      </c>
      <c r="B636">
        <v>25.03</v>
      </c>
      <c r="C636">
        <v>1.42</v>
      </c>
      <c r="D636">
        <v>2.39</v>
      </c>
      <c r="E636">
        <v>26.7</v>
      </c>
      <c r="F636">
        <v>2.81</v>
      </c>
    </row>
    <row r="637" spans="1:6" x14ac:dyDescent="0.2">
      <c r="A637" s="6">
        <v>19329</v>
      </c>
      <c r="B637">
        <v>26.04</v>
      </c>
      <c r="C637">
        <v>1.41</v>
      </c>
      <c r="D637">
        <v>2.4</v>
      </c>
      <c r="E637">
        <v>26.7</v>
      </c>
      <c r="F637">
        <v>2.82</v>
      </c>
    </row>
    <row r="638" spans="1:6" x14ac:dyDescent="0.2">
      <c r="A638" s="6">
        <v>19360</v>
      </c>
      <c r="B638">
        <v>26.18</v>
      </c>
      <c r="C638">
        <v>1.41</v>
      </c>
      <c r="D638">
        <v>2.41</v>
      </c>
      <c r="E638">
        <v>26.6</v>
      </c>
      <c r="F638">
        <v>2.83</v>
      </c>
    </row>
    <row r="639" spans="1:6" x14ac:dyDescent="0.2">
      <c r="A639" s="6">
        <v>19391</v>
      </c>
      <c r="B639">
        <v>25.86</v>
      </c>
      <c r="C639">
        <v>1.41</v>
      </c>
      <c r="D639">
        <v>2.42</v>
      </c>
      <c r="E639">
        <v>26.5</v>
      </c>
      <c r="F639">
        <v>2.8</v>
      </c>
    </row>
    <row r="640" spans="1:6" x14ac:dyDescent="0.2">
      <c r="A640" s="6">
        <v>19419</v>
      </c>
      <c r="B640">
        <v>25.99</v>
      </c>
      <c r="C640">
        <v>1.41</v>
      </c>
      <c r="D640">
        <v>2.4300000000000002</v>
      </c>
      <c r="E640">
        <v>26.6</v>
      </c>
      <c r="F640">
        <v>2.77</v>
      </c>
    </row>
    <row r="641" spans="1:6" x14ac:dyDescent="0.2">
      <c r="A641" s="6">
        <v>19450</v>
      </c>
      <c r="B641">
        <v>24.71</v>
      </c>
      <c r="C641">
        <v>1.41</v>
      </c>
      <c r="D641">
        <v>2.46</v>
      </c>
      <c r="E641">
        <v>26.6</v>
      </c>
      <c r="F641">
        <v>2.83</v>
      </c>
    </row>
    <row r="642" spans="1:6" x14ac:dyDescent="0.2">
      <c r="A642" s="6">
        <v>19480</v>
      </c>
      <c r="B642">
        <v>24.84</v>
      </c>
      <c r="C642">
        <v>1.42</v>
      </c>
      <c r="D642">
        <v>2.48</v>
      </c>
      <c r="E642">
        <v>26.7</v>
      </c>
      <c r="F642">
        <v>3.05</v>
      </c>
    </row>
    <row r="643" spans="1:6" x14ac:dyDescent="0.2">
      <c r="A643" s="6">
        <v>19511</v>
      </c>
      <c r="B643">
        <v>23.95</v>
      </c>
      <c r="C643">
        <v>1.42</v>
      </c>
      <c r="D643">
        <v>2.5099999999999998</v>
      </c>
      <c r="E643">
        <v>26.8</v>
      </c>
      <c r="F643">
        <v>3.11</v>
      </c>
    </row>
    <row r="644" spans="1:6" x14ac:dyDescent="0.2">
      <c r="A644" s="6">
        <v>19541</v>
      </c>
      <c r="B644">
        <v>24.29</v>
      </c>
      <c r="C644">
        <v>1.42</v>
      </c>
      <c r="D644">
        <v>2.52</v>
      </c>
      <c r="E644">
        <v>26.8</v>
      </c>
      <c r="F644">
        <v>2.93</v>
      </c>
    </row>
    <row r="645" spans="1:6" x14ac:dyDescent="0.2">
      <c r="A645" s="6">
        <v>19572</v>
      </c>
      <c r="B645">
        <v>24.39</v>
      </c>
      <c r="C645">
        <v>1.42</v>
      </c>
      <c r="D645">
        <v>2.54</v>
      </c>
      <c r="E645">
        <v>26.9</v>
      </c>
      <c r="F645">
        <v>2.95</v>
      </c>
    </row>
    <row r="646" spans="1:6" x14ac:dyDescent="0.2">
      <c r="A646" s="6">
        <v>19603</v>
      </c>
      <c r="B646">
        <v>23.27</v>
      </c>
      <c r="C646">
        <v>1.42</v>
      </c>
      <c r="D646">
        <v>2.5499999999999998</v>
      </c>
      <c r="E646">
        <v>26.9</v>
      </c>
      <c r="F646">
        <v>2.87</v>
      </c>
    </row>
    <row r="647" spans="1:6" x14ac:dyDescent="0.2">
      <c r="A647" s="6">
        <v>19633</v>
      </c>
      <c r="B647">
        <v>23.97</v>
      </c>
      <c r="C647">
        <v>1.43</v>
      </c>
      <c r="D647">
        <v>2.54</v>
      </c>
      <c r="E647">
        <v>27</v>
      </c>
      <c r="F647">
        <v>2.66</v>
      </c>
    </row>
    <row r="648" spans="1:6" x14ac:dyDescent="0.2">
      <c r="A648" s="6">
        <v>19664</v>
      </c>
      <c r="B648">
        <v>24.5</v>
      </c>
      <c r="C648">
        <v>1.44</v>
      </c>
      <c r="D648">
        <v>2.52</v>
      </c>
      <c r="E648">
        <v>26.9</v>
      </c>
      <c r="F648">
        <v>2.68</v>
      </c>
    </row>
    <row r="649" spans="1:6" x14ac:dyDescent="0.2">
      <c r="A649" s="6">
        <v>19694</v>
      </c>
      <c r="B649">
        <v>24.83</v>
      </c>
      <c r="C649">
        <v>1.45</v>
      </c>
      <c r="D649">
        <v>2.5099999999999998</v>
      </c>
      <c r="E649">
        <v>26.9</v>
      </c>
      <c r="F649">
        <v>2.59</v>
      </c>
    </row>
    <row r="650" spans="1:6" x14ac:dyDescent="0.2">
      <c r="A650" s="6">
        <v>19725</v>
      </c>
      <c r="B650">
        <v>25.46</v>
      </c>
      <c r="C650">
        <v>1.46</v>
      </c>
      <c r="D650">
        <v>2.52</v>
      </c>
      <c r="E650">
        <v>26.9</v>
      </c>
      <c r="F650">
        <v>2.48</v>
      </c>
    </row>
    <row r="651" spans="1:6" x14ac:dyDescent="0.2">
      <c r="A651" s="6">
        <v>19756</v>
      </c>
      <c r="B651">
        <v>26.02</v>
      </c>
      <c r="C651">
        <v>1.46</v>
      </c>
      <c r="D651">
        <v>2.54</v>
      </c>
      <c r="E651">
        <v>26.9</v>
      </c>
      <c r="F651">
        <v>2.4700000000000002</v>
      </c>
    </row>
    <row r="652" spans="1:6" x14ac:dyDescent="0.2">
      <c r="A652" s="6">
        <v>19784</v>
      </c>
      <c r="B652">
        <v>26.57</v>
      </c>
      <c r="C652">
        <v>1.47</v>
      </c>
      <c r="D652">
        <v>2.5499999999999998</v>
      </c>
      <c r="E652">
        <v>26.9</v>
      </c>
      <c r="F652">
        <v>2.37</v>
      </c>
    </row>
    <row r="653" spans="1:6" x14ac:dyDescent="0.2">
      <c r="A653" s="6">
        <v>19815</v>
      </c>
      <c r="B653">
        <v>27.63</v>
      </c>
      <c r="C653">
        <v>1.46</v>
      </c>
      <c r="D653">
        <v>2.57</v>
      </c>
      <c r="E653">
        <v>26.8</v>
      </c>
      <c r="F653">
        <v>2.29</v>
      </c>
    </row>
    <row r="654" spans="1:6" x14ac:dyDescent="0.2">
      <c r="A654" s="6">
        <v>19845</v>
      </c>
      <c r="B654">
        <v>28.73</v>
      </c>
      <c r="C654">
        <v>1.46</v>
      </c>
      <c r="D654">
        <v>2.6</v>
      </c>
      <c r="E654">
        <v>26.9</v>
      </c>
      <c r="F654">
        <v>2.37</v>
      </c>
    </row>
    <row r="655" spans="1:6" x14ac:dyDescent="0.2">
      <c r="A655" s="6">
        <v>19876</v>
      </c>
      <c r="B655">
        <v>28.96</v>
      </c>
      <c r="C655">
        <v>1.45</v>
      </c>
      <c r="D655">
        <v>2.62</v>
      </c>
      <c r="E655">
        <v>26.9</v>
      </c>
      <c r="F655">
        <v>2.38</v>
      </c>
    </row>
    <row r="656" spans="1:6" x14ac:dyDescent="0.2">
      <c r="A656" s="6">
        <v>19906</v>
      </c>
      <c r="B656">
        <v>30.13</v>
      </c>
      <c r="C656">
        <v>1.46</v>
      </c>
      <c r="D656">
        <v>2.62</v>
      </c>
      <c r="E656">
        <v>26.9</v>
      </c>
      <c r="F656">
        <v>2.2999999999999998</v>
      </c>
    </row>
    <row r="657" spans="1:6" x14ac:dyDescent="0.2">
      <c r="A657" s="6">
        <v>19937</v>
      </c>
      <c r="B657">
        <v>30.73</v>
      </c>
      <c r="C657">
        <v>1.46</v>
      </c>
      <c r="D657">
        <v>2.63</v>
      </c>
      <c r="E657">
        <v>26.9</v>
      </c>
      <c r="F657">
        <v>2.36</v>
      </c>
    </row>
    <row r="658" spans="1:6" x14ac:dyDescent="0.2">
      <c r="A658" s="6">
        <v>19968</v>
      </c>
      <c r="B658">
        <v>31.45</v>
      </c>
      <c r="C658">
        <v>1.47</v>
      </c>
      <c r="D658">
        <v>2.63</v>
      </c>
      <c r="E658">
        <v>26.8</v>
      </c>
      <c r="F658">
        <v>2.38</v>
      </c>
    </row>
    <row r="659" spans="1:6" x14ac:dyDescent="0.2">
      <c r="A659" s="6">
        <v>19998</v>
      </c>
      <c r="B659">
        <v>32.18</v>
      </c>
      <c r="C659">
        <v>1.49</v>
      </c>
      <c r="D659">
        <v>2.68</v>
      </c>
      <c r="E659">
        <v>26.8</v>
      </c>
      <c r="F659">
        <v>2.4300000000000002</v>
      </c>
    </row>
    <row r="660" spans="1:6" x14ac:dyDescent="0.2">
      <c r="A660" s="6">
        <v>20029</v>
      </c>
      <c r="B660">
        <v>33.44</v>
      </c>
      <c r="C660">
        <v>1.52</v>
      </c>
      <c r="D660">
        <v>2.72</v>
      </c>
      <c r="E660">
        <v>26.8</v>
      </c>
      <c r="F660">
        <v>2.48</v>
      </c>
    </row>
    <row r="661" spans="1:6" x14ac:dyDescent="0.2">
      <c r="A661" s="6">
        <v>20059</v>
      </c>
      <c r="B661">
        <v>34.97</v>
      </c>
      <c r="C661">
        <v>1.54</v>
      </c>
      <c r="D661">
        <v>2.77</v>
      </c>
      <c r="E661">
        <v>26.7</v>
      </c>
      <c r="F661">
        <v>2.5099999999999998</v>
      </c>
    </row>
    <row r="662" spans="1:6" x14ac:dyDescent="0.2">
      <c r="A662" s="6">
        <v>20090</v>
      </c>
      <c r="B662">
        <v>35.6</v>
      </c>
      <c r="C662">
        <v>1.55</v>
      </c>
      <c r="D662">
        <v>2.83</v>
      </c>
      <c r="E662">
        <v>26.7</v>
      </c>
      <c r="F662">
        <v>2.61</v>
      </c>
    </row>
    <row r="663" spans="1:6" x14ac:dyDescent="0.2">
      <c r="A663" s="6">
        <v>20121</v>
      </c>
      <c r="B663">
        <v>36.79</v>
      </c>
      <c r="C663">
        <v>1.55</v>
      </c>
      <c r="D663">
        <v>2.9</v>
      </c>
      <c r="E663">
        <v>26.7</v>
      </c>
      <c r="F663">
        <v>2.65</v>
      </c>
    </row>
    <row r="664" spans="1:6" x14ac:dyDescent="0.2">
      <c r="A664" s="6">
        <v>20149</v>
      </c>
      <c r="B664">
        <v>36.5</v>
      </c>
      <c r="C664">
        <v>1.56</v>
      </c>
      <c r="D664">
        <v>2.96</v>
      </c>
      <c r="E664">
        <v>26.7</v>
      </c>
      <c r="F664">
        <v>2.68</v>
      </c>
    </row>
    <row r="665" spans="1:6" x14ac:dyDescent="0.2">
      <c r="A665" s="6">
        <v>20180</v>
      </c>
      <c r="B665">
        <v>37.76</v>
      </c>
      <c r="C665">
        <v>1.56</v>
      </c>
      <c r="D665">
        <v>3.05</v>
      </c>
      <c r="E665">
        <v>26.7</v>
      </c>
      <c r="F665">
        <v>2.75</v>
      </c>
    </row>
    <row r="666" spans="1:6" x14ac:dyDescent="0.2">
      <c r="A666" s="6">
        <v>20210</v>
      </c>
      <c r="B666">
        <v>37.6</v>
      </c>
      <c r="C666">
        <v>1.57</v>
      </c>
      <c r="D666">
        <v>3.13</v>
      </c>
      <c r="E666">
        <v>26.7</v>
      </c>
      <c r="F666">
        <v>2.76</v>
      </c>
    </row>
    <row r="667" spans="1:6" x14ac:dyDescent="0.2">
      <c r="A667" s="6">
        <v>20241</v>
      </c>
      <c r="B667">
        <v>39.78</v>
      </c>
      <c r="C667">
        <v>1.57</v>
      </c>
      <c r="D667">
        <v>3.22</v>
      </c>
      <c r="E667">
        <v>26.7</v>
      </c>
      <c r="F667">
        <v>2.78</v>
      </c>
    </row>
    <row r="668" spans="1:6" x14ac:dyDescent="0.2">
      <c r="A668" s="6">
        <v>20271</v>
      </c>
      <c r="B668">
        <v>42.69</v>
      </c>
      <c r="C668">
        <v>1.59</v>
      </c>
      <c r="D668">
        <v>3.29</v>
      </c>
      <c r="E668">
        <v>26.8</v>
      </c>
      <c r="F668">
        <v>2.9</v>
      </c>
    </row>
    <row r="669" spans="1:6" x14ac:dyDescent="0.2">
      <c r="A669" s="6">
        <v>20302</v>
      </c>
      <c r="B669">
        <v>42.43</v>
      </c>
      <c r="C669">
        <v>1.6</v>
      </c>
      <c r="D669">
        <v>3.37</v>
      </c>
      <c r="E669">
        <v>26.8</v>
      </c>
      <c r="F669">
        <v>2.97</v>
      </c>
    </row>
    <row r="670" spans="1:6" x14ac:dyDescent="0.2">
      <c r="A670" s="6">
        <v>20333</v>
      </c>
      <c r="B670">
        <v>44.34</v>
      </c>
      <c r="C670">
        <v>1.62</v>
      </c>
      <c r="D670">
        <v>3.44</v>
      </c>
      <c r="E670">
        <v>26.9</v>
      </c>
      <c r="F670">
        <v>2.97</v>
      </c>
    </row>
    <row r="671" spans="1:6" x14ac:dyDescent="0.2">
      <c r="A671" s="6">
        <v>20363</v>
      </c>
      <c r="B671">
        <v>42.11</v>
      </c>
      <c r="C671">
        <v>1.63</v>
      </c>
      <c r="D671">
        <v>3.5</v>
      </c>
      <c r="E671">
        <v>26.9</v>
      </c>
      <c r="F671">
        <v>2.88</v>
      </c>
    </row>
    <row r="672" spans="1:6" x14ac:dyDescent="0.2">
      <c r="A672" s="6">
        <v>20394</v>
      </c>
      <c r="B672">
        <v>44.95</v>
      </c>
      <c r="C672">
        <v>1.63</v>
      </c>
      <c r="D672">
        <v>3.56</v>
      </c>
      <c r="E672">
        <v>26.9</v>
      </c>
      <c r="F672">
        <v>2.89</v>
      </c>
    </row>
    <row r="673" spans="1:6" x14ac:dyDescent="0.2">
      <c r="A673" s="6">
        <v>20424</v>
      </c>
      <c r="B673">
        <v>45.37</v>
      </c>
      <c r="C673">
        <v>1.64</v>
      </c>
      <c r="D673">
        <v>3.62</v>
      </c>
      <c r="E673">
        <v>26.8</v>
      </c>
      <c r="F673">
        <v>2.96</v>
      </c>
    </row>
    <row r="674" spans="1:6" x14ac:dyDescent="0.2">
      <c r="A674" s="6">
        <v>20455</v>
      </c>
      <c r="B674">
        <v>44.15</v>
      </c>
      <c r="C674">
        <v>1.67</v>
      </c>
      <c r="D674">
        <v>3.64</v>
      </c>
      <c r="E674">
        <v>26.8</v>
      </c>
      <c r="F674">
        <v>2.9</v>
      </c>
    </row>
    <row r="675" spans="1:6" x14ac:dyDescent="0.2">
      <c r="A675" s="6">
        <v>20486</v>
      </c>
      <c r="B675">
        <v>44.43</v>
      </c>
      <c r="C675">
        <v>1.7</v>
      </c>
      <c r="D675">
        <v>3.67</v>
      </c>
      <c r="E675">
        <v>26.8</v>
      </c>
      <c r="F675">
        <v>2.84</v>
      </c>
    </row>
    <row r="676" spans="1:6" x14ac:dyDescent="0.2">
      <c r="A676" s="6">
        <v>20515</v>
      </c>
      <c r="B676">
        <v>47.49</v>
      </c>
      <c r="C676">
        <v>1.73</v>
      </c>
      <c r="D676">
        <v>3.69</v>
      </c>
      <c r="E676">
        <v>26.8</v>
      </c>
      <c r="F676">
        <v>2.96</v>
      </c>
    </row>
    <row r="677" spans="1:6" x14ac:dyDescent="0.2">
      <c r="A677" s="6">
        <v>20546</v>
      </c>
      <c r="B677">
        <v>48.05</v>
      </c>
      <c r="C677">
        <v>1.75</v>
      </c>
      <c r="D677">
        <v>3.66</v>
      </c>
      <c r="E677">
        <v>26.9</v>
      </c>
      <c r="F677">
        <v>3.18</v>
      </c>
    </row>
    <row r="678" spans="1:6" x14ac:dyDescent="0.2">
      <c r="A678" s="6">
        <v>20576</v>
      </c>
      <c r="B678">
        <v>46.54</v>
      </c>
      <c r="C678">
        <v>1.78</v>
      </c>
      <c r="D678">
        <v>3.63</v>
      </c>
      <c r="E678">
        <v>27</v>
      </c>
      <c r="F678">
        <v>3.07</v>
      </c>
    </row>
    <row r="679" spans="1:6" x14ac:dyDescent="0.2">
      <c r="A679" s="6">
        <v>20607</v>
      </c>
      <c r="B679">
        <v>46.27</v>
      </c>
      <c r="C679">
        <v>1.8</v>
      </c>
      <c r="D679">
        <v>3.6</v>
      </c>
      <c r="E679">
        <v>27.2</v>
      </c>
      <c r="F679">
        <v>3</v>
      </c>
    </row>
    <row r="680" spans="1:6" x14ac:dyDescent="0.2">
      <c r="A680" s="6">
        <v>20637</v>
      </c>
      <c r="B680">
        <v>48.78</v>
      </c>
      <c r="C680">
        <v>1.81</v>
      </c>
      <c r="D680">
        <v>3.55</v>
      </c>
      <c r="E680">
        <v>27.4</v>
      </c>
      <c r="F680">
        <v>3.11</v>
      </c>
    </row>
    <row r="681" spans="1:6" x14ac:dyDescent="0.2">
      <c r="A681" s="6">
        <v>20668</v>
      </c>
      <c r="B681">
        <v>48.49</v>
      </c>
      <c r="C681">
        <v>1.83</v>
      </c>
      <c r="D681">
        <v>3.51</v>
      </c>
      <c r="E681">
        <v>27.3</v>
      </c>
      <c r="F681">
        <v>3.33</v>
      </c>
    </row>
    <row r="682" spans="1:6" x14ac:dyDescent="0.2">
      <c r="A682" s="6">
        <v>20699</v>
      </c>
      <c r="B682">
        <v>46.84</v>
      </c>
      <c r="C682">
        <v>1.84</v>
      </c>
      <c r="D682">
        <v>3.46</v>
      </c>
      <c r="E682">
        <v>27.4</v>
      </c>
      <c r="F682">
        <v>3.38</v>
      </c>
    </row>
    <row r="683" spans="1:6" x14ac:dyDescent="0.2">
      <c r="A683" s="6">
        <v>20729</v>
      </c>
      <c r="B683">
        <v>46.24</v>
      </c>
      <c r="C683">
        <v>1.81</v>
      </c>
      <c r="D683">
        <v>3.44</v>
      </c>
      <c r="E683">
        <v>27.5</v>
      </c>
      <c r="F683">
        <v>3.34</v>
      </c>
    </row>
    <row r="684" spans="1:6" x14ac:dyDescent="0.2">
      <c r="A684" s="6">
        <v>20760</v>
      </c>
      <c r="B684">
        <v>45.76</v>
      </c>
      <c r="C684">
        <v>1.77</v>
      </c>
      <c r="D684">
        <v>3.43</v>
      </c>
      <c r="E684">
        <v>27.5</v>
      </c>
      <c r="F684">
        <v>3.49</v>
      </c>
    </row>
    <row r="685" spans="1:6" x14ac:dyDescent="0.2">
      <c r="A685" s="6">
        <v>20790</v>
      </c>
      <c r="B685">
        <v>46.44</v>
      </c>
      <c r="C685">
        <v>1.74</v>
      </c>
      <c r="D685">
        <v>3.41</v>
      </c>
      <c r="E685">
        <v>27.6</v>
      </c>
      <c r="F685">
        <v>3.59</v>
      </c>
    </row>
    <row r="686" spans="1:6" x14ac:dyDescent="0.2">
      <c r="A686" s="6">
        <v>20821</v>
      </c>
      <c r="B686">
        <v>45.43</v>
      </c>
      <c r="C686">
        <v>1.74</v>
      </c>
      <c r="D686">
        <v>3.41</v>
      </c>
      <c r="E686">
        <v>27.6</v>
      </c>
      <c r="F686">
        <v>3.46</v>
      </c>
    </row>
    <row r="687" spans="1:6" x14ac:dyDescent="0.2">
      <c r="A687" s="6">
        <v>20852</v>
      </c>
      <c r="B687">
        <v>43.47</v>
      </c>
      <c r="C687">
        <v>1.73</v>
      </c>
      <c r="D687">
        <v>3.4</v>
      </c>
      <c r="E687">
        <v>27.7</v>
      </c>
      <c r="F687">
        <v>3.34</v>
      </c>
    </row>
    <row r="688" spans="1:6" x14ac:dyDescent="0.2">
      <c r="A688" s="6">
        <v>20880</v>
      </c>
      <c r="B688">
        <v>44.03</v>
      </c>
      <c r="C688">
        <v>1.73</v>
      </c>
      <c r="D688">
        <v>3.4</v>
      </c>
      <c r="E688">
        <v>27.8</v>
      </c>
      <c r="F688">
        <v>3.41</v>
      </c>
    </row>
    <row r="689" spans="1:6" x14ac:dyDescent="0.2">
      <c r="A689" s="6">
        <v>20911</v>
      </c>
      <c r="B689">
        <v>45.05</v>
      </c>
      <c r="C689">
        <v>1.73</v>
      </c>
      <c r="D689">
        <v>3.41</v>
      </c>
      <c r="E689">
        <v>27.9</v>
      </c>
      <c r="F689">
        <v>3.48</v>
      </c>
    </row>
    <row r="690" spans="1:6" x14ac:dyDescent="0.2">
      <c r="A690" s="6">
        <v>20941</v>
      </c>
      <c r="B690">
        <v>46.78</v>
      </c>
      <c r="C690">
        <v>1.73</v>
      </c>
      <c r="D690">
        <v>3.41</v>
      </c>
      <c r="E690">
        <v>28</v>
      </c>
      <c r="F690">
        <v>3.6</v>
      </c>
    </row>
    <row r="691" spans="1:6" x14ac:dyDescent="0.2">
      <c r="A691" s="6">
        <v>20972</v>
      </c>
      <c r="B691">
        <v>47.55</v>
      </c>
      <c r="C691">
        <v>1.73</v>
      </c>
      <c r="D691">
        <v>3.42</v>
      </c>
      <c r="E691">
        <v>28.1</v>
      </c>
      <c r="F691">
        <v>3.8</v>
      </c>
    </row>
    <row r="692" spans="1:6" x14ac:dyDescent="0.2">
      <c r="A692" s="6">
        <v>21002</v>
      </c>
      <c r="B692">
        <v>48.51</v>
      </c>
      <c r="C692">
        <v>1.74</v>
      </c>
      <c r="D692">
        <v>3.44</v>
      </c>
      <c r="E692">
        <v>28.3</v>
      </c>
      <c r="F692">
        <v>3.93</v>
      </c>
    </row>
    <row r="693" spans="1:6" x14ac:dyDescent="0.2">
      <c r="A693" s="6">
        <v>21033</v>
      </c>
      <c r="B693">
        <v>45.84</v>
      </c>
      <c r="C693">
        <v>1.75</v>
      </c>
      <c r="D693">
        <v>3.45</v>
      </c>
      <c r="E693">
        <v>28.3</v>
      </c>
      <c r="F693">
        <v>3.93</v>
      </c>
    </row>
    <row r="694" spans="1:6" x14ac:dyDescent="0.2">
      <c r="A694" s="6">
        <v>21064</v>
      </c>
      <c r="B694">
        <v>43.98</v>
      </c>
      <c r="C694">
        <v>1.76</v>
      </c>
      <c r="D694">
        <v>3.47</v>
      </c>
      <c r="E694">
        <v>28.3</v>
      </c>
      <c r="F694">
        <v>3.92</v>
      </c>
    </row>
    <row r="695" spans="1:6" x14ac:dyDescent="0.2">
      <c r="A695" s="6">
        <v>21094</v>
      </c>
      <c r="B695">
        <v>41.24</v>
      </c>
      <c r="C695">
        <v>1.77</v>
      </c>
      <c r="D695">
        <v>3.44</v>
      </c>
      <c r="E695">
        <v>28.3</v>
      </c>
      <c r="F695">
        <v>3.97</v>
      </c>
    </row>
    <row r="696" spans="1:6" x14ac:dyDescent="0.2">
      <c r="A696" s="6">
        <v>21125</v>
      </c>
      <c r="B696">
        <v>40.35</v>
      </c>
      <c r="C696">
        <v>1.78</v>
      </c>
      <c r="D696">
        <v>3.4</v>
      </c>
      <c r="E696">
        <v>28.4</v>
      </c>
      <c r="F696">
        <v>3.72</v>
      </c>
    </row>
    <row r="697" spans="1:6" x14ac:dyDescent="0.2">
      <c r="A697" s="6">
        <v>21155</v>
      </c>
      <c r="B697">
        <v>40.33</v>
      </c>
      <c r="C697">
        <v>1.79</v>
      </c>
      <c r="D697">
        <v>3.37</v>
      </c>
      <c r="E697">
        <v>28.4</v>
      </c>
      <c r="F697">
        <v>3.21</v>
      </c>
    </row>
    <row r="698" spans="1:6" x14ac:dyDescent="0.2">
      <c r="A698" s="6">
        <v>21186</v>
      </c>
      <c r="B698">
        <v>41.12</v>
      </c>
      <c r="C698">
        <v>1.78</v>
      </c>
      <c r="D698">
        <v>3.29</v>
      </c>
      <c r="E698">
        <v>28.6</v>
      </c>
      <c r="F698">
        <v>3.09</v>
      </c>
    </row>
    <row r="699" spans="1:6" x14ac:dyDescent="0.2">
      <c r="A699" s="6">
        <v>21217</v>
      </c>
      <c r="B699">
        <v>41.26</v>
      </c>
      <c r="C699">
        <v>1.78</v>
      </c>
      <c r="D699">
        <v>3.22</v>
      </c>
      <c r="E699">
        <v>28.6</v>
      </c>
      <c r="F699">
        <v>3.05</v>
      </c>
    </row>
    <row r="700" spans="1:6" x14ac:dyDescent="0.2">
      <c r="A700" s="6">
        <v>21245</v>
      </c>
      <c r="B700">
        <v>42.11</v>
      </c>
      <c r="C700">
        <v>1.77</v>
      </c>
      <c r="D700">
        <v>3.14</v>
      </c>
      <c r="E700">
        <v>28.8</v>
      </c>
      <c r="F700">
        <v>2.98</v>
      </c>
    </row>
    <row r="701" spans="1:6" x14ac:dyDescent="0.2">
      <c r="A701" s="6">
        <v>21276</v>
      </c>
      <c r="B701">
        <v>42.34</v>
      </c>
      <c r="C701">
        <v>1.76</v>
      </c>
      <c r="D701">
        <v>3.07</v>
      </c>
      <c r="E701">
        <v>28.9</v>
      </c>
      <c r="F701">
        <v>2.88</v>
      </c>
    </row>
    <row r="702" spans="1:6" x14ac:dyDescent="0.2">
      <c r="A702" s="6">
        <v>21306</v>
      </c>
      <c r="B702">
        <v>43.7</v>
      </c>
      <c r="C702">
        <v>1.74</v>
      </c>
      <c r="D702">
        <v>3</v>
      </c>
      <c r="E702">
        <v>28.9</v>
      </c>
      <c r="F702">
        <v>2.92</v>
      </c>
    </row>
    <row r="703" spans="1:6" x14ac:dyDescent="0.2">
      <c r="A703" s="6">
        <v>21337</v>
      </c>
      <c r="B703">
        <v>44.75</v>
      </c>
      <c r="C703">
        <v>1.73</v>
      </c>
      <c r="D703">
        <v>2.93</v>
      </c>
      <c r="E703">
        <v>28.9</v>
      </c>
      <c r="F703">
        <v>2.97</v>
      </c>
    </row>
    <row r="704" spans="1:6" x14ac:dyDescent="0.2">
      <c r="A704" s="6">
        <v>21367</v>
      </c>
      <c r="B704">
        <v>45.98</v>
      </c>
      <c r="C704">
        <v>1.73</v>
      </c>
      <c r="D704">
        <v>2.91</v>
      </c>
      <c r="E704">
        <v>29</v>
      </c>
      <c r="F704">
        <v>3.2</v>
      </c>
    </row>
    <row r="705" spans="1:6" x14ac:dyDescent="0.2">
      <c r="A705" s="6">
        <v>21398</v>
      </c>
      <c r="B705">
        <v>47.7</v>
      </c>
      <c r="C705">
        <v>1.73</v>
      </c>
      <c r="D705">
        <v>2.9</v>
      </c>
      <c r="E705">
        <v>28.9</v>
      </c>
      <c r="F705">
        <v>3.54</v>
      </c>
    </row>
    <row r="706" spans="1:6" x14ac:dyDescent="0.2">
      <c r="A706" s="6">
        <v>21429</v>
      </c>
      <c r="B706">
        <v>48.96</v>
      </c>
      <c r="C706">
        <v>1.73</v>
      </c>
      <c r="D706">
        <v>2.88</v>
      </c>
      <c r="E706">
        <v>28.9</v>
      </c>
      <c r="F706">
        <v>3.76</v>
      </c>
    </row>
    <row r="707" spans="1:6" x14ac:dyDescent="0.2">
      <c r="A707" s="6">
        <v>21459</v>
      </c>
      <c r="B707">
        <v>50.95</v>
      </c>
      <c r="C707">
        <v>1.74</v>
      </c>
      <c r="D707">
        <v>2.88</v>
      </c>
      <c r="E707">
        <v>28.9</v>
      </c>
      <c r="F707">
        <v>3.8</v>
      </c>
    </row>
    <row r="708" spans="1:6" x14ac:dyDescent="0.2">
      <c r="A708" s="6">
        <v>21490</v>
      </c>
      <c r="B708">
        <v>52.5</v>
      </c>
      <c r="C708">
        <v>1.74</v>
      </c>
      <c r="D708">
        <v>2.89</v>
      </c>
      <c r="E708">
        <v>29</v>
      </c>
      <c r="F708">
        <v>3.74</v>
      </c>
    </row>
    <row r="709" spans="1:6" x14ac:dyDescent="0.2">
      <c r="A709" s="6">
        <v>21520</v>
      </c>
      <c r="B709">
        <v>53.49</v>
      </c>
      <c r="C709">
        <v>1.75</v>
      </c>
      <c r="D709">
        <v>2.89</v>
      </c>
      <c r="E709">
        <v>28.9</v>
      </c>
      <c r="F709">
        <v>3.86</v>
      </c>
    </row>
    <row r="710" spans="1:6" x14ac:dyDescent="0.2">
      <c r="A710" s="6">
        <v>21551</v>
      </c>
      <c r="B710">
        <v>55.62</v>
      </c>
      <c r="C710">
        <v>1.76</v>
      </c>
      <c r="D710">
        <v>2.96</v>
      </c>
      <c r="E710">
        <v>29</v>
      </c>
      <c r="F710">
        <v>4.0199999999999996</v>
      </c>
    </row>
    <row r="711" spans="1:6" x14ac:dyDescent="0.2">
      <c r="A711" s="6">
        <v>21582</v>
      </c>
      <c r="B711">
        <v>54.77</v>
      </c>
      <c r="C711">
        <v>1.76</v>
      </c>
      <c r="D711">
        <v>3.04</v>
      </c>
      <c r="E711">
        <v>28.9</v>
      </c>
      <c r="F711">
        <v>3.96</v>
      </c>
    </row>
    <row r="712" spans="1:6" x14ac:dyDescent="0.2">
      <c r="A712" s="6">
        <v>21610</v>
      </c>
      <c r="B712">
        <v>56.16</v>
      </c>
      <c r="C712">
        <v>1.77</v>
      </c>
      <c r="D712">
        <v>3.11</v>
      </c>
      <c r="E712">
        <v>28.9</v>
      </c>
      <c r="F712">
        <v>3.99</v>
      </c>
    </row>
    <row r="713" spans="1:6" x14ac:dyDescent="0.2">
      <c r="A713" s="6">
        <v>21641</v>
      </c>
      <c r="B713">
        <v>57.1</v>
      </c>
      <c r="C713">
        <v>1.78</v>
      </c>
      <c r="D713">
        <v>3.21</v>
      </c>
      <c r="E713">
        <v>29</v>
      </c>
      <c r="F713">
        <v>4.12</v>
      </c>
    </row>
    <row r="714" spans="1:6" x14ac:dyDescent="0.2">
      <c r="A714" s="6">
        <v>21671</v>
      </c>
      <c r="B714">
        <v>57.96</v>
      </c>
      <c r="C714">
        <v>1.78</v>
      </c>
      <c r="D714">
        <v>3.3</v>
      </c>
      <c r="E714">
        <v>29</v>
      </c>
      <c r="F714">
        <v>4.3099999999999996</v>
      </c>
    </row>
    <row r="715" spans="1:6" x14ac:dyDescent="0.2">
      <c r="A715" s="6">
        <v>21702</v>
      </c>
      <c r="B715">
        <v>57.46</v>
      </c>
      <c r="C715">
        <v>1.79</v>
      </c>
      <c r="D715">
        <v>3.4</v>
      </c>
      <c r="E715">
        <v>29.1</v>
      </c>
      <c r="F715">
        <v>4.34</v>
      </c>
    </row>
    <row r="716" spans="1:6" x14ac:dyDescent="0.2">
      <c r="A716" s="6">
        <v>21732</v>
      </c>
      <c r="B716">
        <v>59.74</v>
      </c>
      <c r="C716">
        <v>1.8</v>
      </c>
      <c r="D716">
        <v>3.41</v>
      </c>
      <c r="E716">
        <v>29.2</v>
      </c>
      <c r="F716">
        <v>4.4000000000000004</v>
      </c>
    </row>
    <row r="717" spans="1:6" x14ac:dyDescent="0.2">
      <c r="A717" s="6">
        <v>21763</v>
      </c>
      <c r="B717">
        <v>59.4</v>
      </c>
      <c r="C717">
        <v>1.8</v>
      </c>
      <c r="D717">
        <v>3.42</v>
      </c>
      <c r="E717">
        <v>29.2</v>
      </c>
      <c r="F717">
        <v>4.43</v>
      </c>
    </row>
    <row r="718" spans="1:6" x14ac:dyDescent="0.2">
      <c r="A718" s="6">
        <v>21794</v>
      </c>
      <c r="B718">
        <v>57.05</v>
      </c>
      <c r="C718">
        <v>1.81</v>
      </c>
      <c r="D718">
        <v>3.43</v>
      </c>
      <c r="E718">
        <v>29.3</v>
      </c>
      <c r="F718">
        <v>4.68</v>
      </c>
    </row>
    <row r="719" spans="1:6" x14ac:dyDescent="0.2">
      <c r="A719" s="6">
        <v>21824</v>
      </c>
      <c r="B719">
        <v>57</v>
      </c>
      <c r="C719">
        <v>1.82</v>
      </c>
      <c r="D719">
        <v>3.42</v>
      </c>
      <c r="E719">
        <v>29.4</v>
      </c>
      <c r="F719">
        <v>4.53</v>
      </c>
    </row>
    <row r="720" spans="1:6" x14ac:dyDescent="0.2">
      <c r="A720" s="6">
        <v>21855</v>
      </c>
      <c r="B720">
        <v>57.23</v>
      </c>
      <c r="C720">
        <v>1.82</v>
      </c>
      <c r="D720">
        <v>3.4</v>
      </c>
      <c r="E720">
        <v>29.4</v>
      </c>
      <c r="F720">
        <v>4.53</v>
      </c>
    </row>
    <row r="721" spans="1:6" x14ac:dyDescent="0.2">
      <c r="A721" s="6">
        <v>21885</v>
      </c>
      <c r="B721">
        <v>59.06</v>
      </c>
      <c r="C721">
        <v>1.83</v>
      </c>
      <c r="D721">
        <v>3.39</v>
      </c>
      <c r="E721">
        <v>29.4</v>
      </c>
      <c r="F721">
        <v>4.6900000000000004</v>
      </c>
    </row>
    <row r="722" spans="1:6" x14ac:dyDescent="0.2">
      <c r="A722" s="6">
        <v>21916</v>
      </c>
      <c r="B722">
        <v>58.03</v>
      </c>
      <c r="C722">
        <v>1.87</v>
      </c>
      <c r="D722">
        <v>3.39</v>
      </c>
      <c r="E722">
        <v>29.3</v>
      </c>
      <c r="F722">
        <v>4.72</v>
      </c>
    </row>
    <row r="723" spans="1:6" x14ac:dyDescent="0.2">
      <c r="A723" s="6">
        <v>21947</v>
      </c>
      <c r="B723">
        <v>55.78</v>
      </c>
      <c r="C723">
        <v>1.9</v>
      </c>
      <c r="D723">
        <v>3.39</v>
      </c>
      <c r="E723">
        <v>29.4</v>
      </c>
      <c r="F723">
        <v>4.49</v>
      </c>
    </row>
    <row r="724" spans="1:6" x14ac:dyDescent="0.2">
      <c r="A724" s="6">
        <v>21976</v>
      </c>
      <c r="B724">
        <v>55.02</v>
      </c>
      <c r="C724">
        <v>1.94</v>
      </c>
      <c r="D724">
        <v>3.39</v>
      </c>
      <c r="E724">
        <v>29.4</v>
      </c>
      <c r="F724">
        <v>4.25</v>
      </c>
    </row>
    <row r="725" spans="1:6" x14ac:dyDescent="0.2">
      <c r="A725" s="6">
        <v>22007</v>
      </c>
      <c r="B725">
        <v>55.73</v>
      </c>
      <c r="C725">
        <v>1.94</v>
      </c>
      <c r="D725">
        <v>3.35</v>
      </c>
      <c r="E725">
        <v>29.5</v>
      </c>
      <c r="F725">
        <v>4.28</v>
      </c>
    </row>
    <row r="726" spans="1:6" x14ac:dyDescent="0.2">
      <c r="A726" s="6">
        <v>22037</v>
      </c>
      <c r="B726">
        <v>55.22</v>
      </c>
      <c r="C726">
        <v>1.95</v>
      </c>
      <c r="D726">
        <v>3.3</v>
      </c>
      <c r="E726">
        <v>29.5</v>
      </c>
      <c r="F726">
        <v>4.3499999999999996</v>
      </c>
    </row>
    <row r="727" spans="1:6" x14ac:dyDescent="0.2">
      <c r="A727" s="6">
        <v>22068</v>
      </c>
      <c r="B727">
        <v>57.26</v>
      </c>
      <c r="C727">
        <v>1.95</v>
      </c>
      <c r="D727">
        <v>3.26</v>
      </c>
      <c r="E727">
        <v>29.6</v>
      </c>
      <c r="F727">
        <v>4.1500000000000004</v>
      </c>
    </row>
    <row r="728" spans="1:6" x14ac:dyDescent="0.2">
      <c r="A728" s="6">
        <v>22098</v>
      </c>
      <c r="B728">
        <v>55.84</v>
      </c>
      <c r="C728">
        <v>1.95</v>
      </c>
      <c r="D728">
        <v>3.26</v>
      </c>
      <c r="E728">
        <v>29.6</v>
      </c>
      <c r="F728">
        <v>3.9</v>
      </c>
    </row>
    <row r="729" spans="1:6" x14ac:dyDescent="0.2">
      <c r="A729" s="6">
        <v>22129</v>
      </c>
      <c r="B729">
        <v>56.51</v>
      </c>
      <c r="C729">
        <v>1.95</v>
      </c>
      <c r="D729">
        <v>3.27</v>
      </c>
      <c r="E729">
        <v>29.6</v>
      </c>
      <c r="F729">
        <v>3.8</v>
      </c>
    </row>
    <row r="730" spans="1:6" x14ac:dyDescent="0.2">
      <c r="A730" s="6">
        <v>22160</v>
      </c>
      <c r="B730">
        <v>54.81</v>
      </c>
      <c r="C730">
        <v>1.95</v>
      </c>
      <c r="D730">
        <v>3.27</v>
      </c>
      <c r="E730">
        <v>29.6</v>
      </c>
      <c r="F730">
        <v>3.8</v>
      </c>
    </row>
    <row r="731" spans="1:6" x14ac:dyDescent="0.2">
      <c r="A731" s="6">
        <v>22190</v>
      </c>
      <c r="B731">
        <v>53.73</v>
      </c>
      <c r="C731">
        <v>1.95</v>
      </c>
      <c r="D731">
        <v>3.27</v>
      </c>
      <c r="E731">
        <v>29.8</v>
      </c>
      <c r="F731">
        <v>3.89</v>
      </c>
    </row>
    <row r="732" spans="1:6" x14ac:dyDescent="0.2">
      <c r="A732" s="6">
        <v>22221</v>
      </c>
      <c r="B732">
        <v>55.47</v>
      </c>
      <c r="C732">
        <v>1.95</v>
      </c>
      <c r="D732">
        <v>3.27</v>
      </c>
      <c r="E732">
        <v>29.8</v>
      </c>
      <c r="F732">
        <v>3.93</v>
      </c>
    </row>
    <row r="733" spans="1:6" x14ac:dyDescent="0.2">
      <c r="A733" s="6">
        <v>22251</v>
      </c>
      <c r="B733">
        <v>56.8</v>
      </c>
      <c r="C733">
        <v>1.95</v>
      </c>
      <c r="D733">
        <v>3.27</v>
      </c>
      <c r="E733">
        <v>29.8</v>
      </c>
      <c r="F733">
        <v>3.84</v>
      </c>
    </row>
    <row r="734" spans="1:6" x14ac:dyDescent="0.2">
      <c r="A734" s="6">
        <v>22282</v>
      </c>
      <c r="B734">
        <v>59.72</v>
      </c>
      <c r="C734">
        <v>1.95</v>
      </c>
      <c r="D734">
        <v>3.21</v>
      </c>
      <c r="E734">
        <v>29.8</v>
      </c>
      <c r="F734">
        <v>3.84</v>
      </c>
    </row>
    <row r="735" spans="1:6" x14ac:dyDescent="0.2">
      <c r="A735" s="6">
        <v>22313</v>
      </c>
      <c r="B735">
        <v>62.17</v>
      </c>
      <c r="C735">
        <v>1.94</v>
      </c>
      <c r="D735">
        <v>3.15</v>
      </c>
      <c r="E735">
        <v>29.8</v>
      </c>
      <c r="F735">
        <v>3.78</v>
      </c>
    </row>
    <row r="736" spans="1:6" x14ac:dyDescent="0.2">
      <c r="A736" s="6">
        <v>22341</v>
      </c>
      <c r="B736">
        <v>64.12</v>
      </c>
      <c r="C736">
        <v>1.94</v>
      </c>
      <c r="D736">
        <v>3.09</v>
      </c>
      <c r="E736">
        <v>29.8</v>
      </c>
      <c r="F736">
        <v>3.74</v>
      </c>
    </row>
    <row r="737" spans="1:6" x14ac:dyDescent="0.2">
      <c r="A737" s="6">
        <v>22372</v>
      </c>
      <c r="B737">
        <v>65.83</v>
      </c>
      <c r="C737">
        <v>1.94</v>
      </c>
      <c r="D737">
        <v>3.07</v>
      </c>
      <c r="E737">
        <v>29.8</v>
      </c>
      <c r="F737">
        <v>3.78</v>
      </c>
    </row>
    <row r="738" spans="1:6" x14ac:dyDescent="0.2">
      <c r="A738" s="6">
        <v>22402</v>
      </c>
      <c r="B738">
        <v>66.5</v>
      </c>
      <c r="C738">
        <v>1.94</v>
      </c>
      <c r="D738">
        <v>3.05</v>
      </c>
      <c r="E738">
        <v>29.8</v>
      </c>
      <c r="F738">
        <v>3.71</v>
      </c>
    </row>
    <row r="739" spans="1:6" x14ac:dyDescent="0.2">
      <c r="A739" s="6">
        <v>22433</v>
      </c>
      <c r="B739">
        <v>65.62</v>
      </c>
      <c r="C739">
        <v>1.94</v>
      </c>
      <c r="D739">
        <v>3.03</v>
      </c>
      <c r="E739">
        <v>29.8</v>
      </c>
      <c r="F739">
        <v>3.88</v>
      </c>
    </row>
    <row r="740" spans="1:6" x14ac:dyDescent="0.2">
      <c r="A740" s="6">
        <v>22463</v>
      </c>
      <c r="B740">
        <v>65.44</v>
      </c>
      <c r="C740">
        <v>1.95</v>
      </c>
      <c r="D740">
        <v>3.04</v>
      </c>
      <c r="E740">
        <v>30</v>
      </c>
      <c r="F740">
        <v>3.92</v>
      </c>
    </row>
    <row r="741" spans="1:6" x14ac:dyDescent="0.2">
      <c r="A741" s="6">
        <v>22494</v>
      </c>
      <c r="B741">
        <v>67.790000000000006</v>
      </c>
      <c r="C741">
        <v>1.95</v>
      </c>
      <c r="D741">
        <v>3.04</v>
      </c>
      <c r="E741">
        <v>29.9</v>
      </c>
      <c r="F741">
        <v>4.04</v>
      </c>
    </row>
    <row r="742" spans="1:6" x14ac:dyDescent="0.2">
      <c r="A742" s="6">
        <v>22525</v>
      </c>
      <c r="B742">
        <v>67.260000000000005</v>
      </c>
      <c r="C742">
        <v>1.96</v>
      </c>
      <c r="D742">
        <v>3.05</v>
      </c>
      <c r="E742">
        <v>30</v>
      </c>
      <c r="F742">
        <v>3.98</v>
      </c>
    </row>
    <row r="743" spans="1:6" x14ac:dyDescent="0.2">
      <c r="A743" s="6">
        <v>22555</v>
      </c>
      <c r="B743">
        <v>68</v>
      </c>
      <c r="C743">
        <v>1.98</v>
      </c>
      <c r="D743">
        <v>3.1</v>
      </c>
      <c r="E743">
        <v>30</v>
      </c>
      <c r="F743">
        <v>3.92</v>
      </c>
    </row>
    <row r="744" spans="1:6" x14ac:dyDescent="0.2">
      <c r="A744" s="6">
        <v>22586</v>
      </c>
      <c r="B744">
        <v>71.08</v>
      </c>
      <c r="C744">
        <v>2</v>
      </c>
      <c r="D744">
        <v>3.14</v>
      </c>
      <c r="E744">
        <v>30</v>
      </c>
      <c r="F744">
        <v>3.94</v>
      </c>
    </row>
    <row r="745" spans="1:6" x14ac:dyDescent="0.2">
      <c r="A745" s="6">
        <v>22616</v>
      </c>
      <c r="B745">
        <v>71.739999999999995</v>
      </c>
      <c r="C745">
        <v>2.02</v>
      </c>
      <c r="D745">
        <v>3.19</v>
      </c>
      <c r="E745">
        <v>30</v>
      </c>
      <c r="F745">
        <v>4.0599999999999996</v>
      </c>
    </row>
    <row r="746" spans="1:6" x14ac:dyDescent="0.2">
      <c r="A746" s="6">
        <v>22647</v>
      </c>
      <c r="B746">
        <v>69.069999999999993</v>
      </c>
      <c r="C746">
        <v>2.0299999999999998</v>
      </c>
      <c r="D746">
        <v>3.25</v>
      </c>
      <c r="E746">
        <v>30</v>
      </c>
      <c r="F746">
        <v>4.08</v>
      </c>
    </row>
    <row r="747" spans="1:6" x14ac:dyDescent="0.2">
      <c r="A747" s="6">
        <v>22678</v>
      </c>
      <c r="B747">
        <v>70.22</v>
      </c>
      <c r="C747">
        <v>2.0299999999999998</v>
      </c>
      <c r="D747">
        <v>3.31</v>
      </c>
      <c r="E747">
        <v>30.1</v>
      </c>
      <c r="F747">
        <v>4.04</v>
      </c>
    </row>
    <row r="748" spans="1:6" x14ac:dyDescent="0.2">
      <c r="A748" s="6">
        <v>22706</v>
      </c>
      <c r="B748">
        <v>70.290000000000006</v>
      </c>
      <c r="C748">
        <v>2.04</v>
      </c>
      <c r="D748">
        <v>3.37</v>
      </c>
      <c r="E748">
        <v>30.1</v>
      </c>
      <c r="F748">
        <v>3.93</v>
      </c>
    </row>
    <row r="749" spans="1:6" x14ac:dyDescent="0.2">
      <c r="A749" s="6">
        <v>22737</v>
      </c>
      <c r="B749">
        <v>68.05</v>
      </c>
      <c r="C749">
        <v>2.0499999999999998</v>
      </c>
      <c r="D749">
        <v>3.4</v>
      </c>
      <c r="E749">
        <v>30.2</v>
      </c>
      <c r="F749">
        <v>3.84</v>
      </c>
    </row>
    <row r="750" spans="1:6" x14ac:dyDescent="0.2">
      <c r="A750" s="6">
        <v>22767</v>
      </c>
      <c r="B750">
        <v>62.99</v>
      </c>
      <c r="C750">
        <v>2.0499999999999998</v>
      </c>
      <c r="D750">
        <v>3.44</v>
      </c>
      <c r="E750">
        <v>30.2</v>
      </c>
      <c r="F750">
        <v>3.87</v>
      </c>
    </row>
    <row r="751" spans="1:6" x14ac:dyDescent="0.2">
      <c r="A751" s="6">
        <v>22798</v>
      </c>
      <c r="B751">
        <v>55.63</v>
      </c>
      <c r="C751">
        <v>2.06</v>
      </c>
      <c r="D751">
        <v>3.47</v>
      </c>
      <c r="E751">
        <v>30.2</v>
      </c>
      <c r="F751">
        <v>3.91</v>
      </c>
    </row>
    <row r="752" spans="1:6" x14ac:dyDescent="0.2">
      <c r="A752" s="6">
        <v>22828</v>
      </c>
      <c r="B752">
        <v>56.97</v>
      </c>
      <c r="C752">
        <v>2.0699999999999998</v>
      </c>
      <c r="D752">
        <v>3.49</v>
      </c>
      <c r="E752">
        <v>30.3</v>
      </c>
      <c r="F752">
        <v>4.01</v>
      </c>
    </row>
    <row r="753" spans="1:6" x14ac:dyDescent="0.2">
      <c r="A753" s="6">
        <v>22859</v>
      </c>
      <c r="B753">
        <v>58.52</v>
      </c>
      <c r="C753">
        <v>2.0699999999999998</v>
      </c>
      <c r="D753">
        <v>3.51</v>
      </c>
      <c r="E753">
        <v>30.3</v>
      </c>
      <c r="F753">
        <v>3.98</v>
      </c>
    </row>
    <row r="754" spans="1:6" x14ac:dyDescent="0.2">
      <c r="A754" s="6">
        <v>22890</v>
      </c>
      <c r="B754">
        <v>58</v>
      </c>
      <c r="C754">
        <v>2.08</v>
      </c>
      <c r="D754">
        <v>3.53</v>
      </c>
      <c r="E754">
        <v>30.4</v>
      </c>
      <c r="F754">
        <v>3.98</v>
      </c>
    </row>
    <row r="755" spans="1:6" x14ac:dyDescent="0.2">
      <c r="A755" s="6">
        <v>22920</v>
      </c>
      <c r="B755">
        <v>56.17</v>
      </c>
      <c r="C755">
        <v>2.1</v>
      </c>
      <c r="D755">
        <v>3.58</v>
      </c>
      <c r="E755">
        <v>30.4</v>
      </c>
      <c r="F755">
        <v>3.93</v>
      </c>
    </row>
    <row r="756" spans="1:6" x14ac:dyDescent="0.2">
      <c r="A756" s="6">
        <v>22951</v>
      </c>
      <c r="B756">
        <v>60.04</v>
      </c>
      <c r="C756">
        <v>2.11</v>
      </c>
      <c r="D756">
        <v>3.62</v>
      </c>
      <c r="E756">
        <v>30.4</v>
      </c>
      <c r="F756">
        <v>3.92</v>
      </c>
    </row>
    <row r="757" spans="1:6" x14ac:dyDescent="0.2">
      <c r="A757" s="6">
        <v>22981</v>
      </c>
      <c r="B757">
        <v>62.64</v>
      </c>
      <c r="C757">
        <v>2.13</v>
      </c>
      <c r="D757">
        <v>3.67</v>
      </c>
      <c r="E757">
        <v>30.4</v>
      </c>
      <c r="F757">
        <v>3.86</v>
      </c>
    </row>
    <row r="758" spans="1:6" x14ac:dyDescent="0.2">
      <c r="A758" s="6">
        <v>23012</v>
      </c>
      <c r="B758">
        <v>65.06</v>
      </c>
      <c r="C758">
        <v>2.14</v>
      </c>
      <c r="D758">
        <v>3.68</v>
      </c>
      <c r="E758">
        <v>30.4</v>
      </c>
      <c r="F758">
        <v>3.83</v>
      </c>
    </row>
    <row r="759" spans="1:6" x14ac:dyDescent="0.2">
      <c r="A759" s="6">
        <v>23043</v>
      </c>
      <c r="B759">
        <v>65.92</v>
      </c>
      <c r="C759">
        <v>2.14</v>
      </c>
      <c r="D759">
        <v>3.7</v>
      </c>
      <c r="E759">
        <v>30.4</v>
      </c>
      <c r="F759">
        <v>3.92</v>
      </c>
    </row>
    <row r="760" spans="1:6" x14ac:dyDescent="0.2">
      <c r="A760" s="6">
        <v>23071</v>
      </c>
      <c r="B760">
        <v>65.67</v>
      </c>
      <c r="C760">
        <v>2.15</v>
      </c>
      <c r="D760">
        <v>3.71</v>
      </c>
      <c r="E760">
        <v>30.5</v>
      </c>
      <c r="F760">
        <v>3.93</v>
      </c>
    </row>
    <row r="761" spans="1:6" x14ac:dyDescent="0.2">
      <c r="A761" s="6">
        <v>23102</v>
      </c>
      <c r="B761">
        <v>68.760000000000005</v>
      </c>
      <c r="C761">
        <v>2.17</v>
      </c>
      <c r="D761">
        <v>3.75</v>
      </c>
      <c r="E761">
        <v>30.5</v>
      </c>
      <c r="F761">
        <v>3.97</v>
      </c>
    </row>
    <row r="762" spans="1:6" x14ac:dyDescent="0.2">
      <c r="A762" s="6">
        <v>23132</v>
      </c>
      <c r="B762">
        <v>70.14</v>
      </c>
      <c r="C762">
        <v>2.1800000000000002</v>
      </c>
      <c r="D762">
        <v>3.8</v>
      </c>
      <c r="E762">
        <v>30.5</v>
      </c>
      <c r="F762">
        <v>3.93</v>
      </c>
    </row>
    <row r="763" spans="1:6" x14ac:dyDescent="0.2">
      <c r="A763" s="6">
        <v>23163</v>
      </c>
      <c r="B763">
        <v>70.11</v>
      </c>
      <c r="C763">
        <v>2.2000000000000002</v>
      </c>
      <c r="D763">
        <v>3.84</v>
      </c>
      <c r="E763">
        <v>30.6</v>
      </c>
      <c r="F763">
        <v>3.99</v>
      </c>
    </row>
    <row r="764" spans="1:6" x14ac:dyDescent="0.2">
      <c r="A764" s="6">
        <v>23193</v>
      </c>
      <c r="B764">
        <v>69.069999999999993</v>
      </c>
      <c r="C764">
        <v>2.2000000000000002</v>
      </c>
      <c r="D764">
        <v>3.88</v>
      </c>
      <c r="E764">
        <v>30.7</v>
      </c>
      <c r="F764">
        <v>4.0199999999999996</v>
      </c>
    </row>
    <row r="765" spans="1:6" x14ac:dyDescent="0.2">
      <c r="A765" s="6">
        <v>23224</v>
      </c>
      <c r="B765">
        <v>70.98</v>
      </c>
      <c r="C765">
        <v>2.21</v>
      </c>
      <c r="D765">
        <v>3.92</v>
      </c>
      <c r="E765">
        <v>30.7</v>
      </c>
      <c r="F765">
        <v>4</v>
      </c>
    </row>
    <row r="766" spans="1:6" x14ac:dyDescent="0.2">
      <c r="A766" s="6">
        <v>23255</v>
      </c>
      <c r="B766">
        <v>72.849999999999994</v>
      </c>
      <c r="C766">
        <v>2.21</v>
      </c>
      <c r="D766">
        <v>3.96</v>
      </c>
      <c r="E766">
        <v>30.7</v>
      </c>
      <c r="F766">
        <v>4.08</v>
      </c>
    </row>
    <row r="767" spans="1:6" x14ac:dyDescent="0.2">
      <c r="A767" s="6">
        <v>23285</v>
      </c>
      <c r="B767">
        <v>73.03</v>
      </c>
      <c r="C767">
        <v>2.23</v>
      </c>
      <c r="D767">
        <v>3.98</v>
      </c>
      <c r="E767">
        <v>30.8</v>
      </c>
      <c r="F767">
        <v>4.1100000000000003</v>
      </c>
    </row>
    <row r="768" spans="1:6" x14ac:dyDescent="0.2">
      <c r="A768" s="6">
        <v>23316</v>
      </c>
      <c r="B768">
        <v>72.62</v>
      </c>
      <c r="C768">
        <v>2.2599999999999998</v>
      </c>
      <c r="D768">
        <v>4</v>
      </c>
      <c r="E768">
        <v>30.8</v>
      </c>
      <c r="F768">
        <v>4.12</v>
      </c>
    </row>
    <row r="769" spans="1:6" x14ac:dyDescent="0.2">
      <c r="A769" s="6">
        <v>23346</v>
      </c>
      <c r="B769">
        <v>74.17</v>
      </c>
      <c r="C769">
        <v>2.2799999999999998</v>
      </c>
      <c r="D769">
        <v>4.0199999999999996</v>
      </c>
      <c r="E769">
        <v>30.9</v>
      </c>
      <c r="F769">
        <v>4.13</v>
      </c>
    </row>
    <row r="770" spans="1:6" x14ac:dyDescent="0.2">
      <c r="A770" s="6">
        <v>23377</v>
      </c>
      <c r="B770">
        <v>76.45</v>
      </c>
      <c r="C770">
        <v>2.2999999999999998</v>
      </c>
      <c r="D770">
        <v>4.07</v>
      </c>
      <c r="E770">
        <v>30.9</v>
      </c>
      <c r="F770">
        <v>4.17</v>
      </c>
    </row>
    <row r="771" spans="1:6" x14ac:dyDescent="0.2">
      <c r="A771" s="6">
        <v>23408</v>
      </c>
      <c r="B771">
        <v>77.39</v>
      </c>
      <c r="C771">
        <v>2.31</v>
      </c>
      <c r="D771">
        <v>4.13</v>
      </c>
      <c r="E771">
        <v>30.9</v>
      </c>
      <c r="F771">
        <v>4.1500000000000004</v>
      </c>
    </row>
    <row r="772" spans="1:6" x14ac:dyDescent="0.2">
      <c r="A772" s="6">
        <v>23437</v>
      </c>
      <c r="B772">
        <v>78.8</v>
      </c>
      <c r="C772">
        <v>2.33</v>
      </c>
      <c r="D772">
        <v>4.18</v>
      </c>
      <c r="E772">
        <v>30.9</v>
      </c>
      <c r="F772">
        <v>4.22</v>
      </c>
    </row>
    <row r="773" spans="1:6" x14ac:dyDescent="0.2">
      <c r="A773" s="6">
        <v>23468</v>
      </c>
      <c r="B773">
        <v>79.94</v>
      </c>
      <c r="C773">
        <v>2.35</v>
      </c>
      <c r="D773">
        <v>4.2300000000000004</v>
      </c>
      <c r="E773">
        <v>30.9</v>
      </c>
      <c r="F773">
        <v>4.2300000000000004</v>
      </c>
    </row>
    <row r="774" spans="1:6" x14ac:dyDescent="0.2">
      <c r="A774" s="6">
        <v>23498</v>
      </c>
      <c r="B774">
        <v>80.72</v>
      </c>
      <c r="C774">
        <v>2.36</v>
      </c>
      <c r="D774">
        <v>4.28</v>
      </c>
      <c r="E774">
        <v>30.9</v>
      </c>
      <c r="F774">
        <v>4.2</v>
      </c>
    </row>
    <row r="775" spans="1:6" x14ac:dyDescent="0.2">
      <c r="A775" s="6">
        <v>23529</v>
      </c>
      <c r="B775">
        <v>80.239999999999995</v>
      </c>
      <c r="C775">
        <v>2.38</v>
      </c>
      <c r="D775">
        <v>4.33</v>
      </c>
      <c r="E775">
        <v>31</v>
      </c>
      <c r="F775">
        <v>4.17</v>
      </c>
    </row>
    <row r="776" spans="1:6" x14ac:dyDescent="0.2">
      <c r="A776" s="6">
        <v>23559</v>
      </c>
      <c r="B776">
        <v>83.22</v>
      </c>
      <c r="C776">
        <v>2.4</v>
      </c>
      <c r="D776">
        <v>4.38</v>
      </c>
      <c r="E776">
        <v>31.1</v>
      </c>
      <c r="F776">
        <v>4.1900000000000004</v>
      </c>
    </row>
    <row r="777" spans="1:6" x14ac:dyDescent="0.2">
      <c r="A777" s="6">
        <v>23590</v>
      </c>
      <c r="B777">
        <v>82</v>
      </c>
      <c r="C777">
        <v>2.42</v>
      </c>
      <c r="D777">
        <v>4.42</v>
      </c>
      <c r="E777">
        <v>31</v>
      </c>
      <c r="F777">
        <v>4.1900000000000004</v>
      </c>
    </row>
    <row r="778" spans="1:6" x14ac:dyDescent="0.2">
      <c r="A778" s="6">
        <v>23621</v>
      </c>
      <c r="B778">
        <v>83.41</v>
      </c>
      <c r="C778">
        <v>2.44</v>
      </c>
      <c r="D778">
        <v>4.47</v>
      </c>
      <c r="E778">
        <v>31.1</v>
      </c>
      <c r="F778">
        <v>4.2</v>
      </c>
    </row>
    <row r="779" spans="1:6" x14ac:dyDescent="0.2">
      <c r="A779" s="6">
        <v>23651</v>
      </c>
      <c r="B779">
        <v>84.85</v>
      </c>
      <c r="C779">
        <v>2.46</v>
      </c>
      <c r="D779">
        <v>4.5</v>
      </c>
      <c r="E779">
        <v>31.1</v>
      </c>
      <c r="F779">
        <v>4.1900000000000004</v>
      </c>
    </row>
    <row r="780" spans="1:6" x14ac:dyDescent="0.2">
      <c r="A780" s="6">
        <v>23682</v>
      </c>
      <c r="B780">
        <v>85.44</v>
      </c>
      <c r="C780">
        <v>2.48</v>
      </c>
      <c r="D780">
        <v>4.5199999999999996</v>
      </c>
      <c r="E780">
        <v>31.2</v>
      </c>
      <c r="F780">
        <v>4.1500000000000004</v>
      </c>
    </row>
    <row r="781" spans="1:6" x14ac:dyDescent="0.2">
      <c r="A781" s="6">
        <v>23712</v>
      </c>
      <c r="B781">
        <v>83.96</v>
      </c>
      <c r="C781">
        <v>2.5</v>
      </c>
      <c r="D781">
        <v>4.55</v>
      </c>
      <c r="E781">
        <v>31.2</v>
      </c>
      <c r="F781">
        <v>4.18</v>
      </c>
    </row>
    <row r="782" spans="1:6" x14ac:dyDescent="0.2">
      <c r="A782" s="6">
        <v>23743</v>
      </c>
      <c r="B782">
        <v>86.12</v>
      </c>
      <c r="C782">
        <v>2.52</v>
      </c>
      <c r="D782">
        <v>4.59</v>
      </c>
      <c r="E782">
        <v>31.2</v>
      </c>
      <c r="F782">
        <v>4.1900000000000004</v>
      </c>
    </row>
    <row r="783" spans="1:6" x14ac:dyDescent="0.2">
      <c r="A783" s="6">
        <v>23774</v>
      </c>
      <c r="B783">
        <v>86.75</v>
      </c>
      <c r="C783">
        <v>2.5299999999999998</v>
      </c>
      <c r="D783">
        <v>4.6399999999999997</v>
      </c>
      <c r="E783">
        <v>31.2</v>
      </c>
      <c r="F783">
        <v>4.21</v>
      </c>
    </row>
    <row r="784" spans="1:6" x14ac:dyDescent="0.2">
      <c r="A784" s="6">
        <v>23802</v>
      </c>
      <c r="B784">
        <v>86.83</v>
      </c>
      <c r="C784">
        <v>2.5499999999999998</v>
      </c>
      <c r="D784">
        <v>4.68</v>
      </c>
      <c r="E784">
        <v>31.3</v>
      </c>
      <c r="F784">
        <v>4.21</v>
      </c>
    </row>
    <row r="785" spans="1:6" x14ac:dyDescent="0.2">
      <c r="A785" s="6">
        <v>23833</v>
      </c>
      <c r="B785">
        <v>87.97</v>
      </c>
      <c r="C785">
        <v>2.57</v>
      </c>
      <c r="D785">
        <v>4.7300000000000004</v>
      </c>
      <c r="E785">
        <v>31.4</v>
      </c>
      <c r="F785">
        <v>4.2</v>
      </c>
    </row>
    <row r="786" spans="1:6" x14ac:dyDescent="0.2">
      <c r="A786" s="6">
        <v>23863</v>
      </c>
      <c r="B786">
        <v>89.28</v>
      </c>
      <c r="C786">
        <v>2.59</v>
      </c>
      <c r="D786">
        <v>4.79</v>
      </c>
      <c r="E786">
        <v>31.4</v>
      </c>
      <c r="F786">
        <v>4.21</v>
      </c>
    </row>
    <row r="787" spans="1:6" x14ac:dyDescent="0.2">
      <c r="A787" s="6">
        <v>23894</v>
      </c>
      <c r="B787">
        <v>85.04</v>
      </c>
      <c r="C787">
        <v>2.61</v>
      </c>
      <c r="D787">
        <v>4.84</v>
      </c>
      <c r="E787">
        <v>31.6</v>
      </c>
      <c r="F787">
        <v>4.21</v>
      </c>
    </row>
    <row r="788" spans="1:6" x14ac:dyDescent="0.2">
      <c r="A788" s="6">
        <v>23924</v>
      </c>
      <c r="B788">
        <v>84.91</v>
      </c>
      <c r="C788">
        <v>2.63</v>
      </c>
      <c r="D788">
        <v>4.8899999999999997</v>
      </c>
      <c r="E788">
        <v>31.6</v>
      </c>
      <c r="F788">
        <v>4.2</v>
      </c>
    </row>
    <row r="789" spans="1:6" x14ac:dyDescent="0.2">
      <c r="A789" s="6">
        <v>23955</v>
      </c>
      <c r="B789">
        <v>86.49</v>
      </c>
      <c r="C789">
        <v>2.64</v>
      </c>
      <c r="D789">
        <v>4.93</v>
      </c>
      <c r="E789">
        <v>31.6</v>
      </c>
      <c r="F789">
        <v>4.25</v>
      </c>
    </row>
    <row r="790" spans="1:6" x14ac:dyDescent="0.2">
      <c r="A790" s="6">
        <v>23986</v>
      </c>
      <c r="B790">
        <v>89.38</v>
      </c>
      <c r="C790">
        <v>2.66</v>
      </c>
      <c r="D790">
        <v>4.9800000000000004</v>
      </c>
      <c r="E790">
        <v>31.6</v>
      </c>
      <c r="F790">
        <v>4.29</v>
      </c>
    </row>
    <row r="791" spans="1:6" x14ac:dyDescent="0.2">
      <c r="A791" s="6">
        <v>24016</v>
      </c>
      <c r="B791">
        <v>91.39</v>
      </c>
      <c r="C791">
        <v>2.68</v>
      </c>
      <c r="D791">
        <v>5.05</v>
      </c>
      <c r="E791">
        <v>31.7</v>
      </c>
      <c r="F791">
        <v>4.3499999999999996</v>
      </c>
    </row>
    <row r="792" spans="1:6" x14ac:dyDescent="0.2">
      <c r="A792" s="6">
        <v>24047</v>
      </c>
      <c r="B792">
        <v>92.15</v>
      </c>
      <c r="C792">
        <v>2.7</v>
      </c>
      <c r="D792">
        <v>5.12</v>
      </c>
      <c r="E792">
        <v>31.7</v>
      </c>
      <c r="F792">
        <v>4.45</v>
      </c>
    </row>
    <row r="793" spans="1:6" x14ac:dyDescent="0.2">
      <c r="A793" s="6">
        <v>24077</v>
      </c>
      <c r="B793">
        <v>91.73</v>
      </c>
      <c r="C793">
        <v>2.72</v>
      </c>
      <c r="D793">
        <v>5.19</v>
      </c>
      <c r="E793">
        <v>31.8</v>
      </c>
      <c r="F793">
        <v>4.62</v>
      </c>
    </row>
    <row r="794" spans="1:6" x14ac:dyDescent="0.2">
      <c r="A794" s="6">
        <v>24108</v>
      </c>
      <c r="B794">
        <v>93.32</v>
      </c>
      <c r="C794">
        <v>2.74</v>
      </c>
      <c r="D794">
        <v>5.24</v>
      </c>
      <c r="E794">
        <v>31.8</v>
      </c>
      <c r="F794">
        <v>4.6100000000000003</v>
      </c>
    </row>
    <row r="795" spans="1:6" x14ac:dyDescent="0.2">
      <c r="A795" s="6">
        <v>24139</v>
      </c>
      <c r="B795">
        <v>92.69</v>
      </c>
      <c r="C795">
        <v>2.76</v>
      </c>
      <c r="D795">
        <v>5.29</v>
      </c>
      <c r="E795">
        <v>32</v>
      </c>
      <c r="F795">
        <v>4.83</v>
      </c>
    </row>
    <row r="796" spans="1:6" x14ac:dyDescent="0.2">
      <c r="A796" s="6">
        <v>24167</v>
      </c>
      <c r="B796">
        <v>88.88</v>
      </c>
      <c r="C796">
        <v>2.78</v>
      </c>
      <c r="D796">
        <v>5.34</v>
      </c>
      <c r="E796">
        <v>32.1</v>
      </c>
      <c r="F796">
        <v>4.87</v>
      </c>
    </row>
    <row r="797" spans="1:6" x14ac:dyDescent="0.2">
      <c r="A797" s="6">
        <v>24198</v>
      </c>
      <c r="B797">
        <v>91.6</v>
      </c>
      <c r="C797">
        <v>2.8</v>
      </c>
      <c r="D797">
        <v>5.38</v>
      </c>
      <c r="E797">
        <v>32.299999999999997</v>
      </c>
      <c r="F797">
        <v>4.75</v>
      </c>
    </row>
    <row r="798" spans="1:6" x14ac:dyDescent="0.2">
      <c r="A798" s="6">
        <v>24228</v>
      </c>
      <c r="B798">
        <v>86.78</v>
      </c>
      <c r="C798">
        <v>2.81</v>
      </c>
      <c r="D798">
        <v>5.42</v>
      </c>
      <c r="E798">
        <v>32.299999999999997</v>
      </c>
      <c r="F798">
        <v>4.78</v>
      </c>
    </row>
    <row r="799" spans="1:6" x14ac:dyDescent="0.2">
      <c r="A799" s="6">
        <v>24259</v>
      </c>
      <c r="B799">
        <v>86.06</v>
      </c>
      <c r="C799">
        <v>2.83</v>
      </c>
      <c r="D799">
        <v>5.46</v>
      </c>
      <c r="E799">
        <v>32.4</v>
      </c>
      <c r="F799">
        <v>4.8099999999999996</v>
      </c>
    </row>
    <row r="800" spans="1:6" x14ac:dyDescent="0.2">
      <c r="A800" s="6">
        <v>24289</v>
      </c>
      <c r="B800">
        <v>85.84</v>
      </c>
      <c r="C800">
        <v>2.85</v>
      </c>
      <c r="D800">
        <v>5.48</v>
      </c>
      <c r="E800">
        <v>32.5</v>
      </c>
      <c r="F800">
        <v>5.0199999999999996</v>
      </c>
    </row>
    <row r="801" spans="1:6" x14ac:dyDescent="0.2">
      <c r="A801" s="6">
        <v>24320</v>
      </c>
      <c r="B801">
        <v>80.650000000000006</v>
      </c>
      <c r="C801">
        <v>2.87</v>
      </c>
      <c r="D801">
        <v>5.49</v>
      </c>
      <c r="E801">
        <v>32.700000000000003</v>
      </c>
      <c r="F801">
        <v>5.22</v>
      </c>
    </row>
    <row r="802" spans="1:6" x14ac:dyDescent="0.2">
      <c r="A802" s="6">
        <v>24351</v>
      </c>
      <c r="B802">
        <v>77.81</v>
      </c>
      <c r="C802">
        <v>2.89</v>
      </c>
      <c r="D802">
        <v>5.51</v>
      </c>
      <c r="E802">
        <v>32.700000000000003</v>
      </c>
      <c r="F802">
        <v>5.18</v>
      </c>
    </row>
    <row r="803" spans="1:6" x14ac:dyDescent="0.2">
      <c r="A803" s="6">
        <v>24381</v>
      </c>
      <c r="B803">
        <v>77.13</v>
      </c>
      <c r="C803">
        <v>2.88</v>
      </c>
      <c r="D803">
        <v>5.52</v>
      </c>
      <c r="E803">
        <v>32.9</v>
      </c>
      <c r="F803">
        <v>5.01</v>
      </c>
    </row>
    <row r="804" spans="1:6" x14ac:dyDescent="0.2">
      <c r="A804" s="6">
        <v>24412</v>
      </c>
      <c r="B804">
        <v>80.989999999999995</v>
      </c>
      <c r="C804">
        <v>2.88</v>
      </c>
      <c r="D804">
        <v>5.54</v>
      </c>
      <c r="E804">
        <v>32.9</v>
      </c>
      <c r="F804">
        <v>5.16</v>
      </c>
    </row>
    <row r="805" spans="1:6" x14ac:dyDescent="0.2">
      <c r="A805" s="6">
        <v>24442</v>
      </c>
      <c r="B805">
        <v>81.33</v>
      </c>
      <c r="C805">
        <v>2.87</v>
      </c>
      <c r="D805">
        <v>5.55</v>
      </c>
      <c r="E805">
        <v>32.9</v>
      </c>
      <c r="F805">
        <v>4.84</v>
      </c>
    </row>
    <row r="806" spans="1:6" x14ac:dyDescent="0.2">
      <c r="A806" s="6">
        <v>24473</v>
      </c>
      <c r="B806">
        <v>84.45</v>
      </c>
      <c r="C806">
        <v>2.88</v>
      </c>
      <c r="D806">
        <v>5.52</v>
      </c>
      <c r="E806">
        <v>32.9</v>
      </c>
      <c r="F806">
        <v>4.58</v>
      </c>
    </row>
    <row r="807" spans="1:6" x14ac:dyDescent="0.2">
      <c r="A807" s="6">
        <v>24504</v>
      </c>
      <c r="B807">
        <v>87.36</v>
      </c>
      <c r="C807">
        <v>2.89</v>
      </c>
      <c r="D807">
        <v>5.48</v>
      </c>
      <c r="E807">
        <v>32.9</v>
      </c>
      <c r="F807">
        <v>4.63</v>
      </c>
    </row>
    <row r="808" spans="1:6" x14ac:dyDescent="0.2">
      <c r="A808" s="6">
        <v>24532</v>
      </c>
      <c r="B808">
        <v>89.42</v>
      </c>
      <c r="C808">
        <v>2.9</v>
      </c>
      <c r="D808">
        <v>5.45</v>
      </c>
      <c r="E808">
        <v>33</v>
      </c>
      <c r="F808">
        <v>4.54</v>
      </c>
    </row>
    <row r="809" spans="1:6" x14ac:dyDescent="0.2">
      <c r="A809" s="6">
        <v>24563</v>
      </c>
      <c r="B809">
        <v>90.96</v>
      </c>
      <c r="C809">
        <v>2.9</v>
      </c>
      <c r="D809">
        <v>5.41</v>
      </c>
      <c r="E809">
        <v>33.1</v>
      </c>
      <c r="F809">
        <v>4.59</v>
      </c>
    </row>
    <row r="810" spans="1:6" x14ac:dyDescent="0.2">
      <c r="A810" s="6">
        <v>24593</v>
      </c>
      <c r="B810">
        <v>92.59</v>
      </c>
      <c r="C810">
        <v>2.9</v>
      </c>
      <c r="D810">
        <v>5.37</v>
      </c>
      <c r="E810">
        <v>33.200000000000003</v>
      </c>
      <c r="F810">
        <v>4.8499999999999996</v>
      </c>
    </row>
    <row r="811" spans="1:6" x14ac:dyDescent="0.2">
      <c r="A811" s="6">
        <v>24624</v>
      </c>
      <c r="B811">
        <v>91.43</v>
      </c>
      <c r="C811">
        <v>2.9</v>
      </c>
      <c r="D811">
        <v>5.33</v>
      </c>
      <c r="E811">
        <v>33.299999999999997</v>
      </c>
      <c r="F811">
        <v>5.0199999999999996</v>
      </c>
    </row>
    <row r="812" spans="1:6" x14ac:dyDescent="0.2">
      <c r="A812" s="6">
        <v>24654</v>
      </c>
      <c r="B812">
        <v>93.01</v>
      </c>
      <c r="C812">
        <v>2.91</v>
      </c>
      <c r="D812">
        <v>5.32</v>
      </c>
      <c r="E812">
        <v>33.4</v>
      </c>
      <c r="F812">
        <v>5.16</v>
      </c>
    </row>
    <row r="813" spans="1:6" x14ac:dyDescent="0.2">
      <c r="A813" s="6">
        <v>24685</v>
      </c>
      <c r="B813">
        <v>94.49</v>
      </c>
      <c r="C813">
        <v>2.91</v>
      </c>
      <c r="D813">
        <v>5.31</v>
      </c>
      <c r="E813">
        <v>33.5</v>
      </c>
      <c r="F813">
        <v>5.28</v>
      </c>
    </row>
    <row r="814" spans="1:6" x14ac:dyDescent="0.2">
      <c r="A814" s="6">
        <v>24716</v>
      </c>
      <c r="B814">
        <v>95.81</v>
      </c>
      <c r="C814">
        <v>2.92</v>
      </c>
      <c r="D814">
        <v>5.3</v>
      </c>
      <c r="E814">
        <v>33.6</v>
      </c>
      <c r="F814">
        <v>5.3</v>
      </c>
    </row>
    <row r="815" spans="1:6" x14ac:dyDescent="0.2">
      <c r="A815" s="6">
        <v>24746</v>
      </c>
      <c r="B815">
        <v>95.66</v>
      </c>
      <c r="C815">
        <v>2.92</v>
      </c>
      <c r="D815">
        <v>5.31</v>
      </c>
      <c r="E815">
        <v>33.700000000000003</v>
      </c>
      <c r="F815">
        <v>5.48</v>
      </c>
    </row>
    <row r="816" spans="1:6" x14ac:dyDescent="0.2">
      <c r="A816" s="6">
        <v>24777</v>
      </c>
      <c r="B816">
        <v>92.66</v>
      </c>
      <c r="C816">
        <v>2.92</v>
      </c>
      <c r="D816">
        <v>5.32</v>
      </c>
      <c r="E816">
        <v>33.799999999999997</v>
      </c>
      <c r="F816">
        <v>5.75</v>
      </c>
    </row>
    <row r="817" spans="1:6" x14ac:dyDescent="0.2">
      <c r="A817" s="6">
        <v>24807</v>
      </c>
      <c r="B817">
        <v>95.3</v>
      </c>
      <c r="C817">
        <v>2.92</v>
      </c>
      <c r="D817">
        <v>5.33</v>
      </c>
      <c r="E817">
        <v>33.9</v>
      </c>
      <c r="F817">
        <v>5.7</v>
      </c>
    </row>
    <row r="818" spans="1:6" x14ac:dyDescent="0.2">
      <c r="A818" s="6">
        <v>24838</v>
      </c>
      <c r="B818">
        <v>95.04</v>
      </c>
      <c r="C818">
        <v>2.93</v>
      </c>
      <c r="D818">
        <v>5.37</v>
      </c>
      <c r="E818">
        <v>34.1</v>
      </c>
      <c r="F818">
        <v>5.53</v>
      </c>
    </row>
    <row r="819" spans="1:6" x14ac:dyDescent="0.2">
      <c r="A819" s="6">
        <v>24869</v>
      </c>
      <c r="B819">
        <v>90.75</v>
      </c>
      <c r="C819">
        <v>2.94</v>
      </c>
      <c r="D819">
        <v>5.4</v>
      </c>
      <c r="E819">
        <v>34.200000000000003</v>
      </c>
      <c r="F819">
        <v>5.56</v>
      </c>
    </row>
    <row r="820" spans="1:6" x14ac:dyDescent="0.2">
      <c r="A820" s="6">
        <v>24898</v>
      </c>
      <c r="B820">
        <v>89.09</v>
      </c>
      <c r="C820">
        <v>2.95</v>
      </c>
      <c r="D820">
        <v>5.44</v>
      </c>
      <c r="E820">
        <v>34.299999999999997</v>
      </c>
      <c r="F820">
        <v>5.74</v>
      </c>
    </row>
    <row r="821" spans="1:6" x14ac:dyDescent="0.2">
      <c r="A821" s="6">
        <v>24929</v>
      </c>
      <c r="B821">
        <v>95.67</v>
      </c>
      <c r="C821">
        <v>2.96</v>
      </c>
      <c r="D821">
        <v>5.48</v>
      </c>
      <c r="E821">
        <v>34.4</v>
      </c>
      <c r="F821">
        <v>5.64</v>
      </c>
    </row>
    <row r="822" spans="1:6" x14ac:dyDescent="0.2">
      <c r="A822" s="6">
        <v>24959</v>
      </c>
      <c r="B822">
        <v>97.87</v>
      </c>
      <c r="C822">
        <v>2.98</v>
      </c>
      <c r="D822">
        <v>5.53</v>
      </c>
      <c r="E822">
        <v>34.5</v>
      </c>
      <c r="F822">
        <v>5.87</v>
      </c>
    </row>
    <row r="823" spans="1:6" x14ac:dyDescent="0.2">
      <c r="A823" s="6">
        <v>24990</v>
      </c>
      <c r="B823">
        <v>100.5</v>
      </c>
      <c r="C823">
        <v>2.99</v>
      </c>
      <c r="D823">
        <v>5.57</v>
      </c>
      <c r="E823">
        <v>34.700000000000003</v>
      </c>
      <c r="F823">
        <v>5.72</v>
      </c>
    </row>
    <row r="824" spans="1:6" x14ac:dyDescent="0.2">
      <c r="A824" s="6">
        <v>25020</v>
      </c>
      <c r="B824">
        <v>100.3</v>
      </c>
      <c r="C824">
        <v>3</v>
      </c>
      <c r="D824">
        <v>5.6</v>
      </c>
      <c r="E824">
        <v>34.9</v>
      </c>
      <c r="F824">
        <v>5.5</v>
      </c>
    </row>
    <row r="825" spans="1:6" x14ac:dyDescent="0.2">
      <c r="A825" s="6">
        <v>25051</v>
      </c>
      <c r="B825">
        <v>98.11</v>
      </c>
      <c r="C825">
        <v>3.02</v>
      </c>
      <c r="D825">
        <v>5.63</v>
      </c>
      <c r="E825">
        <v>35</v>
      </c>
      <c r="F825">
        <v>5.42</v>
      </c>
    </row>
    <row r="826" spans="1:6" x14ac:dyDescent="0.2">
      <c r="A826" s="6">
        <v>25082</v>
      </c>
      <c r="B826">
        <v>101.3</v>
      </c>
      <c r="C826">
        <v>3.03</v>
      </c>
      <c r="D826">
        <v>5.66</v>
      </c>
      <c r="E826">
        <v>35.1</v>
      </c>
      <c r="F826">
        <v>5.46</v>
      </c>
    </row>
    <row r="827" spans="1:6" x14ac:dyDescent="0.2">
      <c r="A827" s="6">
        <v>25112</v>
      </c>
      <c r="B827">
        <v>103.8</v>
      </c>
      <c r="C827">
        <v>3.04</v>
      </c>
      <c r="D827">
        <v>5.69</v>
      </c>
      <c r="E827">
        <v>35.299999999999997</v>
      </c>
      <c r="F827">
        <v>5.58</v>
      </c>
    </row>
    <row r="828" spans="1:6" x14ac:dyDescent="0.2">
      <c r="A828" s="6">
        <v>25143</v>
      </c>
      <c r="B828">
        <v>105.4</v>
      </c>
      <c r="C828">
        <v>3.06</v>
      </c>
      <c r="D828">
        <v>5.73</v>
      </c>
      <c r="E828">
        <v>35.4</v>
      </c>
      <c r="F828">
        <v>5.7</v>
      </c>
    </row>
    <row r="829" spans="1:6" x14ac:dyDescent="0.2">
      <c r="A829" s="6">
        <v>25173</v>
      </c>
      <c r="B829">
        <v>106.5</v>
      </c>
      <c r="C829">
        <v>3.07</v>
      </c>
      <c r="D829">
        <v>5.76</v>
      </c>
      <c r="E829">
        <v>35.5</v>
      </c>
      <c r="F829">
        <v>6.03</v>
      </c>
    </row>
    <row r="830" spans="1:6" x14ac:dyDescent="0.2">
      <c r="A830" s="6">
        <v>25204</v>
      </c>
      <c r="B830">
        <v>102</v>
      </c>
      <c r="C830">
        <v>3.08</v>
      </c>
      <c r="D830">
        <v>5.78</v>
      </c>
      <c r="E830">
        <v>35.6</v>
      </c>
      <c r="F830">
        <v>6.04</v>
      </c>
    </row>
    <row r="831" spans="1:6" x14ac:dyDescent="0.2">
      <c r="A831" s="6">
        <v>25235</v>
      </c>
      <c r="B831">
        <v>101.5</v>
      </c>
      <c r="C831">
        <v>3.09</v>
      </c>
      <c r="D831">
        <v>5.8</v>
      </c>
      <c r="E831">
        <v>35.799999999999997</v>
      </c>
      <c r="F831">
        <v>6.19</v>
      </c>
    </row>
    <row r="832" spans="1:6" x14ac:dyDescent="0.2">
      <c r="A832" s="6">
        <v>25263</v>
      </c>
      <c r="B832">
        <v>99.3</v>
      </c>
      <c r="C832">
        <v>3.1</v>
      </c>
      <c r="D832">
        <v>5.82</v>
      </c>
      <c r="E832">
        <v>36.1</v>
      </c>
      <c r="F832">
        <v>6.3</v>
      </c>
    </row>
    <row r="833" spans="1:6" x14ac:dyDescent="0.2">
      <c r="A833" s="6">
        <v>25294</v>
      </c>
      <c r="B833">
        <v>101.3</v>
      </c>
      <c r="C833">
        <v>3.11</v>
      </c>
      <c r="D833">
        <v>5.83</v>
      </c>
      <c r="E833">
        <v>36.299999999999997</v>
      </c>
      <c r="F833">
        <v>6.17</v>
      </c>
    </row>
    <row r="834" spans="1:6" x14ac:dyDescent="0.2">
      <c r="A834" s="6">
        <v>25324</v>
      </c>
      <c r="B834">
        <v>104.6</v>
      </c>
      <c r="C834">
        <v>3.12</v>
      </c>
      <c r="D834">
        <v>5.83</v>
      </c>
      <c r="E834">
        <v>36.4</v>
      </c>
      <c r="F834">
        <v>6.32</v>
      </c>
    </row>
    <row r="835" spans="1:6" x14ac:dyDescent="0.2">
      <c r="A835" s="6">
        <v>25355</v>
      </c>
      <c r="B835">
        <v>99.14</v>
      </c>
      <c r="C835">
        <v>3.13</v>
      </c>
      <c r="D835">
        <v>5.84</v>
      </c>
      <c r="E835">
        <v>36.6</v>
      </c>
      <c r="F835">
        <v>6.57</v>
      </c>
    </row>
    <row r="836" spans="1:6" x14ac:dyDescent="0.2">
      <c r="A836" s="6">
        <v>25385</v>
      </c>
      <c r="B836">
        <v>94.71</v>
      </c>
      <c r="C836">
        <v>3.14</v>
      </c>
      <c r="D836">
        <v>5.86</v>
      </c>
      <c r="E836">
        <v>36.799999999999997</v>
      </c>
      <c r="F836">
        <v>6.72</v>
      </c>
    </row>
    <row r="837" spans="1:6" x14ac:dyDescent="0.2">
      <c r="A837" s="6">
        <v>25416</v>
      </c>
      <c r="B837">
        <v>94.18</v>
      </c>
      <c r="C837">
        <v>3.14</v>
      </c>
      <c r="D837">
        <v>5.87</v>
      </c>
      <c r="E837">
        <v>37</v>
      </c>
      <c r="F837">
        <v>6.69</v>
      </c>
    </row>
    <row r="838" spans="1:6" x14ac:dyDescent="0.2">
      <c r="A838" s="6">
        <v>25447</v>
      </c>
      <c r="B838">
        <v>94.51</v>
      </c>
      <c r="C838">
        <v>3.15</v>
      </c>
      <c r="D838">
        <v>5.89</v>
      </c>
      <c r="E838">
        <v>37.1</v>
      </c>
      <c r="F838">
        <v>7.16</v>
      </c>
    </row>
    <row r="839" spans="1:6" x14ac:dyDescent="0.2">
      <c r="A839" s="6">
        <v>25477</v>
      </c>
      <c r="B839">
        <v>95.52</v>
      </c>
      <c r="C839">
        <v>3.15</v>
      </c>
      <c r="D839">
        <v>5.85</v>
      </c>
      <c r="E839">
        <v>37.299999999999997</v>
      </c>
      <c r="F839">
        <v>7.1</v>
      </c>
    </row>
    <row r="840" spans="1:6" x14ac:dyDescent="0.2">
      <c r="A840" s="6">
        <v>25508</v>
      </c>
      <c r="B840">
        <v>96.21</v>
      </c>
      <c r="C840">
        <v>3.16</v>
      </c>
      <c r="D840">
        <v>5.82</v>
      </c>
      <c r="E840">
        <v>37.5</v>
      </c>
      <c r="F840">
        <v>7.14</v>
      </c>
    </row>
    <row r="841" spans="1:6" x14ac:dyDescent="0.2">
      <c r="A841" s="6">
        <v>25538</v>
      </c>
      <c r="B841">
        <v>91.11</v>
      </c>
      <c r="C841">
        <v>3.16</v>
      </c>
      <c r="D841">
        <v>5.78</v>
      </c>
      <c r="E841">
        <v>37.700000000000003</v>
      </c>
      <c r="F841">
        <v>7.65</v>
      </c>
    </row>
    <row r="842" spans="1:6" x14ac:dyDescent="0.2">
      <c r="A842" s="6">
        <v>25569</v>
      </c>
      <c r="B842">
        <v>90.31</v>
      </c>
      <c r="C842">
        <v>3.16</v>
      </c>
      <c r="D842">
        <v>5.73</v>
      </c>
      <c r="E842">
        <v>37.799999999999997</v>
      </c>
      <c r="F842">
        <v>7.79</v>
      </c>
    </row>
    <row r="843" spans="1:6" x14ac:dyDescent="0.2">
      <c r="A843" s="6">
        <v>25600</v>
      </c>
      <c r="B843">
        <v>87.16</v>
      </c>
      <c r="C843">
        <v>3.17</v>
      </c>
      <c r="D843">
        <v>5.68</v>
      </c>
      <c r="E843">
        <v>38</v>
      </c>
      <c r="F843">
        <v>7.24</v>
      </c>
    </row>
    <row r="844" spans="1:6" x14ac:dyDescent="0.2">
      <c r="A844" s="6">
        <v>25628</v>
      </c>
      <c r="B844">
        <v>88.65</v>
      </c>
      <c r="C844">
        <v>3.17</v>
      </c>
      <c r="D844">
        <v>5.63</v>
      </c>
      <c r="E844">
        <v>38.200000000000003</v>
      </c>
      <c r="F844">
        <v>7.07</v>
      </c>
    </row>
    <row r="845" spans="1:6" x14ac:dyDescent="0.2">
      <c r="A845" s="6">
        <v>25659</v>
      </c>
      <c r="B845">
        <v>85.95</v>
      </c>
      <c r="C845">
        <v>3.17</v>
      </c>
      <c r="D845">
        <v>5.59</v>
      </c>
      <c r="E845">
        <v>38.5</v>
      </c>
      <c r="F845">
        <v>7.39</v>
      </c>
    </row>
    <row r="846" spans="1:6" x14ac:dyDescent="0.2">
      <c r="A846" s="6">
        <v>25689</v>
      </c>
      <c r="B846">
        <v>76.06</v>
      </c>
      <c r="C846">
        <v>3.18</v>
      </c>
      <c r="D846">
        <v>5.56</v>
      </c>
      <c r="E846">
        <v>38.6</v>
      </c>
      <c r="F846">
        <v>7.91</v>
      </c>
    </row>
    <row r="847" spans="1:6" x14ac:dyDescent="0.2">
      <c r="A847" s="6">
        <v>25720</v>
      </c>
      <c r="B847">
        <v>75.59</v>
      </c>
      <c r="C847">
        <v>3.18</v>
      </c>
      <c r="D847">
        <v>5.52</v>
      </c>
      <c r="E847">
        <v>38.799999999999997</v>
      </c>
      <c r="F847">
        <v>7.84</v>
      </c>
    </row>
    <row r="848" spans="1:6" x14ac:dyDescent="0.2">
      <c r="A848" s="6">
        <v>25750</v>
      </c>
      <c r="B848">
        <v>75.72</v>
      </c>
      <c r="C848">
        <v>3.18</v>
      </c>
      <c r="D848">
        <v>5.47</v>
      </c>
      <c r="E848">
        <v>39</v>
      </c>
      <c r="F848">
        <v>7.46</v>
      </c>
    </row>
    <row r="849" spans="1:6" x14ac:dyDescent="0.2">
      <c r="A849" s="6">
        <v>25781</v>
      </c>
      <c r="B849">
        <v>77.92</v>
      </c>
      <c r="C849">
        <v>3.19</v>
      </c>
      <c r="D849">
        <v>5.41</v>
      </c>
      <c r="E849">
        <v>39</v>
      </c>
      <c r="F849">
        <v>7.53</v>
      </c>
    </row>
    <row r="850" spans="1:6" x14ac:dyDescent="0.2">
      <c r="A850" s="6">
        <v>25812</v>
      </c>
      <c r="B850">
        <v>82.58</v>
      </c>
      <c r="C850">
        <v>3.19</v>
      </c>
      <c r="D850">
        <v>5.36</v>
      </c>
      <c r="E850">
        <v>39.200000000000003</v>
      </c>
      <c r="F850">
        <v>7.39</v>
      </c>
    </row>
    <row r="851" spans="1:6" x14ac:dyDescent="0.2">
      <c r="A851" s="6">
        <v>25842</v>
      </c>
      <c r="B851">
        <v>84.37</v>
      </c>
      <c r="C851">
        <v>3.17</v>
      </c>
      <c r="D851">
        <v>5.28</v>
      </c>
      <c r="E851">
        <v>39.4</v>
      </c>
      <c r="F851">
        <v>7.33</v>
      </c>
    </row>
    <row r="852" spans="1:6" x14ac:dyDescent="0.2">
      <c r="A852" s="6">
        <v>25873</v>
      </c>
      <c r="B852">
        <v>84.28</v>
      </c>
      <c r="C852">
        <v>3.16</v>
      </c>
      <c r="D852">
        <v>5.21</v>
      </c>
      <c r="E852">
        <v>39.6</v>
      </c>
      <c r="F852">
        <v>6.84</v>
      </c>
    </row>
    <row r="853" spans="1:6" x14ac:dyDescent="0.2">
      <c r="A853" s="6">
        <v>25903</v>
      </c>
      <c r="B853">
        <v>90.05</v>
      </c>
      <c r="C853">
        <v>3.14</v>
      </c>
      <c r="D853">
        <v>5.13</v>
      </c>
      <c r="E853">
        <v>39.799999999999997</v>
      </c>
      <c r="F853">
        <v>6.39</v>
      </c>
    </row>
    <row r="854" spans="1:6" x14ac:dyDescent="0.2">
      <c r="A854" s="6">
        <v>25934</v>
      </c>
      <c r="B854">
        <v>93.49</v>
      </c>
      <c r="C854">
        <v>3.13</v>
      </c>
      <c r="D854">
        <v>5.16</v>
      </c>
      <c r="E854">
        <v>39.799999999999997</v>
      </c>
      <c r="F854">
        <v>6.24</v>
      </c>
    </row>
    <row r="855" spans="1:6" x14ac:dyDescent="0.2">
      <c r="A855" s="6">
        <v>25965</v>
      </c>
      <c r="B855">
        <v>97.11</v>
      </c>
      <c r="C855">
        <v>3.12</v>
      </c>
      <c r="D855">
        <v>5.19</v>
      </c>
      <c r="E855">
        <v>39.9</v>
      </c>
      <c r="F855">
        <v>6.11</v>
      </c>
    </row>
    <row r="856" spans="1:6" x14ac:dyDescent="0.2">
      <c r="A856" s="6">
        <v>25993</v>
      </c>
      <c r="B856">
        <v>99.6</v>
      </c>
      <c r="C856">
        <v>3.11</v>
      </c>
      <c r="D856">
        <v>5.22</v>
      </c>
      <c r="E856">
        <v>40</v>
      </c>
      <c r="F856">
        <v>5.7</v>
      </c>
    </row>
    <row r="857" spans="1:6" x14ac:dyDescent="0.2">
      <c r="A857" s="6">
        <v>26024</v>
      </c>
      <c r="B857">
        <v>103</v>
      </c>
      <c r="C857">
        <v>3.11</v>
      </c>
      <c r="D857">
        <v>5.25</v>
      </c>
      <c r="E857">
        <v>40.1</v>
      </c>
      <c r="F857">
        <v>5.83</v>
      </c>
    </row>
    <row r="858" spans="1:6" x14ac:dyDescent="0.2">
      <c r="A858" s="6">
        <v>26054</v>
      </c>
      <c r="B858">
        <v>101.6</v>
      </c>
      <c r="C858">
        <v>3.1</v>
      </c>
      <c r="D858">
        <v>5.29</v>
      </c>
      <c r="E858">
        <v>40.299999999999997</v>
      </c>
      <c r="F858">
        <v>6.39</v>
      </c>
    </row>
    <row r="859" spans="1:6" x14ac:dyDescent="0.2">
      <c r="A859" s="6">
        <v>26085</v>
      </c>
      <c r="B859">
        <v>99.72</v>
      </c>
      <c r="C859">
        <v>3.1</v>
      </c>
      <c r="D859">
        <v>5.32</v>
      </c>
      <c r="E859">
        <v>40.6</v>
      </c>
      <c r="F859">
        <v>6.52</v>
      </c>
    </row>
    <row r="860" spans="1:6" x14ac:dyDescent="0.2">
      <c r="A860" s="6">
        <v>26115</v>
      </c>
      <c r="B860">
        <v>99</v>
      </c>
      <c r="C860">
        <v>3.1</v>
      </c>
      <c r="D860">
        <v>5.36</v>
      </c>
      <c r="E860">
        <v>40.700000000000003</v>
      </c>
      <c r="F860">
        <v>6.73</v>
      </c>
    </row>
    <row r="861" spans="1:6" x14ac:dyDescent="0.2">
      <c r="A861" s="6">
        <v>26146</v>
      </c>
      <c r="B861">
        <v>97.24</v>
      </c>
      <c r="C861">
        <v>3.09</v>
      </c>
      <c r="D861">
        <v>5.39</v>
      </c>
      <c r="E861">
        <v>40.799999999999997</v>
      </c>
      <c r="F861">
        <v>6.58</v>
      </c>
    </row>
    <row r="862" spans="1:6" x14ac:dyDescent="0.2">
      <c r="A862" s="6">
        <v>26177</v>
      </c>
      <c r="B862">
        <v>99.4</v>
      </c>
      <c r="C862">
        <v>3.09</v>
      </c>
      <c r="D862">
        <v>5.43</v>
      </c>
      <c r="E862">
        <v>40.799999999999997</v>
      </c>
      <c r="F862">
        <v>6.14</v>
      </c>
    </row>
    <row r="863" spans="1:6" x14ac:dyDescent="0.2">
      <c r="A863" s="6">
        <v>26207</v>
      </c>
      <c r="B863">
        <v>97.29</v>
      </c>
      <c r="C863">
        <v>3.08</v>
      </c>
      <c r="D863">
        <v>5.52</v>
      </c>
      <c r="E863">
        <v>40.9</v>
      </c>
      <c r="F863">
        <v>5.93</v>
      </c>
    </row>
    <row r="864" spans="1:6" x14ac:dyDescent="0.2">
      <c r="A864" s="6">
        <v>26238</v>
      </c>
      <c r="B864">
        <v>92.78</v>
      </c>
      <c r="C864">
        <v>3.08</v>
      </c>
      <c r="D864">
        <v>5.61</v>
      </c>
      <c r="E864">
        <v>40.9</v>
      </c>
      <c r="F864">
        <v>5.81</v>
      </c>
    </row>
    <row r="865" spans="1:6" x14ac:dyDescent="0.2">
      <c r="A865" s="6">
        <v>26268</v>
      </c>
      <c r="B865">
        <v>99.17</v>
      </c>
      <c r="C865">
        <v>3.07</v>
      </c>
      <c r="D865">
        <v>5.7</v>
      </c>
      <c r="E865">
        <v>41.1</v>
      </c>
      <c r="F865">
        <v>5.93</v>
      </c>
    </row>
    <row r="866" spans="1:6" x14ac:dyDescent="0.2">
      <c r="A866" s="6">
        <v>26299</v>
      </c>
      <c r="B866">
        <v>103.3</v>
      </c>
      <c r="C866">
        <v>3.07</v>
      </c>
      <c r="D866">
        <v>5.74</v>
      </c>
      <c r="E866">
        <v>41.1</v>
      </c>
      <c r="F866">
        <v>5.95</v>
      </c>
    </row>
    <row r="867" spans="1:6" x14ac:dyDescent="0.2">
      <c r="A867" s="6">
        <v>26330</v>
      </c>
      <c r="B867">
        <v>105.2</v>
      </c>
      <c r="C867">
        <v>3.07</v>
      </c>
      <c r="D867">
        <v>5.77</v>
      </c>
      <c r="E867">
        <v>41.3</v>
      </c>
      <c r="F867">
        <v>6.08</v>
      </c>
    </row>
    <row r="868" spans="1:6" x14ac:dyDescent="0.2">
      <c r="A868" s="6">
        <v>26359</v>
      </c>
      <c r="B868">
        <v>107.7</v>
      </c>
      <c r="C868">
        <v>3.07</v>
      </c>
      <c r="D868">
        <v>5.81</v>
      </c>
      <c r="E868">
        <v>41.4</v>
      </c>
      <c r="F868">
        <v>6.07</v>
      </c>
    </row>
    <row r="869" spans="1:6" x14ac:dyDescent="0.2">
      <c r="A869" s="6">
        <v>26390</v>
      </c>
      <c r="B869">
        <v>108.8</v>
      </c>
      <c r="C869">
        <v>3.07</v>
      </c>
      <c r="D869">
        <v>5.86</v>
      </c>
      <c r="E869">
        <v>41.5</v>
      </c>
      <c r="F869">
        <v>6.19</v>
      </c>
    </row>
    <row r="870" spans="1:6" x14ac:dyDescent="0.2">
      <c r="A870" s="6">
        <v>26420</v>
      </c>
      <c r="B870">
        <v>107.7</v>
      </c>
      <c r="C870">
        <v>3.07</v>
      </c>
      <c r="D870">
        <v>5.92</v>
      </c>
      <c r="E870">
        <v>41.6</v>
      </c>
      <c r="F870">
        <v>6.13</v>
      </c>
    </row>
    <row r="871" spans="1:6" x14ac:dyDescent="0.2">
      <c r="A871" s="6">
        <v>26451</v>
      </c>
      <c r="B871">
        <v>108</v>
      </c>
      <c r="C871">
        <v>3.07</v>
      </c>
      <c r="D871">
        <v>5.97</v>
      </c>
      <c r="E871">
        <v>41.7</v>
      </c>
      <c r="F871">
        <v>6.11</v>
      </c>
    </row>
    <row r="872" spans="1:6" x14ac:dyDescent="0.2">
      <c r="A872" s="6">
        <v>26481</v>
      </c>
      <c r="B872">
        <v>107.2</v>
      </c>
      <c r="C872">
        <v>3.07</v>
      </c>
      <c r="D872">
        <v>6.03</v>
      </c>
      <c r="E872">
        <v>41.9</v>
      </c>
      <c r="F872">
        <v>6.11</v>
      </c>
    </row>
    <row r="873" spans="1:6" x14ac:dyDescent="0.2">
      <c r="A873" s="6">
        <v>26512</v>
      </c>
      <c r="B873">
        <v>111</v>
      </c>
      <c r="C873">
        <v>3.08</v>
      </c>
      <c r="D873">
        <v>6.08</v>
      </c>
      <c r="E873">
        <v>42</v>
      </c>
      <c r="F873">
        <v>6.21</v>
      </c>
    </row>
    <row r="874" spans="1:6" x14ac:dyDescent="0.2">
      <c r="A874" s="6">
        <v>26543</v>
      </c>
      <c r="B874">
        <v>109.4</v>
      </c>
      <c r="C874">
        <v>3.08</v>
      </c>
      <c r="D874">
        <v>6.14</v>
      </c>
      <c r="E874">
        <v>42.1</v>
      </c>
      <c r="F874">
        <v>6.55</v>
      </c>
    </row>
    <row r="875" spans="1:6" x14ac:dyDescent="0.2">
      <c r="A875" s="6">
        <v>26573</v>
      </c>
      <c r="B875">
        <v>109.6</v>
      </c>
      <c r="C875">
        <v>3.1</v>
      </c>
      <c r="D875">
        <v>6.23</v>
      </c>
      <c r="E875">
        <v>42.3</v>
      </c>
      <c r="F875">
        <v>6.48</v>
      </c>
    </row>
    <row r="876" spans="1:6" x14ac:dyDescent="0.2">
      <c r="A876" s="6">
        <v>26604</v>
      </c>
      <c r="B876">
        <v>115.1</v>
      </c>
      <c r="C876">
        <v>3.13</v>
      </c>
      <c r="D876">
        <v>6.33</v>
      </c>
      <c r="E876">
        <v>42.4</v>
      </c>
      <c r="F876">
        <v>6.28</v>
      </c>
    </row>
    <row r="877" spans="1:6" x14ac:dyDescent="0.2">
      <c r="A877" s="6">
        <v>26634</v>
      </c>
      <c r="B877">
        <v>117.5</v>
      </c>
      <c r="C877">
        <v>3.15</v>
      </c>
      <c r="D877">
        <v>6.42</v>
      </c>
      <c r="E877">
        <v>42.5</v>
      </c>
      <c r="F877">
        <v>6.36</v>
      </c>
    </row>
    <row r="878" spans="1:6" x14ac:dyDescent="0.2">
      <c r="A878" s="6">
        <v>26665</v>
      </c>
      <c r="B878">
        <v>118.4</v>
      </c>
      <c r="C878">
        <v>3.16</v>
      </c>
      <c r="D878">
        <v>6.55</v>
      </c>
      <c r="E878">
        <v>42.6</v>
      </c>
      <c r="F878">
        <v>6.46</v>
      </c>
    </row>
    <row r="879" spans="1:6" x14ac:dyDescent="0.2">
      <c r="A879" s="6">
        <v>26696</v>
      </c>
      <c r="B879">
        <v>114.2</v>
      </c>
      <c r="C879">
        <v>3.16</v>
      </c>
      <c r="D879">
        <v>6.67</v>
      </c>
      <c r="E879">
        <v>42.9</v>
      </c>
      <c r="F879">
        <v>6.64</v>
      </c>
    </row>
    <row r="880" spans="1:6" x14ac:dyDescent="0.2">
      <c r="A880" s="6">
        <v>26724</v>
      </c>
      <c r="B880">
        <v>112.4</v>
      </c>
      <c r="C880">
        <v>3.17</v>
      </c>
      <c r="D880">
        <v>6.8</v>
      </c>
      <c r="E880">
        <v>43.3</v>
      </c>
      <c r="F880">
        <v>6.71</v>
      </c>
    </row>
    <row r="881" spans="1:6" x14ac:dyDescent="0.2">
      <c r="A881" s="6">
        <v>26755</v>
      </c>
      <c r="B881">
        <v>110.3</v>
      </c>
      <c r="C881">
        <v>3.19</v>
      </c>
      <c r="D881">
        <v>6.94</v>
      </c>
      <c r="E881">
        <v>43.6</v>
      </c>
      <c r="F881">
        <v>6.67</v>
      </c>
    </row>
    <row r="882" spans="1:6" x14ac:dyDescent="0.2">
      <c r="A882" s="6">
        <v>26785</v>
      </c>
      <c r="B882">
        <v>107.2</v>
      </c>
      <c r="C882">
        <v>3.2</v>
      </c>
      <c r="D882">
        <v>7.09</v>
      </c>
      <c r="E882">
        <v>43.9</v>
      </c>
      <c r="F882">
        <v>6.85</v>
      </c>
    </row>
    <row r="883" spans="1:6" x14ac:dyDescent="0.2">
      <c r="A883" s="6">
        <v>26816</v>
      </c>
      <c r="B883">
        <v>104.8</v>
      </c>
      <c r="C883">
        <v>3.22</v>
      </c>
      <c r="D883">
        <v>7.23</v>
      </c>
      <c r="E883">
        <v>44.2</v>
      </c>
      <c r="F883">
        <v>6.9</v>
      </c>
    </row>
    <row r="884" spans="1:6" x14ac:dyDescent="0.2">
      <c r="A884" s="6">
        <v>26846</v>
      </c>
      <c r="B884">
        <v>105.8</v>
      </c>
      <c r="C884">
        <v>3.24</v>
      </c>
      <c r="D884">
        <v>7.38</v>
      </c>
      <c r="E884">
        <v>44.3</v>
      </c>
      <c r="F884">
        <v>7.13</v>
      </c>
    </row>
    <row r="885" spans="1:6" x14ac:dyDescent="0.2">
      <c r="A885" s="6">
        <v>26877</v>
      </c>
      <c r="B885">
        <v>103.8</v>
      </c>
      <c r="C885">
        <v>3.25</v>
      </c>
      <c r="D885">
        <v>7.54</v>
      </c>
      <c r="E885">
        <v>45.1</v>
      </c>
      <c r="F885">
        <v>7.4</v>
      </c>
    </row>
    <row r="886" spans="1:6" x14ac:dyDescent="0.2">
      <c r="A886" s="6">
        <v>26908</v>
      </c>
      <c r="B886">
        <v>105.6</v>
      </c>
      <c r="C886">
        <v>3.27</v>
      </c>
      <c r="D886">
        <v>7.69</v>
      </c>
      <c r="E886">
        <v>45.2</v>
      </c>
      <c r="F886">
        <v>7.09</v>
      </c>
    </row>
    <row r="887" spans="1:6" x14ac:dyDescent="0.2">
      <c r="A887" s="6">
        <v>26938</v>
      </c>
      <c r="B887">
        <v>109.8</v>
      </c>
      <c r="C887">
        <v>3.31</v>
      </c>
      <c r="D887">
        <v>7.85</v>
      </c>
      <c r="E887">
        <v>45.6</v>
      </c>
      <c r="F887">
        <v>6.79</v>
      </c>
    </row>
    <row r="888" spans="1:6" x14ac:dyDescent="0.2">
      <c r="A888" s="6">
        <v>26969</v>
      </c>
      <c r="B888">
        <v>102</v>
      </c>
      <c r="C888">
        <v>3.34</v>
      </c>
      <c r="D888">
        <v>8</v>
      </c>
      <c r="E888">
        <v>45.9</v>
      </c>
      <c r="F888">
        <v>6.73</v>
      </c>
    </row>
    <row r="889" spans="1:6" x14ac:dyDescent="0.2">
      <c r="A889" s="6">
        <v>26999</v>
      </c>
      <c r="B889">
        <v>94.78</v>
      </c>
      <c r="C889">
        <v>3.38</v>
      </c>
      <c r="D889">
        <v>8.16</v>
      </c>
      <c r="E889">
        <v>46.2</v>
      </c>
      <c r="F889">
        <v>6.74</v>
      </c>
    </row>
    <row r="890" spans="1:6" x14ac:dyDescent="0.2">
      <c r="A890" s="6">
        <v>27030</v>
      </c>
      <c r="B890">
        <v>96.11</v>
      </c>
      <c r="C890">
        <v>3.4</v>
      </c>
      <c r="D890">
        <v>8.23</v>
      </c>
      <c r="E890">
        <v>46.6</v>
      </c>
      <c r="F890">
        <v>6.99</v>
      </c>
    </row>
    <row r="891" spans="1:6" x14ac:dyDescent="0.2">
      <c r="A891" s="6">
        <v>27061</v>
      </c>
      <c r="B891">
        <v>93.45</v>
      </c>
      <c r="C891">
        <v>3.42</v>
      </c>
      <c r="D891">
        <v>8.2899999999999991</v>
      </c>
      <c r="E891">
        <v>47.2</v>
      </c>
      <c r="F891">
        <v>6.96</v>
      </c>
    </row>
    <row r="892" spans="1:6" x14ac:dyDescent="0.2">
      <c r="A892" s="6">
        <v>27089</v>
      </c>
      <c r="B892">
        <v>97.44</v>
      </c>
      <c r="C892">
        <v>3.44</v>
      </c>
      <c r="D892">
        <v>8.36</v>
      </c>
      <c r="E892">
        <v>47.8</v>
      </c>
      <c r="F892">
        <v>7.21</v>
      </c>
    </row>
    <row r="893" spans="1:6" x14ac:dyDescent="0.2">
      <c r="A893" s="6">
        <v>27120</v>
      </c>
      <c r="B893">
        <v>92.46</v>
      </c>
      <c r="C893">
        <v>3.46</v>
      </c>
      <c r="D893">
        <v>8.49</v>
      </c>
      <c r="E893">
        <v>48</v>
      </c>
      <c r="F893">
        <v>7.51</v>
      </c>
    </row>
    <row r="894" spans="1:6" x14ac:dyDescent="0.2">
      <c r="A894" s="6">
        <v>27150</v>
      </c>
      <c r="B894">
        <v>89.67</v>
      </c>
      <c r="C894">
        <v>3.48</v>
      </c>
      <c r="D894">
        <v>8.61</v>
      </c>
      <c r="E894">
        <v>48.6</v>
      </c>
      <c r="F894">
        <v>7.58</v>
      </c>
    </row>
    <row r="895" spans="1:6" x14ac:dyDescent="0.2">
      <c r="A895" s="6">
        <v>27181</v>
      </c>
      <c r="B895">
        <v>89.79</v>
      </c>
      <c r="C895">
        <v>3.5</v>
      </c>
      <c r="D895">
        <v>8.74</v>
      </c>
      <c r="E895">
        <v>49</v>
      </c>
      <c r="F895">
        <v>7.54</v>
      </c>
    </row>
    <row r="896" spans="1:6" x14ac:dyDescent="0.2">
      <c r="A896" s="6">
        <v>27211</v>
      </c>
      <c r="B896">
        <v>79.31</v>
      </c>
      <c r="C896">
        <v>3.53</v>
      </c>
      <c r="D896">
        <v>8.86</v>
      </c>
      <c r="E896">
        <v>49.4</v>
      </c>
      <c r="F896">
        <v>7.81</v>
      </c>
    </row>
    <row r="897" spans="1:6" x14ac:dyDescent="0.2">
      <c r="A897" s="6">
        <v>27242</v>
      </c>
      <c r="B897">
        <v>76.03</v>
      </c>
      <c r="C897">
        <v>3.56</v>
      </c>
      <c r="D897">
        <v>8.99</v>
      </c>
      <c r="E897">
        <v>50</v>
      </c>
      <c r="F897">
        <v>8.0399999999999991</v>
      </c>
    </row>
    <row r="898" spans="1:6" x14ac:dyDescent="0.2">
      <c r="A898" s="6">
        <v>27273</v>
      </c>
      <c r="B898">
        <v>68.12</v>
      </c>
      <c r="C898">
        <v>3.59</v>
      </c>
      <c r="D898">
        <v>9.11</v>
      </c>
      <c r="E898">
        <v>50.6</v>
      </c>
      <c r="F898">
        <v>8.0399999999999991</v>
      </c>
    </row>
    <row r="899" spans="1:6" x14ac:dyDescent="0.2">
      <c r="A899" s="6">
        <v>27303</v>
      </c>
      <c r="B899">
        <v>69.44</v>
      </c>
      <c r="C899">
        <v>3.59</v>
      </c>
      <c r="D899">
        <v>9.0399999999999991</v>
      </c>
      <c r="E899">
        <v>51.1</v>
      </c>
      <c r="F899">
        <v>7.9</v>
      </c>
    </row>
    <row r="900" spans="1:6" x14ac:dyDescent="0.2">
      <c r="A900" s="6">
        <v>27334</v>
      </c>
      <c r="B900">
        <v>71.739999999999995</v>
      </c>
      <c r="C900">
        <v>3.6</v>
      </c>
      <c r="D900">
        <v>8.9600000000000009</v>
      </c>
      <c r="E900">
        <v>51.5</v>
      </c>
      <c r="F900">
        <v>7.68</v>
      </c>
    </row>
    <row r="901" spans="1:6" x14ac:dyDescent="0.2">
      <c r="A901" s="6">
        <v>27364</v>
      </c>
      <c r="B901">
        <v>67.069999999999993</v>
      </c>
      <c r="C901">
        <v>3.6</v>
      </c>
      <c r="D901">
        <v>8.89</v>
      </c>
      <c r="E901">
        <v>51.9</v>
      </c>
      <c r="F901">
        <v>7.43</v>
      </c>
    </row>
    <row r="902" spans="1:6" x14ac:dyDescent="0.2">
      <c r="A902" s="6">
        <v>27395</v>
      </c>
      <c r="B902">
        <v>72.56</v>
      </c>
      <c r="C902">
        <v>3.62</v>
      </c>
      <c r="D902">
        <v>8.74</v>
      </c>
      <c r="E902">
        <v>52.1</v>
      </c>
      <c r="F902">
        <v>7.5</v>
      </c>
    </row>
    <row r="903" spans="1:6" x14ac:dyDescent="0.2">
      <c r="A903" s="6">
        <v>27426</v>
      </c>
      <c r="B903">
        <v>80.099999999999994</v>
      </c>
      <c r="C903">
        <v>3.65</v>
      </c>
      <c r="D903">
        <v>8.6</v>
      </c>
      <c r="E903">
        <v>52.5</v>
      </c>
      <c r="F903">
        <v>7.39</v>
      </c>
    </row>
    <row r="904" spans="1:6" x14ac:dyDescent="0.2">
      <c r="A904" s="6">
        <v>27454</v>
      </c>
      <c r="B904">
        <v>83.78</v>
      </c>
      <c r="C904">
        <v>3.67</v>
      </c>
      <c r="D904">
        <v>8.4499999999999993</v>
      </c>
      <c r="E904">
        <v>52.7</v>
      </c>
      <c r="F904">
        <v>7.73</v>
      </c>
    </row>
    <row r="905" spans="1:6" x14ac:dyDescent="0.2">
      <c r="A905" s="6">
        <v>27485</v>
      </c>
      <c r="B905">
        <v>84.72</v>
      </c>
      <c r="C905">
        <v>3.68</v>
      </c>
      <c r="D905">
        <v>8.2899999999999991</v>
      </c>
      <c r="E905">
        <v>52.9</v>
      </c>
      <c r="F905">
        <v>8.23</v>
      </c>
    </row>
    <row r="906" spans="1:6" x14ac:dyDescent="0.2">
      <c r="A906" s="6">
        <v>27515</v>
      </c>
      <c r="B906">
        <v>90.1</v>
      </c>
      <c r="C906">
        <v>3.7</v>
      </c>
      <c r="D906">
        <v>8.1199999999999992</v>
      </c>
      <c r="E906">
        <v>53.2</v>
      </c>
      <c r="F906">
        <v>8.06</v>
      </c>
    </row>
    <row r="907" spans="1:6" x14ac:dyDescent="0.2">
      <c r="A907" s="6">
        <v>27546</v>
      </c>
      <c r="B907">
        <v>92.4</v>
      </c>
      <c r="C907">
        <v>3.71</v>
      </c>
      <c r="D907">
        <v>7.96</v>
      </c>
      <c r="E907">
        <v>53.6</v>
      </c>
      <c r="F907">
        <v>7.86</v>
      </c>
    </row>
    <row r="908" spans="1:6" x14ac:dyDescent="0.2">
      <c r="A908" s="6">
        <v>27576</v>
      </c>
      <c r="B908">
        <v>92.49</v>
      </c>
      <c r="C908">
        <v>3.71</v>
      </c>
      <c r="D908">
        <v>7.89</v>
      </c>
      <c r="E908">
        <v>54.2</v>
      </c>
      <c r="F908">
        <v>8.06</v>
      </c>
    </row>
    <row r="909" spans="1:6" x14ac:dyDescent="0.2">
      <c r="A909" s="6">
        <v>27607</v>
      </c>
      <c r="B909">
        <v>85.71</v>
      </c>
      <c r="C909">
        <v>3.71</v>
      </c>
      <c r="D909">
        <v>7.83</v>
      </c>
      <c r="E909">
        <v>54.3</v>
      </c>
      <c r="F909">
        <v>8.4</v>
      </c>
    </row>
    <row r="910" spans="1:6" x14ac:dyDescent="0.2">
      <c r="A910" s="6">
        <v>27638</v>
      </c>
      <c r="B910">
        <v>84.67</v>
      </c>
      <c r="C910">
        <v>3.71</v>
      </c>
      <c r="D910">
        <v>7.76</v>
      </c>
      <c r="E910">
        <v>54.6</v>
      </c>
      <c r="F910">
        <v>8.43</v>
      </c>
    </row>
    <row r="911" spans="1:6" x14ac:dyDescent="0.2">
      <c r="A911" s="6">
        <v>27668</v>
      </c>
      <c r="B911">
        <v>88.57</v>
      </c>
      <c r="C911">
        <v>3.7</v>
      </c>
      <c r="D911">
        <v>7.83</v>
      </c>
      <c r="E911">
        <v>54.9</v>
      </c>
      <c r="F911">
        <v>8.14</v>
      </c>
    </row>
    <row r="912" spans="1:6" x14ac:dyDescent="0.2">
      <c r="A912" s="6">
        <v>27699</v>
      </c>
      <c r="B912">
        <v>90.07</v>
      </c>
      <c r="C912">
        <v>3.69</v>
      </c>
      <c r="D912">
        <v>7.89</v>
      </c>
      <c r="E912">
        <v>55.3</v>
      </c>
      <c r="F912">
        <v>8.0500000000000007</v>
      </c>
    </row>
    <row r="913" spans="1:6" x14ac:dyDescent="0.2">
      <c r="A913" s="6">
        <v>27729</v>
      </c>
      <c r="B913">
        <v>88.7</v>
      </c>
      <c r="C913">
        <v>3.68</v>
      </c>
      <c r="D913">
        <v>7.96</v>
      </c>
      <c r="E913">
        <v>55.5</v>
      </c>
      <c r="F913">
        <v>8</v>
      </c>
    </row>
    <row r="914" spans="1:6" x14ac:dyDescent="0.2">
      <c r="A914" s="6">
        <v>27760</v>
      </c>
      <c r="B914">
        <v>96.86</v>
      </c>
      <c r="C914">
        <v>3.68</v>
      </c>
      <c r="D914">
        <v>8.19</v>
      </c>
      <c r="E914">
        <v>55.6</v>
      </c>
      <c r="F914">
        <v>7.74</v>
      </c>
    </row>
    <row r="915" spans="1:6" x14ac:dyDescent="0.2">
      <c r="A915" s="6">
        <v>27791</v>
      </c>
      <c r="B915">
        <v>100.6</v>
      </c>
      <c r="C915">
        <v>3.69</v>
      </c>
      <c r="D915">
        <v>8.43</v>
      </c>
      <c r="E915">
        <v>55.8</v>
      </c>
      <c r="F915">
        <v>7.79</v>
      </c>
    </row>
    <row r="916" spans="1:6" x14ac:dyDescent="0.2">
      <c r="A916" s="6">
        <v>27820</v>
      </c>
      <c r="B916">
        <v>101.1</v>
      </c>
      <c r="C916">
        <v>3.69</v>
      </c>
      <c r="D916">
        <v>8.66</v>
      </c>
      <c r="E916">
        <v>55.9</v>
      </c>
      <c r="F916">
        <v>7.73</v>
      </c>
    </row>
    <row r="917" spans="1:6" x14ac:dyDescent="0.2">
      <c r="A917" s="6">
        <v>27851</v>
      </c>
      <c r="B917">
        <v>101.9</v>
      </c>
      <c r="C917">
        <v>3.71</v>
      </c>
      <c r="D917">
        <v>8.86</v>
      </c>
      <c r="E917">
        <v>56.1</v>
      </c>
      <c r="F917">
        <v>7.56</v>
      </c>
    </row>
    <row r="918" spans="1:6" x14ac:dyDescent="0.2">
      <c r="A918" s="6">
        <v>27881</v>
      </c>
      <c r="B918">
        <v>101.2</v>
      </c>
      <c r="C918">
        <v>3.74</v>
      </c>
      <c r="D918">
        <v>9.0500000000000007</v>
      </c>
      <c r="E918">
        <v>56.5</v>
      </c>
      <c r="F918">
        <v>7.9</v>
      </c>
    </row>
    <row r="919" spans="1:6" x14ac:dyDescent="0.2">
      <c r="A919" s="6">
        <v>27912</v>
      </c>
      <c r="B919">
        <v>101.8</v>
      </c>
      <c r="C919">
        <v>3.76</v>
      </c>
      <c r="D919">
        <v>9.25</v>
      </c>
      <c r="E919">
        <v>56.8</v>
      </c>
      <c r="F919">
        <v>7.86</v>
      </c>
    </row>
    <row r="920" spans="1:6" x14ac:dyDescent="0.2">
      <c r="A920" s="6">
        <v>27942</v>
      </c>
      <c r="B920">
        <v>104.2</v>
      </c>
      <c r="C920">
        <v>3.79</v>
      </c>
      <c r="D920">
        <v>9.35</v>
      </c>
      <c r="E920">
        <v>57.1</v>
      </c>
      <c r="F920">
        <v>7.83</v>
      </c>
    </row>
    <row r="921" spans="1:6" x14ac:dyDescent="0.2">
      <c r="A921" s="6">
        <v>27973</v>
      </c>
      <c r="B921">
        <v>103.3</v>
      </c>
      <c r="C921">
        <v>3.82</v>
      </c>
      <c r="D921">
        <v>9.4499999999999993</v>
      </c>
      <c r="E921">
        <v>57.4</v>
      </c>
      <c r="F921">
        <v>7.77</v>
      </c>
    </row>
    <row r="922" spans="1:6" x14ac:dyDescent="0.2">
      <c r="A922" s="6">
        <v>28004</v>
      </c>
      <c r="B922">
        <v>105.5</v>
      </c>
      <c r="C922">
        <v>3.85</v>
      </c>
      <c r="D922">
        <v>9.5500000000000007</v>
      </c>
      <c r="E922">
        <v>57.6</v>
      </c>
      <c r="F922">
        <v>7.59</v>
      </c>
    </row>
    <row r="923" spans="1:6" x14ac:dyDescent="0.2">
      <c r="A923" s="6">
        <v>28034</v>
      </c>
      <c r="B923">
        <v>101.9</v>
      </c>
      <c r="C923">
        <v>3.92</v>
      </c>
      <c r="D923">
        <v>9.67</v>
      </c>
      <c r="E923">
        <v>57.9</v>
      </c>
      <c r="F923">
        <v>7.41</v>
      </c>
    </row>
    <row r="924" spans="1:6" x14ac:dyDescent="0.2">
      <c r="A924" s="6">
        <v>28065</v>
      </c>
      <c r="B924">
        <v>101.2</v>
      </c>
      <c r="C924">
        <v>3.98</v>
      </c>
      <c r="D924">
        <v>9.7899999999999991</v>
      </c>
      <c r="E924">
        <v>58</v>
      </c>
      <c r="F924">
        <v>7.29</v>
      </c>
    </row>
    <row r="925" spans="1:6" x14ac:dyDescent="0.2">
      <c r="A925" s="6">
        <v>28095</v>
      </c>
      <c r="B925">
        <v>104.7</v>
      </c>
      <c r="C925">
        <v>4.05</v>
      </c>
      <c r="D925">
        <v>9.91</v>
      </c>
      <c r="E925">
        <v>58.2</v>
      </c>
      <c r="F925">
        <v>6.87</v>
      </c>
    </row>
    <row r="926" spans="1:6" x14ac:dyDescent="0.2">
      <c r="A926" s="6">
        <v>28126</v>
      </c>
      <c r="B926">
        <v>103.8</v>
      </c>
      <c r="C926">
        <v>4.0999999999999996</v>
      </c>
      <c r="D926">
        <v>9.9700000000000006</v>
      </c>
      <c r="E926">
        <v>58.5</v>
      </c>
      <c r="F926">
        <v>7.21</v>
      </c>
    </row>
    <row r="927" spans="1:6" x14ac:dyDescent="0.2">
      <c r="A927" s="6">
        <v>28157</v>
      </c>
      <c r="B927">
        <v>101</v>
      </c>
      <c r="C927">
        <v>4.1399999999999997</v>
      </c>
      <c r="D927">
        <v>10.02</v>
      </c>
      <c r="E927">
        <v>59.1</v>
      </c>
      <c r="F927">
        <v>7.39</v>
      </c>
    </row>
    <row r="928" spans="1:6" x14ac:dyDescent="0.2">
      <c r="A928" s="6">
        <v>28185</v>
      </c>
      <c r="B928">
        <v>100.6</v>
      </c>
      <c r="C928">
        <v>4.1900000000000004</v>
      </c>
      <c r="D928">
        <v>10.08</v>
      </c>
      <c r="E928">
        <v>59.5</v>
      </c>
      <c r="F928">
        <v>7.46</v>
      </c>
    </row>
    <row r="929" spans="1:6" x14ac:dyDescent="0.2">
      <c r="A929" s="6">
        <v>28216</v>
      </c>
      <c r="B929">
        <v>99.05</v>
      </c>
      <c r="C929">
        <v>4.25</v>
      </c>
      <c r="D929">
        <v>10.19</v>
      </c>
      <c r="E929">
        <v>60</v>
      </c>
      <c r="F929">
        <v>7.37</v>
      </c>
    </row>
    <row r="930" spans="1:6" x14ac:dyDescent="0.2">
      <c r="A930" s="6">
        <v>28246</v>
      </c>
      <c r="B930">
        <v>98.76</v>
      </c>
      <c r="C930">
        <v>4.3</v>
      </c>
      <c r="D930">
        <v>10.31</v>
      </c>
      <c r="E930">
        <v>60.3</v>
      </c>
      <c r="F930">
        <v>7.46</v>
      </c>
    </row>
    <row r="931" spans="1:6" x14ac:dyDescent="0.2">
      <c r="A931" s="6">
        <v>28277</v>
      </c>
      <c r="B931">
        <v>99.29</v>
      </c>
      <c r="C931">
        <v>4.3600000000000003</v>
      </c>
      <c r="D931">
        <v>10.42</v>
      </c>
      <c r="E931">
        <v>60.7</v>
      </c>
      <c r="F931">
        <v>7.28</v>
      </c>
    </row>
    <row r="932" spans="1:6" x14ac:dyDescent="0.2">
      <c r="A932" s="6">
        <v>28307</v>
      </c>
      <c r="B932">
        <v>100.2</v>
      </c>
      <c r="C932">
        <v>4.41</v>
      </c>
      <c r="D932">
        <v>10.52</v>
      </c>
      <c r="E932">
        <v>61</v>
      </c>
      <c r="F932">
        <v>7.33</v>
      </c>
    </row>
    <row r="933" spans="1:6" x14ac:dyDescent="0.2">
      <c r="A933" s="6">
        <v>28338</v>
      </c>
      <c r="B933">
        <v>97.75</v>
      </c>
      <c r="C933">
        <v>4.45</v>
      </c>
      <c r="D933">
        <v>10.61</v>
      </c>
      <c r="E933">
        <v>61.2</v>
      </c>
      <c r="F933">
        <v>7.4</v>
      </c>
    </row>
    <row r="934" spans="1:6" x14ac:dyDescent="0.2">
      <c r="A934" s="6">
        <v>28369</v>
      </c>
      <c r="B934">
        <v>96.23</v>
      </c>
      <c r="C934">
        <v>4.5</v>
      </c>
      <c r="D934">
        <v>10.71</v>
      </c>
      <c r="E934">
        <v>61.4</v>
      </c>
      <c r="F934">
        <v>7.34</v>
      </c>
    </row>
    <row r="935" spans="1:6" x14ac:dyDescent="0.2">
      <c r="A935" s="6">
        <v>28399</v>
      </c>
      <c r="B935">
        <v>93.74</v>
      </c>
      <c r="C935">
        <v>4.5599999999999996</v>
      </c>
      <c r="D935">
        <v>10.77</v>
      </c>
      <c r="E935">
        <v>61.6</v>
      </c>
      <c r="F935">
        <v>7.52</v>
      </c>
    </row>
    <row r="936" spans="1:6" x14ac:dyDescent="0.2">
      <c r="A936" s="6">
        <v>28430</v>
      </c>
      <c r="B936">
        <v>94.28</v>
      </c>
      <c r="C936">
        <v>4.6100000000000003</v>
      </c>
      <c r="D936">
        <v>10.83</v>
      </c>
      <c r="E936">
        <v>61.9</v>
      </c>
      <c r="F936">
        <v>7.58</v>
      </c>
    </row>
    <row r="937" spans="1:6" x14ac:dyDescent="0.2">
      <c r="A937" s="6">
        <v>28460</v>
      </c>
      <c r="B937">
        <v>93.82</v>
      </c>
      <c r="C937">
        <v>4.67</v>
      </c>
      <c r="D937">
        <v>10.89</v>
      </c>
      <c r="E937">
        <v>62.1</v>
      </c>
      <c r="F937">
        <v>7.69</v>
      </c>
    </row>
    <row r="938" spans="1:6" x14ac:dyDescent="0.2">
      <c r="A938" s="6">
        <v>28491</v>
      </c>
      <c r="B938">
        <v>90.25</v>
      </c>
      <c r="C938">
        <v>4.71</v>
      </c>
      <c r="D938">
        <v>10.9</v>
      </c>
      <c r="E938">
        <v>62.5</v>
      </c>
      <c r="F938">
        <v>7.96</v>
      </c>
    </row>
    <row r="939" spans="1:6" x14ac:dyDescent="0.2">
      <c r="A939" s="6">
        <v>28522</v>
      </c>
      <c r="B939">
        <v>88.98</v>
      </c>
      <c r="C939">
        <v>4.76</v>
      </c>
      <c r="D939">
        <v>10.91</v>
      </c>
      <c r="E939">
        <v>62.9</v>
      </c>
      <c r="F939">
        <v>8.0299999999999994</v>
      </c>
    </row>
    <row r="940" spans="1:6" x14ac:dyDescent="0.2">
      <c r="A940" s="6">
        <v>28550</v>
      </c>
      <c r="B940">
        <v>88.82</v>
      </c>
      <c r="C940">
        <v>4.8</v>
      </c>
      <c r="D940">
        <v>10.92</v>
      </c>
      <c r="E940">
        <v>63.4</v>
      </c>
      <c r="F940">
        <v>8.0399999999999991</v>
      </c>
    </row>
    <row r="941" spans="1:6" x14ac:dyDescent="0.2">
      <c r="A941" s="6">
        <v>28581</v>
      </c>
      <c r="B941">
        <v>92.71</v>
      </c>
      <c r="C941">
        <v>4.84</v>
      </c>
      <c r="D941">
        <v>11.02</v>
      </c>
      <c r="E941">
        <v>63.9</v>
      </c>
      <c r="F941">
        <v>8.15</v>
      </c>
    </row>
    <row r="942" spans="1:6" x14ac:dyDescent="0.2">
      <c r="A942" s="6">
        <v>28611</v>
      </c>
      <c r="B942">
        <v>97.41</v>
      </c>
      <c r="C942">
        <v>4.87</v>
      </c>
      <c r="D942">
        <v>11.13</v>
      </c>
      <c r="E942">
        <v>64.5</v>
      </c>
      <c r="F942">
        <v>8.35</v>
      </c>
    </row>
    <row r="943" spans="1:6" x14ac:dyDescent="0.2">
      <c r="A943" s="6">
        <v>28642</v>
      </c>
      <c r="B943">
        <v>97.66</v>
      </c>
      <c r="C943">
        <v>4.91</v>
      </c>
      <c r="D943">
        <v>11.23</v>
      </c>
      <c r="E943">
        <v>65.2</v>
      </c>
      <c r="F943">
        <v>8.4600000000000009</v>
      </c>
    </row>
    <row r="944" spans="1:6" x14ac:dyDescent="0.2">
      <c r="A944" s="6">
        <v>28672</v>
      </c>
      <c r="B944">
        <v>97.19</v>
      </c>
      <c r="C944">
        <v>4.95</v>
      </c>
      <c r="D944">
        <v>11.34</v>
      </c>
      <c r="E944">
        <v>65.7</v>
      </c>
      <c r="F944">
        <v>8.64</v>
      </c>
    </row>
    <row r="945" spans="1:6" x14ac:dyDescent="0.2">
      <c r="A945" s="6">
        <v>28703</v>
      </c>
      <c r="B945">
        <v>103.9</v>
      </c>
      <c r="C945">
        <v>4.9800000000000004</v>
      </c>
      <c r="D945">
        <v>11.46</v>
      </c>
      <c r="E945">
        <v>66</v>
      </c>
      <c r="F945">
        <v>8.41</v>
      </c>
    </row>
    <row r="946" spans="1:6" x14ac:dyDescent="0.2">
      <c r="A946" s="6">
        <v>28734</v>
      </c>
      <c r="B946">
        <v>103.9</v>
      </c>
      <c r="C946">
        <v>5.0199999999999996</v>
      </c>
      <c r="D946">
        <v>11.57</v>
      </c>
      <c r="E946">
        <v>66.5</v>
      </c>
      <c r="F946">
        <v>8.42</v>
      </c>
    </row>
    <row r="947" spans="1:6" x14ac:dyDescent="0.2">
      <c r="A947" s="6">
        <v>28764</v>
      </c>
      <c r="B947">
        <v>100.6</v>
      </c>
      <c r="C947">
        <v>5.04</v>
      </c>
      <c r="D947">
        <v>11.82</v>
      </c>
      <c r="E947">
        <v>67.099999999999994</v>
      </c>
      <c r="F947">
        <v>8.64</v>
      </c>
    </row>
    <row r="948" spans="1:6" x14ac:dyDescent="0.2">
      <c r="A948" s="6">
        <v>28795</v>
      </c>
      <c r="B948">
        <v>94.71</v>
      </c>
      <c r="C948">
        <v>5.05</v>
      </c>
      <c r="D948">
        <v>12.08</v>
      </c>
      <c r="E948">
        <v>67.400000000000006</v>
      </c>
      <c r="F948">
        <v>8.81</v>
      </c>
    </row>
    <row r="949" spans="1:6" x14ac:dyDescent="0.2">
      <c r="A949" s="6">
        <v>28825</v>
      </c>
      <c r="B949">
        <v>96.11</v>
      </c>
      <c r="C949">
        <v>5.07</v>
      </c>
      <c r="D949">
        <v>12.33</v>
      </c>
      <c r="E949">
        <v>67.7</v>
      </c>
      <c r="F949">
        <v>9.01</v>
      </c>
    </row>
    <row r="950" spans="1:6" x14ac:dyDescent="0.2">
      <c r="A950" s="6">
        <v>28856</v>
      </c>
      <c r="B950">
        <v>99.71</v>
      </c>
      <c r="C950">
        <v>5.1100000000000003</v>
      </c>
      <c r="D950">
        <v>12.65</v>
      </c>
      <c r="E950">
        <v>68.3</v>
      </c>
      <c r="F950">
        <v>9.1</v>
      </c>
    </row>
    <row r="951" spans="1:6" x14ac:dyDescent="0.2">
      <c r="A951" s="6">
        <v>28887</v>
      </c>
      <c r="B951">
        <v>98.23</v>
      </c>
      <c r="C951">
        <v>5.16</v>
      </c>
      <c r="D951">
        <v>12.98</v>
      </c>
      <c r="E951">
        <v>69.099999999999994</v>
      </c>
      <c r="F951">
        <v>9.1</v>
      </c>
    </row>
    <row r="952" spans="1:6" x14ac:dyDescent="0.2">
      <c r="A952" s="6">
        <v>28915</v>
      </c>
      <c r="B952">
        <v>100.1</v>
      </c>
      <c r="C952">
        <v>5.2</v>
      </c>
      <c r="D952">
        <v>13.3</v>
      </c>
      <c r="E952">
        <v>69.8</v>
      </c>
      <c r="F952">
        <v>9.1199999999999992</v>
      </c>
    </row>
    <row r="953" spans="1:6" x14ac:dyDescent="0.2">
      <c r="A953" s="6">
        <v>28946</v>
      </c>
      <c r="B953">
        <v>102.1</v>
      </c>
      <c r="C953">
        <v>5.25</v>
      </c>
      <c r="D953">
        <v>13.53</v>
      </c>
      <c r="E953">
        <v>70.599999999999994</v>
      </c>
      <c r="F953">
        <v>9.18</v>
      </c>
    </row>
    <row r="954" spans="1:6" x14ac:dyDescent="0.2">
      <c r="A954" s="6">
        <v>28976</v>
      </c>
      <c r="B954">
        <v>99.73</v>
      </c>
      <c r="C954">
        <v>5.29</v>
      </c>
      <c r="D954">
        <v>13.75</v>
      </c>
      <c r="E954">
        <v>71.5</v>
      </c>
      <c r="F954">
        <v>9.25</v>
      </c>
    </row>
    <row r="955" spans="1:6" x14ac:dyDescent="0.2">
      <c r="A955" s="6">
        <v>29007</v>
      </c>
      <c r="B955">
        <v>101.7</v>
      </c>
      <c r="C955">
        <v>5.34</v>
      </c>
      <c r="D955">
        <v>13.98</v>
      </c>
      <c r="E955">
        <v>72.3</v>
      </c>
      <c r="F955">
        <v>8.91</v>
      </c>
    </row>
    <row r="956" spans="1:6" x14ac:dyDescent="0.2">
      <c r="A956" s="6">
        <v>29037</v>
      </c>
      <c r="B956">
        <v>102.7</v>
      </c>
      <c r="C956">
        <v>5.4</v>
      </c>
      <c r="D956">
        <v>14.2</v>
      </c>
      <c r="E956">
        <v>73.099999999999994</v>
      </c>
      <c r="F956">
        <v>8.9499999999999993</v>
      </c>
    </row>
    <row r="957" spans="1:6" x14ac:dyDescent="0.2">
      <c r="A957" s="6">
        <v>29068</v>
      </c>
      <c r="B957">
        <v>107.4</v>
      </c>
      <c r="C957">
        <v>5.45</v>
      </c>
      <c r="D957">
        <v>14.41</v>
      </c>
      <c r="E957">
        <v>73.8</v>
      </c>
      <c r="F957">
        <v>9.0299999999999994</v>
      </c>
    </row>
    <row r="958" spans="1:6" x14ac:dyDescent="0.2">
      <c r="A958" s="6">
        <v>29099</v>
      </c>
      <c r="B958">
        <v>108.6</v>
      </c>
      <c r="C958">
        <v>5.51</v>
      </c>
      <c r="D958">
        <v>14.63</v>
      </c>
      <c r="E958">
        <v>74.599999999999994</v>
      </c>
      <c r="F958">
        <v>9.33</v>
      </c>
    </row>
    <row r="959" spans="1:6" x14ac:dyDescent="0.2">
      <c r="A959" s="6">
        <v>29129</v>
      </c>
      <c r="B959">
        <v>104.5</v>
      </c>
      <c r="C959">
        <v>5.56</v>
      </c>
      <c r="D959">
        <v>14.71</v>
      </c>
      <c r="E959">
        <v>75.2</v>
      </c>
      <c r="F959">
        <v>10.3</v>
      </c>
    </row>
    <row r="960" spans="1:6" x14ac:dyDescent="0.2">
      <c r="A960" s="6">
        <v>29160</v>
      </c>
      <c r="B960">
        <v>103.7</v>
      </c>
      <c r="C960">
        <v>5.6</v>
      </c>
      <c r="D960">
        <v>14.78</v>
      </c>
      <c r="E960">
        <v>75.900000000000006</v>
      </c>
      <c r="F960">
        <v>10.65</v>
      </c>
    </row>
    <row r="961" spans="1:6" x14ac:dyDescent="0.2">
      <c r="A961" s="6">
        <v>29190</v>
      </c>
      <c r="B961">
        <v>107.8</v>
      </c>
      <c r="C961">
        <v>5.65</v>
      </c>
      <c r="D961">
        <v>14.86</v>
      </c>
      <c r="E961">
        <v>76.7</v>
      </c>
      <c r="F961">
        <v>10.39</v>
      </c>
    </row>
    <row r="962" spans="1:6" x14ac:dyDescent="0.2">
      <c r="A962" s="6">
        <v>29221</v>
      </c>
      <c r="B962">
        <v>110.9</v>
      </c>
      <c r="C962">
        <v>5.7</v>
      </c>
      <c r="D962">
        <v>15</v>
      </c>
      <c r="E962">
        <v>77.8</v>
      </c>
      <c r="F962">
        <v>10.8</v>
      </c>
    </row>
    <row r="963" spans="1:6" x14ac:dyDescent="0.2">
      <c r="A963" s="6">
        <v>29252</v>
      </c>
      <c r="B963">
        <v>115.3</v>
      </c>
      <c r="C963">
        <v>5.75</v>
      </c>
      <c r="D963">
        <v>15.15</v>
      </c>
      <c r="E963">
        <v>78.900000000000006</v>
      </c>
      <c r="F963">
        <v>12.41</v>
      </c>
    </row>
    <row r="964" spans="1:6" x14ac:dyDescent="0.2">
      <c r="A964" s="6">
        <v>29281</v>
      </c>
      <c r="B964">
        <v>104.7</v>
      </c>
      <c r="C964">
        <v>5.8</v>
      </c>
      <c r="D964">
        <v>15.29</v>
      </c>
      <c r="E964">
        <v>80.099999999999994</v>
      </c>
      <c r="F964">
        <v>12.75</v>
      </c>
    </row>
    <row r="965" spans="1:6" x14ac:dyDescent="0.2">
      <c r="A965" s="6">
        <v>29312</v>
      </c>
      <c r="B965">
        <v>103</v>
      </c>
      <c r="C965">
        <v>5.85</v>
      </c>
      <c r="D965">
        <v>15.17</v>
      </c>
      <c r="E965">
        <v>81</v>
      </c>
      <c r="F965">
        <v>11.47</v>
      </c>
    </row>
    <row r="966" spans="1:6" x14ac:dyDescent="0.2">
      <c r="A966" s="6">
        <v>29342</v>
      </c>
      <c r="B966">
        <v>107.7</v>
      </c>
      <c r="C966">
        <v>5.89</v>
      </c>
      <c r="D966">
        <v>15.06</v>
      </c>
      <c r="E966">
        <v>81.8</v>
      </c>
      <c r="F966">
        <v>10.18</v>
      </c>
    </row>
    <row r="967" spans="1:6" x14ac:dyDescent="0.2">
      <c r="A967" s="6">
        <v>29373</v>
      </c>
      <c r="B967">
        <v>114.6</v>
      </c>
      <c r="C967">
        <v>5.94</v>
      </c>
      <c r="D967">
        <v>14.94</v>
      </c>
      <c r="E967">
        <v>82.7</v>
      </c>
      <c r="F967">
        <v>9.7799999999999994</v>
      </c>
    </row>
    <row r="968" spans="1:6" x14ac:dyDescent="0.2">
      <c r="A968" s="6">
        <v>29403</v>
      </c>
      <c r="B968">
        <v>119.8</v>
      </c>
      <c r="C968">
        <v>5.98</v>
      </c>
      <c r="D968">
        <v>14.84</v>
      </c>
      <c r="E968">
        <v>82.7</v>
      </c>
      <c r="F968">
        <v>10.25</v>
      </c>
    </row>
    <row r="969" spans="1:6" x14ac:dyDescent="0.2">
      <c r="A969" s="6">
        <v>29434</v>
      </c>
      <c r="B969">
        <v>123.5</v>
      </c>
      <c r="C969">
        <v>6.03</v>
      </c>
      <c r="D969">
        <v>14.74</v>
      </c>
      <c r="E969">
        <v>83.3</v>
      </c>
      <c r="F969">
        <v>11.1</v>
      </c>
    </row>
    <row r="970" spans="1:6" x14ac:dyDescent="0.2">
      <c r="A970" s="6">
        <v>29465</v>
      </c>
      <c r="B970">
        <v>126.5</v>
      </c>
      <c r="C970">
        <v>6.07</v>
      </c>
      <c r="D970">
        <v>14.64</v>
      </c>
      <c r="E970">
        <v>84</v>
      </c>
      <c r="F970">
        <v>11.51</v>
      </c>
    </row>
    <row r="971" spans="1:6" x14ac:dyDescent="0.2">
      <c r="A971" s="6">
        <v>29495</v>
      </c>
      <c r="B971">
        <v>130.19999999999999</v>
      </c>
      <c r="C971">
        <v>6.1</v>
      </c>
      <c r="D971">
        <v>14.7</v>
      </c>
      <c r="E971">
        <v>84.8</v>
      </c>
      <c r="F971">
        <v>11.75</v>
      </c>
    </row>
    <row r="972" spans="1:6" x14ac:dyDescent="0.2">
      <c r="A972" s="6">
        <v>29526</v>
      </c>
      <c r="B972">
        <v>135.69999999999999</v>
      </c>
      <c r="C972">
        <v>6.13</v>
      </c>
      <c r="D972">
        <v>14.76</v>
      </c>
      <c r="E972">
        <v>85.5</v>
      </c>
      <c r="F972">
        <v>12.68</v>
      </c>
    </row>
    <row r="973" spans="1:6" x14ac:dyDescent="0.2">
      <c r="A973" s="6">
        <v>29556</v>
      </c>
      <c r="B973">
        <v>133.5</v>
      </c>
      <c r="C973">
        <v>6.16</v>
      </c>
      <c r="D973">
        <v>14.82</v>
      </c>
      <c r="E973">
        <v>86.3</v>
      </c>
      <c r="F973">
        <v>12.84</v>
      </c>
    </row>
    <row r="974" spans="1:6" x14ac:dyDescent="0.2">
      <c r="A974" s="6">
        <v>29587</v>
      </c>
      <c r="B974">
        <v>133</v>
      </c>
      <c r="C974">
        <v>6.2</v>
      </c>
      <c r="D974">
        <v>14.74</v>
      </c>
      <c r="E974">
        <v>87</v>
      </c>
      <c r="F974">
        <v>12.57</v>
      </c>
    </row>
    <row r="975" spans="1:6" x14ac:dyDescent="0.2">
      <c r="A975" s="6">
        <v>29618</v>
      </c>
      <c r="B975">
        <v>128.4</v>
      </c>
      <c r="C975">
        <v>6.24</v>
      </c>
      <c r="D975">
        <v>14.66</v>
      </c>
      <c r="E975">
        <v>87.9</v>
      </c>
      <c r="F975">
        <v>13.19</v>
      </c>
    </row>
    <row r="976" spans="1:6" x14ac:dyDescent="0.2">
      <c r="A976" s="6">
        <v>29646</v>
      </c>
      <c r="B976">
        <v>133.19999999999999</v>
      </c>
      <c r="C976">
        <v>6.28</v>
      </c>
      <c r="D976">
        <v>14.58</v>
      </c>
      <c r="E976">
        <v>88.5</v>
      </c>
      <c r="F976">
        <v>13.12</v>
      </c>
    </row>
    <row r="977" spans="1:6" x14ac:dyDescent="0.2">
      <c r="A977" s="6">
        <v>29677</v>
      </c>
      <c r="B977">
        <v>134.4</v>
      </c>
      <c r="C977">
        <v>6.32</v>
      </c>
      <c r="D977">
        <v>14.72</v>
      </c>
      <c r="E977">
        <v>89.1</v>
      </c>
      <c r="F977">
        <v>13.68</v>
      </c>
    </row>
    <row r="978" spans="1:6" x14ac:dyDescent="0.2">
      <c r="A978" s="6">
        <v>29707</v>
      </c>
      <c r="B978">
        <v>131.69999999999999</v>
      </c>
      <c r="C978">
        <v>6.35</v>
      </c>
      <c r="D978">
        <v>14.87</v>
      </c>
      <c r="E978">
        <v>89.8</v>
      </c>
      <c r="F978">
        <v>14.1</v>
      </c>
    </row>
    <row r="979" spans="1:6" x14ac:dyDescent="0.2">
      <c r="A979" s="6">
        <v>29738</v>
      </c>
      <c r="B979">
        <v>132.30000000000001</v>
      </c>
      <c r="C979">
        <v>6.39</v>
      </c>
      <c r="D979">
        <v>15.01</v>
      </c>
      <c r="E979">
        <v>90.6</v>
      </c>
      <c r="F979">
        <v>13.47</v>
      </c>
    </row>
    <row r="980" spans="1:6" x14ac:dyDescent="0.2">
      <c r="A980" s="6">
        <v>29768</v>
      </c>
      <c r="B980">
        <v>129.1</v>
      </c>
      <c r="C980">
        <v>6.43</v>
      </c>
      <c r="D980">
        <v>15.1</v>
      </c>
      <c r="E980">
        <v>91.6</v>
      </c>
      <c r="F980">
        <v>14.28</v>
      </c>
    </row>
    <row r="981" spans="1:6" x14ac:dyDescent="0.2">
      <c r="A981" s="6">
        <v>29799</v>
      </c>
      <c r="B981">
        <v>129.6</v>
      </c>
      <c r="C981">
        <v>6.48</v>
      </c>
      <c r="D981">
        <v>15.18</v>
      </c>
      <c r="E981">
        <v>92.3</v>
      </c>
      <c r="F981">
        <v>14.94</v>
      </c>
    </row>
    <row r="982" spans="1:6" x14ac:dyDescent="0.2">
      <c r="A982" s="6">
        <v>29830</v>
      </c>
      <c r="B982">
        <v>118.3</v>
      </c>
      <c r="C982">
        <v>6.52</v>
      </c>
      <c r="D982">
        <v>15.27</v>
      </c>
      <c r="E982">
        <v>93.2</v>
      </c>
      <c r="F982">
        <v>15.32</v>
      </c>
    </row>
    <row r="983" spans="1:6" x14ac:dyDescent="0.2">
      <c r="A983" s="6">
        <v>29860</v>
      </c>
      <c r="B983">
        <v>119.8</v>
      </c>
      <c r="C983">
        <v>6.56</v>
      </c>
      <c r="D983">
        <v>15.3</v>
      </c>
      <c r="E983">
        <v>93.4</v>
      </c>
      <c r="F983">
        <v>15.15</v>
      </c>
    </row>
    <row r="984" spans="1:6" x14ac:dyDescent="0.2">
      <c r="A984" s="6">
        <v>29891</v>
      </c>
      <c r="B984">
        <v>122.9</v>
      </c>
      <c r="C984">
        <v>6.59</v>
      </c>
      <c r="D984">
        <v>15.33</v>
      </c>
      <c r="E984">
        <v>93.7</v>
      </c>
      <c r="F984">
        <v>13.39</v>
      </c>
    </row>
    <row r="985" spans="1:6" x14ac:dyDescent="0.2">
      <c r="A985" s="6">
        <v>29921</v>
      </c>
      <c r="B985">
        <v>123.8</v>
      </c>
      <c r="C985">
        <v>6.63</v>
      </c>
      <c r="D985">
        <v>15.36</v>
      </c>
      <c r="E985">
        <v>94</v>
      </c>
      <c r="F985">
        <v>13.72</v>
      </c>
    </row>
    <row r="986" spans="1:6" x14ac:dyDescent="0.2">
      <c r="A986" s="6">
        <v>29952</v>
      </c>
      <c r="B986">
        <v>117.3</v>
      </c>
      <c r="C986">
        <v>6.66</v>
      </c>
      <c r="D986">
        <v>15.18</v>
      </c>
      <c r="E986">
        <v>94.3</v>
      </c>
      <c r="F986">
        <v>14.59</v>
      </c>
    </row>
    <row r="987" spans="1:6" x14ac:dyDescent="0.2">
      <c r="A987" s="6">
        <v>29983</v>
      </c>
      <c r="B987">
        <v>114.5</v>
      </c>
      <c r="C987">
        <v>6.69</v>
      </c>
      <c r="D987">
        <v>14.99</v>
      </c>
      <c r="E987">
        <v>94.6</v>
      </c>
      <c r="F987">
        <v>14.43</v>
      </c>
    </row>
    <row r="988" spans="1:6" x14ac:dyDescent="0.2">
      <c r="A988" s="6">
        <v>30011</v>
      </c>
      <c r="B988">
        <v>110.8</v>
      </c>
      <c r="C988">
        <v>6.72</v>
      </c>
      <c r="D988">
        <v>14.81</v>
      </c>
      <c r="E988">
        <v>94.5</v>
      </c>
      <c r="F988">
        <v>13.86</v>
      </c>
    </row>
    <row r="989" spans="1:6" x14ac:dyDescent="0.2">
      <c r="A989" s="6">
        <v>30042</v>
      </c>
      <c r="B989">
        <v>116.3</v>
      </c>
      <c r="C989">
        <v>6.75</v>
      </c>
      <c r="D989">
        <v>14.6</v>
      </c>
      <c r="E989">
        <v>94.9</v>
      </c>
      <c r="F989">
        <v>13.87</v>
      </c>
    </row>
    <row r="990" spans="1:6" x14ac:dyDescent="0.2">
      <c r="A990" s="6">
        <v>30072</v>
      </c>
      <c r="B990">
        <v>116.4</v>
      </c>
      <c r="C990">
        <v>6.78</v>
      </c>
      <c r="D990">
        <v>14.38</v>
      </c>
      <c r="E990">
        <v>95.8</v>
      </c>
      <c r="F990">
        <v>13.62</v>
      </c>
    </row>
    <row r="991" spans="1:6" x14ac:dyDescent="0.2">
      <c r="A991" s="6">
        <v>30103</v>
      </c>
      <c r="B991">
        <v>109.7</v>
      </c>
      <c r="C991">
        <v>6.81</v>
      </c>
      <c r="D991">
        <v>14.17</v>
      </c>
      <c r="E991">
        <v>97</v>
      </c>
      <c r="F991">
        <v>14.3</v>
      </c>
    </row>
    <row r="992" spans="1:6" x14ac:dyDescent="0.2">
      <c r="A992" s="6">
        <v>30133</v>
      </c>
      <c r="B992">
        <v>109.4</v>
      </c>
      <c r="C992">
        <v>6.82</v>
      </c>
      <c r="D992">
        <v>13.97</v>
      </c>
      <c r="E992">
        <v>97.5</v>
      </c>
      <c r="F992">
        <v>13.95</v>
      </c>
    </row>
    <row r="993" spans="1:6" x14ac:dyDescent="0.2">
      <c r="A993" s="6">
        <v>30164</v>
      </c>
      <c r="B993">
        <v>109.7</v>
      </c>
      <c r="C993">
        <v>6.84</v>
      </c>
      <c r="D993">
        <v>13.76</v>
      </c>
      <c r="E993">
        <v>97.7</v>
      </c>
      <c r="F993">
        <v>13.06</v>
      </c>
    </row>
    <row r="994" spans="1:6" x14ac:dyDescent="0.2">
      <c r="A994" s="6">
        <v>30195</v>
      </c>
      <c r="B994">
        <v>122.4</v>
      </c>
      <c r="C994">
        <v>6.85</v>
      </c>
      <c r="D994">
        <v>13.56</v>
      </c>
      <c r="E994">
        <v>97.9</v>
      </c>
      <c r="F994">
        <v>12.34</v>
      </c>
    </row>
    <row r="995" spans="1:6" x14ac:dyDescent="0.2">
      <c r="A995" s="6">
        <v>30225</v>
      </c>
      <c r="B995">
        <v>132.69999999999999</v>
      </c>
      <c r="C995">
        <v>6.86</v>
      </c>
      <c r="D995">
        <v>13.25</v>
      </c>
      <c r="E995">
        <v>98.2</v>
      </c>
      <c r="F995">
        <v>10.91</v>
      </c>
    </row>
    <row r="996" spans="1:6" x14ac:dyDescent="0.2">
      <c r="A996" s="6">
        <v>30256</v>
      </c>
      <c r="B996">
        <v>138.1</v>
      </c>
      <c r="C996">
        <v>6.86</v>
      </c>
      <c r="D996">
        <v>12.95</v>
      </c>
      <c r="E996">
        <v>98</v>
      </c>
      <c r="F996">
        <v>10.55</v>
      </c>
    </row>
    <row r="997" spans="1:6" x14ac:dyDescent="0.2">
      <c r="A997" s="6">
        <v>30286</v>
      </c>
      <c r="B997">
        <v>139.4</v>
      </c>
      <c r="C997">
        <v>6.87</v>
      </c>
      <c r="D997">
        <v>12.64</v>
      </c>
      <c r="E997">
        <v>97.6</v>
      </c>
      <c r="F997">
        <v>10.54</v>
      </c>
    </row>
    <row r="998" spans="1:6" x14ac:dyDescent="0.2">
      <c r="A998" s="6">
        <v>30317</v>
      </c>
      <c r="B998">
        <v>144.30000000000001</v>
      </c>
      <c r="C998">
        <v>6.88</v>
      </c>
      <c r="D998">
        <v>12.57</v>
      </c>
      <c r="E998">
        <v>97.8</v>
      </c>
      <c r="F998">
        <v>10.46</v>
      </c>
    </row>
    <row r="999" spans="1:6" x14ac:dyDescent="0.2">
      <c r="A999" s="6">
        <v>30348</v>
      </c>
      <c r="B999">
        <v>146.80000000000001</v>
      </c>
      <c r="C999">
        <v>6.9</v>
      </c>
      <c r="D999">
        <v>12.49</v>
      </c>
      <c r="E999">
        <v>97.9</v>
      </c>
      <c r="F999">
        <v>10.72</v>
      </c>
    </row>
    <row r="1000" spans="1:6" x14ac:dyDescent="0.2">
      <c r="A1000" s="6">
        <v>30376</v>
      </c>
      <c r="B1000">
        <v>151.9</v>
      </c>
      <c r="C1000">
        <v>6.91</v>
      </c>
      <c r="D1000">
        <v>12.42</v>
      </c>
      <c r="E1000">
        <v>97.9</v>
      </c>
      <c r="F1000">
        <v>10.51</v>
      </c>
    </row>
    <row r="1001" spans="1:6" x14ac:dyDescent="0.2">
      <c r="A1001" s="6">
        <v>30407</v>
      </c>
      <c r="B1001">
        <v>157.69999999999999</v>
      </c>
      <c r="C1001">
        <v>6.92</v>
      </c>
      <c r="D1001">
        <v>12.48</v>
      </c>
      <c r="E1001">
        <v>98.6</v>
      </c>
      <c r="F1001">
        <v>10.4</v>
      </c>
    </row>
    <row r="1002" spans="1:6" x14ac:dyDescent="0.2">
      <c r="A1002" s="6">
        <v>30437</v>
      </c>
      <c r="B1002">
        <v>164.1</v>
      </c>
      <c r="C1002">
        <v>6.93</v>
      </c>
      <c r="D1002">
        <v>12.53</v>
      </c>
      <c r="E1002">
        <v>99.2</v>
      </c>
      <c r="F1002">
        <v>10.38</v>
      </c>
    </row>
    <row r="1003" spans="1:6" x14ac:dyDescent="0.2">
      <c r="A1003" s="6">
        <v>30468</v>
      </c>
      <c r="B1003">
        <v>166.4</v>
      </c>
      <c r="C1003">
        <v>6.94</v>
      </c>
      <c r="D1003">
        <v>12.59</v>
      </c>
      <c r="E1003">
        <v>99.5</v>
      </c>
      <c r="F1003">
        <v>10.85</v>
      </c>
    </row>
    <row r="1004" spans="1:6" x14ac:dyDescent="0.2">
      <c r="A1004" s="6">
        <v>30498</v>
      </c>
      <c r="B1004">
        <v>167</v>
      </c>
      <c r="C1004">
        <v>6.96</v>
      </c>
      <c r="D1004">
        <v>12.83</v>
      </c>
      <c r="E1004">
        <v>99.9</v>
      </c>
      <c r="F1004">
        <v>11.38</v>
      </c>
    </row>
    <row r="1005" spans="1:6" x14ac:dyDescent="0.2">
      <c r="A1005" s="6">
        <v>30529</v>
      </c>
      <c r="B1005">
        <v>162.4</v>
      </c>
      <c r="C1005">
        <v>6.98</v>
      </c>
      <c r="D1005">
        <v>13.06</v>
      </c>
      <c r="E1005">
        <v>100.2</v>
      </c>
      <c r="F1005">
        <v>11.85</v>
      </c>
    </row>
    <row r="1006" spans="1:6" x14ac:dyDescent="0.2">
      <c r="A1006" s="6">
        <v>30560</v>
      </c>
      <c r="B1006">
        <v>167.2</v>
      </c>
      <c r="C1006">
        <v>7</v>
      </c>
      <c r="D1006">
        <v>13.3</v>
      </c>
      <c r="E1006">
        <v>100.7</v>
      </c>
      <c r="F1006">
        <v>11.65</v>
      </c>
    </row>
    <row r="1007" spans="1:6" x14ac:dyDescent="0.2">
      <c r="A1007" s="6">
        <v>30590</v>
      </c>
      <c r="B1007">
        <v>167.7</v>
      </c>
      <c r="C1007">
        <v>7.03</v>
      </c>
      <c r="D1007">
        <v>13.54</v>
      </c>
      <c r="E1007">
        <v>101</v>
      </c>
      <c r="F1007">
        <v>11.54</v>
      </c>
    </row>
    <row r="1008" spans="1:6" x14ac:dyDescent="0.2">
      <c r="A1008" s="6">
        <v>30621</v>
      </c>
      <c r="B1008">
        <v>165.2</v>
      </c>
      <c r="C1008">
        <v>7.06</v>
      </c>
      <c r="D1008">
        <v>13.79</v>
      </c>
      <c r="E1008">
        <v>101.2</v>
      </c>
      <c r="F1008">
        <v>11.69</v>
      </c>
    </row>
    <row r="1009" spans="1:6" x14ac:dyDescent="0.2">
      <c r="A1009" s="6">
        <v>30651</v>
      </c>
      <c r="B1009">
        <v>164.4</v>
      </c>
      <c r="C1009">
        <v>7.09</v>
      </c>
      <c r="D1009">
        <v>14.03</v>
      </c>
      <c r="E1009">
        <v>101.3</v>
      </c>
      <c r="F1009">
        <v>11.83</v>
      </c>
    </row>
    <row r="1010" spans="1:6" x14ac:dyDescent="0.2">
      <c r="A1010" s="6">
        <v>30682</v>
      </c>
      <c r="B1010">
        <v>166.4</v>
      </c>
      <c r="C1010">
        <v>7.12</v>
      </c>
      <c r="D1010">
        <v>14.44</v>
      </c>
      <c r="E1010">
        <v>101.9</v>
      </c>
      <c r="F1010">
        <v>11.67</v>
      </c>
    </row>
    <row r="1011" spans="1:6" x14ac:dyDescent="0.2">
      <c r="A1011" s="6">
        <v>30713</v>
      </c>
      <c r="B1011">
        <v>157.30000000000001</v>
      </c>
      <c r="C1011">
        <v>7.15</v>
      </c>
      <c r="D1011">
        <v>14.85</v>
      </c>
      <c r="E1011">
        <v>102.4</v>
      </c>
      <c r="F1011">
        <v>11.84</v>
      </c>
    </row>
    <row r="1012" spans="1:6" x14ac:dyDescent="0.2">
      <c r="A1012" s="6">
        <v>30742</v>
      </c>
      <c r="B1012">
        <v>157.4</v>
      </c>
      <c r="C1012">
        <v>7.18</v>
      </c>
      <c r="D1012">
        <v>15.26</v>
      </c>
      <c r="E1012">
        <v>102.6</v>
      </c>
      <c r="F1012">
        <v>12.32</v>
      </c>
    </row>
    <row r="1013" spans="1:6" x14ac:dyDescent="0.2">
      <c r="A1013" s="6">
        <v>30773</v>
      </c>
      <c r="B1013">
        <v>157.6</v>
      </c>
      <c r="C1013">
        <v>7.22</v>
      </c>
      <c r="D1013">
        <v>15.57</v>
      </c>
      <c r="E1013">
        <v>103.1</v>
      </c>
      <c r="F1013">
        <v>12.63</v>
      </c>
    </row>
    <row r="1014" spans="1:6" x14ac:dyDescent="0.2">
      <c r="A1014" s="6">
        <v>30803</v>
      </c>
      <c r="B1014">
        <v>156.6</v>
      </c>
      <c r="C1014">
        <v>7.27</v>
      </c>
      <c r="D1014">
        <v>15.89</v>
      </c>
      <c r="E1014">
        <v>103.4</v>
      </c>
      <c r="F1014">
        <v>13.41</v>
      </c>
    </row>
    <row r="1015" spans="1:6" x14ac:dyDescent="0.2">
      <c r="A1015" s="6">
        <v>30834</v>
      </c>
      <c r="B1015">
        <v>153.1</v>
      </c>
      <c r="C1015">
        <v>7.31</v>
      </c>
      <c r="D1015">
        <v>16.2</v>
      </c>
      <c r="E1015">
        <v>103.7</v>
      </c>
      <c r="F1015">
        <v>13.56</v>
      </c>
    </row>
    <row r="1016" spans="1:6" x14ac:dyDescent="0.2">
      <c r="A1016" s="6">
        <v>30864</v>
      </c>
      <c r="B1016">
        <v>151.1</v>
      </c>
      <c r="C1016">
        <v>7.33</v>
      </c>
      <c r="D1016">
        <v>16.32</v>
      </c>
      <c r="E1016">
        <v>104.1</v>
      </c>
      <c r="F1016">
        <v>13.36</v>
      </c>
    </row>
    <row r="1017" spans="1:6" x14ac:dyDescent="0.2">
      <c r="A1017" s="6">
        <v>30895</v>
      </c>
      <c r="B1017">
        <v>164.4</v>
      </c>
      <c r="C1017">
        <v>7.36</v>
      </c>
      <c r="D1017">
        <v>16.440000000000001</v>
      </c>
      <c r="E1017">
        <v>104.5</v>
      </c>
      <c r="F1017">
        <v>12.72</v>
      </c>
    </row>
    <row r="1018" spans="1:6" x14ac:dyDescent="0.2">
      <c r="A1018" s="6">
        <v>30926</v>
      </c>
      <c r="B1018">
        <v>166.1</v>
      </c>
      <c r="C1018">
        <v>7.38</v>
      </c>
      <c r="D1018">
        <v>16.559999999999999</v>
      </c>
      <c r="E1018">
        <v>105</v>
      </c>
      <c r="F1018">
        <v>12.52</v>
      </c>
    </row>
    <row r="1019" spans="1:6" x14ac:dyDescent="0.2">
      <c r="A1019" s="6">
        <v>30956</v>
      </c>
      <c r="B1019">
        <v>164.8</v>
      </c>
      <c r="C1019">
        <v>7.43</v>
      </c>
      <c r="D1019">
        <v>16.59</v>
      </c>
      <c r="E1019">
        <v>105.3</v>
      </c>
      <c r="F1019">
        <v>12.16</v>
      </c>
    </row>
    <row r="1020" spans="1:6" x14ac:dyDescent="0.2">
      <c r="A1020" s="6">
        <v>30987</v>
      </c>
      <c r="B1020">
        <v>166.3</v>
      </c>
      <c r="C1020">
        <v>7.48</v>
      </c>
      <c r="D1020">
        <v>16.61</v>
      </c>
      <c r="E1020">
        <v>105.3</v>
      </c>
      <c r="F1020">
        <v>11.57</v>
      </c>
    </row>
    <row r="1021" spans="1:6" x14ac:dyDescent="0.2">
      <c r="A1021" s="6">
        <v>31017</v>
      </c>
      <c r="B1021">
        <v>164.5</v>
      </c>
      <c r="C1021">
        <v>7.53</v>
      </c>
      <c r="D1021">
        <v>16.64</v>
      </c>
      <c r="E1021">
        <v>105.3</v>
      </c>
      <c r="F1021">
        <v>11.5</v>
      </c>
    </row>
    <row r="1022" spans="1:6" x14ac:dyDescent="0.2">
      <c r="A1022" s="6">
        <v>31048</v>
      </c>
      <c r="B1022">
        <v>171.6</v>
      </c>
      <c r="C1022">
        <v>7.57</v>
      </c>
      <c r="D1022">
        <v>16.559999999999999</v>
      </c>
      <c r="E1022">
        <v>105.5</v>
      </c>
      <c r="F1022">
        <v>11.38</v>
      </c>
    </row>
    <row r="1023" spans="1:6" x14ac:dyDescent="0.2">
      <c r="A1023" s="6">
        <v>31079</v>
      </c>
      <c r="B1023">
        <v>180.9</v>
      </c>
      <c r="C1023">
        <v>7.62</v>
      </c>
      <c r="D1023">
        <v>16.47</v>
      </c>
      <c r="E1023">
        <v>106</v>
      </c>
      <c r="F1023">
        <v>11.51</v>
      </c>
    </row>
    <row r="1024" spans="1:6" x14ac:dyDescent="0.2">
      <c r="A1024" s="6">
        <v>31107</v>
      </c>
      <c r="B1024">
        <v>179.4</v>
      </c>
      <c r="C1024">
        <v>7.66</v>
      </c>
      <c r="D1024">
        <v>16.39</v>
      </c>
      <c r="E1024">
        <v>106.4</v>
      </c>
      <c r="F1024">
        <v>11.86</v>
      </c>
    </row>
    <row r="1025" spans="1:6" x14ac:dyDescent="0.2">
      <c r="A1025" s="6">
        <v>31138</v>
      </c>
      <c r="B1025">
        <v>180.6</v>
      </c>
      <c r="C1025">
        <v>7.69</v>
      </c>
      <c r="D1025">
        <v>16.13</v>
      </c>
      <c r="E1025">
        <v>106.9</v>
      </c>
      <c r="F1025">
        <v>11.43</v>
      </c>
    </row>
    <row r="1026" spans="1:6" x14ac:dyDescent="0.2">
      <c r="A1026" s="6">
        <v>31168</v>
      </c>
      <c r="B1026">
        <v>184.9</v>
      </c>
      <c r="C1026">
        <v>7.71</v>
      </c>
      <c r="D1026">
        <v>15.87</v>
      </c>
      <c r="E1026">
        <v>107.3</v>
      </c>
      <c r="F1026">
        <v>10.85</v>
      </c>
    </row>
    <row r="1027" spans="1:6" x14ac:dyDescent="0.2">
      <c r="A1027" s="6">
        <v>31199</v>
      </c>
      <c r="B1027">
        <v>188.9</v>
      </c>
      <c r="C1027">
        <v>7.74</v>
      </c>
      <c r="D1027">
        <v>15.61</v>
      </c>
      <c r="E1027">
        <v>107.6</v>
      </c>
      <c r="F1027">
        <v>10.16</v>
      </c>
    </row>
    <row r="1028" spans="1:6" x14ac:dyDescent="0.2">
      <c r="A1028" s="6">
        <v>31229</v>
      </c>
      <c r="B1028">
        <v>192.5</v>
      </c>
      <c r="C1028">
        <v>7.77</v>
      </c>
      <c r="D1028">
        <v>15.48</v>
      </c>
      <c r="E1028">
        <v>107.8</v>
      </c>
      <c r="F1028">
        <v>10.31</v>
      </c>
    </row>
    <row r="1029" spans="1:6" x14ac:dyDescent="0.2">
      <c r="A1029" s="6">
        <v>31260</v>
      </c>
      <c r="B1029">
        <v>188.3</v>
      </c>
      <c r="C1029">
        <v>7.81</v>
      </c>
      <c r="D1029">
        <v>15.36</v>
      </c>
      <c r="E1029">
        <v>108</v>
      </c>
      <c r="F1029">
        <v>10.33</v>
      </c>
    </row>
    <row r="1030" spans="1:6" x14ac:dyDescent="0.2">
      <c r="A1030" s="6">
        <v>31291</v>
      </c>
      <c r="B1030">
        <v>184.1</v>
      </c>
      <c r="C1030">
        <v>7.84</v>
      </c>
      <c r="D1030">
        <v>15.23</v>
      </c>
      <c r="E1030">
        <v>108.3</v>
      </c>
      <c r="F1030">
        <v>10.37</v>
      </c>
    </row>
    <row r="1031" spans="1:6" x14ac:dyDescent="0.2">
      <c r="A1031" s="6">
        <v>31321</v>
      </c>
      <c r="B1031">
        <v>186.2</v>
      </c>
      <c r="C1031">
        <v>7.86</v>
      </c>
      <c r="D1031">
        <v>15.02</v>
      </c>
      <c r="E1031">
        <v>108.7</v>
      </c>
      <c r="F1031">
        <v>10.24</v>
      </c>
    </row>
    <row r="1032" spans="1:6" x14ac:dyDescent="0.2">
      <c r="A1032" s="6">
        <v>31352</v>
      </c>
      <c r="B1032">
        <v>197.5</v>
      </c>
      <c r="C1032">
        <v>7.88</v>
      </c>
      <c r="D1032">
        <v>14.82</v>
      </c>
      <c r="E1032">
        <v>109</v>
      </c>
      <c r="F1032">
        <v>9.7799999999999994</v>
      </c>
    </row>
    <row r="1033" spans="1:6" x14ac:dyDescent="0.2">
      <c r="A1033" s="6">
        <v>31382</v>
      </c>
      <c r="B1033">
        <v>207.3</v>
      </c>
      <c r="C1033">
        <v>7.9</v>
      </c>
      <c r="D1033">
        <v>14.61</v>
      </c>
      <c r="E1033">
        <v>109.3</v>
      </c>
      <c r="F1033">
        <v>9.26</v>
      </c>
    </row>
    <row r="1034" spans="1:6" x14ac:dyDescent="0.2">
      <c r="A1034" s="6">
        <v>31413</v>
      </c>
      <c r="B1034">
        <v>208.2</v>
      </c>
      <c r="C1034">
        <v>7.94</v>
      </c>
      <c r="D1034">
        <v>14.58</v>
      </c>
      <c r="E1034">
        <v>109.6</v>
      </c>
      <c r="F1034">
        <v>9.19</v>
      </c>
    </row>
    <row r="1035" spans="1:6" x14ac:dyDescent="0.2">
      <c r="A1035" s="6">
        <v>31444</v>
      </c>
      <c r="B1035">
        <v>219.4</v>
      </c>
      <c r="C1035">
        <v>7.98</v>
      </c>
      <c r="D1035">
        <v>14.55</v>
      </c>
      <c r="E1035">
        <v>109.3</v>
      </c>
      <c r="F1035">
        <v>8.6999999999999993</v>
      </c>
    </row>
    <row r="1036" spans="1:6" x14ac:dyDescent="0.2">
      <c r="A1036" s="6">
        <v>31472</v>
      </c>
      <c r="B1036">
        <v>232.3</v>
      </c>
      <c r="C1036">
        <v>8.02</v>
      </c>
      <c r="D1036">
        <v>14.52</v>
      </c>
      <c r="E1036">
        <v>108.8</v>
      </c>
      <c r="F1036">
        <v>7.78</v>
      </c>
    </row>
    <row r="1037" spans="1:6" x14ac:dyDescent="0.2">
      <c r="A1037" s="6">
        <v>31503</v>
      </c>
      <c r="B1037">
        <v>238</v>
      </c>
      <c r="C1037">
        <v>8.0500000000000007</v>
      </c>
      <c r="D1037">
        <v>14.58</v>
      </c>
      <c r="E1037">
        <v>108.6</v>
      </c>
      <c r="F1037">
        <v>7.3</v>
      </c>
    </row>
    <row r="1038" spans="1:6" x14ac:dyDescent="0.2">
      <c r="A1038" s="6">
        <v>31533</v>
      </c>
      <c r="B1038">
        <v>238.5</v>
      </c>
      <c r="C1038">
        <v>8.07</v>
      </c>
      <c r="D1038">
        <v>14.65</v>
      </c>
      <c r="E1038">
        <v>108.9</v>
      </c>
      <c r="F1038">
        <v>7.71</v>
      </c>
    </row>
    <row r="1039" spans="1:6" x14ac:dyDescent="0.2">
      <c r="A1039" s="6">
        <v>31564</v>
      </c>
      <c r="B1039">
        <v>245.3</v>
      </c>
      <c r="C1039">
        <v>8.1</v>
      </c>
      <c r="D1039">
        <v>14.71</v>
      </c>
      <c r="E1039">
        <v>109.5</v>
      </c>
      <c r="F1039">
        <v>7.8</v>
      </c>
    </row>
    <row r="1040" spans="1:6" x14ac:dyDescent="0.2">
      <c r="A1040" s="6">
        <v>31594</v>
      </c>
      <c r="B1040">
        <v>240.2</v>
      </c>
      <c r="C1040">
        <v>8.14</v>
      </c>
      <c r="D1040">
        <v>14.76</v>
      </c>
      <c r="E1040">
        <v>109.5</v>
      </c>
      <c r="F1040">
        <v>7.3</v>
      </c>
    </row>
    <row r="1041" spans="1:6" x14ac:dyDescent="0.2">
      <c r="A1041" s="6">
        <v>31625</v>
      </c>
      <c r="B1041">
        <v>245</v>
      </c>
      <c r="C1041">
        <v>8.19</v>
      </c>
      <c r="D1041">
        <v>14.8</v>
      </c>
      <c r="E1041">
        <v>109.7</v>
      </c>
      <c r="F1041">
        <v>7.17</v>
      </c>
    </row>
    <row r="1042" spans="1:6" x14ac:dyDescent="0.2">
      <c r="A1042" s="6">
        <v>31656</v>
      </c>
      <c r="B1042">
        <v>238.3</v>
      </c>
      <c r="C1042">
        <v>8.23</v>
      </c>
      <c r="D1042">
        <v>14.85</v>
      </c>
      <c r="E1042">
        <v>110.2</v>
      </c>
      <c r="F1042">
        <v>7.45</v>
      </c>
    </row>
    <row r="1043" spans="1:6" x14ac:dyDescent="0.2">
      <c r="A1043" s="6">
        <v>31686</v>
      </c>
      <c r="B1043">
        <v>237.4</v>
      </c>
      <c r="C1043">
        <v>8.25</v>
      </c>
      <c r="D1043">
        <v>14.73</v>
      </c>
      <c r="E1043">
        <v>110.3</v>
      </c>
      <c r="F1043">
        <v>7.43</v>
      </c>
    </row>
    <row r="1044" spans="1:6" x14ac:dyDescent="0.2">
      <c r="A1044" s="6">
        <v>31717</v>
      </c>
      <c r="B1044">
        <v>245.1</v>
      </c>
      <c r="C1044">
        <v>8.26</v>
      </c>
      <c r="D1044">
        <v>14.6</v>
      </c>
      <c r="E1044">
        <v>110.4</v>
      </c>
      <c r="F1044">
        <v>7.25</v>
      </c>
    </row>
    <row r="1045" spans="1:6" x14ac:dyDescent="0.2">
      <c r="A1045" s="6">
        <v>31747</v>
      </c>
      <c r="B1045">
        <v>248.6</v>
      </c>
      <c r="C1045">
        <v>8.2799999999999994</v>
      </c>
      <c r="D1045">
        <v>14.48</v>
      </c>
      <c r="E1045">
        <v>110.5</v>
      </c>
      <c r="F1045">
        <v>7.11</v>
      </c>
    </row>
    <row r="1046" spans="1:6" x14ac:dyDescent="0.2">
      <c r="A1046" s="6">
        <v>31778</v>
      </c>
      <c r="B1046">
        <v>264.5</v>
      </c>
      <c r="C1046">
        <v>8.3000000000000007</v>
      </c>
      <c r="D1046">
        <v>14.69</v>
      </c>
      <c r="E1046">
        <v>111.2</v>
      </c>
      <c r="F1046">
        <v>7.08</v>
      </c>
    </row>
    <row r="1047" spans="1:6" x14ac:dyDescent="0.2">
      <c r="A1047" s="6">
        <v>31809</v>
      </c>
      <c r="B1047">
        <v>280.89999999999998</v>
      </c>
      <c r="C1047">
        <v>8.32</v>
      </c>
      <c r="D1047">
        <v>14.89</v>
      </c>
      <c r="E1047">
        <v>111.6</v>
      </c>
      <c r="F1047">
        <v>7.25</v>
      </c>
    </row>
    <row r="1048" spans="1:6" x14ac:dyDescent="0.2">
      <c r="A1048" s="6">
        <v>31837</v>
      </c>
      <c r="B1048">
        <v>292.5</v>
      </c>
      <c r="C1048">
        <v>8.34</v>
      </c>
      <c r="D1048">
        <v>15.1</v>
      </c>
      <c r="E1048">
        <v>112.1</v>
      </c>
      <c r="F1048">
        <v>7.25</v>
      </c>
    </row>
    <row r="1049" spans="1:6" x14ac:dyDescent="0.2">
      <c r="A1049" s="6">
        <v>31868</v>
      </c>
      <c r="B1049">
        <v>289.3</v>
      </c>
      <c r="C1049">
        <v>8.4</v>
      </c>
      <c r="D1049">
        <v>14.87</v>
      </c>
      <c r="E1049">
        <v>112.7</v>
      </c>
      <c r="F1049">
        <v>8.02</v>
      </c>
    </row>
    <row r="1050" spans="1:6" x14ac:dyDescent="0.2">
      <c r="A1050" s="6">
        <v>31898</v>
      </c>
      <c r="B1050">
        <v>289.10000000000002</v>
      </c>
      <c r="C1050">
        <v>8.4600000000000009</v>
      </c>
      <c r="D1050">
        <v>14.65</v>
      </c>
      <c r="E1050">
        <v>113.1</v>
      </c>
      <c r="F1050">
        <v>8.61</v>
      </c>
    </row>
    <row r="1051" spans="1:6" x14ac:dyDescent="0.2">
      <c r="A1051" s="6">
        <v>31929</v>
      </c>
      <c r="B1051">
        <v>301.39999999999998</v>
      </c>
      <c r="C1051">
        <v>8.52</v>
      </c>
      <c r="D1051">
        <v>14.42</v>
      </c>
      <c r="E1051">
        <v>113.5</v>
      </c>
      <c r="F1051">
        <v>8.4</v>
      </c>
    </row>
    <row r="1052" spans="1:6" x14ac:dyDescent="0.2">
      <c r="A1052" s="6">
        <v>31959</v>
      </c>
      <c r="B1052">
        <v>310.10000000000002</v>
      </c>
      <c r="C1052">
        <v>8.57</v>
      </c>
      <c r="D1052">
        <v>14.9</v>
      </c>
      <c r="E1052">
        <v>113.8</v>
      </c>
      <c r="F1052">
        <v>8.4499999999999993</v>
      </c>
    </row>
    <row r="1053" spans="1:6" x14ac:dyDescent="0.2">
      <c r="A1053" s="6">
        <v>31990</v>
      </c>
      <c r="B1053">
        <v>329.4</v>
      </c>
      <c r="C1053">
        <v>8.61</v>
      </c>
      <c r="D1053">
        <v>15.38</v>
      </c>
      <c r="E1053">
        <v>114.4</v>
      </c>
      <c r="F1053">
        <v>8.76</v>
      </c>
    </row>
    <row r="1054" spans="1:6" x14ac:dyDescent="0.2">
      <c r="A1054" s="6">
        <v>32021</v>
      </c>
      <c r="B1054">
        <v>318.7</v>
      </c>
      <c r="C1054">
        <v>8.66</v>
      </c>
      <c r="D1054">
        <v>15.86</v>
      </c>
      <c r="E1054">
        <v>115</v>
      </c>
      <c r="F1054">
        <v>9.42</v>
      </c>
    </row>
    <row r="1055" spans="1:6" x14ac:dyDescent="0.2">
      <c r="A1055" s="6">
        <v>32051</v>
      </c>
      <c r="B1055">
        <v>280.2</v>
      </c>
      <c r="C1055">
        <v>8.7100000000000009</v>
      </c>
      <c r="D1055">
        <v>16.41</v>
      </c>
      <c r="E1055">
        <v>115.3</v>
      </c>
      <c r="F1055">
        <v>9.52</v>
      </c>
    </row>
    <row r="1056" spans="1:6" x14ac:dyDescent="0.2">
      <c r="A1056" s="6">
        <v>32082</v>
      </c>
      <c r="B1056">
        <v>245</v>
      </c>
      <c r="C1056">
        <v>8.76</v>
      </c>
      <c r="D1056">
        <v>16.95</v>
      </c>
      <c r="E1056">
        <v>115.4</v>
      </c>
      <c r="F1056">
        <v>8.86</v>
      </c>
    </row>
    <row r="1057" spans="1:6" x14ac:dyDescent="0.2">
      <c r="A1057" s="6">
        <v>32112</v>
      </c>
      <c r="B1057">
        <v>241</v>
      </c>
      <c r="C1057">
        <v>8.81</v>
      </c>
      <c r="D1057">
        <v>17.5</v>
      </c>
      <c r="E1057">
        <v>115.4</v>
      </c>
      <c r="F1057">
        <v>8.99</v>
      </c>
    </row>
    <row r="1058" spans="1:6" x14ac:dyDescent="0.2">
      <c r="A1058" s="6">
        <v>32143</v>
      </c>
      <c r="B1058">
        <v>250.5</v>
      </c>
      <c r="C1058">
        <v>8.86</v>
      </c>
      <c r="D1058">
        <v>17.86</v>
      </c>
      <c r="E1058">
        <v>115.7</v>
      </c>
      <c r="F1058">
        <v>8.67</v>
      </c>
    </row>
    <row r="1059" spans="1:6" x14ac:dyDescent="0.2">
      <c r="A1059" s="6">
        <v>32174</v>
      </c>
      <c r="B1059">
        <v>258.10000000000002</v>
      </c>
      <c r="C1059">
        <v>8.9</v>
      </c>
      <c r="D1059">
        <v>18.23</v>
      </c>
      <c r="E1059">
        <v>116</v>
      </c>
      <c r="F1059">
        <v>8.2100000000000009</v>
      </c>
    </row>
    <row r="1060" spans="1:6" x14ac:dyDescent="0.2">
      <c r="A1060" s="6">
        <v>32203</v>
      </c>
      <c r="B1060">
        <v>265.7</v>
      </c>
      <c r="C1060">
        <v>8.9499999999999993</v>
      </c>
      <c r="D1060">
        <v>18.59</v>
      </c>
      <c r="E1060">
        <v>116.5</v>
      </c>
      <c r="F1060">
        <v>8.3699999999999992</v>
      </c>
    </row>
    <row r="1061" spans="1:6" x14ac:dyDescent="0.2">
      <c r="A1061" s="6">
        <v>32234</v>
      </c>
      <c r="B1061">
        <v>262.60000000000002</v>
      </c>
      <c r="C1061">
        <v>9.0399999999999991</v>
      </c>
      <c r="D1061">
        <v>19.62</v>
      </c>
      <c r="E1061">
        <v>117.1</v>
      </c>
      <c r="F1061">
        <v>8.7200000000000006</v>
      </c>
    </row>
    <row r="1062" spans="1:6" x14ac:dyDescent="0.2">
      <c r="A1062" s="6">
        <v>32264</v>
      </c>
      <c r="B1062">
        <v>256.10000000000002</v>
      </c>
      <c r="C1062">
        <v>9.14</v>
      </c>
      <c r="D1062">
        <v>20.64</v>
      </c>
      <c r="E1062">
        <v>117.5</v>
      </c>
      <c r="F1062">
        <v>9.09</v>
      </c>
    </row>
    <row r="1063" spans="1:6" x14ac:dyDescent="0.2">
      <c r="A1063" s="6">
        <v>32295</v>
      </c>
      <c r="B1063">
        <v>270.7</v>
      </c>
      <c r="C1063">
        <v>9.23</v>
      </c>
      <c r="D1063">
        <v>21.67</v>
      </c>
      <c r="E1063">
        <v>118</v>
      </c>
      <c r="F1063">
        <v>8.92</v>
      </c>
    </row>
    <row r="1064" spans="1:6" x14ac:dyDescent="0.2">
      <c r="A1064" s="6">
        <v>32325</v>
      </c>
      <c r="B1064">
        <v>269.10000000000002</v>
      </c>
      <c r="C1064">
        <v>9.31</v>
      </c>
      <c r="D1064">
        <v>22.02</v>
      </c>
      <c r="E1064">
        <v>118.5</v>
      </c>
      <c r="F1064">
        <v>9.06</v>
      </c>
    </row>
    <row r="1065" spans="1:6" x14ac:dyDescent="0.2">
      <c r="A1065" s="6">
        <v>32356</v>
      </c>
      <c r="B1065">
        <v>263.7</v>
      </c>
      <c r="C1065">
        <v>9.3800000000000008</v>
      </c>
      <c r="D1065">
        <v>22.38</v>
      </c>
      <c r="E1065">
        <v>119</v>
      </c>
      <c r="F1065">
        <v>9.26</v>
      </c>
    </row>
    <row r="1066" spans="1:6" x14ac:dyDescent="0.2">
      <c r="A1066" s="6">
        <v>32387</v>
      </c>
      <c r="B1066">
        <v>268</v>
      </c>
      <c r="C1066">
        <v>9.4600000000000009</v>
      </c>
      <c r="D1066">
        <v>22.73</v>
      </c>
      <c r="E1066">
        <v>119.8</v>
      </c>
      <c r="F1066">
        <v>8.98</v>
      </c>
    </row>
    <row r="1067" spans="1:6" x14ac:dyDescent="0.2">
      <c r="A1067" s="6">
        <v>32417</v>
      </c>
      <c r="B1067">
        <v>277.39999999999998</v>
      </c>
      <c r="C1067">
        <v>9.5500000000000007</v>
      </c>
      <c r="D1067">
        <v>23.07</v>
      </c>
      <c r="E1067">
        <v>120.2</v>
      </c>
      <c r="F1067">
        <v>8.8000000000000007</v>
      </c>
    </row>
    <row r="1068" spans="1:6" x14ac:dyDescent="0.2">
      <c r="A1068" s="6">
        <v>32448</v>
      </c>
      <c r="B1068">
        <v>271</v>
      </c>
      <c r="C1068">
        <v>9.64</v>
      </c>
      <c r="D1068">
        <v>23.42</v>
      </c>
      <c r="E1068">
        <v>120.3</v>
      </c>
      <c r="F1068">
        <v>8.9600000000000009</v>
      </c>
    </row>
    <row r="1069" spans="1:6" x14ac:dyDescent="0.2">
      <c r="A1069" s="6">
        <v>32478</v>
      </c>
      <c r="B1069">
        <v>276.5</v>
      </c>
      <c r="C1069">
        <v>9.75</v>
      </c>
      <c r="D1069">
        <v>23.75</v>
      </c>
      <c r="E1069">
        <v>120.5</v>
      </c>
      <c r="F1069">
        <v>9.11</v>
      </c>
    </row>
    <row r="1070" spans="1:6" x14ac:dyDescent="0.2">
      <c r="A1070" s="6">
        <v>32509</v>
      </c>
      <c r="B1070">
        <v>285.39999999999998</v>
      </c>
      <c r="C1070">
        <v>9.81</v>
      </c>
      <c r="D1070">
        <v>24.16</v>
      </c>
      <c r="E1070">
        <v>121.1</v>
      </c>
      <c r="F1070">
        <v>9.09</v>
      </c>
    </row>
    <row r="1071" spans="1:6" x14ac:dyDescent="0.2">
      <c r="A1071" s="6">
        <v>32540</v>
      </c>
      <c r="B1071">
        <v>294</v>
      </c>
      <c r="C1071">
        <v>9.9</v>
      </c>
      <c r="D1071">
        <v>24.56</v>
      </c>
      <c r="E1071">
        <v>121.6</v>
      </c>
      <c r="F1071">
        <v>9.17</v>
      </c>
    </row>
    <row r="1072" spans="1:6" x14ac:dyDescent="0.2">
      <c r="A1072" s="6">
        <v>32568</v>
      </c>
      <c r="B1072">
        <v>292.7</v>
      </c>
      <c r="C1072">
        <v>10.01</v>
      </c>
      <c r="D1072">
        <v>24.96</v>
      </c>
      <c r="E1072">
        <v>122.3</v>
      </c>
      <c r="F1072">
        <v>9.36</v>
      </c>
    </row>
    <row r="1073" spans="1:6" x14ac:dyDescent="0.2">
      <c r="A1073" s="6">
        <v>32599</v>
      </c>
      <c r="B1073">
        <v>302.3</v>
      </c>
      <c r="C1073">
        <v>10.09</v>
      </c>
      <c r="D1073">
        <v>25.05</v>
      </c>
      <c r="E1073">
        <v>123.1</v>
      </c>
      <c r="F1073">
        <v>9.18</v>
      </c>
    </row>
    <row r="1074" spans="1:6" x14ac:dyDescent="0.2">
      <c r="A1074" s="6">
        <v>32629</v>
      </c>
      <c r="B1074">
        <v>313.89999999999998</v>
      </c>
      <c r="C1074">
        <v>10.19</v>
      </c>
      <c r="D1074">
        <v>25.13</v>
      </c>
      <c r="E1074">
        <v>123.8</v>
      </c>
      <c r="F1074">
        <v>8.86</v>
      </c>
    </row>
    <row r="1075" spans="1:6" x14ac:dyDescent="0.2">
      <c r="A1075" s="6">
        <v>32660</v>
      </c>
      <c r="B1075">
        <v>323.7</v>
      </c>
      <c r="C1075">
        <v>10.37</v>
      </c>
      <c r="D1075">
        <v>25.22</v>
      </c>
      <c r="E1075">
        <v>124.1</v>
      </c>
      <c r="F1075">
        <v>8.2799999999999994</v>
      </c>
    </row>
    <row r="1076" spans="1:6" x14ac:dyDescent="0.2">
      <c r="A1076" s="6">
        <v>32690</v>
      </c>
      <c r="B1076">
        <v>331.9</v>
      </c>
      <c r="C1076">
        <v>10.42</v>
      </c>
      <c r="D1076">
        <v>24.71</v>
      </c>
      <c r="E1076">
        <v>124.4</v>
      </c>
      <c r="F1076">
        <v>8.02</v>
      </c>
    </row>
    <row r="1077" spans="1:6" x14ac:dyDescent="0.2">
      <c r="A1077" s="6">
        <v>32721</v>
      </c>
      <c r="B1077">
        <v>346.6</v>
      </c>
      <c r="C1077">
        <v>10.55</v>
      </c>
      <c r="D1077">
        <v>24.2</v>
      </c>
      <c r="E1077">
        <v>124.6</v>
      </c>
      <c r="F1077">
        <v>8.11</v>
      </c>
    </row>
    <row r="1078" spans="1:6" x14ac:dyDescent="0.2">
      <c r="A1078" s="6">
        <v>32752</v>
      </c>
      <c r="B1078">
        <v>347.3</v>
      </c>
      <c r="C1078">
        <v>10.73</v>
      </c>
      <c r="D1078">
        <v>23.69</v>
      </c>
      <c r="E1078">
        <v>125</v>
      </c>
      <c r="F1078">
        <v>8.19</v>
      </c>
    </row>
    <row r="1079" spans="1:6" x14ac:dyDescent="0.2">
      <c r="A1079" s="6">
        <v>32782</v>
      </c>
      <c r="B1079">
        <v>347.4</v>
      </c>
      <c r="C1079">
        <v>10.8</v>
      </c>
      <c r="D1079">
        <v>23.43</v>
      </c>
      <c r="E1079">
        <v>125.6</v>
      </c>
      <c r="F1079">
        <v>8.01</v>
      </c>
    </row>
    <row r="1080" spans="1:6" x14ac:dyDescent="0.2">
      <c r="A1080" s="6">
        <v>32813</v>
      </c>
      <c r="B1080">
        <v>340.2</v>
      </c>
      <c r="C1080">
        <v>10.92</v>
      </c>
      <c r="D1080">
        <v>23.16</v>
      </c>
      <c r="E1080">
        <v>125.9</v>
      </c>
      <c r="F1080">
        <v>7.87</v>
      </c>
    </row>
    <row r="1081" spans="1:6" x14ac:dyDescent="0.2">
      <c r="A1081" s="6">
        <v>32843</v>
      </c>
      <c r="B1081">
        <v>348.6</v>
      </c>
      <c r="C1081">
        <v>11.06</v>
      </c>
      <c r="D1081">
        <v>22.87</v>
      </c>
      <c r="E1081">
        <v>126.1</v>
      </c>
      <c r="F1081">
        <v>7.84</v>
      </c>
    </row>
    <row r="1082" spans="1:6" x14ac:dyDescent="0.2">
      <c r="A1082" s="6">
        <v>32874</v>
      </c>
      <c r="B1082">
        <v>339.97</v>
      </c>
      <c r="C1082">
        <v>11.14</v>
      </c>
      <c r="D1082">
        <v>22.49</v>
      </c>
      <c r="E1082">
        <v>127.4</v>
      </c>
      <c r="F1082">
        <v>8.2100000000000009</v>
      </c>
    </row>
    <row r="1083" spans="1:6" x14ac:dyDescent="0.2">
      <c r="A1083" s="6">
        <v>32905</v>
      </c>
      <c r="B1083">
        <v>330.45</v>
      </c>
      <c r="C1083">
        <v>11.23</v>
      </c>
      <c r="D1083">
        <v>22.08</v>
      </c>
      <c r="E1083">
        <v>128</v>
      </c>
      <c r="F1083">
        <v>8.4700000000000006</v>
      </c>
    </row>
    <row r="1084" spans="1:6" x14ac:dyDescent="0.2">
      <c r="A1084" s="6">
        <v>32933</v>
      </c>
      <c r="B1084">
        <v>338.46</v>
      </c>
      <c r="C1084">
        <v>11.32</v>
      </c>
      <c r="D1084">
        <v>21.67</v>
      </c>
      <c r="E1084">
        <v>128.69999999999999</v>
      </c>
      <c r="F1084">
        <v>8.59</v>
      </c>
    </row>
    <row r="1085" spans="1:6" x14ac:dyDescent="0.2">
      <c r="A1085" s="6">
        <v>32964</v>
      </c>
      <c r="B1085">
        <v>338.18</v>
      </c>
      <c r="C1085">
        <v>11.44</v>
      </c>
      <c r="D1085">
        <v>21.53</v>
      </c>
      <c r="E1085">
        <v>128.9</v>
      </c>
      <c r="F1085">
        <v>8.7899999999999991</v>
      </c>
    </row>
    <row r="1086" spans="1:6" x14ac:dyDescent="0.2">
      <c r="A1086" s="6">
        <v>32994</v>
      </c>
      <c r="B1086">
        <v>350.25</v>
      </c>
      <c r="C1086">
        <v>11.55</v>
      </c>
      <c r="D1086">
        <v>21.4</v>
      </c>
      <c r="E1086">
        <v>129.19999999999999</v>
      </c>
      <c r="F1086">
        <v>8.76</v>
      </c>
    </row>
    <row r="1087" spans="1:6" x14ac:dyDescent="0.2">
      <c r="A1087" s="6">
        <v>33025</v>
      </c>
      <c r="B1087">
        <v>360.39</v>
      </c>
      <c r="C1087">
        <v>11.66</v>
      </c>
      <c r="D1087">
        <v>21.26</v>
      </c>
      <c r="E1087">
        <v>129.9</v>
      </c>
      <c r="F1087">
        <v>8.48</v>
      </c>
    </row>
    <row r="1088" spans="1:6" x14ac:dyDescent="0.2">
      <c r="A1088" s="6">
        <v>33055</v>
      </c>
      <c r="B1088">
        <v>360.03</v>
      </c>
      <c r="C1088">
        <v>11.73</v>
      </c>
      <c r="D1088">
        <v>21.42</v>
      </c>
      <c r="E1088">
        <v>130.4</v>
      </c>
      <c r="F1088">
        <v>8.4700000000000006</v>
      </c>
    </row>
    <row r="1089" spans="1:6" x14ac:dyDescent="0.2">
      <c r="A1089" s="6">
        <v>33086</v>
      </c>
      <c r="B1089">
        <v>330.75</v>
      </c>
      <c r="C1089">
        <v>11.78</v>
      </c>
      <c r="D1089">
        <v>21.58</v>
      </c>
      <c r="E1089">
        <v>131.6</v>
      </c>
      <c r="F1089">
        <v>8.75</v>
      </c>
    </row>
    <row r="1090" spans="1:6" x14ac:dyDescent="0.2">
      <c r="A1090" s="6">
        <v>33117</v>
      </c>
      <c r="B1090">
        <v>315.41000000000003</v>
      </c>
      <c r="C1090">
        <v>11.83</v>
      </c>
      <c r="D1090">
        <v>21.74</v>
      </c>
      <c r="E1090">
        <v>132.69999999999999</v>
      </c>
      <c r="F1090">
        <v>8.89</v>
      </c>
    </row>
    <row r="1091" spans="1:6" x14ac:dyDescent="0.2">
      <c r="A1091" s="6">
        <v>33147</v>
      </c>
      <c r="B1091">
        <v>307.12</v>
      </c>
      <c r="C1091">
        <v>11.93</v>
      </c>
      <c r="D1091">
        <v>21.61</v>
      </c>
      <c r="E1091">
        <v>133.5</v>
      </c>
      <c r="F1091">
        <v>8.7200000000000006</v>
      </c>
    </row>
    <row r="1092" spans="1:6" x14ac:dyDescent="0.2">
      <c r="A1092" s="6">
        <v>33178</v>
      </c>
      <c r="B1092">
        <v>315.29000000000002</v>
      </c>
      <c r="C1092">
        <v>12.01</v>
      </c>
      <c r="D1092">
        <v>21.47</v>
      </c>
      <c r="E1092">
        <v>133.80000000000001</v>
      </c>
      <c r="F1092">
        <v>8.39</v>
      </c>
    </row>
    <row r="1093" spans="1:6" x14ac:dyDescent="0.2">
      <c r="A1093" s="6">
        <v>33208</v>
      </c>
      <c r="B1093">
        <v>328.75</v>
      </c>
      <c r="C1093">
        <v>12.09</v>
      </c>
      <c r="D1093">
        <v>21.34</v>
      </c>
      <c r="E1093">
        <v>133.80000000000001</v>
      </c>
      <c r="F1093">
        <v>8.08</v>
      </c>
    </row>
    <row r="1094" spans="1:6" x14ac:dyDescent="0.2">
      <c r="A1094" s="6">
        <v>33239</v>
      </c>
      <c r="B1094">
        <v>325.49</v>
      </c>
      <c r="C1094">
        <v>12.11</v>
      </c>
      <c r="D1094">
        <v>21.18</v>
      </c>
      <c r="E1094">
        <v>134.6</v>
      </c>
      <c r="F1094">
        <v>8.09</v>
      </c>
    </row>
    <row r="1095" spans="1:6" x14ac:dyDescent="0.2">
      <c r="A1095" s="6">
        <v>33270</v>
      </c>
      <c r="B1095">
        <v>362.26</v>
      </c>
      <c r="C1095">
        <v>12.11</v>
      </c>
      <c r="D1095">
        <v>21.03</v>
      </c>
      <c r="E1095">
        <v>134.80000000000001</v>
      </c>
      <c r="F1095">
        <v>7.85</v>
      </c>
    </row>
    <row r="1096" spans="1:6" x14ac:dyDescent="0.2">
      <c r="A1096" s="6">
        <v>33298</v>
      </c>
      <c r="B1096">
        <v>372.28</v>
      </c>
      <c r="C1096">
        <v>12.11</v>
      </c>
      <c r="D1096">
        <v>20.94</v>
      </c>
      <c r="E1096">
        <v>135</v>
      </c>
      <c r="F1096">
        <v>8.11</v>
      </c>
    </row>
    <row r="1097" spans="1:6" x14ac:dyDescent="0.2">
      <c r="A1097" s="6">
        <v>33329</v>
      </c>
      <c r="B1097">
        <v>379.68</v>
      </c>
      <c r="C1097">
        <v>12.13</v>
      </c>
      <c r="D1097">
        <v>20.36</v>
      </c>
      <c r="E1097">
        <v>135.19999999999999</v>
      </c>
      <c r="F1097">
        <v>8.0399999999999991</v>
      </c>
    </row>
    <row r="1098" spans="1:6" x14ac:dyDescent="0.2">
      <c r="A1098" s="6">
        <v>33359</v>
      </c>
      <c r="B1098">
        <v>377.99</v>
      </c>
      <c r="C1098">
        <v>12.14</v>
      </c>
      <c r="D1098">
        <v>19.86</v>
      </c>
      <c r="E1098">
        <v>135.6</v>
      </c>
      <c r="F1098">
        <v>8.07</v>
      </c>
    </row>
    <row r="1099" spans="1:6" x14ac:dyDescent="0.2">
      <c r="A1099" s="6">
        <v>33390</v>
      </c>
      <c r="B1099">
        <v>378.29</v>
      </c>
      <c r="C1099">
        <v>12.15</v>
      </c>
      <c r="D1099">
        <v>19.41</v>
      </c>
      <c r="E1099">
        <v>136</v>
      </c>
      <c r="F1099">
        <v>8.2799999999999994</v>
      </c>
    </row>
    <row r="1100" spans="1:6" x14ac:dyDescent="0.2">
      <c r="A1100" s="6">
        <v>33420</v>
      </c>
      <c r="B1100">
        <v>380.23</v>
      </c>
      <c r="C1100">
        <v>12.19</v>
      </c>
      <c r="D1100">
        <v>18.84</v>
      </c>
      <c r="E1100">
        <v>136.19999999999999</v>
      </c>
      <c r="F1100">
        <v>8.27</v>
      </c>
    </row>
    <row r="1101" spans="1:6" x14ac:dyDescent="0.2">
      <c r="A1101" s="6">
        <v>33451</v>
      </c>
      <c r="B1101">
        <v>389.4</v>
      </c>
      <c r="C1101">
        <v>12.24</v>
      </c>
      <c r="D1101">
        <v>18.329999999999998</v>
      </c>
      <c r="E1101">
        <v>136.6</v>
      </c>
      <c r="F1101">
        <v>7.9</v>
      </c>
    </row>
    <row r="1102" spans="1:6" x14ac:dyDescent="0.2">
      <c r="A1102" s="6">
        <v>33482</v>
      </c>
      <c r="B1102">
        <v>387.2</v>
      </c>
      <c r="C1102">
        <v>12.28</v>
      </c>
      <c r="D1102">
        <v>17.82</v>
      </c>
      <c r="E1102">
        <v>137.19999999999999</v>
      </c>
      <c r="F1102">
        <v>7.65</v>
      </c>
    </row>
    <row r="1103" spans="1:6" x14ac:dyDescent="0.2">
      <c r="A1103" s="6">
        <v>33512</v>
      </c>
      <c r="B1103">
        <v>386.88</v>
      </c>
      <c r="C1103">
        <v>12.25</v>
      </c>
      <c r="D1103">
        <v>17.2</v>
      </c>
      <c r="E1103">
        <v>137.4</v>
      </c>
      <c r="F1103">
        <v>7.53</v>
      </c>
    </row>
    <row r="1104" spans="1:6" x14ac:dyDescent="0.2">
      <c r="A1104" s="6">
        <v>33543</v>
      </c>
      <c r="B1104">
        <v>385.92</v>
      </c>
      <c r="C1104">
        <v>12.23</v>
      </c>
      <c r="D1104">
        <v>16.59</v>
      </c>
      <c r="E1104">
        <v>137.80000000000001</v>
      </c>
      <c r="F1104">
        <v>7.42</v>
      </c>
    </row>
    <row r="1105" spans="1:6" x14ac:dyDescent="0.2">
      <c r="A1105" s="6">
        <v>33573</v>
      </c>
      <c r="B1105">
        <v>388.51</v>
      </c>
      <c r="C1105">
        <v>12.2</v>
      </c>
      <c r="D1105">
        <v>15.97</v>
      </c>
      <c r="E1105">
        <v>137.9</v>
      </c>
      <c r="F1105">
        <v>7.09</v>
      </c>
    </row>
    <row r="1106" spans="1:6" x14ac:dyDescent="0.2">
      <c r="A1106" s="6">
        <v>33604</v>
      </c>
      <c r="B1106">
        <v>416.08</v>
      </c>
      <c r="C1106">
        <v>12.24</v>
      </c>
      <c r="D1106">
        <v>16.05</v>
      </c>
      <c r="E1106">
        <v>138.1</v>
      </c>
      <c r="F1106">
        <v>7.03</v>
      </c>
    </row>
    <row r="1107" spans="1:6" x14ac:dyDescent="0.2">
      <c r="A1107" s="6">
        <v>33635</v>
      </c>
      <c r="B1107">
        <v>412.56</v>
      </c>
      <c r="C1107">
        <v>12.28</v>
      </c>
      <c r="D1107">
        <v>16.12</v>
      </c>
      <c r="E1107">
        <v>138.6</v>
      </c>
      <c r="F1107">
        <v>7.34</v>
      </c>
    </row>
    <row r="1108" spans="1:6" x14ac:dyDescent="0.2">
      <c r="A1108" s="6">
        <v>33664</v>
      </c>
      <c r="B1108">
        <v>407.36</v>
      </c>
      <c r="C1108">
        <v>12.32</v>
      </c>
      <c r="D1108">
        <v>16.190000000000001</v>
      </c>
      <c r="E1108">
        <v>139.30000000000001</v>
      </c>
      <c r="F1108">
        <v>7.54</v>
      </c>
    </row>
    <row r="1109" spans="1:6" x14ac:dyDescent="0.2">
      <c r="A1109" s="6">
        <v>33695</v>
      </c>
      <c r="B1109">
        <v>407.41</v>
      </c>
      <c r="C1109">
        <v>12.32</v>
      </c>
      <c r="D1109">
        <v>16.48</v>
      </c>
      <c r="E1109">
        <v>139.5</v>
      </c>
      <c r="F1109">
        <v>7.48</v>
      </c>
    </row>
    <row r="1110" spans="1:6" x14ac:dyDescent="0.2">
      <c r="A1110" s="6">
        <v>33725</v>
      </c>
      <c r="B1110">
        <v>414.81</v>
      </c>
      <c r="C1110">
        <v>12.32</v>
      </c>
      <c r="D1110">
        <v>16.77</v>
      </c>
      <c r="E1110">
        <v>139.69999999999999</v>
      </c>
      <c r="F1110">
        <v>7.39</v>
      </c>
    </row>
    <row r="1111" spans="1:6" x14ac:dyDescent="0.2">
      <c r="A1111" s="6">
        <v>33756</v>
      </c>
      <c r="B1111">
        <v>408.27</v>
      </c>
      <c r="C1111">
        <v>12.32</v>
      </c>
      <c r="D1111">
        <v>17.05</v>
      </c>
      <c r="E1111">
        <v>140.19999999999999</v>
      </c>
      <c r="F1111">
        <v>7.26</v>
      </c>
    </row>
    <row r="1112" spans="1:6" x14ac:dyDescent="0.2">
      <c r="A1112" s="6">
        <v>33786</v>
      </c>
      <c r="B1112">
        <v>415.05</v>
      </c>
      <c r="C1112">
        <v>12.34</v>
      </c>
      <c r="D1112">
        <v>17.38</v>
      </c>
      <c r="E1112">
        <v>140.5</v>
      </c>
      <c r="F1112">
        <v>6.84</v>
      </c>
    </row>
    <row r="1113" spans="1:6" x14ac:dyDescent="0.2">
      <c r="A1113" s="6">
        <v>33817</v>
      </c>
      <c r="B1113">
        <v>417.93</v>
      </c>
      <c r="C1113">
        <v>12.37</v>
      </c>
      <c r="D1113">
        <v>17.71</v>
      </c>
      <c r="E1113">
        <v>140.9</v>
      </c>
      <c r="F1113">
        <v>6.59</v>
      </c>
    </row>
    <row r="1114" spans="1:6" x14ac:dyDescent="0.2">
      <c r="A1114" s="6">
        <v>33848</v>
      </c>
      <c r="B1114">
        <v>418.48</v>
      </c>
      <c r="C1114">
        <v>12.4</v>
      </c>
      <c r="D1114">
        <v>18.04</v>
      </c>
      <c r="E1114">
        <v>141.30000000000001</v>
      </c>
      <c r="F1114">
        <v>6.42</v>
      </c>
    </row>
    <row r="1115" spans="1:6" x14ac:dyDescent="0.2">
      <c r="A1115" s="6">
        <v>33878</v>
      </c>
      <c r="B1115">
        <v>412.5</v>
      </c>
      <c r="C1115">
        <v>12.39</v>
      </c>
      <c r="D1115">
        <v>18.39</v>
      </c>
      <c r="E1115">
        <v>141.80000000000001</v>
      </c>
      <c r="F1115">
        <v>6.59</v>
      </c>
    </row>
    <row r="1116" spans="1:6" x14ac:dyDescent="0.2">
      <c r="A1116" s="6">
        <v>33909</v>
      </c>
      <c r="B1116">
        <v>422.84</v>
      </c>
      <c r="C1116">
        <v>12.38</v>
      </c>
      <c r="D1116">
        <v>18.739999999999998</v>
      </c>
      <c r="E1116">
        <v>142</v>
      </c>
      <c r="F1116">
        <v>6.87</v>
      </c>
    </row>
    <row r="1117" spans="1:6" x14ac:dyDescent="0.2">
      <c r="A1117" s="6">
        <v>33939</v>
      </c>
      <c r="B1117">
        <v>435.64</v>
      </c>
      <c r="C1117">
        <v>12.39</v>
      </c>
      <c r="D1117">
        <v>19.09</v>
      </c>
      <c r="E1117">
        <v>141.9</v>
      </c>
      <c r="F1117">
        <v>6.77</v>
      </c>
    </row>
    <row r="1118" spans="1:6" x14ac:dyDescent="0.2">
      <c r="A1118" s="6">
        <v>33970</v>
      </c>
      <c r="B1118">
        <v>435.23</v>
      </c>
      <c r="C1118">
        <v>12.41</v>
      </c>
      <c r="D1118">
        <v>19.34</v>
      </c>
      <c r="E1118">
        <v>142.6</v>
      </c>
      <c r="F1118">
        <v>6.6</v>
      </c>
    </row>
    <row r="1119" spans="1:6" x14ac:dyDescent="0.2">
      <c r="A1119" s="6">
        <v>34001</v>
      </c>
      <c r="B1119">
        <v>441.7</v>
      </c>
      <c r="C1119">
        <v>12.45</v>
      </c>
      <c r="D1119">
        <v>19.59</v>
      </c>
      <c r="E1119">
        <v>143.1</v>
      </c>
      <c r="F1119">
        <v>6.26</v>
      </c>
    </row>
    <row r="1120" spans="1:6" x14ac:dyDescent="0.2">
      <c r="A1120" s="6">
        <v>34029</v>
      </c>
      <c r="B1120">
        <v>450.16</v>
      </c>
      <c r="C1120">
        <v>12.48</v>
      </c>
      <c r="D1120">
        <v>19.84</v>
      </c>
      <c r="E1120">
        <v>143.6</v>
      </c>
      <c r="F1120">
        <v>5.98</v>
      </c>
    </row>
    <row r="1121" spans="1:6" x14ac:dyDescent="0.2">
      <c r="A1121" s="6">
        <v>34060</v>
      </c>
      <c r="B1121">
        <v>443.08</v>
      </c>
      <c r="C1121">
        <v>12.49</v>
      </c>
      <c r="D1121">
        <v>19.670000000000002</v>
      </c>
      <c r="E1121">
        <v>144</v>
      </c>
      <c r="F1121">
        <v>5.97</v>
      </c>
    </row>
    <row r="1122" spans="1:6" x14ac:dyDescent="0.2">
      <c r="A1122" s="6">
        <v>34090</v>
      </c>
      <c r="B1122">
        <v>445.25</v>
      </c>
      <c r="C1122">
        <v>12.51</v>
      </c>
      <c r="D1122">
        <v>19.5</v>
      </c>
      <c r="E1122">
        <v>144.19999999999999</v>
      </c>
      <c r="F1122">
        <v>6.04</v>
      </c>
    </row>
    <row r="1123" spans="1:6" x14ac:dyDescent="0.2">
      <c r="A1123" s="6">
        <v>34121</v>
      </c>
      <c r="B1123">
        <v>448.06</v>
      </c>
      <c r="C1123">
        <v>12.52</v>
      </c>
      <c r="D1123">
        <v>19.329999999999998</v>
      </c>
      <c r="E1123">
        <v>144.4</v>
      </c>
      <c r="F1123">
        <v>5.96</v>
      </c>
    </row>
    <row r="1124" spans="1:6" x14ac:dyDescent="0.2">
      <c r="A1124" s="6">
        <v>34151</v>
      </c>
      <c r="B1124">
        <v>447.29</v>
      </c>
      <c r="C1124">
        <v>12.52</v>
      </c>
      <c r="D1124">
        <v>19.690000000000001</v>
      </c>
      <c r="E1124">
        <v>144.4</v>
      </c>
      <c r="F1124">
        <v>5.81</v>
      </c>
    </row>
    <row r="1125" spans="1:6" x14ac:dyDescent="0.2">
      <c r="A1125" s="6">
        <v>34182</v>
      </c>
      <c r="B1125">
        <v>454.13</v>
      </c>
      <c r="C1125">
        <v>12.52</v>
      </c>
      <c r="D1125">
        <v>20.05</v>
      </c>
      <c r="E1125">
        <v>144.80000000000001</v>
      </c>
      <c r="F1125">
        <v>5.68</v>
      </c>
    </row>
    <row r="1126" spans="1:6" x14ac:dyDescent="0.2">
      <c r="A1126" s="6">
        <v>34213</v>
      </c>
      <c r="B1126">
        <v>459.24</v>
      </c>
      <c r="C1126">
        <v>12.52</v>
      </c>
      <c r="D1126">
        <v>20.41</v>
      </c>
      <c r="E1126">
        <v>145.1</v>
      </c>
      <c r="F1126">
        <v>5.36</v>
      </c>
    </row>
    <row r="1127" spans="1:6" x14ac:dyDescent="0.2">
      <c r="A1127" s="6">
        <v>34243</v>
      </c>
      <c r="B1127">
        <v>463.9</v>
      </c>
      <c r="C1127">
        <v>12.54</v>
      </c>
      <c r="D1127">
        <v>20.9</v>
      </c>
      <c r="E1127">
        <v>145.69999999999999</v>
      </c>
      <c r="F1127">
        <v>5.33</v>
      </c>
    </row>
    <row r="1128" spans="1:6" x14ac:dyDescent="0.2">
      <c r="A1128" s="6">
        <v>34274</v>
      </c>
      <c r="B1128">
        <v>462.89</v>
      </c>
      <c r="C1128">
        <v>12.56</v>
      </c>
      <c r="D1128">
        <v>21.39</v>
      </c>
      <c r="E1128">
        <v>145.80000000000001</v>
      </c>
      <c r="F1128">
        <v>5.72</v>
      </c>
    </row>
    <row r="1129" spans="1:6" x14ac:dyDescent="0.2">
      <c r="A1129" s="6">
        <v>34304</v>
      </c>
      <c r="B1129">
        <v>465.95</v>
      </c>
      <c r="C1129">
        <v>12.58</v>
      </c>
      <c r="D1129">
        <v>21.89</v>
      </c>
      <c r="E1129">
        <v>145.80000000000001</v>
      </c>
      <c r="F1129">
        <v>5.77</v>
      </c>
    </row>
    <row r="1130" spans="1:6" x14ac:dyDescent="0.2">
      <c r="A1130" s="6">
        <v>34335</v>
      </c>
      <c r="B1130">
        <v>472.99</v>
      </c>
      <c r="C1130">
        <v>12.62</v>
      </c>
      <c r="D1130">
        <v>22.16</v>
      </c>
      <c r="E1130">
        <v>146.19999999999999</v>
      </c>
      <c r="F1130">
        <v>5.75</v>
      </c>
    </row>
    <row r="1131" spans="1:6" x14ac:dyDescent="0.2">
      <c r="A1131" s="6">
        <v>34366</v>
      </c>
      <c r="B1131">
        <v>471.58</v>
      </c>
      <c r="C1131">
        <v>12.67</v>
      </c>
      <c r="D1131">
        <v>22.43</v>
      </c>
      <c r="E1131">
        <v>146.69999999999999</v>
      </c>
      <c r="F1131">
        <v>5.97</v>
      </c>
    </row>
    <row r="1132" spans="1:6" x14ac:dyDescent="0.2">
      <c r="A1132" s="6">
        <v>34394</v>
      </c>
      <c r="B1132">
        <v>463.81</v>
      </c>
      <c r="C1132">
        <v>12.71</v>
      </c>
      <c r="D1132">
        <v>22.71</v>
      </c>
      <c r="E1132">
        <v>147.19999999999999</v>
      </c>
      <c r="F1132">
        <v>6.48</v>
      </c>
    </row>
    <row r="1133" spans="1:6" x14ac:dyDescent="0.2">
      <c r="A1133" s="6">
        <v>34425</v>
      </c>
      <c r="B1133">
        <v>447.23</v>
      </c>
      <c r="C1133">
        <v>12.75</v>
      </c>
      <c r="D1133">
        <v>23.54</v>
      </c>
      <c r="E1133">
        <v>147.4</v>
      </c>
      <c r="F1133">
        <v>6.97</v>
      </c>
    </row>
    <row r="1134" spans="1:6" x14ac:dyDescent="0.2">
      <c r="A1134" s="6">
        <v>34455</v>
      </c>
      <c r="B1134">
        <v>450.9</v>
      </c>
      <c r="C1134">
        <v>12.8</v>
      </c>
      <c r="D1134">
        <v>24.37</v>
      </c>
      <c r="E1134">
        <v>147.5</v>
      </c>
      <c r="F1134">
        <v>7.18</v>
      </c>
    </row>
    <row r="1135" spans="1:6" x14ac:dyDescent="0.2">
      <c r="A1135" s="6">
        <v>34486</v>
      </c>
      <c r="B1135">
        <v>454.83</v>
      </c>
      <c r="C1135">
        <v>12.84</v>
      </c>
      <c r="D1135">
        <v>25.2</v>
      </c>
      <c r="E1135">
        <v>148</v>
      </c>
      <c r="F1135">
        <v>7.1</v>
      </c>
    </row>
    <row r="1136" spans="1:6" x14ac:dyDescent="0.2">
      <c r="A1136" s="6">
        <v>34516</v>
      </c>
      <c r="B1136">
        <v>451.4</v>
      </c>
      <c r="C1136">
        <v>12.87</v>
      </c>
      <c r="D1136">
        <v>25.91</v>
      </c>
      <c r="E1136">
        <v>148.4</v>
      </c>
      <c r="F1136">
        <v>7.3</v>
      </c>
    </row>
    <row r="1137" spans="1:6" x14ac:dyDescent="0.2">
      <c r="A1137" s="6">
        <v>34547</v>
      </c>
      <c r="B1137">
        <v>464.24</v>
      </c>
      <c r="C1137">
        <v>12.9</v>
      </c>
      <c r="D1137">
        <v>26.62</v>
      </c>
      <c r="E1137">
        <v>149</v>
      </c>
      <c r="F1137">
        <v>7.24</v>
      </c>
    </row>
    <row r="1138" spans="1:6" x14ac:dyDescent="0.2">
      <c r="A1138" s="6">
        <v>34578</v>
      </c>
      <c r="B1138">
        <v>466.96</v>
      </c>
      <c r="C1138">
        <v>12.92</v>
      </c>
      <c r="D1138">
        <v>27.33</v>
      </c>
      <c r="E1138">
        <v>149.4</v>
      </c>
      <c r="F1138">
        <v>7.46</v>
      </c>
    </row>
    <row r="1139" spans="1:6" x14ac:dyDescent="0.2">
      <c r="A1139" s="6">
        <v>34608</v>
      </c>
      <c r="B1139">
        <v>463.81</v>
      </c>
      <c r="C1139">
        <v>13.01</v>
      </c>
      <c r="D1139">
        <v>28.42</v>
      </c>
      <c r="E1139">
        <v>149.5</v>
      </c>
      <c r="F1139">
        <v>7.74</v>
      </c>
    </row>
    <row r="1140" spans="1:6" x14ac:dyDescent="0.2">
      <c r="A1140" s="6">
        <v>34639</v>
      </c>
      <c r="B1140">
        <v>461.01</v>
      </c>
      <c r="C1140">
        <v>13.1</v>
      </c>
      <c r="D1140">
        <v>29.51</v>
      </c>
      <c r="E1140">
        <v>149.69999999999999</v>
      </c>
      <c r="F1140">
        <v>7.96</v>
      </c>
    </row>
    <row r="1141" spans="1:6" x14ac:dyDescent="0.2">
      <c r="A1141" s="6">
        <v>34669</v>
      </c>
      <c r="B1141">
        <v>455.19</v>
      </c>
      <c r="C1141">
        <v>13.17</v>
      </c>
      <c r="D1141">
        <v>30.6</v>
      </c>
      <c r="E1141">
        <v>149.69999999999999</v>
      </c>
      <c r="F1141">
        <v>7.81</v>
      </c>
    </row>
    <row r="1142" spans="1:6" x14ac:dyDescent="0.2">
      <c r="A1142" s="6">
        <v>34700</v>
      </c>
      <c r="B1142">
        <v>465.25</v>
      </c>
      <c r="C1142">
        <v>13.18</v>
      </c>
      <c r="D1142">
        <v>31.25</v>
      </c>
      <c r="E1142">
        <v>150.30000000000001</v>
      </c>
      <c r="F1142">
        <v>7.78</v>
      </c>
    </row>
    <row r="1143" spans="1:6" x14ac:dyDescent="0.2">
      <c r="A1143" s="6">
        <v>34731</v>
      </c>
      <c r="B1143">
        <v>481.92</v>
      </c>
      <c r="C1143">
        <v>13.18</v>
      </c>
      <c r="D1143">
        <v>31.9</v>
      </c>
      <c r="E1143">
        <v>150.9</v>
      </c>
      <c r="F1143">
        <v>7.47</v>
      </c>
    </row>
    <row r="1144" spans="1:6" x14ac:dyDescent="0.2">
      <c r="A1144" s="6">
        <v>34759</v>
      </c>
      <c r="B1144">
        <v>493.15</v>
      </c>
      <c r="C1144">
        <v>13.17</v>
      </c>
      <c r="D1144">
        <v>32.549999999999997</v>
      </c>
      <c r="E1144">
        <v>151.4</v>
      </c>
      <c r="F1144">
        <v>7.2</v>
      </c>
    </row>
    <row r="1145" spans="1:6" x14ac:dyDescent="0.2">
      <c r="A1145" s="6">
        <v>34790</v>
      </c>
      <c r="B1145">
        <v>507.91</v>
      </c>
      <c r="C1145">
        <v>13.24</v>
      </c>
      <c r="D1145">
        <v>33.18</v>
      </c>
      <c r="E1145">
        <v>151.9</v>
      </c>
      <c r="F1145">
        <v>7.06</v>
      </c>
    </row>
    <row r="1146" spans="1:6" x14ac:dyDescent="0.2">
      <c r="A1146" s="6">
        <v>34820</v>
      </c>
      <c r="B1146">
        <v>523.80999999999995</v>
      </c>
      <c r="C1146">
        <v>13.31</v>
      </c>
      <c r="D1146">
        <v>33.799999999999997</v>
      </c>
      <c r="E1146">
        <v>152.19999999999999</v>
      </c>
      <c r="F1146">
        <v>6.63</v>
      </c>
    </row>
    <row r="1147" spans="1:6" x14ac:dyDescent="0.2">
      <c r="A1147" s="6">
        <v>34851</v>
      </c>
      <c r="B1147">
        <v>539.35</v>
      </c>
      <c r="C1147">
        <v>13.36</v>
      </c>
      <c r="D1147">
        <v>34.43</v>
      </c>
      <c r="E1147">
        <v>152.5</v>
      </c>
      <c r="F1147">
        <v>6.17</v>
      </c>
    </row>
    <row r="1148" spans="1:6" x14ac:dyDescent="0.2">
      <c r="A1148" s="6">
        <v>34881</v>
      </c>
      <c r="B1148">
        <v>557.37</v>
      </c>
      <c r="C1148">
        <v>13.44</v>
      </c>
      <c r="D1148">
        <v>34.68</v>
      </c>
      <c r="E1148">
        <v>152.5</v>
      </c>
      <c r="F1148">
        <v>6.28</v>
      </c>
    </row>
    <row r="1149" spans="1:6" x14ac:dyDescent="0.2">
      <c r="A1149" s="6">
        <v>34912</v>
      </c>
      <c r="B1149">
        <v>559.11</v>
      </c>
      <c r="C1149">
        <v>13.51</v>
      </c>
      <c r="D1149">
        <v>34.93</v>
      </c>
      <c r="E1149">
        <v>152.9</v>
      </c>
      <c r="F1149">
        <v>6.49</v>
      </c>
    </row>
    <row r="1150" spans="1:6" x14ac:dyDescent="0.2">
      <c r="A1150" s="6">
        <v>34943</v>
      </c>
      <c r="B1150">
        <v>578.77</v>
      </c>
      <c r="C1150">
        <v>13.58</v>
      </c>
      <c r="D1150">
        <v>35.18</v>
      </c>
      <c r="E1150">
        <v>153.19999999999999</v>
      </c>
      <c r="F1150">
        <v>6.2</v>
      </c>
    </row>
    <row r="1151" spans="1:6" x14ac:dyDescent="0.2">
      <c r="A1151" s="6">
        <v>34973</v>
      </c>
      <c r="B1151">
        <v>582.91999999999996</v>
      </c>
      <c r="C1151">
        <v>13.65</v>
      </c>
      <c r="D1151">
        <v>34.770000000000003</v>
      </c>
      <c r="E1151">
        <v>153.69999999999999</v>
      </c>
      <c r="F1151">
        <v>6.04</v>
      </c>
    </row>
    <row r="1152" spans="1:6" x14ac:dyDescent="0.2">
      <c r="A1152" s="6">
        <v>35004</v>
      </c>
      <c r="B1152">
        <v>595.53</v>
      </c>
      <c r="C1152">
        <v>13.72</v>
      </c>
      <c r="D1152">
        <v>34.369999999999997</v>
      </c>
      <c r="E1152">
        <v>153.6</v>
      </c>
      <c r="F1152">
        <v>5.93</v>
      </c>
    </row>
    <row r="1153" spans="1:6" x14ac:dyDescent="0.2">
      <c r="A1153" s="6">
        <v>35034</v>
      </c>
      <c r="B1153">
        <v>614.57000000000005</v>
      </c>
      <c r="C1153">
        <v>13.79</v>
      </c>
      <c r="D1153">
        <v>33.96</v>
      </c>
      <c r="E1153">
        <v>153.5</v>
      </c>
      <c r="F1153">
        <v>5.71</v>
      </c>
    </row>
    <row r="1154" spans="1:6" x14ac:dyDescent="0.2">
      <c r="A1154" s="6">
        <v>35065</v>
      </c>
      <c r="B1154">
        <v>614.41999999999996</v>
      </c>
      <c r="C1154">
        <v>13.89</v>
      </c>
      <c r="D1154">
        <v>33.99</v>
      </c>
      <c r="E1154">
        <v>154.4</v>
      </c>
      <c r="F1154">
        <v>5.65</v>
      </c>
    </row>
    <row r="1155" spans="1:6" x14ac:dyDescent="0.2">
      <c r="A1155" s="6">
        <v>35096</v>
      </c>
      <c r="B1155">
        <v>649.54</v>
      </c>
      <c r="C1155">
        <v>14</v>
      </c>
      <c r="D1155">
        <v>34.01</v>
      </c>
      <c r="E1155">
        <v>154.9</v>
      </c>
      <c r="F1155">
        <v>5.81</v>
      </c>
    </row>
    <row r="1156" spans="1:6" x14ac:dyDescent="0.2">
      <c r="A1156" s="6">
        <v>35125</v>
      </c>
      <c r="B1156">
        <v>647.07000000000005</v>
      </c>
      <c r="C1156">
        <v>14.1</v>
      </c>
      <c r="D1156">
        <v>34.04</v>
      </c>
      <c r="E1156">
        <v>155.69999999999999</v>
      </c>
      <c r="F1156">
        <v>6.27</v>
      </c>
    </row>
    <row r="1157" spans="1:6" x14ac:dyDescent="0.2">
      <c r="A1157" s="6">
        <v>35156</v>
      </c>
      <c r="B1157">
        <v>647.16999999999996</v>
      </c>
      <c r="C1157">
        <v>14.16</v>
      </c>
      <c r="D1157">
        <v>34.33</v>
      </c>
      <c r="E1157">
        <v>156.30000000000001</v>
      </c>
      <c r="F1157">
        <v>6.51</v>
      </c>
    </row>
    <row r="1158" spans="1:6" x14ac:dyDescent="0.2">
      <c r="A1158" s="6">
        <v>35186</v>
      </c>
      <c r="B1158">
        <v>661.23</v>
      </c>
      <c r="C1158">
        <v>14.21</v>
      </c>
      <c r="D1158">
        <v>34.619999999999997</v>
      </c>
      <c r="E1158">
        <v>156.6</v>
      </c>
      <c r="F1158">
        <v>6.74</v>
      </c>
    </row>
    <row r="1159" spans="1:6" x14ac:dyDescent="0.2">
      <c r="A1159" s="6">
        <v>35217</v>
      </c>
      <c r="B1159">
        <v>668.5</v>
      </c>
      <c r="C1159">
        <v>14.27</v>
      </c>
      <c r="D1159">
        <v>34.909999999999997</v>
      </c>
      <c r="E1159">
        <v>156.69999999999999</v>
      </c>
      <c r="F1159">
        <v>6.91</v>
      </c>
    </row>
    <row r="1160" spans="1:6" x14ac:dyDescent="0.2">
      <c r="A1160" s="6">
        <v>35247</v>
      </c>
      <c r="B1160">
        <v>644.07000000000005</v>
      </c>
      <c r="C1160">
        <v>14.4</v>
      </c>
      <c r="D1160">
        <v>35.270000000000003</v>
      </c>
      <c r="E1160">
        <v>157</v>
      </c>
      <c r="F1160">
        <v>6.87</v>
      </c>
    </row>
    <row r="1161" spans="1:6" x14ac:dyDescent="0.2">
      <c r="A1161" s="6">
        <v>35278</v>
      </c>
      <c r="B1161">
        <v>662.68</v>
      </c>
      <c r="C1161">
        <v>14.53</v>
      </c>
      <c r="D1161">
        <v>35.64</v>
      </c>
      <c r="E1161">
        <v>157.30000000000001</v>
      </c>
      <c r="F1161">
        <v>6.64</v>
      </c>
    </row>
    <row r="1162" spans="1:6" x14ac:dyDescent="0.2">
      <c r="A1162" s="6">
        <v>35309</v>
      </c>
      <c r="B1162">
        <v>674.88</v>
      </c>
      <c r="C1162">
        <v>14.66</v>
      </c>
      <c r="D1162">
        <v>36</v>
      </c>
      <c r="E1162">
        <v>157.80000000000001</v>
      </c>
      <c r="F1162">
        <v>6.83</v>
      </c>
    </row>
    <row r="1163" spans="1:6" x14ac:dyDescent="0.2">
      <c r="A1163" s="6">
        <v>35339</v>
      </c>
      <c r="B1163">
        <v>701.46</v>
      </c>
      <c r="C1163">
        <v>14.74</v>
      </c>
      <c r="D1163">
        <v>36.909999999999997</v>
      </c>
      <c r="E1163">
        <v>158.30000000000001</v>
      </c>
      <c r="F1163">
        <v>6.53</v>
      </c>
    </row>
    <row r="1164" spans="1:6" x14ac:dyDescent="0.2">
      <c r="A1164" s="6">
        <v>35370</v>
      </c>
      <c r="B1164">
        <v>735.67</v>
      </c>
      <c r="C1164">
        <v>14.82</v>
      </c>
      <c r="D1164">
        <v>37.82</v>
      </c>
      <c r="E1164">
        <v>158.6</v>
      </c>
      <c r="F1164">
        <v>6.2</v>
      </c>
    </row>
    <row r="1165" spans="1:6" x14ac:dyDescent="0.2">
      <c r="A1165" s="6">
        <v>35400</v>
      </c>
      <c r="B1165">
        <v>743.25</v>
      </c>
      <c r="C1165">
        <v>14.9</v>
      </c>
      <c r="D1165">
        <v>38.729999999999997</v>
      </c>
      <c r="E1165">
        <v>158.6</v>
      </c>
      <c r="F1165">
        <v>6.3</v>
      </c>
    </row>
    <row r="1166" spans="1:6" x14ac:dyDescent="0.2">
      <c r="A1166" s="6">
        <v>35431</v>
      </c>
      <c r="B1166">
        <v>766.22</v>
      </c>
      <c r="C1166">
        <v>14.95</v>
      </c>
      <c r="D1166">
        <v>39.229999999999997</v>
      </c>
      <c r="E1166">
        <v>159.1</v>
      </c>
      <c r="F1166">
        <v>6.58</v>
      </c>
    </row>
    <row r="1167" spans="1:6" x14ac:dyDescent="0.2">
      <c r="A1167" s="6">
        <v>35462</v>
      </c>
      <c r="B1167">
        <v>798.39</v>
      </c>
      <c r="C1167">
        <v>15.01</v>
      </c>
      <c r="D1167">
        <v>39.74</v>
      </c>
      <c r="E1167">
        <v>159.6</v>
      </c>
      <c r="F1167">
        <v>6.42</v>
      </c>
    </row>
    <row r="1168" spans="1:6" x14ac:dyDescent="0.2">
      <c r="A1168" s="6">
        <v>35490</v>
      </c>
      <c r="B1168">
        <v>792.16</v>
      </c>
      <c r="C1168">
        <v>15.06</v>
      </c>
      <c r="D1168">
        <v>40.24</v>
      </c>
      <c r="E1168">
        <v>160</v>
      </c>
      <c r="F1168">
        <v>6.69</v>
      </c>
    </row>
    <row r="1169" spans="1:6" x14ac:dyDescent="0.2">
      <c r="A1169" s="6">
        <v>35521</v>
      </c>
      <c r="B1169">
        <v>763.93</v>
      </c>
      <c r="C1169">
        <v>15.09</v>
      </c>
      <c r="D1169">
        <v>40.340000000000003</v>
      </c>
      <c r="E1169">
        <v>160.19999999999999</v>
      </c>
      <c r="F1169">
        <v>6.89</v>
      </c>
    </row>
    <row r="1170" spans="1:6" x14ac:dyDescent="0.2">
      <c r="A1170" s="6">
        <v>35551</v>
      </c>
      <c r="B1170">
        <v>833.09</v>
      </c>
      <c r="C1170">
        <v>15.13</v>
      </c>
      <c r="D1170">
        <v>40.450000000000003</v>
      </c>
      <c r="E1170">
        <v>160.1</v>
      </c>
      <c r="F1170">
        <v>6.71</v>
      </c>
    </row>
    <row r="1171" spans="1:6" x14ac:dyDescent="0.2">
      <c r="A1171" s="6">
        <v>35582</v>
      </c>
      <c r="B1171">
        <v>876.29</v>
      </c>
      <c r="C1171">
        <v>15.16</v>
      </c>
      <c r="D1171">
        <v>40.549999999999997</v>
      </c>
      <c r="E1171">
        <v>160.30000000000001</v>
      </c>
      <c r="F1171">
        <v>6.49</v>
      </c>
    </row>
    <row r="1172" spans="1:6" x14ac:dyDescent="0.2">
      <c r="A1172" s="6">
        <v>35612</v>
      </c>
      <c r="B1172">
        <v>925.29</v>
      </c>
      <c r="C1172">
        <v>15.22</v>
      </c>
      <c r="D1172">
        <v>40.58</v>
      </c>
      <c r="E1172">
        <v>160.5</v>
      </c>
      <c r="F1172">
        <v>6.22</v>
      </c>
    </row>
    <row r="1173" spans="1:6" x14ac:dyDescent="0.2">
      <c r="A1173" s="6">
        <v>35643</v>
      </c>
      <c r="B1173">
        <v>927.24</v>
      </c>
      <c r="C1173">
        <v>15.27</v>
      </c>
      <c r="D1173">
        <v>40.61</v>
      </c>
      <c r="E1173">
        <v>160.80000000000001</v>
      </c>
      <c r="F1173">
        <v>6.3</v>
      </c>
    </row>
    <row r="1174" spans="1:6" x14ac:dyDescent="0.2">
      <c r="A1174" s="6">
        <v>35674</v>
      </c>
      <c r="B1174">
        <v>937.02</v>
      </c>
      <c r="C1174">
        <v>15.33</v>
      </c>
      <c r="D1174">
        <v>40.64</v>
      </c>
      <c r="E1174">
        <v>161.19999999999999</v>
      </c>
      <c r="F1174">
        <v>6.21</v>
      </c>
    </row>
    <row r="1175" spans="1:6" x14ac:dyDescent="0.2">
      <c r="A1175" s="6">
        <v>35704</v>
      </c>
      <c r="B1175">
        <v>951.16</v>
      </c>
      <c r="C1175">
        <v>15.39</v>
      </c>
      <c r="D1175">
        <v>40.33</v>
      </c>
      <c r="E1175">
        <v>161.6</v>
      </c>
      <c r="F1175">
        <v>6.03</v>
      </c>
    </row>
    <row r="1176" spans="1:6" x14ac:dyDescent="0.2">
      <c r="A1176" s="6">
        <v>35735</v>
      </c>
      <c r="B1176">
        <v>938.92</v>
      </c>
      <c r="C1176">
        <v>15.44</v>
      </c>
      <c r="D1176">
        <v>40.03</v>
      </c>
      <c r="E1176">
        <v>161.5</v>
      </c>
      <c r="F1176">
        <v>5.88</v>
      </c>
    </row>
    <row r="1177" spans="1:6" x14ac:dyDescent="0.2">
      <c r="A1177" s="6">
        <v>35765</v>
      </c>
      <c r="B1177">
        <v>962.37</v>
      </c>
      <c r="C1177">
        <v>15.5</v>
      </c>
      <c r="D1177">
        <v>39.72</v>
      </c>
      <c r="E1177">
        <v>161.30000000000001</v>
      </c>
      <c r="F1177">
        <v>5.81</v>
      </c>
    </row>
    <row r="1178" spans="1:6" x14ac:dyDescent="0.2">
      <c r="A1178" s="6">
        <v>35796</v>
      </c>
      <c r="B1178">
        <v>963.36</v>
      </c>
      <c r="C1178">
        <v>15.55</v>
      </c>
      <c r="D1178">
        <v>39.659999999999997</v>
      </c>
      <c r="E1178">
        <v>161.6</v>
      </c>
      <c r="F1178">
        <v>5.54</v>
      </c>
    </row>
    <row r="1179" spans="1:6" x14ac:dyDescent="0.2">
      <c r="A1179" s="6">
        <v>35827</v>
      </c>
      <c r="B1179">
        <v>1023.74</v>
      </c>
      <c r="C1179">
        <v>15.6</v>
      </c>
      <c r="D1179">
        <v>39.6</v>
      </c>
      <c r="E1179">
        <v>161.9</v>
      </c>
      <c r="F1179">
        <v>5.57</v>
      </c>
    </row>
    <row r="1180" spans="1:6" x14ac:dyDescent="0.2">
      <c r="A1180" s="6">
        <v>35855</v>
      </c>
      <c r="B1180">
        <v>1076.83</v>
      </c>
      <c r="C1180">
        <v>15.64</v>
      </c>
      <c r="D1180">
        <v>39.54</v>
      </c>
      <c r="E1180">
        <v>162.19999999999999</v>
      </c>
      <c r="F1180">
        <v>5.65</v>
      </c>
    </row>
    <row r="1181" spans="1:6" x14ac:dyDescent="0.2">
      <c r="A1181" s="6">
        <v>35886</v>
      </c>
      <c r="B1181">
        <v>1112.2</v>
      </c>
      <c r="C1181">
        <v>15.75</v>
      </c>
      <c r="D1181">
        <v>39.35</v>
      </c>
      <c r="E1181">
        <v>162.5</v>
      </c>
      <c r="F1181">
        <v>5.64</v>
      </c>
    </row>
    <row r="1182" spans="1:6" x14ac:dyDescent="0.2">
      <c r="A1182" s="6">
        <v>35916</v>
      </c>
      <c r="B1182">
        <v>1108.42</v>
      </c>
      <c r="C1182">
        <v>15.85</v>
      </c>
      <c r="D1182">
        <v>39.159999999999997</v>
      </c>
      <c r="E1182">
        <v>162.80000000000001</v>
      </c>
      <c r="F1182">
        <v>5.65</v>
      </c>
    </row>
    <row r="1183" spans="1:6" x14ac:dyDescent="0.2">
      <c r="A1183" s="6">
        <v>35947</v>
      </c>
      <c r="B1183">
        <v>1108.3900000000001</v>
      </c>
      <c r="C1183">
        <v>15.95</v>
      </c>
      <c r="D1183">
        <v>38.97</v>
      </c>
      <c r="E1183">
        <v>163</v>
      </c>
      <c r="F1183">
        <v>5.5</v>
      </c>
    </row>
    <row r="1184" spans="1:6" x14ac:dyDescent="0.2">
      <c r="A1184" s="6">
        <v>35977</v>
      </c>
      <c r="B1184">
        <v>1156.58</v>
      </c>
      <c r="C1184">
        <v>16.02</v>
      </c>
      <c r="D1184">
        <v>38.68</v>
      </c>
      <c r="E1184">
        <v>163.19999999999999</v>
      </c>
      <c r="F1184">
        <v>5.46</v>
      </c>
    </row>
    <row r="1185" spans="1:6" x14ac:dyDescent="0.2">
      <c r="A1185" s="6">
        <v>36008</v>
      </c>
      <c r="B1185">
        <v>1074.6199999999999</v>
      </c>
      <c r="C1185">
        <v>16.079999999999998</v>
      </c>
      <c r="D1185">
        <v>38.380000000000003</v>
      </c>
      <c r="E1185">
        <v>163.4</v>
      </c>
      <c r="F1185">
        <v>5.34</v>
      </c>
    </row>
    <row r="1186" spans="1:6" x14ac:dyDescent="0.2">
      <c r="A1186" s="6">
        <v>36039</v>
      </c>
      <c r="B1186">
        <v>1020.64</v>
      </c>
      <c r="C1186">
        <v>16.14</v>
      </c>
      <c r="D1186">
        <v>38.090000000000003</v>
      </c>
      <c r="E1186">
        <v>163.6</v>
      </c>
      <c r="F1186">
        <v>4.8099999999999996</v>
      </c>
    </row>
    <row r="1187" spans="1:6" x14ac:dyDescent="0.2">
      <c r="A1187" s="6">
        <v>36069</v>
      </c>
      <c r="B1187">
        <v>1032.47</v>
      </c>
      <c r="C1187">
        <v>16.170000000000002</v>
      </c>
      <c r="D1187">
        <v>37.96</v>
      </c>
      <c r="E1187">
        <v>164</v>
      </c>
      <c r="F1187">
        <v>4.53</v>
      </c>
    </row>
    <row r="1188" spans="1:6" x14ac:dyDescent="0.2">
      <c r="A1188" s="6">
        <v>36100</v>
      </c>
      <c r="B1188">
        <v>1144.43</v>
      </c>
      <c r="C1188">
        <v>16.18</v>
      </c>
      <c r="D1188">
        <v>37.840000000000003</v>
      </c>
      <c r="E1188">
        <v>164</v>
      </c>
      <c r="F1188">
        <v>4.83</v>
      </c>
    </row>
    <row r="1189" spans="1:6" x14ac:dyDescent="0.2">
      <c r="A1189" s="6">
        <v>36130</v>
      </c>
      <c r="B1189">
        <v>1190.05</v>
      </c>
      <c r="C1189">
        <v>16.2</v>
      </c>
      <c r="D1189">
        <v>37.71</v>
      </c>
      <c r="E1189">
        <v>163.9</v>
      </c>
      <c r="F1189">
        <v>4.6500000000000004</v>
      </c>
    </row>
    <row r="1190" spans="1:6" x14ac:dyDescent="0.2">
      <c r="A1190" s="6">
        <v>36161</v>
      </c>
      <c r="B1190">
        <v>1248.77</v>
      </c>
      <c r="C1190">
        <v>16.28</v>
      </c>
      <c r="D1190">
        <v>37.93</v>
      </c>
      <c r="E1190">
        <v>164.3</v>
      </c>
      <c r="F1190">
        <v>4.72</v>
      </c>
    </row>
    <row r="1191" spans="1:6" x14ac:dyDescent="0.2">
      <c r="A1191" s="6">
        <v>36192</v>
      </c>
      <c r="B1191">
        <v>1246.58</v>
      </c>
      <c r="C1191">
        <v>16.37</v>
      </c>
      <c r="D1191">
        <v>38.159999999999997</v>
      </c>
      <c r="E1191">
        <v>164.5</v>
      </c>
      <c r="F1191">
        <v>5</v>
      </c>
    </row>
    <row r="1192" spans="1:6" x14ac:dyDescent="0.2">
      <c r="A1192" s="6">
        <v>36220</v>
      </c>
      <c r="B1192">
        <v>1281.6600000000001</v>
      </c>
      <c r="C1192">
        <v>16.45</v>
      </c>
      <c r="D1192">
        <v>38.380000000000003</v>
      </c>
      <c r="E1192">
        <v>165</v>
      </c>
      <c r="F1192">
        <v>5.23</v>
      </c>
    </row>
    <row r="1193" spans="1:6" x14ac:dyDescent="0.2">
      <c r="A1193" s="6">
        <v>36251</v>
      </c>
      <c r="B1193">
        <v>1334.76</v>
      </c>
      <c r="C1193">
        <v>16.45</v>
      </c>
      <c r="D1193">
        <v>39.26</v>
      </c>
      <c r="E1193">
        <v>166.2</v>
      </c>
      <c r="F1193">
        <v>5.18</v>
      </c>
    </row>
    <row r="1194" spans="1:6" x14ac:dyDescent="0.2">
      <c r="A1194" s="6">
        <v>36281</v>
      </c>
      <c r="B1194">
        <v>1332.07</v>
      </c>
      <c r="C1194">
        <v>16.45</v>
      </c>
      <c r="D1194">
        <v>40.14</v>
      </c>
      <c r="E1194">
        <v>166.2</v>
      </c>
      <c r="F1194">
        <v>5.54</v>
      </c>
    </row>
    <row r="1195" spans="1:6" x14ac:dyDescent="0.2">
      <c r="A1195" s="6">
        <v>36312</v>
      </c>
      <c r="B1195">
        <v>1322.55</v>
      </c>
      <c r="C1195">
        <v>16.45</v>
      </c>
      <c r="D1195">
        <v>41.02</v>
      </c>
      <c r="E1195">
        <v>166.2</v>
      </c>
      <c r="F1195">
        <v>5.9</v>
      </c>
    </row>
    <row r="1196" spans="1:6" x14ac:dyDescent="0.2">
      <c r="A1196" s="6">
        <v>36342</v>
      </c>
      <c r="B1196">
        <v>1380.99</v>
      </c>
      <c r="C1196">
        <v>16.510000000000002</v>
      </c>
      <c r="D1196">
        <v>42</v>
      </c>
      <c r="E1196">
        <v>166.7</v>
      </c>
      <c r="F1196">
        <v>5.79</v>
      </c>
    </row>
    <row r="1197" spans="1:6" x14ac:dyDescent="0.2">
      <c r="A1197" s="6">
        <v>36373</v>
      </c>
      <c r="B1197">
        <v>1327.49</v>
      </c>
      <c r="C1197">
        <v>16.579999999999998</v>
      </c>
      <c r="D1197">
        <v>42.98</v>
      </c>
      <c r="E1197">
        <v>167.1</v>
      </c>
      <c r="F1197">
        <v>5.94</v>
      </c>
    </row>
    <row r="1198" spans="1:6" x14ac:dyDescent="0.2">
      <c r="A1198" s="6">
        <v>36404</v>
      </c>
      <c r="B1198">
        <v>1318.17</v>
      </c>
      <c r="C1198">
        <v>16.64</v>
      </c>
      <c r="D1198">
        <v>43.96</v>
      </c>
      <c r="E1198">
        <v>167.9</v>
      </c>
      <c r="F1198">
        <v>5.92</v>
      </c>
    </row>
    <row r="1199" spans="1:6" x14ac:dyDescent="0.2">
      <c r="A1199" s="6">
        <v>36434</v>
      </c>
      <c r="B1199">
        <v>1300.01</v>
      </c>
      <c r="C1199">
        <v>16.66</v>
      </c>
      <c r="D1199">
        <v>45.36</v>
      </c>
      <c r="E1199">
        <v>168.2</v>
      </c>
      <c r="F1199">
        <v>6.11</v>
      </c>
    </row>
    <row r="1200" spans="1:6" x14ac:dyDescent="0.2">
      <c r="A1200" s="6">
        <v>36465</v>
      </c>
      <c r="B1200">
        <v>1391</v>
      </c>
      <c r="C1200">
        <v>16.670000000000002</v>
      </c>
      <c r="D1200">
        <v>46.77</v>
      </c>
      <c r="E1200">
        <v>168.3</v>
      </c>
      <c r="F1200">
        <v>6.03</v>
      </c>
    </row>
    <row r="1201" spans="1:6" x14ac:dyDescent="0.2">
      <c r="A1201" s="6">
        <v>36495</v>
      </c>
      <c r="B1201">
        <v>1428.68</v>
      </c>
      <c r="C1201">
        <v>16.690000000000001</v>
      </c>
      <c r="D1201">
        <v>48.17</v>
      </c>
      <c r="E1201">
        <v>168.3</v>
      </c>
      <c r="F1201">
        <v>6.28</v>
      </c>
    </row>
    <row r="1202" spans="1:6" x14ac:dyDescent="0.2">
      <c r="A1202" s="6">
        <v>36526</v>
      </c>
      <c r="B1202">
        <v>1425.59</v>
      </c>
      <c r="C1202">
        <v>16.71</v>
      </c>
      <c r="D1202">
        <v>49.1</v>
      </c>
      <c r="E1202">
        <v>168.8</v>
      </c>
      <c r="F1202">
        <v>6.66</v>
      </c>
    </row>
    <row r="1203" spans="1:6" x14ac:dyDescent="0.2">
      <c r="A1203" s="6">
        <v>36557</v>
      </c>
      <c r="B1203">
        <v>1388.87</v>
      </c>
      <c r="C1203">
        <v>16.739999999999998</v>
      </c>
      <c r="D1203">
        <v>50.02</v>
      </c>
      <c r="E1203">
        <v>169.8</v>
      </c>
      <c r="F1203">
        <v>6.52</v>
      </c>
    </row>
    <row r="1204" spans="1:6" x14ac:dyDescent="0.2">
      <c r="A1204" s="6">
        <v>36586</v>
      </c>
      <c r="B1204">
        <v>1442.21</v>
      </c>
      <c r="C1204">
        <v>16.760000000000002</v>
      </c>
      <c r="D1204">
        <v>50.95</v>
      </c>
      <c r="E1204">
        <v>171.2</v>
      </c>
      <c r="F1204">
        <v>6.26</v>
      </c>
    </row>
    <row r="1205" spans="1:6" x14ac:dyDescent="0.2">
      <c r="A1205" s="6">
        <v>36617</v>
      </c>
      <c r="B1205">
        <v>1461.36</v>
      </c>
      <c r="C1205">
        <v>16.739999999999998</v>
      </c>
      <c r="D1205">
        <v>51.27</v>
      </c>
      <c r="E1205">
        <v>171.3</v>
      </c>
      <c r="F1205">
        <v>5.99</v>
      </c>
    </row>
    <row r="1206" spans="1:6" x14ac:dyDescent="0.2">
      <c r="A1206" s="6">
        <v>36647</v>
      </c>
      <c r="B1206">
        <v>1418.48</v>
      </c>
      <c r="C1206">
        <v>16.72</v>
      </c>
      <c r="D1206">
        <v>51.6</v>
      </c>
      <c r="E1206">
        <v>171.5</v>
      </c>
      <c r="F1206">
        <v>6.44</v>
      </c>
    </row>
    <row r="1207" spans="1:6" x14ac:dyDescent="0.2">
      <c r="A1207" s="6">
        <v>36678</v>
      </c>
      <c r="B1207">
        <v>1461.96</v>
      </c>
      <c r="C1207">
        <v>16.7</v>
      </c>
      <c r="D1207">
        <v>51.92</v>
      </c>
      <c r="E1207">
        <v>172.4</v>
      </c>
      <c r="F1207">
        <v>6.1</v>
      </c>
    </row>
    <row r="1208" spans="1:6" x14ac:dyDescent="0.2">
      <c r="A1208" s="6">
        <v>36708</v>
      </c>
      <c r="B1208">
        <v>1473</v>
      </c>
      <c r="C1208">
        <v>16.579999999999998</v>
      </c>
      <c r="D1208">
        <v>52.51</v>
      </c>
      <c r="E1208">
        <v>172.8</v>
      </c>
      <c r="F1208">
        <v>6.05</v>
      </c>
    </row>
    <row r="1209" spans="1:6" x14ac:dyDescent="0.2">
      <c r="A1209" s="6">
        <v>36739</v>
      </c>
      <c r="B1209">
        <v>1485.46</v>
      </c>
      <c r="C1209">
        <v>16.47</v>
      </c>
      <c r="D1209">
        <v>53.11</v>
      </c>
      <c r="E1209">
        <v>172.8</v>
      </c>
      <c r="F1209">
        <v>5.83</v>
      </c>
    </row>
    <row r="1210" spans="1:6" x14ac:dyDescent="0.2">
      <c r="A1210" s="6">
        <v>36770</v>
      </c>
      <c r="B1210">
        <v>1468.05</v>
      </c>
      <c r="C1210">
        <v>16.350000000000001</v>
      </c>
      <c r="D1210">
        <v>53.7</v>
      </c>
      <c r="E1210">
        <v>173.7</v>
      </c>
      <c r="F1210">
        <v>5.8</v>
      </c>
    </row>
    <row r="1211" spans="1:6" x14ac:dyDescent="0.2">
      <c r="A1211" s="6">
        <v>36800</v>
      </c>
      <c r="B1211">
        <v>1390.14</v>
      </c>
      <c r="C1211">
        <v>16.32</v>
      </c>
      <c r="D1211">
        <v>52.47</v>
      </c>
      <c r="E1211">
        <v>174</v>
      </c>
      <c r="F1211">
        <v>5.74</v>
      </c>
    </row>
    <row r="1212" spans="1:6" x14ac:dyDescent="0.2">
      <c r="A1212" s="6">
        <v>36831</v>
      </c>
      <c r="B1212">
        <v>1378.04</v>
      </c>
      <c r="C1212">
        <v>16.3</v>
      </c>
      <c r="D1212">
        <v>51.23</v>
      </c>
      <c r="E1212">
        <v>174.1</v>
      </c>
      <c r="F1212">
        <v>5.72</v>
      </c>
    </row>
    <row r="1213" spans="1:6" x14ac:dyDescent="0.2">
      <c r="A1213" s="6">
        <v>36861</v>
      </c>
      <c r="B1213">
        <v>1330.93</v>
      </c>
      <c r="C1213">
        <v>16.27</v>
      </c>
      <c r="D1213">
        <v>50</v>
      </c>
      <c r="E1213">
        <v>174</v>
      </c>
      <c r="F1213">
        <v>5.24</v>
      </c>
    </row>
    <row r="1214" spans="1:6" x14ac:dyDescent="0.2">
      <c r="A1214" s="6">
        <v>36892</v>
      </c>
      <c r="B1214">
        <v>1335.63</v>
      </c>
      <c r="C1214">
        <v>16.170000000000002</v>
      </c>
      <c r="D1214">
        <v>48.48</v>
      </c>
      <c r="E1214">
        <v>175.1</v>
      </c>
      <c r="F1214">
        <v>5.16</v>
      </c>
    </row>
    <row r="1215" spans="1:6" x14ac:dyDescent="0.2">
      <c r="A1215" s="6">
        <v>36923</v>
      </c>
      <c r="B1215">
        <v>1305.75</v>
      </c>
      <c r="C1215">
        <v>16.07</v>
      </c>
      <c r="D1215">
        <v>46.96</v>
      </c>
      <c r="E1215">
        <v>175.8</v>
      </c>
      <c r="F1215">
        <v>5.0999999999999996</v>
      </c>
    </row>
    <row r="1216" spans="1:6" x14ac:dyDescent="0.2">
      <c r="A1216" s="6">
        <v>36951</v>
      </c>
      <c r="B1216">
        <v>1185.8499999999999</v>
      </c>
      <c r="C1216">
        <v>15.97</v>
      </c>
      <c r="D1216">
        <v>45.44</v>
      </c>
      <c r="E1216">
        <v>176.2</v>
      </c>
      <c r="F1216">
        <v>4.8899999999999997</v>
      </c>
    </row>
    <row r="1217" spans="1:6" x14ac:dyDescent="0.2">
      <c r="A1217" s="6">
        <v>36982</v>
      </c>
      <c r="B1217">
        <v>1189.8399999999999</v>
      </c>
      <c r="C1217">
        <v>15.88</v>
      </c>
      <c r="D1217">
        <v>42.56</v>
      </c>
      <c r="E1217">
        <v>176.9</v>
      </c>
      <c r="F1217">
        <v>5.14</v>
      </c>
    </row>
    <row r="1218" spans="1:6" x14ac:dyDescent="0.2">
      <c r="A1218" s="6">
        <v>37012</v>
      </c>
      <c r="B1218">
        <v>1270.3699999999999</v>
      </c>
      <c r="C1218">
        <v>15.78</v>
      </c>
      <c r="D1218">
        <v>39.67</v>
      </c>
      <c r="E1218">
        <v>177.7</v>
      </c>
      <c r="F1218">
        <v>5.39</v>
      </c>
    </row>
    <row r="1219" spans="1:6" x14ac:dyDescent="0.2">
      <c r="A1219" s="6">
        <v>37043</v>
      </c>
      <c r="B1219">
        <v>1238.71</v>
      </c>
      <c r="C1219">
        <v>15.69</v>
      </c>
      <c r="D1219">
        <v>36.79</v>
      </c>
      <c r="E1219">
        <v>178</v>
      </c>
      <c r="F1219">
        <v>5.28</v>
      </c>
    </row>
    <row r="1220" spans="1:6" x14ac:dyDescent="0.2">
      <c r="A1220" s="6">
        <v>37073</v>
      </c>
      <c r="B1220">
        <v>1204.45</v>
      </c>
      <c r="C1220">
        <v>15.71</v>
      </c>
      <c r="D1220">
        <v>33.96</v>
      </c>
      <c r="E1220">
        <v>177.5</v>
      </c>
      <c r="F1220">
        <v>5.24</v>
      </c>
    </row>
    <row r="1221" spans="1:6" x14ac:dyDescent="0.2">
      <c r="A1221" s="6">
        <v>37104</v>
      </c>
      <c r="B1221">
        <v>1178.5</v>
      </c>
      <c r="C1221">
        <v>15.72</v>
      </c>
      <c r="D1221">
        <v>31.14</v>
      </c>
      <c r="E1221">
        <v>177.5</v>
      </c>
      <c r="F1221">
        <v>4.97</v>
      </c>
    </row>
    <row r="1222" spans="1:6" x14ac:dyDescent="0.2">
      <c r="A1222" s="6">
        <v>37135</v>
      </c>
      <c r="B1222">
        <v>1044.6400000000001</v>
      </c>
      <c r="C1222">
        <v>15.74</v>
      </c>
      <c r="D1222">
        <v>28.31</v>
      </c>
      <c r="E1222">
        <v>178.3</v>
      </c>
      <c r="F1222">
        <v>4.7300000000000004</v>
      </c>
    </row>
    <row r="1223" spans="1:6" x14ac:dyDescent="0.2">
      <c r="A1223" s="6">
        <v>37165</v>
      </c>
      <c r="B1223">
        <v>1076.5899999999999</v>
      </c>
      <c r="C1223">
        <v>15.74</v>
      </c>
      <c r="D1223">
        <v>27.1</v>
      </c>
      <c r="E1223">
        <v>177.7</v>
      </c>
      <c r="F1223">
        <v>4.57</v>
      </c>
    </row>
    <row r="1224" spans="1:6" x14ac:dyDescent="0.2">
      <c r="A1224" s="6">
        <v>37196</v>
      </c>
      <c r="B1224">
        <v>1129.68</v>
      </c>
      <c r="C1224">
        <v>15.74</v>
      </c>
      <c r="D1224">
        <v>25.9</v>
      </c>
      <c r="E1224">
        <v>177.4</v>
      </c>
      <c r="F1224">
        <v>4.6500000000000004</v>
      </c>
    </row>
    <row r="1225" spans="1:6" x14ac:dyDescent="0.2">
      <c r="A1225" s="6">
        <v>37226</v>
      </c>
      <c r="B1225">
        <v>1144.93</v>
      </c>
      <c r="C1225">
        <v>15.74</v>
      </c>
      <c r="D1225">
        <v>24.69</v>
      </c>
      <c r="E1225">
        <v>176.7</v>
      </c>
      <c r="F1225">
        <v>5.09</v>
      </c>
    </row>
    <row r="1226" spans="1:6" x14ac:dyDescent="0.2">
      <c r="A1226" s="6">
        <v>37257</v>
      </c>
      <c r="B1226">
        <v>1140.21</v>
      </c>
      <c r="C1226">
        <v>15.74</v>
      </c>
      <c r="D1226">
        <v>24.69</v>
      </c>
      <c r="E1226">
        <v>177.1</v>
      </c>
      <c r="F1226">
        <v>5.04</v>
      </c>
    </row>
    <row r="1227" spans="1:6" x14ac:dyDescent="0.2">
      <c r="A1227" s="6">
        <v>37288</v>
      </c>
      <c r="B1227">
        <v>1100.67</v>
      </c>
      <c r="C1227">
        <v>15.73</v>
      </c>
      <c r="D1227">
        <v>24.7</v>
      </c>
      <c r="E1227">
        <v>177.8</v>
      </c>
      <c r="F1227">
        <v>4.91</v>
      </c>
    </row>
    <row r="1228" spans="1:6" x14ac:dyDescent="0.2">
      <c r="A1228" s="6">
        <v>37316</v>
      </c>
      <c r="B1228">
        <v>1153.79</v>
      </c>
      <c r="C1228">
        <v>15.73</v>
      </c>
      <c r="D1228">
        <v>24.7</v>
      </c>
      <c r="E1228">
        <v>178.8</v>
      </c>
      <c r="F1228">
        <v>5.28</v>
      </c>
    </row>
    <row r="1229" spans="1:6" x14ac:dyDescent="0.2">
      <c r="A1229" s="6">
        <v>37347</v>
      </c>
      <c r="B1229">
        <v>1111.93</v>
      </c>
      <c r="C1229">
        <v>15.83</v>
      </c>
      <c r="D1229">
        <v>25.38</v>
      </c>
      <c r="E1229">
        <v>179.8</v>
      </c>
      <c r="F1229">
        <v>5.21</v>
      </c>
    </row>
    <row r="1230" spans="1:6" x14ac:dyDescent="0.2">
      <c r="A1230" s="6">
        <v>37377</v>
      </c>
      <c r="B1230">
        <v>1079.25</v>
      </c>
      <c r="C1230">
        <v>15.94</v>
      </c>
      <c r="D1230">
        <v>26.06</v>
      </c>
      <c r="E1230">
        <v>179.8</v>
      </c>
      <c r="F1230">
        <v>5.16</v>
      </c>
    </row>
    <row r="1231" spans="1:6" x14ac:dyDescent="0.2">
      <c r="A1231" s="6">
        <v>37408</v>
      </c>
      <c r="B1231">
        <v>1014.02</v>
      </c>
      <c r="C1231">
        <v>16.04</v>
      </c>
      <c r="D1231">
        <v>26.74</v>
      </c>
      <c r="E1231">
        <v>179.9</v>
      </c>
      <c r="F1231">
        <v>4.93</v>
      </c>
    </row>
    <row r="1232" spans="1:6" x14ac:dyDescent="0.2">
      <c r="A1232" s="6">
        <v>37438</v>
      </c>
      <c r="B1232">
        <v>903.59</v>
      </c>
      <c r="C1232">
        <v>15.96</v>
      </c>
      <c r="D1232">
        <v>27.84</v>
      </c>
      <c r="E1232">
        <v>180.1</v>
      </c>
      <c r="F1232">
        <v>4.6500000000000004</v>
      </c>
    </row>
    <row r="1233" spans="1:6" x14ac:dyDescent="0.2">
      <c r="A1233" s="6">
        <v>37469</v>
      </c>
      <c r="B1233">
        <v>912.55</v>
      </c>
      <c r="C1233">
        <v>15.88</v>
      </c>
      <c r="D1233">
        <v>28.94</v>
      </c>
      <c r="E1233">
        <v>180.7</v>
      </c>
      <c r="F1233">
        <v>4.26</v>
      </c>
    </row>
    <row r="1234" spans="1:6" x14ac:dyDescent="0.2">
      <c r="A1234" s="6">
        <v>37500</v>
      </c>
      <c r="B1234">
        <v>867.81</v>
      </c>
      <c r="C1234">
        <v>15.8</v>
      </c>
      <c r="D1234">
        <v>30.04</v>
      </c>
      <c r="E1234">
        <v>181</v>
      </c>
      <c r="F1234">
        <v>3.87</v>
      </c>
    </row>
    <row r="1235" spans="1:6" x14ac:dyDescent="0.2">
      <c r="A1235" s="6">
        <v>37530</v>
      </c>
      <c r="B1235">
        <v>854.63</v>
      </c>
      <c r="C1235">
        <v>15.89</v>
      </c>
      <c r="D1235">
        <v>29.22</v>
      </c>
      <c r="E1235">
        <v>181.3</v>
      </c>
      <c r="F1235">
        <v>3.94</v>
      </c>
    </row>
    <row r="1236" spans="1:6" x14ac:dyDescent="0.2">
      <c r="A1236" s="6">
        <v>37561</v>
      </c>
      <c r="B1236">
        <v>909.93</v>
      </c>
      <c r="C1236">
        <v>15.98</v>
      </c>
      <c r="D1236">
        <v>28.41</v>
      </c>
      <c r="E1236">
        <v>181.3</v>
      </c>
      <c r="F1236">
        <v>4.05</v>
      </c>
    </row>
    <row r="1237" spans="1:6" x14ac:dyDescent="0.2">
      <c r="A1237" s="6">
        <v>37591</v>
      </c>
      <c r="B1237">
        <v>899.18</v>
      </c>
      <c r="C1237">
        <v>16.07</v>
      </c>
      <c r="D1237">
        <v>27.59</v>
      </c>
      <c r="E1237">
        <v>180.9</v>
      </c>
      <c r="F1237">
        <v>4.03</v>
      </c>
    </row>
    <row r="1238" spans="1:6" x14ac:dyDescent="0.2">
      <c r="A1238" s="6">
        <v>37622</v>
      </c>
      <c r="B1238">
        <v>895.84</v>
      </c>
      <c r="C1238">
        <v>16.12</v>
      </c>
      <c r="D1238">
        <v>28.5</v>
      </c>
      <c r="E1238">
        <v>181.7</v>
      </c>
      <c r="F1238">
        <v>4.05</v>
      </c>
    </row>
    <row r="1239" spans="1:6" x14ac:dyDescent="0.2">
      <c r="A1239" s="6">
        <v>37653</v>
      </c>
      <c r="B1239">
        <v>837.03</v>
      </c>
      <c r="C1239">
        <v>16.170000000000002</v>
      </c>
      <c r="D1239">
        <v>29.41</v>
      </c>
      <c r="E1239">
        <v>183.1</v>
      </c>
      <c r="F1239">
        <v>3.9</v>
      </c>
    </row>
    <row r="1240" spans="1:6" x14ac:dyDescent="0.2">
      <c r="A1240" s="6">
        <v>37681</v>
      </c>
      <c r="B1240">
        <v>846.63</v>
      </c>
      <c r="C1240">
        <v>16.22</v>
      </c>
      <c r="D1240">
        <v>30.32</v>
      </c>
      <c r="E1240">
        <v>184.2</v>
      </c>
      <c r="F1240">
        <v>3.81</v>
      </c>
    </row>
    <row r="1241" spans="1:6" x14ac:dyDescent="0.2">
      <c r="A1241" s="6">
        <v>37712</v>
      </c>
      <c r="B1241">
        <v>890.03</v>
      </c>
      <c r="C1241">
        <v>16.2</v>
      </c>
      <c r="D1241">
        <v>31.73</v>
      </c>
      <c r="E1241">
        <v>183.8</v>
      </c>
      <c r="F1241">
        <v>3.96</v>
      </c>
    </row>
    <row r="1242" spans="1:6" x14ac:dyDescent="0.2">
      <c r="A1242" s="6">
        <v>37742</v>
      </c>
      <c r="B1242">
        <v>935.96</v>
      </c>
      <c r="C1242">
        <v>16.190000000000001</v>
      </c>
      <c r="D1242">
        <v>33.14</v>
      </c>
      <c r="E1242">
        <v>183.5</v>
      </c>
      <c r="F1242">
        <v>3.57</v>
      </c>
    </row>
    <row r="1243" spans="1:6" x14ac:dyDescent="0.2">
      <c r="A1243" s="6">
        <v>37773</v>
      </c>
      <c r="B1243">
        <v>988</v>
      </c>
      <c r="C1243">
        <v>16.170000000000002</v>
      </c>
      <c r="D1243">
        <v>34.549999999999997</v>
      </c>
      <c r="E1243">
        <v>183.7</v>
      </c>
      <c r="F1243">
        <v>3.33</v>
      </c>
    </row>
    <row r="1244" spans="1:6" x14ac:dyDescent="0.2">
      <c r="A1244" s="6">
        <v>37803</v>
      </c>
      <c r="B1244">
        <v>992.54</v>
      </c>
      <c r="C1244">
        <v>16.309999999999999</v>
      </c>
      <c r="D1244">
        <v>35.89</v>
      </c>
      <c r="E1244">
        <v>183.9</v>
      </c>
      <c r="F1244">
        <v>3.98</v>
      </c>
    </row>
    <row r="1245" spans="1:6" x14ac:dyDescent="0.2">
      <c r="A1245" s="6">
        <v>37834</v>
      </c>
      <c r="B1245">
        <v>989.53</v>
      </c>
      <c r="C1245">
        <v>16.45</v>
      </c>
      <c r="D1245">
        <v>37.24</v>
      </c>
      <c r="E1245">
        <v>184.6</v>
      </c>
      <c r="F1245">
        <v>4.45</v>
      </c>
    </row>
    <row r="1246" spans="1:6" x14ac:dyDescent="0.2">
      <c r="A1246" s="6">
        <v>37865</v>
      </c>
      <c r="B1246">
        <v>1019.44</v>
      </c>
      <c r="C1246">
        <v>16.59</v>
      </c>
      <c r="D1246">
        <v>38.58</v>
      </c>
      <c r="E1246">
        <v>185.2</v>
      </c>
      <c r="F1246">
        <v>4.2699999999999996</v>
      </c>
    </row>
    <row r="1247" spans="1:6" x14ac:dyDescent="0.2">
      <c r="A1247" s="6">
        <v>37895</v>
      </c>
      <c r="B1247">
        <v>1038.73</v>
      </c>
      <c r="C1247">
        <v>16.86</v>
      </c>
      <c r="D1247">
        <v>41.97</v>
      </c>
      <c r="E1247">
        <v>185</v>
      </c>
      <c r="F1247">
        <v>4.29</v>
      </c>
    </row>
    <row r="1248" spans="1:6" x14ac:dyDescent="0.2">
      <c r="A1248" s="6">
        <v>37926</v>
      </c>
      <c r="B1248">
        <v>1049.9000000000001</v>
      </c>
      <c r="C1248">
        <v>17.12</v>
      </c>
      <c r="D1248">
        <v>45.35</v>
      </c>
      <c r="E1248">
        <v>184.5</v>
      </c>
      <c r="F1248">
        <v>4.3</v>
      </c>
    </row>
    <row r="1249" spans="1:6" x14ac:dyDescent="0.2">
      <c r="A1249" s="6">
        <v>37956</v>
      </c>
      <c r="B1249">
        <v>1080.6400000000001</v>
      </c>
      <c r="C1249">
        <v>17.39</v>
      </c>
      <c r="D1249">
        <v>48.74</v>
      </c>
      <c r="E1249">
        <v>184.3</v>
      </c>
      <c r="F1249">
        <v>4.2699999999999996</v>
      </c>
    </row>
    <row r="1250" spans="1:6" x14ac:dyDescent="0.2">
      <c r="A1250" s="6">
        <v>37987</v>
      </c>
      <c r="B1250">
        <v>1132.52</v>
      </c>
      <c r="C1250">
        <v>17.600000000000001</v>
      </c>
      <c r="D1250">
        <v>49.83</v>
      </c>
      <c r="E1250">
        <v>185.2</v>
      </c>
      <c r="F1250">
        <v>4.1500000000000004</v>
      </c>
    </row>
    <row r="1251" spans="1:6" x14ac:dyDescent="0.2">
      <c r="A1251" s="6">
        <v>38018</v>
      </c>
      <c r="B1251">
        <v>1143.3599999999999</v>
      </c>
      <c r="C1251">
        <v>17.809999999999999</v>
      </c>
      <c r="D1251">
        <v>50.91</v>
      </c>
      <c r="E1251">
        <v>186.2</v>
      </c>
      <c r="F1251">
        <v>4.08</v>
      </c>
    </row>
    <row r="1252" spans="1:6" x14ac:dyDescent="0.2">
      <c r="A1252" s="6">
        <v>38047</v>
      </c>
      <c r="B1252">
        <v>1123.98</v>
      </c>
      <c r="C1252">
        <v>18.02</v>
      </c>
      <c r="D1252">
        <v>52</v>
      </c>
      <c r="E1252">
        <v>187.4</v>
      </c>
      <c r="F1252">
        <v>3.83</v>
      </c>
    </row>
    <row r="1253" spans="1:6" x14ac:dyDescent="0.2">
      <c r="A1253" s="6">
        <v>38078</v>
      </c>
      <c r="B1253">
        <v>1133.3599999999999</v>
      </c>
      <c r="C1253">
        <v>18.21</v>
      </c>
      <c r="D1253">
        <v>53.38</v>
      </c>
      <c r="E1253">
        <v>188</v>
      </c>
      <c r="F1253">
        <v>4.3499999999999996</v>
      </c>
    </row>
    <row r="1254" spans="1:6" x14ac:dyDescent="0.2">
      <c r="A1254" s="6">
        <v>38108</v>
      </c>
      <c r="B1254">
        <v>1102.78</v>
      </c>
      <c r="C1254">
        <v>18.41</v>
      </c>
      <c r="D1254">
        <v>54.77</v>
      </c>
      <c r="E1254">
        <v>189.1</v>
      </c>
      <c r="F1254">
        <v>4.72</v>
      </c>
    </row>
    <row r="1255" spans="1:6" x14ac:dyDescent="0.2">
      <c r="A1255" s="6">
        <v>38139</v>
      </c>
      <c r="B1255">
        <v>1132.76</v>
      </c>
      <c r="C1255">
        <v>18.600000000000001</v>
      </c>
      <c r="D1255">
        <v>56.15</v>
      </c>
      <c r="E1255">
        <v>189.7</v>
      </c>
      <c r="F1255">
        <v>4.7300000000000004</v>
      </c>
    </row>
    <row r="1256" spans="1:6" x14ac:dyDescent="0.2">
      <c r="A1256" s="6">
        <v>38169</v>
      </c>
      <c r="B1256">
        <v>1105.8499999999999</v>
      </c>
      <c r="C1256">
        <v>18.79</v>
      </c>
      <c r="D1256">
        <v>56.69</v>
      </c>
      <c r="E1256">
        <v>189.4</v>
      </c>
      <c r="F1256">
        <v>4.5</v>
      </c>
    </row>
    <row r="1257" spans="1:6" x14ac:dyDescent="0.2">
      <c r="A1257" s="6">
        <v>38200</v>
      </c>
      <c r="B1257">
        <v>1088.94</v>
      </c>
      <c r="C1257">
        <v>18.97</v>
      </c>
      <c r="D1257">
        <v>57.23</v>
      </c>
      <c r="E1257">
        <v>189.5</v>
      </c>
      <c r="F1257">
        <v>4.28</v>
      </c>
    </row>
    <row r="1258" spans="1:6" x14ac:dyDescent="0.2">
      <c r="A1258" s="6">
        <v>38231</v>
      </c>
      <c r="B1258">
        <v>1117.6600000000001</v>
      </c>
      <c r="C1258">
        <v>19.16</v>
      </c>
      <c r="D1258">
        <v>57.77</v>
      </c>
      <c r="E1258">
        <v>189.9</v>
      </c>
      <c r="F1258">
        <v>4.13</v>
      </c>
    </row>
    <row r="1259" spans="1:6" x14ac:dyDescent="0.2">
      <c r="A1259" s="6">
        <v>38261</v>
      </c>
      <c r="B1259">
        <v>1117.21</v>
      </c>
      <c r="C1259">
        <v>19.25</v>
      </c>
      <c r="D1259">
        <v>58.03</v>
      </c>
      <c r="E1259">
        <v>190.9</v>
      </c>
      <c r="F1259">
        <v>4.0999999999999996</v>
      </c>
    </row>
    <row r="1260" spans="1:6" x14ac:dyDescent="0.2">
      <c r="A1260" s="6">
        <v>38292</v>
      </c>
      <c r="B1260">
        <v>1168.94</v>
      </c>
      <c r="C1260">
        <v>19.350000000000001</v>
      </c>
      <c r="D1260">
        <v>58.29</v>
      </c>
      <c r="E1260">
        <v>191</v>
      </c>
      <c r="F1260">
        <v>4.1900000000000004</v>
      </c>
    </row>
    <row r="1261" spans="1:6" x14ac:dyDescent="0.2">
      <c r="A1261" s="6">
        <v>38322</v>
      </c>
      <c r="B1261">
        <v>1199.21</v>
      </c>
      <c r="C1261">
        <v>19.440000000000001</v>
      </c>
      <c r="D1261">
        <v>58.55</v>
      </c>
      <c r="E1261">
        <v>190.3</v>
      </c>
      <c r="F1261">
        <v>4.2300000000000004</v>
      </c>
    </row>
    <row r="1262" spans="1:6" x14ac:dyDescent="0.2">
      <c r="A1262" s="6">
        <v>38353</v>
      </c>
      <c r="B1262">
        <v>1181.4100000000001</v>
      </c>
      <c r="C1262">
        <v>19.7</v>
      </c>
      <c r="D1262">
        <v>59.11</v>
      </c>
      <c r="E1262">
        <v>190.7</v>
      </c>
      <c r="F1262">
        <v>4.22</v>
      </c>
    </row>
    <row r="1263" spans="1:6" x14ac:dyDescent="0.2">
      <c r="A1263" s="6">
        <v>38384</v>
      </c>
      <c r="B1263">
        <v>1199.6300000000001</v>
      </c>
      <c r="C1263">
        <v>19.97</v>
      </c>
      <c r="D1263">
        <v>59.66</v>
      </c>
      <c r="E1263">
        <v>191.8</v>
      </c>
      <c r="F1263">
        <v>4.17</v>
      </c>
    </row>
    <row r="1264" spans="1:6" x14ac:dyDescent="0.2">
      <c r="A1264" s="6">
        <v>38412</v>
      </c>
      <c r="B1264">
        <v>1194.9000000000001</v>
      </c>
      <c r="C1264">
        <v>20.23</v>
      </c>
      <c r="D1264">
        <v>60.22</v>
      </c>
      <c r="E1264">
        <v>193.3</v>
      </c>
      <c r="F1264">
        <v>4.5</v>
      </c>
    </row>
    <row r="1265" spans="1:6" x14ac:dyDescent="0.2">
      <c r="A1265" s="6">
        <v>38443</v>
      </c>
      <c r="B1265">
        <v>1164.43</v>
      </c>
      <c r="C1265">
        <v>20.46</v>
      </c>
      <c r="D1265">
        <v>61.23</v>
      </c>
      <c r="E1265">
        <v>194.6</v>
      </c>
      <c r="F1265">
        <v>4.34</v>
      </c>
    </row>
    <row r="1266" spans="1:6" x14ac:dyDescent="0.2">
      <c r="A1266" s="6">
        <v>38473</v>
      </c>
      <c r="B1266">
        <v>1178.28</v>
      </c>
      <c r="C1266">
        <v>20.7</v>
      </c>
      <c r="D1266">
        <v>62.25</v>
      </c>
      <c r="E1266">
        <v>194.4</v>
      </c>
      <c r="F1266">
        <v>4.1399999999999997</v>
      </c>
    </row>
    <row r="1267" spans="1:6" x14ac:dyDescent="0.2">
      <c r="A1267" s="6">
        <v>38504</v>
      </c>
      <c r="B1267">
        <v>1202.25</v>
      </c>
      <c r="C1267">
        <v>20.93</v>
      </c>
      <c r="D1267">
        <v>63.26</v>
      </c>
      <c r="E1267">
        <v>194.5</v>
      </c>
      <c r="F1267">
        <v>4</v>
      </c>
    </row>
    <row r="1268" spans="1:6" x14ac:dyDescent="0.2">
      <c r="A1268" s="6">
        <v>38534</v>
      </c>
      <c r="B1268">
        <v>1222.24</v>
      </c>
      <c r="C1268">
        <v>21.11</v>
      </c>
      <c r="D1268">
        <v>64.33</v>
      </c>
      <c r="E1268">
        <v>195.4</v>
      </c>
      <c r="F1268">
        <v>4.18</v>
      </c>
    </row>
    <row r="1269" spans="1:6" x14ac:dyDescent="0.2">
      <c r="A1269" s="6">
        <v>38565</v>
      </c>
      <c r="B1269">
        <v>1224.27</v>
      </c>
      <c r="C1269">
        <v>21.29</v>
      </c>
      <c r="D1269">
        <v>65.400000000000006</v>
      </c>
      <c r="E1269">
        <v>196.4</v>
      </c>
      <c r="F1269">
        <v>4.26</v>
      </c>
    </row>
    <row r="1270" spans="1:6" x14ac:dyDescent="0.2">
      <c r="A1270" s="6">
        <v>38596</v>
      </c>
      <c r="B1270">
        <v>1225.92</v>
      </c>
      <c r="C1270">
        <v>21.47</v>
      </c>
      <c r="D1270">
        <v>66.47</v>
      </c>
      <c r="E1270">
        <v>198.8</v>
      </c>
      <c r="F1270">
        <v>4.2</v>
      </c>
    </row>
    <row r="1271" spans="1:6" x14ac:dyDescent="0.2">
      <c r="A1271" s="6">
        <v>38626</v>
      </c>
      <c r="B1271">
        <v>1191.96</v>
      </c>
      <c r="C1271">
        <v>21.72</v>
      </c>
      <c r="D1271">
        <v>67.59</v>
      </c>
      <c r="E1271">
        <v>199.2</v>
      </c>
      <c r="F1271">
        <v>4.46</v>
      </c>
    </row>
    <row r="1272" spans="1:6" x14ac:dyDescent="0.2">
      <c r="A1272" s="6">
        <v>38657</v>
      </c>
      <c r="B1272">
        <v>1237.3699999999999</v>
      </c>
      <c r="C1272">
        <v>21.97</v>
      </c>
      <c r="D1272">
        <v>68.709999999999994</v>
      </c>
      <c r="E1272">
        <v>197.6</v>
      </c>
      <c r="F1272">
        <v>4.54</v>
      </c>
    </row>
    <row r="1273" spans="1:6" x14ac:dyDescent="0.2">
      <c r="A1273" s="6">
        <v>38687</v>
      </c>
      <c r="B1273">
        <v>1262.07</v>
      </c>
      <c r="C1273">
        <v>22.22</v>
      </c>
      <c r="D1273">
        <v>69.83</v>
      </c>
      <c r="E1273">
        <v>196.8</v>
      </c>
      <c r="F1273">
        <v>4.47</v>
      </c>
    </row>
    <row r="1274" spans="1:6" x14ac:dyDescent="0.2">
      <c r="A1274" s="6">
        <v>38718</v>
      </c>
      <c r="B1274">
        <v>1278.73</v>
      </c>
      <c r="C1274">
        <v>22.41</v>
      </c>
      <c r="D1274">
        <v>70.78</v>
      </c>
      <c r="E1274">
        <v>198.3</v>
      </c>
      <c r="F1274">
        <v>4.42</v>
      </c>
    </row>
    <row r="1275" spans="1:6" x14ac:dyDescent="0.2">
      <c r="A1275" s="6">
        <v>38749</v>
      </c>
      <c r="B1275">
        <v>1276.6500000000001</v>
      </c>
      <c r="C1275">
        <v>22.59</v>
      </c>
      <c r="D1275">
        <v>71.72</v>
      </c>
      <c r="E1275">
        <v>198.7</v>
      </c>
      <c r="F1275">
        <v>4.57</v>
      </c>
    </row>
    <row r="1276" spans="1:6" x14ac:dyDescent="0.2">
      <c r="A1276" s="6">
        <v>38777</v>
      </c>
      <c r="B1276">
        <v>1293.74</v>
      </c>
      <c r="C1276">
        <v>22.78</v>
      </c>
      <c r="D1276">
        <v>72.67</v>
      </c>
      <c r="E1276">
        <v>199.8</v>
      </c>
      <c r="F1276">
        <v>4.72</v>
      </c>
    </row>
    <row r="1277" spans="1:6" x14ac:dyDescent="0.2">
      <c r="A1277" s="6">
        <v>38808</v>
      </c>
      <c r="B1277">
        <v>1302.17</v>
      </c>
      <c r="C1277">
        <v>23</v>
      </c>
      <c r="D1277">
        <v>73.28</v>
      </c>
      <c r="E1277">
        <v>201.5</v>
      </c>
      <c r="F1277">
        <v>4.99</v>
      </c>
    </row>
    <row r="1278" spans="1:6" x14ac:dyDescent="0.2">
      <c r="A1278" s="6">
        <v>38838</v>
      </c>
      <c r="B1278">
        <v>1290.01</v>
      </c>
      <c r="C1278">
        <v>23.22</v>
      </c>
      <c r="D1278">
        <v>73.88</v>
      </c>
      <c r="E1278">
        <v>202.5</v>
      </c>
      <c r="F1278">
        <v>5.1100000000000003</v>
      </c>
    </row>
    <row r="1279" spans="1:6" x14ac:dyDescent="0.2">
      <c r="A1279" s="6">
        <v>38869</v>
      </c>
      <c r="B1279">
        <v>1253.17</v>
      </c>
      <c r="C1279">
        <v>23.44</v>
      </c>
      <c r="D1279">
        <v>74.489999999999995</v>
      </c>
      <c r="E1279">
        <v>202.9</v>
      </c>
      <c r="F1279">
        <v>5.1100000000000003</v>
      </c>
    </row>
    <row r="1280" spans="1:6" x14ac:dyDescent="0.2">
      <c r="A1280" s="6">
        <v>38899</v>
      </c>
      <c r="B1280">
        <v>1260.24</v>
      </c>
      <c r="C1280">
        <v>23.66</v>
      </c>
      <c r="D1280">
        <v>75.849999999999994</v>
      </c>
      <c r="E1280">
        <v>203.5</v>
      </c>
      <c r="F1280">
        <v>5.09</v>
      </c>
    </row>
    <row r="1281" spans="1:6" x14ac:dyDescent="0.2">
      <c r="A1281" s="6">
        <v>38930</v>
      </c>
      <c r="B1281">
        <v>1287.1500000000001</v>
      </c>
      <c r="C1281">
        <v>23.88</v>
      </c>
      <c r="D1281">
        <v>77.209999999999994</v>
      </c>
      <c r="E1281">
        <v>203.9</v>
      </c>
      <c r="F1281">
        <v>4.88</v>
      </c>
    </row>
    <row r="1282" spans="1:6" x14ac:dyDescent="0.2">
      <c r="A1282" s="6">
        <v>38961</v>
      </c>
      <c r="B1282">
        <v>1317.74</v>
      </c>
      <c r="C1282">
        <v>24.1</v>
      </c>
      <c r="D1282">
        <v>78.569999999999993</v>
      </c>
      <c r="E1282">
        <v>202.9</v>
      </c>
      <c r="F1282">
        <v>4.72</v>
      </c>
    </row>
    <row r="1283" spans="1:6" x14ac:dyDescent="0.2">
      <c r="A1283" s="6">
        <v>38991</v>
      </c>
      <c r="B1283">
        <v>1363.38</v>
      </c>
      <c r="C1283">
        <v>24.36</v>
      </c>
      <c r="D1283">
        <v>79.55</v>
      </c>
      <c r="E1283">
        <v>201.8</v>
      </c>
      <c r="F1283">
        <v>4.7300000000000004</v>
      </c>
    </row>
    <row r="1284" spans="1:6" x14ac:dyDescent="0.2">
      <c r="A1284" s="6">
        <v>39022</v>
      </c>
      <c r="B1284">
        <v>1388.64</v>
      </c>
      <c r="C1284">
        <v>24.62</v>
      </c>
      <c r="D1284">
        <v>80.53</v>
      </c>
      <c r="E1284">
        <v>201.5</v>
      </c>
      <c r="F1284">
        <v>4.5999999999999996</v>
      </c>
    </row>
    <row r="1285" spans="1:6" x14ac:dyDescent="0.2">
      <c r="A1285" s="6">
        <v>39052</v>
      </c>
      <c r="B1285">
        <v>1416.42</v>
      </c>
      <c r="C1285">
        <v>24.88</v>
      </c>
      <c r="D1285">
        <v>81.510000000000005</v>
      </c>
      <c r="E1285">
        <v>201.8</v>
      </c>
      <c r="F1285">
        <v>4.5599999999999996</v>
      </c>
    </row>
    <row r="1286" spans="1:6" x14ac:dyDescent="0.2">
      <c r="A1286" s="6">
        <v>39083</v>
      </c>
      <c r="B1286">
        <v>1424.16</v>
      </c>
      <c r="C1286">
        <v>25.08</v>
      </c>
      <c r="D1286">
        <v>82.06</v>
      </c>
      <c r="E1286">
        <v>202.42</v>
      </c>
      <c r="F1286">
        <v>4.76</v>
      </c>
    </row>
    <row r="1287" spans="1:6" x14ac:dyDescent="0.2">
      <c r="A1287" s="6">
        <v>39114</v>
      </c>
      <c r="B1287">
        <v>1444.8</v>
      </c>
      <c r="C1287">
        <v>25.29</v>
      </c>
      <c r="D1287">
        <v>82.6</v>
      </c>
      <c r="E1287">
        <v>203.5</v>
      </c>
      <c r="F1287">
        <v>4.72</v>
      </c>
    </row>
    <row r="1288" spans="1:6" x14ac:dyDescent="0.2">
      <c r="A1288" s="6">
        <v>39142</v>
      </c>
      <c r="B1288">
        <v>1406.95</v>
      </c>
      <c r="C1288">
        <v>25.49</v>
      </c>
      <c r="D1288">
        <v>83.15</v>
      </c>
      <c r="E1288">
        <v>205.35</v>
      </c>
      <c r="F1288">
        <v>4.5599999999999996</v>
      </c>
    </row>
    <row r="1289" spans="1:6" x14ac:dyDescent="0.2">
      <c r="A1289" s="6">
        <v>39173</v>
      </c>
      <c r="B1289">
        <v>1463.64</v>
      </c>
      <c r="C1289">
        <v>25.72</v>
      </c>
      <c r="D1289">
        <v>83.74</v>
      </c>
      <c r="E1289">
        <v>206.69</v>
      </c>
      <c r="F1289">
        <v>4.6900000000000004</v>
      </c>
    </row>
    <row r="1290" spans="1:6" x14ac:dyDescent="0.2">
      <c r="A1290" s="6">
        <v>39203</v>
      </c>
      <c r="B1290">
        <v>1511.14</v>
      </c>
      <c r="C1290">
        <v>25.94</v>
      </c>
      <c r="D1290">
        <v>84.33</v>
      </c>
      <c r="E1290">
        <v>207.95</v>
      </c>
      <c r="F1290">
        <v>4.75</v>
      </c>
    </row>
    <row r="1291" spans="1:6" x14ac:dyDescent="0.2">
      <c r="A1291" s="6">
        <v>39234</v>
      </c>
      <c r="B1291">
        <v>1514.19</v>
      </c>
      <c r="C1291">
        <v>26.17</v>
      </c>
      <c r="D1291">
        <v>84.92</v>
      </c>
      <c r="E1291">
        <v>208.35</v>
      </c>
      <c r="F1291">
        <v>5.0999999999999996</v>
      </c>
    </row>
    <row r="1292" spans="1:6" x14ac:dyDescent="0.2">
      <c r="A1292" s="6">
        <v>39264</v>
      </c>
      <c r="B1292">
        <v>1520.71</v>
      </c>
      <c r="C1292">
        <v>26.44</v>
      </c>
      <c r="D1292">
        <v>82.81</v>
      </c>
      <c r="E1292">
        <v>208.3</v>
      </c>
      <c r="F1292">
        <v>5</v>
      </c>
    </row>
    <row r="1293" spans="1:6" x14ac:dyDescent="0.2">
      <c r="A1293" s="6">
        <v>39295</v>
      </c>
      <c r="B1293">
        <v>1454.62</v>
      </c>
      <c r="C1293">
        <v>26.71</v>
      </c>
      <c r="D1293">
        <v>80.709999999999994</v>
      </c>
      <c r="E1293">
        <v>207.92</v>
      </c>
      <c r="F1293">
        <v>4.67</v>
      </c>
    </row>
    <row r="1294" spans="1:6" x14ac:dyDescent="0.2">
      <c r="A1294" s="6">
        <v>39326</v>
      </c>
      <c r="B1294">
        <v>1497.12</v>
      </c>
      <c r="C1294">
        <v>26.98</v>
      </c>
      <c r="D1294">
        <v>78.599999999999994</v>
      </c>
      <c r="E1294">
        <v>208.49</v>
      </c>
      <c r="F1294">
        <v>4.5199999999999996</v>
      </c>
    </row>
    <row r="1295" spans="1:6" x14ac:dyDescent="0.2">
      <c r="A1295" s="6">
        <v>39356</v>
      </c>
      <c r="B1295">
        <v>1539.66</v>
      </c>
      <c r="C1295">
        <v>27.23</v>
      </c>
      <c r="D1295">
        <v>74.459999999999994</v>
      </c>
      <c r="E1295">
        <v>208.94</v>
      </c>
      <c r="F1295">
        <v>4.53</v>
      </c>
    </row>
    <row r="1296" spans="1:6" x14ac:dyDescent="0.2">
      <c r="A1296" s="6">
        <v>39387</v>
      </c>
      <c r="B1296">
        <v>1463.39</v>
      </c>
      <c r="C1296">
        <v>27.48</v>
      </c>
      <c r="D1296">
        <v>70.319999999999993</v>
      </c>
      <c r="E1296">
        <v>210.18</v>
      </c>
      <c r="F1296">
        <v>4.1500000000000004</v>
      </c>
    </row>
    <row r="1297" spans="1:6" x14ac:dyDescent="0.2">
      <c r="A1297" s="6">
        <v>39417</v>
      </c>
      <c r="B1297">
        <v>1479.22</v>
      </c>
      <c r="C1297">
        <v>27.73</v>
      </c>
      <c r="D1297">
        <v>66.180000000000007</v>
      </c>
      <c r="E1297">
        <v>210.04</v>
      </c>
      <c r="F1297">
        <v>4.0999999999999996</v>
      </c>
    </row>
    <row r="1298" spans="1:6" x14ac:dyDescent="0.2">
      <c r="A1298" s="6">
        <v>39448</v>
      </c>
      <c r="B1298">
        <v>1378.76</v>
      </c>
      <c r="C1298">
        <v>27.92</v>
      </c>
      <c r="D1298">
        <v>64.25</v>
      </c>
      <c r="E1298">
        <v>211.08</v>
      </c>
      <c r="F1298">
        <v>3.74</v>
      </c>
    </row>
    <row r="1299" spans="1:6" x14ac:dyDescent="0.2">
      <c r="A1299" s="6">
        <v>39479</v>
      </c>
      <c r="B1299">
        <v>1354.87</v>
      </c>
      <c r="C1299">
        <v>28.11</v>
      </c>
      <c r="D1299">
        <v>62.32</v>
      </c>
      <c r="E1299">
        <v>211.69</v>
      </c>
      <c r="F1299">
        <v>3.74</v>
      </c>
    </row>
    <row r="1300" spans="1:6" x14ac:dyDescent="0.2">
      <c r="A1300" s="6">
        <v>39508</v>
      </c>
      <c r="B1300">
        <v>1316.94</v>
      </c>
      <c r="C1300">
        <v>28.3</v>
      </c>
      <c r="D1300">
        <v>60.39</v>
      </c>
      <c r="E1300">
        <v>213.53</v>
      </c>
      <c r="F1300">
        <v>3.51</v>
      </c>
    </row>
    <row r="1301" spans="1:6" x14ac:dyDescent="0.2">
      <c r="A1301" s="6">
        <v>39539</v>
      </c>
      <c r="B1301">
        <v>1370.47</v>
      </c>
      <c r="C1301">
        <v>28.44</v>
      </c>
      <c r="D1301">
        <v>57.38</v>
      </c>
      <c r="E1301">
        <v>214.82</v>
      </c>
      <c r="F1301">
        <v>3.68</v>
      </c>
    </row>
    <row r="1302" spans="1:6" x14ac:dyDescent="0.2">
      <c r="A1302" s="6">
        <v>39569</v>
      </c>
      <c r="B1302">
        <v>1403.22</v>
      </c>
      <c r="C1302">
        <v>28.57</v>
      </c>
      <c r="D1302">
        <v>54.38</v>
      </c>
      <c r="E1302">
        <v>216.63</v>
      </c>
      <c r="F1302">
        <v>3.88</v>
      </c>
    </row>
    <row r="1303" spans="1:6" x14ac:dyDescent="0.2">
      <c r="A1303" s="6">
        <v>39600</v>
      </c>
      <c r="B1303">
        <v>1341.25</v>
      </c>
      <c r="C1303">
        <v>28.71</v>
      </c>
      <c r="D1303">
        <v>51.37</v>
      </c>
      <c r="E1303">
        <v>218.81</v>
      </c>
      <c r="F1303">
        <v>4.0999999999999996</v>
      </c>
    </row>
    <row r="1304" spans="1:6" x14ac:dyDescent="0.2">
      <c r="A1304" s="6">
        <v>39630</v>
      </c>
      <c r="B1304">
        <v>1257.33</v>
      </c>
      <c r="C1304">
        <v>28.76</v>
      </c>
      <c r="D1304">
        <v>49.56</v>
      </c>
      <c r="E1304">
        <v>219.96</v>
      </c>
      <c r="F1304">
        <v>4.01</v>
      </c>
    </row>
    <row r="1305" spans="1:6" x14ac:dyDescent="0.2">
      <c r="A1305" s="6">
        <v>39661</v>
      </c>
      <c r="B1305">
        <v>1281.47</v>
      </c>
      <c r="C1305">
        <v>28.8</v>
      </c>
      <c r="D1305">
        <v>47.76</v>
      </c>
      <c r="E1305">
        <v>219.09</v>
      </c>
      <c r="F1305">
        <v>3.89</v>
      </c>
    </row>
    <row r="1306" spans="1:6" x14ac:dyDescent="0.2">
      <c r="A1306" s="6">
        <v>39692</v>
      </c>
      <c r="B1306">
        <v>1216.95</v>
      </c>
      <c r="C1306">
        <v>28.85</v>
      </c>
      <c r="D1306">
        <v>45.95</v>
      </c>
      <c r="E1306">
        <v>218.78</v>
      </c>
      <c r="F1306">
        <v>3.69</v>
      </c>
    </row>
    <row r="1307" spans="1:6" x14ac:dyDescent="0.2">
      <c r="A1307" s="6">
        <v>39722</v>
      </c>
      <c r="B1307">
        <v>968.8</v>
      </c>
      <c r="C1307">
        <v>28.7</v>
      </c>
      <c r="D1307">
        <v>35.590000000000003</v>
      </c>
      <c r="E1307">
        <v>216.57</v>
      </c>
      <c r="F1307">
        <v>3.81</v>
      </c>
    </row>
    <row r="1308" spans="1:6" x14ac:dyDescent="0.2">
      <c r="A1308" s="6">
        <v>39753</v>
      </c>
      <c r="B1308">
        <v>883.04</v>
      </c>
      <c r="C1308">
        <v>28.54</v>
      </c>
      <c r="D1308">
        <v>25.24</v>
      </c>
      <c r="E1308">
        <v>212.43</v>
      </c>
      <c r="F1308">
        <v>3.53</v>
      </c>
    </row>
    <row r="1309" spans="1:6" x14ac:dyDescent="0.2">
      <c r="A1309" s="6">
        <v>39783</v>
      </c>
      <c r="B1309">
        <v>877.56</v>
      </c>
      <c r="C1309">
        <v>28.39</v>
      </c>
      <c r="D1309">
        <v>14.88</v>
      </c>
      <c r="E1309">
        <v>210.23</v>
      </c>
      <c r="F1309">
        <v>2.42</v>
      </c>
    </row>
    <row r="1310" spans="1:6" x14ac:dyDescent="0.2">
      <c r="A1310" s="6">
        <v>39814</v>
      </c>
      <c r="B1310">
        <v>865.58</v>
      </c>
      <c r="C1310">
        <v>28.01</v>
      </c>
      <c r="D1310">
        <v>12.21</v>
      </c>
      <c r="E1310">
        <v>211.14</v>
      </c>
      <c r="F1310">
        <v>2.52</v>
      </c>
    </row>
    <row r="1311" spans="1:6" x14ac:dyDescent="0.2">
      <c r="A1311" s="6">
        <v>39845</v>
      </c>
      <c r="B1311">
        <v>805.23</v>
      </c>
      <c r="C1311">
        <v>27.64</v>
      </c>
      <c r="D1311">
        <v>9.5299999999999994</v>
      </c>
      <c r="E1311">
        <v>212.19</v>
      </c>
      <c r="F1311">
        <v>2.87</v>
      </c>
    </row>
    <row r="1312" spans="1:6" x14ac:dyDescent="0.2">
      <c r="A1312" s="6">
        <v>39873</v>
      </c>
      <c r="B1312">
        <v>757.13</v>
      </c>
      <c r="C1312">
        <v>27.26</v>
      </c>
      <c r="D1312">
        <v>6.86</v>
      </c>
      <c r="E1312">
        <v>212.71</v>
      </c>
      <c r="F1312">
        <v>2.82</v>
      </c>
    </row>
    <row r="1313" spans="1:6" x14ac:dyDescent="0.2">
      <c r="A1313" s="6">
        <v>39904</v>
      </c>
      <c r="B1313">
        <v>848.15</v>
      </c>
      <c r="C1313">
        <v>26.7</v>
      </c>
      <c r="D1313">
        <v>7.08</v>
      </c>
      <c r="E1313">
        <v>213.24</v>
      </c>
      <c r="F1313">
        <v>2.93</v>
      </c>
    </row>
    <row r="1314" spans="1:6" x14ac:dyDescent="0.2">
      <c r="A1314" s="6">
        <v>39934</v>
      </c>
      <c r="B1314">
        <v>902.41</v>
      </c>
      <c r="C1314">
        <v>26.15</v>
      </c>
      <c r="D1314">
        <v>7.29</v>
      </c>
      <c r="E1314">
        <v>213.86</v>
      </c>
      <c r="F1314">
        <v>3.29</v>
      </c>
    </row>
    <row r="1315" spans="1:6" x14ac:dyDescent="0.2">
      <c r="A1315" s="6">
        <v>39965</v>
      </c>
      <c r="B1315">
        <v>926.12</v>
      </c>
      <c r="C1315">
        <v>25.59</v>
      </c>
      <c r="D1315">
        <v>7.51</v>
      </c>
      <c r="E1315">
        <v>215.69</v>
      </c>
      <c r="F1315">
        <v>3.72</v>
      </c>
    </row>
    <row r="1316" spans="1:6" x14ac:dyDescent="0.2">
      <c r="A1316" s="6">
        <v>39995</v>
      </c>
      <c r="B1316">
        <v>935.82</v>
      </c>
      <c r="C1316">
        <v>25.03</v>
      </c>
      <c r="D1316">
        <v>9.19</v>
      </c>
      <c r="E1316">
        <v>215.35</v>
      </c>
      <c r="F1316">
        <v>3.56</v>
      </c>
    </row>
    <row r="1317" spans="1:6" x14ac:dyDescent="0.2">
      <c r="A1317" s="6">
        <v>40026</v>
      </c>
      <c r="B1317">
        <v>1009.73</v>
      </c>
      <c r="C1317">
        <v>24.46</v>
      </c>
      <c r="D1317">
        <v>10.86</v>
      </c>
      <c r="E1317">
        <v>215.83</v>
      </c>
      <c r="F1317">
        <v>3.59</v>
      </c>
    </row>
    <row r="1318" spans="1:6" x14ac:dyDescent="0.2">
      <c r="A1318" s="6">
        <v>40057</v>
      </c>
      <c r="B1318">
        <v>1044.55</v>
      </c>
      <c r="C1318">
        <v>23.9</v>
      </c>
      <c r="D1318">
        <v>12.54</v>
      </c>
      <c r="E1318">
        <v>215.97</v>
      </c>
      <c r="F1318">
        <v>3.4</v>
      </c>
    </row>
    <row r="1319" spans="1:6" x14ac:dyDescent="0.2">
      <c r="A1319" s="6">
        <v>40087</v>
      </c>
      <c r="B1319">
        <v>1067.6600000000001</v>
      </c>
      <c r="C1319">
        <v>23.4</v>
      </c>
      <c r="D1319">
        <v>25.35</v>
      </c>
      <c r="E1319">
        <v>216.18</v>
      </c>
      <c r="F1319">
        <v>3.39</v>
      </c>
    </row>
    <row r="1320" spans="1:6" x14ac:dyDescent="0.2">
      <c r="A1320" s="6">
        <v>40118</v>
      </c>
      <c r="B1320">
        <v>1088.07</v>
      </c>
      <c r="C1320">
        <v>22.91</v>
      </c>
      <c r="D1320">
        <v>38.159999999999997</v>
      </c>
      <c r="E1320">
        <v>216.33</v>
      </c>
      <c r="F1320">
        <v>3.4</v>
      </c>
    </row>
    <row r="1321" spans="1:6" x14ac:dyDescent="0.2">
      <c r="A1321" s="6">
        <v>40148</v>
      </c>
      <c r="B1321">
        <v>1110.3800000000001</v>
      </c>
      <c r="C1321">
        <v>22.41</v>
      </c>
      <c r="D1321">
        <v>50.97</v>
      </c>
      <c r="E1321">
        <v>215.95</v>
      </c>
      <c r="F1321">
        <v>3.59</v>
      </c>
    </row>
    <row r="1322" spans="1:6" x14ac:dyDescent="0.2">
      <c r="A1322" s="6">
        <v>40179</v>
      </c>
      <c r="B1322">
        <v>1123.58</v>
      </c>
      <c r="C1322">
        <v>22.24</v>
      </c>
      <c r="D1322">
        <v>54.29</v>
      </c>
      <c r="E1322">
        <v>216.69</v>
      </c>
      <c r="F1322">
        <v>3.73</v>
      </c>
    </row>
    <row r="1323" spans="1:6" x14ac:dyDescent="0.2">
      <c r="A1323" s="6">
        <v>40210</v>
      </c>
      <c r="B1323">
        <v>1089.1600000000001</v>
      </c>
      <c r="C1323">
        <v>22.07</v>
      </c>
      <c r="D1323">
        <v>57.61</v>
      </c>
      <c r="E1323">
        <v>216.74</v>
      </c>
      <c r="F1323">
        <v>3.69</v>
      </c>
    </row>
    <row r="1324" spans="1:6" x14ac:dyDescent="0.2">
      <c r="A1324" s="6">
        <v>40238</v>
      </c>
      <c r="B1324">
        <v>1152.05</v>
      </c>
      <c r="C1324">
        <v>21.9</v>
      </c>
      <c r="D1324">
        <v>60.93</v>
      </c>
      <c r="E1324">
        <v>217.63</v>
      </c>
      <c r="F1324">
        <v>3.73</v>
      </c>
    </row>
    <row r="1325" spans="1:6" x14ac:dyDescent="0.2">
      <c r="A1325" s="6">
        <v>40269</v>
      </c>
      <c r="B1325">
        <v>1197.32</v>
      </c>
      <c r="C1325">
        <v>21.95</v>
      </c>
      <c r="D1325">
        <v>62.99</v>
      </c>
      <c r="E1325">
        <v>218.01</v>
      </c>
      <c r="F1325">
        <v>3.85</v>
      </c>
    </row>
    <row r="1326" spans="1:6" x14ac:dyDescent="0.2">
      <c r="A1326" s="6">
        <v>40299</v>
      </c>
      <c r="B1326">
        <v>1125.06</v>
      </c>
      <c r="C1326">
        <v>21.99</v>
      </c>
      <c r="D1326">
        <v>65.040000000000006</v>
      </c>
      <c r="E1326">
        <v>218.18</v>
      </c>
      <c r="F1326">
        <v>3.42</v>
      </c>
    </row>
    <row r="1327" spans="1:6" x14ac:dyDescent="0.2">
      <c r="A1327" s="6">
        <v>40330</v>
      </c>
      <c r="B1327">
        <v>1083.3599999999999</v>
      </c>
      <c r="C1327">
        <v>22.04</v>
      </c>
      <c r="D1327">
        <v>67.099999999999994</v>
      </c>
      <c r="E1327">
        <v>217.97</v>
      </c>
      <c r="F1327">
        <v>3.2</v>
      </c>
    </row>
    <row r="1328" spans="1:6" x14ac:dyDescent="0.2">
      <c r="A1328" s="6">
        <v>40360</v>
      </c>
      <c r="B1328">
        <v>1079.8</v>
      </c>
      <c r="C1328">
        <v>22.14</v>
      </c>
      <c r="D1328">
        <v>68.69</v>
      </c>
      <c r="E1328">
        <v>218.01</v>
      </c>
      <c r="F1328">
        <v>3.01</v>
      </c>
    </row>
    <row r="1329" spans="1:6" x14ac:dyDescent="0.2">
      <c r="A1329" s="6">
        <v>40391</v>
      </c>
      <c r="B1329">
        <v>1087.28</v>
      </c>
      <c r="C1329">
        <v>22.25</v>
      </c>
      <c r="D1329">
        <v>70.27</v>
      </c>
      <c r="E1329">
        <v>218.31</v>
      </c>
      <c r="F1329">
        <v>2.7</v>
      </c>
    </row>
    <row r="1330" spans="1:6" x14ac:dyDescent="0.2">
      <c r="A1330" s="6">
        <v>40422</v>
      </c>
      <c r="B1330">
        <v>1122.08</v>
      </c>
      <c r="C1330">
        <v>22.35</v>
      </c>
      <c r="D1330">
        <v>71.86</v>
      </c>
      <c r="E1330">
        <v>218.44</v>
      </c>
      <c r="F1330">
        <v>2.65</v>
      </c>
    </row>
    <row r="1331" spans="1:6" x14ac:dyDescent="0.2">
      <c r="A1331" s="6">
        <v>40452</v>
      </c>
      <c r="B1331">
        <v>1171.58</v>
      </c>
      <c r="C1331">
        <v>22.48</v>
      </c>
      <c r="D1331">
        <v>73.69</v>
      </c>
      <c r="E1331">
        <v>218.71</v>
      </c>
      <c r="F1331">
        <v>2.54</v>
      </c>
    </row>
    <row r="1332" spans="1:6" x14ac:dyDescent="0.2">
      <c r="A1332" s="6">
        <v>40483</v>
      </c>
      <c r="B1332">
        <v>1198.8900000000001</v>
      </c>
      <c r="C1332">
        <v>22.6</v>
      </c>
      <c r="D1332">
        <v>75.52</v>
      </c>
      <c r="E1332">
        <v>218.8</v>
      </c>
      <c r="F1332">
        <v>2.76</v>
      </c>
    </row>
    <row r="1333" spans="1:6" x14ac:dyDescent="0.2">
      <c r="A1333" s="6">
        <v>40513</v>
      </c>
      <c r="B1333">
        <v>1241.53</v>
      </c>
      <c r="C1333">
        <v>22.73</v>
      </c>
      <c r="D1333">
        <v>77.349999999999994</v>
      </c>
      <c r="E1333">
        <v>219.18</v>
      </c>
      <c r="F1333">
        <v>3.29</v>
      </c>
    </row>
    <row r="1334" spans="1:6" x14ac:dyDescent="0.2">
      <c r="A1334" s="6">
        <v>40544</v>
      </c>
      <c r="B1334">
        <v>1282.6199999999999</v>
      </c>
      <c r="C1334">
        <v>22.96</v>
      </c>
      <c r="D1334">
        <v>78.67</v>
      </c>
      <c r="E1334">
        <v>220.22</v>
      </c>
      <c r="F1334">
        <v>3.39</v>
      </c>
    </row>
    <row r="1335" spans="1:6" x14ac:dyDescent="0.2">
      <c r="A1335" s="6">
        <v>40575</v>
      </c>
      <c r="B1335">
        <v>1321.12</v>
      </c>
      <c r="C1335">
        <v>23.2</v>
      </c>
      <c r="D1335">
        <v>79.989999999999995</v>
      </c>
      <c r="E1335">
        <v>221.31</v>
      </c>
      <c r="F1335">
        <v>3.58</v>
      </c>
    </row>
    <row r="1336" spans="1:6" x14ac:dyDescent="0.2">
      <c r="A1336" s="6">
        <v>40603</v>
      </c>
      <c r="B1336">
        <v>1304.49</v>
      </c>
      <c r="C1336">
        <v>23.43</v>
      </c>
      <c r="D1336">
        <v>81.31</v>
      </c>
      <c r="E1336">
        <v>223.47</v>
      </c>
      <c r="F1336">
        <v>3.41</v>
      </c>
    </row>
    <row r="1337" spans="1:6" x14ac:dyDescent="0.2">
      <c r="A1337" s="6">
        <v>40634</v>
      </c>
      <c r="B1337">
        <v>1331.51</v>
      </c>
      <c r="C1337">
        <v>23.73</v>
      </c>
      <c r="D1337">
        <v>82.16</v>
      </c>
      <c r="E1337">
        <v>224.91</v>
      </c>
      <c r="F1337">
        <v>3.46</v>
      </c>
    </row>
    <row r="1338" spans="1:6" x14ac:dyDescent="0.2">
      <c r="A1338" s="6">
        <v>40664</v>
      </c>
      <c r="B1338">
        <v>1338.31</v>
      </c>
      <c r="C1338">
        <v>24.04</v>
      </c>
      <c r="D1338">
        <v>83.02</v>
      </c>
      <c r="E1338">
        <v>225.96</v>
      </c>
      <c r="F1338">
        <v>3.17</v>
      </c>
    </row>
    <row r="1339" spans="1:6" x14ac:dyDescent="0.2">
      <c r="A1339" s="6">
        <v>40695</v>
      </c>
      <c r="B1339">
        <v>1287.29</v>
      </c>
      <c r="C1339">
        <v>24.34</v>
      </c>
      <c r="D1339">
        <v>83.87</v>
      </c>
      <c r="E1339">
        <v>225.72</v>
      </c>
      <c r="F1339">
        <v>3</v>
      </c>
    </row>
    <row r="1340" spans="1:6" x14ac:dyDescent="0.2">
      <c r="A1340" s="6">
        <v>40725</v>
      </c>
      <c r="B1340">
        <v>1325.19</v>
      </c>
      <c r="C1340">
        <v>24.62</v>
      </c>
      <c r="D1340">
        <v>84.91</v>
      </c>
      <c r="E1340">
        <v>225.92</v>
      </c>
      <c r="F1340">
        <v>3</v>
      </c>
    </row>
    <row r="1341" spans="1:6" x14ac:dyDescent="0.2">
      <c r="A1341" s="6">
        <v>40756</v>
      </c>
      <c r="B1341">
        <v>1185.31</v>
      </c>
      <c r="C1341">
        <v>24.9</v>
      </c>
      <c r="D1341">
        <v>85.94</v>
      </c>
      <c r="E1341">
        <v>226.54</v>
      </c>
      <c r="F1341">
        <v>2.2999999999999998</v>
      </c>
    </row>
    <row r="1342" spans="1:6" x14ac:dyDescent="0.2">
      <c r="A1342" s="6">
        <v>40787</v>
      </c>
      <c r="B1342">
        <v>1173.8800000000001</v>
      </c>
      <c r="C1342">
        <v>25.18</v>
      </c>
      <c r="D1342">
        <v>86.98</v>
      </c>
      <c r="E1342">
        <v>226.89</v>
      </c>
      <c r="F1342">
        <v>1.98</v>
      </c>
    </row>
    <row r="1343" spans="1:6" x14ac:dyDescent="0.2">
      <c r="A1343" s="6">
        <v>40817</v>
      </c>
      <c r="B1343">
        <v>1207.22</v>
      </c>
      <c r="C1343">
        <v>25.6</v>
      </c>
      <c r="D1343">
        <v>86.97</v>
      </c>
      <c r="E1343">
        <v>226.42</v>
      </c>
      <c r="F1343">
        <v>2.15</v>
      </c>
    </row>
    <row r="1344" spans="1:6" x14ac:dyDescent="0.2">
      <c r="A1344" s="6">
        <v>40848</v>
      </c>
      <c r="B1344">
        <v>1226.42</v>
      </c>
      <c r="C1344">
        <v>26.01</v>
      </c>
      <c r="D1344">
        <v>86.96</v>
      </c>
      <c r="E1344">
        <v>226.23</v>
      </c>
      <c r="F1344">
        <v>2.0099999999999998</v>
      </c>
    </row>
    <row r="1345" spans="1:6" x14ac:dyDescent="0.2">
      <c r="A1345" s="6">
        <v>40878</v>
      </c>
      <c r="B1345">
        <v>1243.32</v>
      </c>
      <c r="C1345">
        <v>26.43</v>
      </c>
      <c r="D1345">
        <v>86.95</v>
      </c>
      <c r="E1345">
        <v>225.67</v>
      </c>
      <c r="F1345">
        <v>1.98</v>
      </c>
    </row>
    <row r="1346" spans="1:6" x14ac:dyDescent="0.2">
      <c r="A1346" s="6">
        <v>40909</v>
      </c>
      <c r="B1346">
        <v>1300.58</v>
      </c>
      <c r="C1346">
        <v>26.74</v>
      </c>
      <c r="D1346">
        <v>87.48</v>
      </c>
      <c r="E1346">
        <v>226.66</v>
      </c>
      <c r="F1346">
        <v>1.97</v>
      </c>
    </row>
    <row r="1347" spans="1:6" x14ac:dyDescent="0.2">
      <c r="A1347" s="6">
        <v>40940</v>
      </c>
      <c r="B1347">
        <v>1352.49</v>
      </c>
      <c r="C1347">
        <v>27.04</v>
      </c>
      <c r="D1347">
        <v>88.01</v>
      </c>
      <c r="E1347">
        <v>227.66</v>
      </c>
      <c r="F1347">
        <v>1.97</v>
      </c>
    </row>
    <row r="1348" spans="1:6" x14ac:dyDescent="0.2">
      <c r="A1348" s="6">
        <v>40969</v>
      </c>
      <c r="B1348">
        <v>1389.24</v>
      </c>
      <c r="C1348">
        <v>27.35</v>
      </c>
      <c r="D1348">
        <v>88.54</v>
      </c>
      <c r="E1348">
        <v>229.39</v>
      </c>
      <c r="F1348">
        <v>2.17</v>
      </c>
    </row>
    <row r="1349" spans="1:6" x14ac:dyDescent="0.2">
      <c r="A1349" s="6">
        <v>41000</v>
      </c>
      <c r="B1349">
        <v>1386.43</v>
      </c>
      <c r="C1349">
        <v>27.67</v>
      </c>
      <c r="D1349">
        <v>88.33</v>
      </c>
      <c r="E1349">
        <v>230.09</v>
      </c>
      <c r="F1349">
        <v>2.0499999999999998</v>
      </c>
    </row>
    <row r="1350" spans="1:6" x14ac:dyDescent="0.2">
      <c r="A1350" s="6">
        <v>41030</v>
      </c>
      <c r="B1350">
        <v>1341.27</v>
      </c>
      <c r="C1350">
        <v>28</v>
      </c>
      <c r="D1350">
        <v>88.13</v>
      </c>
      <c r="E1350">
        <v>229.81</v>
      </c>
      <c r="F1350">
        <v>1.8</v>
      </c>
    </row>
    <row r="1351" spans="1:6" x14ac:dyDescent="0.2">
      <c r="A1351" s="6">
        <v>41061</v>
      </c>
      <c r="B1351">
        <v>1323.48</v>
      </c>
      <c r="C1351">
        <v>28.32</v>
      </c>
      <c r="D1351">
        <v>87.92</v>
      </c>
      <c r="E1351">
        <v>229.48</v>
      </c>
      <c r="F1351">
        <v>1.62</v>
      </c>
    </row>
    <row r="1352" spans="1:6" x14ac:dyDescent="0.2">
      <c r="A1352" s="6">
        <v>41091</v>
      </c>
      <c r="B1352">
        <v>1359.78</v>
      </c>
      <c r="C1352">
        <v>28.74</v>
      </c>
      <c r="D1352">
        <v>87.45</v>
      </c>
      <c r="E1352">
        <v>229.1</v>
      </c>
      <c r="F1352">
        <v>1.53</v>
      </c>
    </row>
    <row r="1353" spans="1:6" x14ac:dyDescent="0.2">
      <c r="A1353" s="6">
        <v>41122</v>
      </c>
      <c r="B1353">
        <v>1403.45</v>
      </c>
      <c r="C1353">
        <v>29.17</v>
      </c>
      <c r="D1353">
        <v>86.97</v>
      </c>
      <c r="E1353">
        <v>230.38</v>
      </c>
      <c r="F1353">
        <v>1.68</v>
      </c>
    </row>
    <row r="1354" spans="1:6" x14ac:dyDescent="0.2">
      <c r="A1354" s="6">
        <v>41153</v>
      </c>
      <c r="B1354">
        <v>1443.42</v>
      </c>
      <c r="C1354">
        <v>29.59</v>
      </c>
      <c r="D1354">
        <v>86.5</v>
      </c>
      <c r="E1354">
        <v>231.41</v>
      </c>
      <c r="F1354">
        <v>1.72</v>
      </c>
    </row>
    <row r="1355" spans="1:6" x14ac:dyDescent="0.2">
      <c r="A1355" s="6">
        <v>41183</v>
      </c>
      <c r="B1355">
        <v>1437.82</v>
      </c>
      <c r="C1355">
        <v>30.14</v>
      </c>
      <c r="D1355">
        <v>86.5</v>
      </c>
      <c r="E1355">
        <v>231.32</v>
      </c>
      <c r="F1355">
        <v>1.75</v>
      </c>
    </row>
    <row r="1356" spans="1:6" x14ac:dyDescent="0.2">
      <c r="A1356" s="6">
        <v>41214</v>
      </c>
      <c r="B1356">
        <v>1394.51</v>
      </c>
      <c r="C1356">
        <v>30.7</v>
      </c>
      <c r="D1356">
        <v>86.51</v>
      </c>
      <c r="E1356">
        <v>230.22</v>
      </c>
      <c r="F1356">
        <v>1.65</v>
      </c>
    </row>
    <row r="1357" spans="1:6" x14ac:dyDescent="0.2">
      <c r="A1357" s="6">
        <v>41244</v>
      </c>
      <c r="B1357">
        <v>1422.29</v>
      </c>
      <c r="C1357">
        <v>31.25</v>
      </c>
      <c r="D1357">
        <v>86.51</v>
      </c>
      <c r="E1357">
        <v>229.6</v>
      </c>
      <c r="F1357">
        <v>1.72</v>
      </c>
    </row>
    <row r="1358" spans="1:6" x14ac:dyDescent="0.2">
      <c r="A1358" s="6">
        <v>41275</v>
      </c>
      <c r="B1358">
        <v>1480.4</v>
      </c>
      <c r="C1358">
        <v>31.54</v>
      </c>
      <c r="D1358">
        <v>86.91</v>
      </c>
      <c r="E1358">
        <v>230.28</v>
      </c>
      <c r="F1358">
        <v>1.91</v>
      </c>
    </row>
    <row r="1359" spans="1:6" x14ac:dyDescent="0.2">
      <c r="A1359" s="6">
        <v>41306</v>
      </c>
      <c r="B1359">
        <v>1512.31</v>
      </c>
      <c r="C1359">
        <v>31.82</v>
      </c>
      <c r="D1359">
        <v>87.3</v>
      </c>
      <c r="E1359">
        <v>232.17</v>
      </c>
      <c r="F1359">
        <v>1.98</v>
      </c>
    </row>
    <row r="1360" spans="1:6" x14ac:dyDescent="0.2">
      <c r="A1360" s="6">
        <v>41334</v>
      </c>
      <c r="B1360">
        <v>1550.83</v>
      </c>
      <c r="C1360">
        <v>32.11</v>
      </c>
      <c r="D1360">
        <v>87.7</v>
      </c>
      <c r="E1360">
        <v>232.77</v>
      </c>
      <c r="F1360">
        <v>1.96</v>
      </c>
    </row>
    <row r="1361" spans="1:6" x14ac:dyDescent="0.2">
      <c r="A1361" s="6">
        <v>41365</v>
      </c>
      <c r="B1361">
        <v>1570.7</v>
      </c>
      <c r="C1361">
        <v>32.5</v>
      </c>
      <c r="D1361">
        <v>88.78</v>
      </c>
      <c r="E1361">
        <v>232.53</v>
      </c>
      <c r="F1361">
        <v>1.76</v>
      </c>
    </row>
    <row r="1362" spans="1:6" x14ac:dyDescent="0.2">
      <c r="A1362" s="6">
        <v>41395</v>
      </c>
      <c r="B1362">
        <v>1639.84</v>
      </c>
      <c r="C1362">
        <v>32.880000000000003</v>
      </c>
      <c r="D1362">
        <v>89.87</v>
      </c>
      <c r="E1362">
        <v>232.94</v>
      </c>
      <c r="F1362">
        <v>1.93</v>
      </c>
    </row>
    <row r="1363" spans="1:6" x14ac:dyDescent="0.2">
      <c r="A1363" s="6">
        <v>41426</v>
      </c>
      <c r="B1363">
        <v>1618.77</v>
      </c>
      <c r="C1363">
        <v>33.270000000000003</v>
      </c>
      <c r="D1363">
        <v>90.95</v>
      </c>
      <c r="E1363">
        <v>233.5</v>
      </c>
      <c r="F1363">
        <v>2.2999999999999998</v>
      </c>
    </row>
    <row r="1364" spans="1:6" x14ac:dyDescent="0.2">
      <c r="A1364" s="6">
        <v>41456</v>
      </c>
      <c r="B1364">
        <v>1668.68</v>
      </c>
      <c r="C1364">
        <v>33.65</v>
      </c>
      <c r="D1364">
        <v>92.09</v>
      </c>
      <c r="E1364">
        <v>233.6</v>
      </c>
      <c r="F1364">
        <v>2.58</v>
      </c>
    </row>
    <row r="1365" spans="1:6" x14ac:dyDescent="0.2">
      <c r="A1365" s="6">
        <v>41487</v>
      </c>
      <c r="B1365">
        <v>1670.09</v>
      </c>
      <c r="C1365">
        <v>34.020000000000003</v>
      </c>
      <c r="D1365">
        <v>93.23</v>
      </c>
      <c r="E1365">
        <v>233.88</v>
      </c>
      <c r="F1365">
        <v>2.74</v>
      </c>
    </row>
    <row r="1366" spans="1:6" x14ac:dyDescent="0.2">
      <c r="A1366" s="6">
        <v>41518</v>
      </c>
      <c r="B1366">
        <v>1687.17</v>
      </c>
      <c r="C1366">
        <v>34.4</v>
      </c>
      <c r="D1366">
        <v>94.37</v>
      </c>
      <c r="E1366">
        <v>234.15</v>
      </c>
      <c r="F1366">
        <v>2.81</v>
      </c>
    </row>
    <row r="1367" spans="1:6" x14ac:dyDescent="0.2">
      <c r="A1367" s="6">
        <v>41548</v>
      </c>
      <c r="B1367">
        <v>1720.03</v>
      </c>
      <c r="C1367">
        <v>34.6</v>
      </c>
      <c r="D1367">
        <v>96.31</v>
      </c>
      <c r="E1367">
        <v>233.55</v>
      </c>
      <c r="F1367">
        <v>2.62</v>
      </c>
    </row>
    <row r="1368" spans="1:6" x14ac:dyDescent="0.2">
      <c r="A1368" s="6">
        <v>41579</v>
      </c>
      <c r="B1368">
        <v>1783.54</v>
      </c>
      <c r="C1368">
        <v>34.79</v>
      </c>
      <c r="D1368">
        <v>98.26</v>
      </c>
      <c r="E1368">
        <v>233.07</v>
      </c>
      <c r="F1368">
        <v>2.72</v>
      </c>
    </row>
    <row r="1369" spans="1:6" x14ac:dyDescent="0.2">
      <c r="A1369" s="6">
        <v>41609</v>
      </c>
      <c r="B1369">
        <v>1807.78</v>
      </c>
      <c r="C1369">
        <v>34.99</v>
      </c>
      <c r="D1369">
        <v>100.2</v>
      </c>
      <c r="E1369">
        <v>233.05</v>
      </c>
      <c r="F1369">
        <v>2.9</v>
      </c>
    </row>
    <row r="1370" spans="1:6" x14ac:dyDescent="0.2">
      <c r="A1370" s="6">
        <v>41640</v>
      </c>
      <c r="B1370">
        <v>1822.36</v>
      </c>
      <c r="C1370">
        <v>35.4</v>
      </c>
      <c r="D1370">
        <v>100.42</v>
      </c>
      <c r="E1370">
        <v>233.92</v>
      </c>
      <c r="F1370">
        <v>2.86</v>
      </c>
    </row>
    <row r="1371" spans="1:6" x14ac:dyDescent="0.2">
      <c r="A1371" s="6">
        <v>41671</v>
      </c>
      <c r="B1371">
        <v>1817.04</v>
      </c>
      <c r="C1371">
        <v>35.82</v>
      </c>
      <c r="D1371">
        <v>100.63</v>
      </c>
      <c r="E1371">
        <v>234.78</v>
      </c>
      <c r="F1371">
        <v>2.71</v>
      </c>
    </row>
    <row r="1372" spans="1:6" x14ac:dyDescent="0.2">
      <c r="A1372" s="6">
        <v>41699</v>
      </c>
      <c r="B1372">
        <v>1863.52</v>
      </c>
      <c r="C1372">
        <v>36.229999999999997</v>
      </c>
      <c r="D1372">
        <v>100.85</v>
      </c>
      <c r="E1372">
        <v>236.29</v>
      </c>
      <c r="F1372">
        <v>2.72</v>
      </c>
    </row>
    <row r="1373" spans="1:6" x14ac:dyDescent="0.2">
      <c r="A1373" s="6">
        <v>41730</v>
      </c>
      <c r="B1373">
        <v>1864.26</v>
      </c>
      <c r="C1373">
        <v>36.61</v>
      </c>
      <c r="D1373">
        <v>101.61</v>
      </c>
      <c r="E1373">
        <v>237.07</v>
      </c>
      <c r="F1373">
        <v>2.71</v>
      </c>
    </row>
    <row r="1374" spans="1:6" x14ac:dyDescent="0.2">
      <c r="A1374" s="6">
        <v>41760</v>
      </c>
      <c r="B1374">
        <v>1889.77</v>
      </c>
      <c r="C1374">
        <v>37</v>
      </c>
      <c r="D1374">
        <v>102.36</v>
      </c>
      <c r="E1374">
        <v>237.9</v>
      </c>
      <c r="F1374">
        <v>2.56</v>
      </c>
    </row>
    <row r="1375" spans="1:6" x14ac:dyDescent="0.2">
      <c r="A1375" s="6">
        <v>41791</v>
      </c>
      <c r="B1375">
        <v>1947.09</v>
      </c>
      <c r="C1375">
        <v>37.380000000000003</v>
      </c>
      <c r="D1375">
        <v>103.12</v>
      </c>
      <c r="E1375">
        <v>238.34</v>
      </c>
      <c r="F1375">
        <v>2.6</v>
      </c>
    </row>
    <row r="1376" spans="1:6" x14ac:dyDescent="0.2">
      <c r="A1376" s="6">
        <v>41821</v>
      </c>
      <c r="B1376">
        <v>1973.1</v>
      </c>
      <c r="C1376">
        <v>37.75</v>
      </c>
      <c r="D1376">
        <v>104.07</v>
      </c>
      <c r="E1376">
        <v>238.25</v>
      </c>
      <c r="F1376">
        <v>2.54</v>
      </c>
    </row>
    <row r="1377" spans="1:6" x14ac:dyDescent="0.2">
      <c r="A1377" s="6">
        <v>41852</v>
      </c>
      <c r="B1377">
        <v>1961.53</v>
      </c>
      <c r="C1377">
        <v>38.119999999999997</v>
      </c>
      <c r="D1377">
        <v>105.01</v>
      </c>
      <c r="E1377">
        <v>237.85</v>
      </c>
      <c r="F1377">
        <v>2.42</v>
      </c>
    </row>
    <row r="1378" spans="1:6" x14ac:dyDescent="0.2">
      <c r="A1378" s="6">
        <v>41883</v>
      </c>
      <c r="B1378">
        <v>1993.23</v>
      </c>
      <c r="C1378">
        <v>38.49</v>
      </c>
      <c r="D1378">
        <v>105.96</v>
      </c>
      <c r="E1378">
        <v>238.03</v>
      </c>
      <c r="F1378">
        <v>2.5299999999999998</v>
      </c>
    </row>
    <row r="1379" spans="1:6" x14ac:dyDescent="0.2">
      <c r="A1379" s="6">
        <v>41913</v>
      </c>
      <c r="B1379">
        <v>1937.27</v>
      </c>
      <c r="C1379">
        <v>38.81</v>
      </c>
      <c r="D1379">
        <v>104.74</v>
      </c>
      <c r="E1379">
        <v>237.43</v>
      </c>
      <c r="F1379">
        <v>2.2999999999999998</v>
      </c>
    </row>
    <row r="1380" spans="1:6" x14ac:dyDescent="0.2">
      <c r="A1380" s="6">
        <v>41944</v>
      </c>
      <c r="B1380">
        <v>2044.57</v>
      </c>
      <c r="C1380">
        <v>39.119999999999997</v>
      </c>
      <c r="D1380">
        <v>103.53</v>
      </c>
      <c r="E1380">
        <v>236.15</v>
      </c>
      <c r="F1380">
        <v>2.33</v>
      </c>
    </row>
    <row r="1381" spans="1:6" x14ac:dyDescent="0.2">
      <c r="A1381" s="6">
        <v>41974</v>
      </c>
      <c r="B1381">
        <v>2054.27</v>
      </c>
      <c r="C1381">
        <v>39.44</v>
      </c>
      <c r="D1381">
        <v>102.31</v>
      </c>
      <c r="E1381">
        <v>234.81</v>
      </c>
      <c r="F1381">
        <v>2.21</v>
      </c>
    </row>
    <row r="1382" spans="1:6" x14ac:dyDescent="0.2">
      <c r="A1382" s="6">
        <v>42005</v>
      </c>
      <c r="B1382">
        <v>2028.18</v>
      </c>
      <c r="C1382">
        <v>39.9</v>
      </c>
      <c r="D1382">
        <v>101.29</v>
      </c>
      <c r="E1382">
        <v>233.71</v>
      </c>
      <c r="F1382">
        <v>1.88</v>
      </c>
    </row>
    <row r="1383" spans="1:6" x14ac:dyDescent="0.2">
      <c r="A1383" s="6">
        <v>42036</v>
      </c>
      <c r="B1383">
        <v>2082.1999999999998</v>
      </c>
      <c r="C1383">
        <v>40.35</v>
      </c>
      <c r="D1383">
        <v>100.27</v>
      </c>
      <c r="E1383">
        <v>234.72</v>
      </c>
      <c r="F1383">
        <v>1.98</v>
      </c>
    </row>
    <row r="1384" spans="1:6" x14ac:dyDescent="0.2">
      <c r="A1384" s="6">
        <v>42064</v>
      </c>
      <c r="B1384">
        <v>2079.9899999999998</v>
      </c>
      <c r="C1384">
        <v>40.81</v>
      </c>
      <c r="D1384">
        <v>99.25</v>
      </c>
      <c r="E1384">
        <v>236.12</v>
      </c>
      <c r="F1384">
        <v>2.04</v>
      </c>
    </row>
    <row r="1385" spans="1:6" x14ac:dyDescent="0.2">
      <c r="A1385" s="6">
        <v>42095</v>
      </c>
      <c r="B1385">
        <v>2094.86</v>
      </c>
      <c r="C1385">
        <v>41.12</v>
      </c>
      <c r="D1385">
        <v>97.8</v>
      </c>
      <c r="E1385">
        <v>236.6</v>
      </c>
      <c r="F1385">
        <v>1.94</v>
      </c>
    </row>
    <row r="1386" spans="1:6" x14ac:dyDescent="0.2">
      <c r="A1386" s="6">
        <v>42125</v>
      </c>
      <c r="B1386">
        <v>2111.94</v>
      </c>
      <c r="C1386">
        <v>41.43</v>
      </c>
      <c r="D1386">
        <v>96.36</v>
      </c>
      <c r="E1386">
        <v>237.81</v>
      </c>
      <c r="F1386">
        <v>2.2000000000000002</v>
      </c>
    </row>
    <row r="1387" spans="1:6" x14ac:dyDescent="0.2">
      <c r="A1387" s="6">
        <v>42156</v>
      </c>
      <c r="B1387">
        <v>2099.29</v>
      </c>
      <c r="C1387">
        <v>41.74</v>
      </c>
      <c r="D1387">
        <v>94.91</v>
      </c>
      <c r="E1387">
        <v>238.64</v>
      </c>
      <c r="F1387">
        <v>2.36</v>
      </c>
    </row>
    <row r="1388" spans="1:6" x14ac:dyDescent="0.2">
      <c r="A1388" s="6">
        <v>42186</v>
      </c>
      <c r="B1388">
        <v>2094.14</v>
      </c>
      <c r="C1388">
        <v>42</v>
      </c>
      <c r="D1388">
        <v>93.49</v>
      </c>
      <c r="E1388">
        <v>238.65</v>
      </c>
      <c r="F1388">
        <v>2.3199999999999998</v>
      </c>
    </row>
    <row r="1389" spans="1:6" x14ac:dyDescent="0.2">
      <c r="A1389" s="6">
        <v>42217</v>
      </c>
      <c r="B1389">
        <v>2039.87</v>
      </c>
      <c r="C1389">
        <v>42.25</v>
      </c>
      <c r="D1389">
        <v>92.08</v>
      </c>
      <c r="E1389">
        <v>238.32</v>
      </c>
      <c r="F1389">
        <v>2.17</v>
      </c>
    </row>
    <row r="1390" spans="1:6" x14ac:dyDescent="0.2">
      <c r="A1390" s="6">
        <v>42248</v>
      </c>
      <c r="B1390">
        <v>1944.41</v>
      </c>
      <c r="C1390">
        <v>42.51</v>
      </c>
      <c r="D1390">
        <v>90.66</v>
      </c>
      <c r="E1390">
        <v>237.94</v>
      </c>
      <c r="F1390">
        <v>2.17</v>
      </c>
    </row>
    <row r="1391" spans="1:6" x14ac:dyDescent="0.2">
      <c r="A1391" s="6">
        <v>42278</v>
      </c>
      <c r="B1391">
        <v>2024.81</v>
      </c>
      <c r="C1391">
        <v>42.8</v>
      </c>
      <c r="D1391">
        <v>89.28</v>
      </c>
      <c r="E1391">
        <v>237.84</v>
      </c>
      <c r="F1391">
        <v>2.0699999999999998</v>
      </c>
    </row>
    <row r="1392" spans="1:6" x14ac:dyDescent="0.2">
      <c r="A1392" s="6">
        <v>42309</v>
      </c>
      <c r="B1392">
        <v>2080.62</v>
      </c>
      <c r="C1392">
        <v>43.1</v>
      </c>
      <c r="D1392">
        <v>87.91</v>
      </c>
      <c r="E1392">
        <v>237.34</v>
      </c>
      <c r="F1392">
        <v>2.2599999999999998</v>
      </c>
    </row>
    <row r="1393" spans="1:6" x14ac:dyDescent="0.2">
      <c r="A1393" s="6">
        <v>42339</v>
      </c>
      <c r="B1393">
        <v>2054.08</v>
      </c>
      <c r="C1393">
        <v>43.39</v>
      </c>
      <c r="D1393">
        <v>86.53</v>
      </c>
      <c r="E1393">
        <v>236.53</v>
      </c>
      <c r="F1393">
        <v>2.2400000000000002</v>
      </c>
    </row>
    <row r="1394" spans="1:6" x14ac:dyDescent="0.2">
      <c r="A1394" s="7"/>
    </row>
    <row r="1395" spans="1:6" x14ac:dyDescent="0.2">
      <c r="A1395" s="7"/>
    </row>
  </sheetData>
  <autoFilter ref="A1:F1393"/>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tabColor rgb="FF00B050"/>
  </sheetPr>
  <dimension ref="A1:F1395"/>
  <sheetViews>
    <sheetView workbookViewId="0">
      <pane xSplit="1" ySplit="1" topLeftCell="B2" activePane="bottomRight" state="frozen"/>
      <selection activeCell="T397" sqref="T397"/>
      <selection pane="topRight" activeCell="T397" sqref="T397"/>
      <selection pane="bottomLeft" activeCell="T397" sqref="T397"/>
      <selection pane="bottomRight" activeCell="B2" sqref="B2"/>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s>
  <sheetData>
    <row r="1" spans="1:6" ht="149" customHeight="1" x14ac:dyDescent="0.2">
      <c r="A1" s="6" t="s">
        <v>3</v>
      </c>
      <c r="B1" t="s">
        <v>6</v>
      </c>
      <c r="C1" t="s">
        <v>4</v>
      </c>
      <c r="D1" t="s">
        <v>5</v>
      </c>
      <c r="E1" t="s">
        <v>7</v>
      </c>
      <c r="F1" t="s">
        <v>8</v>
      </c>
    </row>
    <row r="2" spans="1:6" x14ac:dyDescent="0.2">
      <c r="A2" s="6">
        <v>1</v>
      </c>
      <c r="B2">
        <v>6.1</v>
      </c>
      <c r="C2">
        <v>0.22</v>
      </c>
      <c r="D2">
        <v>0.48</v>
      </c>
      <c r="E2">
        <v>7.9</v>
      </c>
      <c r="F2">
        <v>3.15</v>
      </c>
    </row>
    <row r="3" spans="1:6" x14ac:dyDescent="0.2">
      <c r="A3" s="6">
        <v>32</v>
      </c>
      <c r="B3">
        <v>6.21</v>
      </c>
      <c r="C3">
        <v>0.23</v>
      </c>
      <c r="D3">
        <v>0.48</v>
      </c>
      <c r="E3">
        <v>7.99</v>
      </c>
      <c r="F3">
        <v>3.15</v>
      </c>
    </row>
    <row r="4" spans="1:6" x14ac:dyDescent="0.2">
      <c r="A4" s="6">
        <v>61</v>
      </c>
      <c r="B4">
        <v>6.26</v>
      </c>
      <c r="C4">
        <v>0.23</v>
      </c>
      <c r="D4">
        <v>0.48</v>
      </c>
      <c r="E4">
        <v>7.99</v>
      </c>
      <c r="F4">
        <v>3.14</v>
      </c>
    </row>
    <row r="5" spans="1:6" x14ac:dyDescent="0.2">
      <c r="A5" s="6">
        <v>92</v>
      </c>
      <c r="B5">
        <v>6.34</v>
      </c>
      <c r="C5">
        <v>0.24</v>
      </c>
      <c r="D5">
        <v>0.48</v>
      </c>
      <c r="E5">
        <v>7.99</v>
      </c>
      <c r="F5">
        <v>3.14</v>
      </c>
    </row>
    <row r="6" spans="1:6" x14ac:dyDescent="0.2">
      <c r="A6" s="6">
        <v>122</v>
      </c>
      <c r="B6">
        <v>6.04</v>
      </c>
      <c r="C6">
        <v>0.25</v>
      </c>
      <c r="D6">
        <v>0.48</v>
      </c>
      <c r="E6">
        <v>7.8</v>
      </c>
      <c r="F6">
        <v>3.13</v>
      </c>
    </row>
    <row r="7" spans="1:6" x14ac:dyDescent="0.2">
      <c r="A7" s="6">
        <v>153</v>
      </c>
      <c r="B7">
        <v>5.86</v>
      </c>
      <c r="C7">
        <v>0.26</v>
      </c>
      <c r="D7">
        <v>0.48</v>
      </c>
      <c r="E7">
        <v>7.71</v>
      </c>
      <c r="F7">
        <v>3.13</v>
      </c>
    </row>
    <row r="8" spans="1:6" x14ac:dyDescent="0.2">
      <c r="A8" s="6">
        <v>183</v>
      </c>
      <c r="B8">
        <v>5.86</v>
      </c>
      <c r="C8">
        <v>0.26</v>
      </c>
      <c r="D8">
        <v>0.48</v>
      </c>
      <c r="E8">
        <v>7.8</v>
      </c>
      <c r="F8">
        <v>3.13</v>
      </c>
    </row>
    <row r="9" spans="1:6" x14ac:dyDescent="0.2">
      <c r="A9" s="6">
        <v>214</v>
      </c>
      <c r="B9">
        <v>5.94</v>
      </c>
      <c r="C9">
        <v>0.27</v>
      </c>
      <c r="D9">
        <v>0.48</v>
      </c>
      <c r="E9">
        <v>7.71</v>
      </c>
      <c r="F9">
        <v>3.12</v>
      </c>
    </row>
    <row r="10" spans="1:6" x14ac:dyDescent="0.2">
      <c r="A10" s="6">
        <v>245</v>
      </c>
      <c r="B10">
        <v>5.8</v>
      </c>
      <c r="C10">
        <v>0.28000000000000003</v>
      </c>
      <c r="D10">
        <v>0.48</v>
      </c>
      <c r="E10">
        <v>7.8</v>
      </c>
      <c r="F10">
        <v>3.12</v>
      </c>
    </row>
    <row r="11" spans="1:6" x14ac:dyDescent="0.2">
      <c r="A11" s="6">
        <v>275</v>
      </c>
      <c r="B11">
        <v>6.01</v>
      </c>
      <c r="C11">
        <v>0.28000000000000003</v>
      </c>
      <c r="D11">
        <v>0.48</v>
      </c>
      <c r="E11">
        <v>7.71</v>
      </c>
      <c r="F11">
        <v>3.11</v>
      </c>
    </row>
    <row r="12" spans="1:6" x14ac:dyDescent="0.2">
      <c r="A12" s="6">
        <v>306</v>
      </c>
      <c r="B12">
        <v>6.48</v>
      </c>
      <c r="C12">
        <v>0.28999999999999998</v>
      </c>
      <c r="D12">
        <v>0.48</v>
      </c>
      <c r="E12">
        <v>7.71</v>
      </c>
      <c r="F12">
        <v>3.11</v>
      </c>
    </row>
    <row r="13" spans="1:6" x14ac:dyDescent="0.2">
      <c r="A13" s="6">
        <v>336</v>
      </c>
      <c r="B13">
        <v>6.87</v>
      </c>
      <c r="C13">
        <v>0.3</v>
      </c>
      <c r="D13">
        <v>0.48</v>
      </c>
      <c r="E13">
        <v>7.61</v>
      </c>
      <c r="F13">
        <v>3.1</v>
      </c>
    </row>
    <row r="14" spans="1:6" x14ac:dyDescent="0.2">
      <c r="A14" s="6">
        <v>367</v>
      </c>
      <c r="B14">
        <v>7.07</v>
      </c>
      <c r="C14">
        <v>0.3</v>
      </c>
      <c r="D14">
        <v>0.48</v>
      </c>
      <c r="E14">
        <v>7.71</v>
      </c>
      <c r="F14">
        <v>3.1</v>
      </c>
    </row>
    <row r="15" spans="1:6" x14ac:dyDescent="0.2">
      <c r="A15" s="6">
        <v>398</v>
      </c>
      <c r="B15">
        <v>7.25</v>
      </c>
      <c r="C15">
        <v>0.3</v>
      </c>
      <c r="D15">
        <v>0.48</v>
      </c>
      <c r="E15">
        <v>7.61</v>
      </c>
      <c r="F15">
        <v>3.11</v>
      </c>
    </row>
    <row r="16" spans="1:6" x14ac:dyDescent="0.2">
      <c r="A16" s="6">
        <v>426</v>
      </c>
      <c r="B16">
        <v>7.51</v>
      </c>
      <c r="C16">
        <v>0.3</v>
      </c>
      <c r="D16">
        <v>0.48</v>
      </c>
      <c r="E16">
        <v>7.61</v>
      </c>
      <c r="F16">
        <v>3.11</v>
      </c>
    </row>
    <row r="17" spans="1:6" x14ac:dyDescent="0.2">
      <c r="A17" s="6">
        <v>457</v>
      </c>
      <c r="B17">
        <v>8.14</v>
      </c>
      <c r="C17">
        <v>0.31</v>
      </c>
      <c r="D17">
        <v>0.49</v>
      </c>
      <c r="E17">
        <v>7.52</v>
      </c>
      <c r="F17">
        <v>3.12</v>
      </c>
    </row>
    <row r="18" spans="1:6" x14ac:dyDescent="0.2">
      <c r="A18" s="6">
        <v>487</v>
      </c>
      <c r="B18">
        <v>7.73</v>
      </c>
      <c r="C18">
        <v>0.31</v>
      </c>
      <c r="D18">
        <v>0.49</v>
      </c>
      <c r="E18">
        <v>7.52</v>
      </c>
      <c r="F18">
        <v>3.13</v>
      </c>
    </row>
    <row r="19" spans="1:6" x14ac:dyDescent="0.2">
      <c r="A19" s="6">
        <v>518</v>
      </c>
      <c r="B19">
        <v>8.5</v>
      </c>
      <c r="C19">
        <v>0.31</v>
      </c>
      <c r="D19">
        <v>0.49</v>
      </c>
      <c r="E19">
        <v>7.52</v>
      </c>
      <c r="F19">
        <v>3.13</v>
      </c>
    </row>
    <row r="20" spans="1:6" x14ac:dyDescent="0.2">
      <c r="A20" s="6">
        <v>548</v>
      </c>
      <c r="B20">
        <v>7.93</v>
      </c>
      <c r="C20">
        <v>0.31</v>
      </c>
      <c r="D20">
        <v>0.49</v>
      </c>
      <c r="E20">
        <v>7.61</v>
      </c>
      <c r="F20">
        <v>3.14</v>
      </c>
    </row>
    <row r="21" spans="1:6" x14ac:dyDescent="0.2">
      <c r="A21" s="6">
        <v>579</v>
      </c>
      <c r="B21">
        <v>8.0399999999999991</v>
      </c>
      <c r="C21">
        <v>0.31</v>
      </c>
      <c r="D21">
        <v>0.49</v>
      </c>
      <c r="E21">
        <v>7.71</v>
      </c>
      <c r="F21">
        <v>3.15</v>
      </c>
    </row>
    <row r="22" spans="1:6" x14ac:dyDescent="0.2">
      <c r="A22" s="6">
        <v>610</v>
      </c>
      <c r="B22">
        <v>8</v>
      </c>
      <c r="C22">
        <v>0.32</v>
      </c>
      <c r="D22">
        <v>0.49</v>
      </c>
      <c r="E22">
        <v>7.8</v>
      </c>
      <c r="F22">
        <v>3.15</v>
      </c>
    </row>
    <row r="23" spans="1:6" x14ac:dyDescent="0.2">
      <c r="A23" s="6">
        <v>640</v>
      </c>
      <c r="B23">
        <v>7.91</v>
      </c>
      <c r="C23">
        <v>0.32</v>
      </c>
      <c r="D23">
        <v>0.5</v>
      </c>
      <c r="E23">
        <v>7.8</v>
      </c>
      <c r="F23">
        <v>3.16</v>
      </c>
    </row>
    <row r="24" spans="1:6" x14ac:dyDescent="0.2">
      <c r="A24" s="6">
        <v>671</v>
      </c>
      <c r="B24">
        <v>8.08</v>
      </c>
      <c r="C24">
        <v>0.32</v>
      </c>
      <c r="D24">
        <v>0.5</v>
      </c>
      <c r="E24">
        <v>7.9</v>
      </c>
      <c r="F24">
        <v>3.17</v>
      </c>
    </row>
    <row r="25" spans="1:6" x14ac:dyDescent="0.2">
      <c r="A25" s="6">
        <v>701</v>
      </c>
      <c r="B25">
        <v>7.95</v>
      </c>
      <c r="C25">
        <v>0.32</v>
      </c>
      <c r="D25">
        <v>0.5</v>
      </c>
      <c r="E25">
        <v>7.99</v>
      </c>
      <c r="F25">
        <v>3.17</v>
      </c>
    </row>
    <row r="26" spans="1:6" x14ac:dyDescent="0.2">
      <c r="A26" s="6">
        <v>732</v>
      </c>
      <c r="B26">
        <v>8.1199999999999992</v>
      </c>
      <c r="C26">
        <v>0.32</v>
      </c>
      <c r="D26">
        <v>0.51</v>
      </c>
      <c r="E26">
        <v>7.9</v>
      </c>
      <c r="F26">
        <v>3.18</v>
      </c>
    </row>
    <row r="27" spans="1:6" x14ac:dyDescent="0.2">
      <c r="A27" s="6">
        <v>763</v>
      </c>
      <c r="B27">
        <v>8.19</v>
      </c>
      <c r="C27">
        <v>0.32</v>
      </c>
      <c r="D27">
        <v>0.52</v>
      </c>
      <c r="E27">
        <v>7.9</v>
      </c>
      <c r="F27">
        <v>3.19</v>
      </c>
    </row>
    <row r="28" spans="1:6" x14ac:dyDescent="0.2">
      <c r="A28" s="6">
        <v>791</v>
      </c>
      <c r="B28">
        <v>8.1999999999999993</v>
      </c>
      <c r="C28">
        <v>0.32</v>
      </c>
      <c r="D28">
        <v>0.53</v>
      </c>
      <c r="E28">
        <v>7.9</v>
      </c>
      <c r="F28">
        <v>3.2</v>
      </c>
    </row>
    <row r="29" spans="1:6" x14ac:dyDescent="0.2">
      <c r="A29" s="6">
        <v>822</v>
      </c>
      <c r="B29">
        <v>8.48</v>
      </c>
      <c r="C29">
        <v>0.32</v>
      </c>
      <c r="D29">
        <v>0.54</v>
      </c>
      <c r="E29">
        <v>7.99</v>
      </c>
      <c r="F29">
        <v>3.21</v>
      </c>
    </row>
    <row r="30" spans="1:6" x14ac:dyDescent="0.2">
      <c r="A30" s="6">
        <v>852</v>
      </c>
      <c r="B30">
        <v>8.4600000000000009</v>
      </c>
      <c r="C30">
        <v>0.32</v>
      </c>
      <c r="D30">
        <v>0.55000000000000004</v>
      </c>
      <c r="E30">
        <v>8.09</v>
      </c>
      <c r="F30">
        <v>3.22</v>
      </c>
    </row>
    <row r="31" spans="1:6" x14ac:dyDescent="0.2">
      <c r="A31" s="6">
        <v>883</v>
      </c>
      <c r="B31">
        <v>8.41</v>
      </c>
      <c r="C31">
        <v>0.33</v>
      </c>
      <c r="D31">
        <v>0.56000000000000005</v>
      </c>
      <c r="E31">
        <v>8.18</v>
      </c>
      <c r="F31">
        <v>3.23</v>
      </c>
    </row>
    <row r="32" spans="1:6" x14ac:dyDescent="0.2">
      <c r="A32" s="6">
        <v>913</v>
      </c>
      <c r="B32">
        <v>8.6</v>
      </c>
      <c r="C32">
        <v>0.33</v>
      </c>
      <c r="D32">
        <v>0.57999999999999996</v>
      </c>
      <c r="E32">
        <v>8.18</v>
      </c>
      <c r="F32">
        <v>3.24</v>
      </c>
    </row>
    <row r="33" spans="1:6" x14ac:dyDescent="0.2">
      <c r="A33" s="6">
        <v>944</v>
      </c>
      <c r="B33">
        <v>8.83</v>
      </c>
      <c r="C33">
        <v>0.33</v>
      </c>
      <c r="D33">
        <v>0.59</v>
      </c>
      <c r="E33">
        <v>8.09</v>
      </c>
      <c r="F33">
        <v>3.25</v>
      </c>
    </row>
    <row r="34" spans="1:6" x14ac:dyDescent="0.2">
      <c r="A34" s="6">
        <v>975</v>
      </c>
      <c r="B34">
        <v>8.85</v>
      </c>
      <c r="C34">
        <v>0.33</v>
      </c>
      <c r="D34">
        <v>0.6</v>
      </c>
      <c r="E34">
        <v>8.18</v>
      </c>
      <c r="F34">
        <v>3.26</v>
      </c>
    </row>
    <row r="35" spans="1:6" x14ac:dyDescent="0.2">
      <c r="A35" s="6">
        <v>1005</v>
      </c>
      <c r="B35">
        <v>8.57</v>
      </c>
      <c r="C35">
        <v>0.33</v>
      </c>
      <c r="D35">
        <v>0.61</v>
      </c>
      <c r="E35">
        <v>8.75</v>
      </c>
      <c r="F35">
        <v>3.27</v>
      </c>
    </row>
    <row r="36" spans="1:6" x14ac:dyDescent="0.2">
      <c r="A36" s="6">
        <v>1036</v>
      </c>
      <c r="B36">
        <v>8.24</v>
      </c>
      <c r="C36">
        <v>0.33</v>
      </c>
      <c r="D36">
        <v>0.62</v>
      </c>
      <c r="E36">
        <v>8.4700000000000006</v>
      </c>
      <c r="F36">
        <v>3.28</v>
      </c>
    </row>
    <row r="37" spans="1:6" x14ac:dyDescent="0.2">
      <c r="A37" s="6">
        <v>1066</v>
      </c>
      <c r="B37">
        <v>8.0500000000000007</v>
      </c>
      <c r="C37">
        <v>0.33</v>
      </c>
      <c r="D37">
        <v>0.63</v>
      </c>
      <c r="E37">
        <v>8.56</v>
      </c>
      <c r="F37">
        <v>3.29</v>
      </c>
    </row>
    <row r="38" spans="1:6" x14ac:dyDescent="0.2">
      <c r="A38" s="6">
        <v>1097</v>
      </c>
      <c r="B38">
        <v>8.4600000000000009</v>
      </c>
      <c r="C38">
        <v>0.33</v>
      </c>
      <c r="D38">
        <v>0.62</v>
      </c>
      <c r="E38">
        <v>8.66</v>
      </c>
      <c r="F38">
        <v>3.3</v>
      </c>
    </row>
    <row r="39" spans="1:6" x14ac:dyDescent="0.2">
      <c r="A39" s="6">
        <v>1128</v>
      </c>
      <c r="B39">
        <v>8.41</v>
      </c>
      <c r="C39">
        <v>0.33</v>
      </c>
      <c r="D39">
        <v>0.61</v>
      </c>
      <c r="E39">
        <v>8.66</v>
      </c>
      <c r="F39">
        <v>3.31</v>
      </c>
    </row>
    <row r="40" spans="1:6" x14ac:dyDescent="0.2">
      <c r="A40" s="6">
        <v>1156</v>
      </c>
      <c r="B40">
        <v>8.08</v>
      </c>
      <c r="C40">
        <v>0.34</v>
      </c>
      <c r="D40">
        <v>0.6</v>
      </c>
      <c r="E40">
        <v>8.3699999999999992</v>
      </c>
      <c r="F40">
        <v>3.32</v>
      </c>
    </row>
    <row r="41" spans="1:6" x14ac:dyDescent="0.2">
      <c r="A41" s="6">
        <v>1187</v>
      </c>
      <c r="B41">
        <v>7.75</v>
      </c>
      <c r="C41">
        <v>0.34</v>
      </c>
      <c r="D41">
        <v>0.6</v>
      </c>
      <c r="E41">
        <v>8.3699999999999992</v>
      </c>
      <c r="F41">
        <v>3.33</v>
      </c>
    </row>
    <row r="42" spans="1:6" x14ac:dyDescent="0.2">
      <c r="A42" s="6">
        <v>1217</v>
      </c>
      <c r="B42">
        <v>7.6</v>
      </c>
      <c r="C42">
        <v>0.34</v>
      </c>
      <c r="D42">
        <v>0.59</v>
      </c>
      <c r="E42">
        <v>8.18</v>
      </c>
      <c r="F42">
        <v>3.33</v>
      </c>
    </row>
    <row r="43" spans="1:6" x14ac:dyDescent="0.2">
      <c r="A43" s="6">
        <v>1248</v>
      </c>
      <c r="B43">
        <v>7.18</v>
      </c>
      <c r="C43">
        <v>0.34</v>
      </c>
      <c r="D43">
        <v>0.57999999999999996</v>
      </c>
      <c r="E43">
        <v>8.18</v>
      </c>
      <c r="F43">
        <v>3.34</v>
      </c>
    </row>
    <row r="44" spans="1:6" x14ac:dyDescent="0.2">
      <c r="A44" s="6">
        <v>1278</v>
      </c>
      <c r="B44">
        <v>6.85</v>
      </c>
      <c r="C44">
        <v>0.34</v>
      </c>
      <c r="D44">
        <v>0.56999999999999995</v>
      </c>
      <c r="E44">
        <v>8.18</v>
      </c>
      <c r="F44">
        <v>3.35</v>
      </c>
    </row>
    <row r="45" spans="1:6" x14ac:dyDescent="0.2">
      <c r="A45" s="6">
        <v>1309</v>
      </c>
      <c r="B45">
        <v>6.63</v>
      </c>
      <c r="C45">
        <v>0.34</v>
      </c>
      <c r="D45">
        <v>0.56000000000000005</v>
      </c>
      <c r="E45">
        <v>8.18</v>
      </c>
      <c r="F45">
        <v>3.36</v>
      </c>
    </row>
    <row r="46" spans="1:6" x14ac:dyDescent="0.2">
      <c r="A46" s="6">
        <v>1340</v>
      </c>
      <c r="B46">
        <v>6.47</v>
      </c>
      <c r="C46">
        <v>0.34</v>
      </c>
      <c r="D46">
        <v>0.56000000000000005</v>
      </c>
      <c r="E46">
        <v>8.2799999999999994</v>
      </c>
      <c r="F46">
        <v>3.37</v>
      </c>
    </row>
    <row r="47" spans="1:6" x14ac:dyDescent="0.2">
      <c r="A47" s="6">
        <v>1370</v>
      </c>
      <c r="B47">
        <v>6.26</v>
      </c>
      <c r="C47">
        <v>0.35</v>
      </c>
      <c r="D47">
        <v>0.55000000000000004</v>
      </c>
      <c r="E47">
        <v>8.18</v>
      </c>
      <c r="F47">
        <v>3.37</v>
      </c>
    </row>
    <row r="48" spans="1:6" x14ac:dyDescent="0.2">
      <c r="A48" s="6">
        <v>1401</v>
      </c>
      <c r="B48">
        <v>6.28</v>
      </c>
      <c r="C48">
        <v>0.35</v>
      </c>
      <c r="D48">
        <v>0.54</v>
      </c>
      <c r="E48">
        <v>8.09</v>
      </c>
      <c r="F48">
        <v>3.38</v>
      </c>
    </row>
    <row r="49" spans="1:6" x14ac:dyDescent="0.2">
      <c r="A49" s="6">
        <v>1431</v>
      </c>
      <c r="B49">
        <v>6.57</v>
      </c>
      <c r="C49">
        <v>0.35</v>
      </c>
      <c r="D49">
        <v>0.53</v>
      </c>
      <c r="E49">
        <v>8.09</v>
      </c>
      <c r="F49">
        <v>3.39</v>
      </c>
    </row>
    <row r="50" spans="1:6" x14ac:dyDescent="0.2">
      <c r="A50" s="6">
        <v>1462</v>
      </c>
      <c r="B50">
        <v>6.68</v>
      </c>
      <c r="C50">
        <v>0.35</v>
      </c>
      <c r="D50">
        <v>0.53</v>
      </c>
      <c r="E50">
        <v>8.2799999999999994</v>
      </c>
      <c r="F50">
        <v>3.4</v>
      </c>
    </row>
    <row r="51" spans="1:6" x14ac:dyDescent="0.2">
      <c r="A51" s="6">
        <v>1493</v>
      </c>
      <c r="B51">
        <v>6.5</v>
      </c>
      <c r="C51">
        <v>0.34</v>
      </c>
      <c r="D51">
        <v>0.52</v>
      </c>
      <c r="E51">
        <v>8.4700000000000006</v>
      </c>
      <c r="F51">
        <v>3.41</v>
      </c>
    </row>
    <row r="52" spans="1:6" x14ac:dyDescent="0.2">
      <c r="A52" s="6">
        <v>1522</v>
      </c>
      <c r="B52">
        <v>6.48</v>
      </c>
      <c r="C52">
        <v>0.34</v>
      </c>
      <c r="D52">
        <v>0.52</v>
      </c>
      <c r="E52">
        <v>8.3699999999999992</v>
      </c>
      <c r="F52">
        <v>3.41</v>
      </c>
    </row>
    <row r="53" spans="1:6" x14ac:dyDescent="0.2">
      <c r="A53" s="6">
        <v>1553</v>
      </c>
      <c r="B53">
        <v>6.64</v>
      </c>
      <c r="C53">
        <v>0.34</v>
      </c>
      <c r="D53">
        <v>0.52</v>
      </c>
      <c r="E53">
        <v>8.2799999999999994</v>
      </c>
      <c r="F53">
        <v>3.42</v>
      </c>
    </row>
    <row r="54" spans="1:6" x14ac:dyDescent="0.2">
      <c r="A54" s="6">
        <v>1583</v>
      </c>
      <c r="B54">
        <v>6.5</v>
      </c>
      <c r="C54">
        <v>0.33</v>
      </c>
      <c r="D54">
        <v>0.51</v>
      </c>
      <c r="E54">
        <v>8.09</v>
      </c>
      <c r="F54">
        <v>3.43</v>
      </c>
    </row>
    <row r="55" spans="1:6" x14ac:dyDescent="0.2">
      <c r="A55" s="6">
        <v>1614</v>
      </c>
      <c r="B55">
        <v>6.51</v>
      </c>
      <c r="C55">
        <v>0.33</v>
      </c>
      <c r="D55">
        <v>0.51</v>
      </c>
      <c r="E55">
        <v>8.09</v>
      </c>
      <c r="F55">
        <v>3.43</v>
      </c>
    </row>
    <row r="56" spans="1:6" x14ac:dyDescent="0.2">
      <c r="A56" s="6">
        <v>1644</v>
      </c>
      <c r="B56">
        <v>6.78</v>
      </c>
      <c r="C56">
        <v>0.33</v>
      </c>
      <c r="D56">
        <v>0.51</v>
      </c>
      <c r="E56">
        <v>8.09</v>
      </c>
      <c r="F56">
        <v>3.44</v>
      </c>
    </row>
    <row r="57" spans="1:6" x14ac:dyDescent="0.2">
      <c r="A57" s="6">
        <v>1675</v>
      </c>
      <c r="B57">
        <v>7.01</v>
      </c>
      <c r="C57">
        <v>0.32</v>
      </c>
      <c r="D57">
        <v>0.5</v>
      </c>
      <c r="E57">
        <v>8.18</v>
      </c>
      <c r="F57">
        <v>3.45</v>
      </c>
    </row>
    <row r="58" spans="1:6" x14ac:dyDescent="0.2">
      <c r="A58" s="6">
        <v>1706</v>
      </c>
      <c r="B58">
        <v>7.32</v>
      </c>
      <c r="C58">
        <v>0.32</v>
      </c>
      <c r="D58">
        <v>0.5</v>
      </c>
      <c r="E58">
        <v>8.2799999999999994</v>
      </c>
      <c r="F58">
        <v>3.45</v>
      </c>
    </row>
    <row r="59" spans="1:6" x14ac:dyDescent="0.2">
      <c r="A59" s="6">
        <v>1736</v>
      </c>
      <c r="B59">
        <v>7.75</v>
      </c>
      <c r="C59">
        <v>0.32</v>
      </c>
      <c r="D59">
        <v>0.5</v>
      </c>
      <c r="E59">
        <v>8.2799999999999994</v>
      </c>
      <c r="F59">
        <v>3.46</v>
      </c>
    </row>
    <row r="60" spans="1:6" x14ac:dyDescent="0.2">
      <c r="A60" s="6">
        <v>1767</v>
      </c>
      <c r="B60">
        <v>8.17</v>
      </c>
      <c r="C60">
        <v>0.31</v>
      </c>
      <c r="D60">
        <v>0.49</v>
      </c>
      <c r="E60">
        <v>8.4700000000000006</v>
      </c>
      <c r="F60">
        <v>3.47</v>
      </c>
    </row>
    <row r="61" spans="1:6" x14ac:dyDescent="0.2">
      <c r="A61" s="6">
        <v>1797</v>
      </c>
      <c r="B61">
        <v>8.25</v>
      </c>
      <c r="C61">
        <v>0.31</v>
      </c>
      <c r="D61">
        <v>0.49</v>
      </c>
      <c r="E61">
        <v>8.4700000000000006</v>
      </c>
      <c r="F61">
        <v>3.47</v>
      </c>
    </row>
    <row r="62" spans="1:6" x14ac:dyDescent="0.2">
      <c r="A62" s="6">
        <v>1828</v>
      </c>
      <c r="B62">
        <v>8.43</v>
      </c>
      <c r="C62">
        <v>0.31</v>
      </c>
      <c r="D62">
        <v>0.51</v>
      </c>
      <c r="E62">
        <v>8.4700000000000006</v>
      </c>
      <c r="F62">
        <v>3.48</v>
      </c>
    </row>
    <row r="63" spans="1:6" x14ac:dyDescent="0.2">
      <c r="A63" s="6">
        <v>1859</v>
      </c>
      <c r="B63">
        <v>8.8000000000000007</v>
      </c>
      <c r="C63">
        <v>0.31</v>
      </c>
      <c r="D63">
        <v>0.52</v>
      </c>
      <c r="E63">
        <v>8.4700000000000006</v>
      </c>
      <c r="F63">
        <v>3.48</v>
      </c>
    </row>
    <row r="64" spans="1:6" x14ac:dyDescent="0.2">
      <c r="A64" s="6">
        <v>1887</v>
      </c>
      <c r="B64">
        <v>9.0500000000000007</v>
      </c>
      <c r="C64">
        <v>0.32</v>
      </c>
      <c r="D64">
        <v>0.54</v>
      </c>
      <c r="E64">
        <v>8.3699999999999992</v>
      </c>
      <c r="F64">
        <v>3.47</v>
      </c>
    </row>
    <row r="65" spans="1:6" x14ac:dyDescent="0.2">
      <c r="A65" s="6">
        <v>1918</v>
      </c>
      <c r="B65">
        <v>8.94</v>
      </c>
      <c r="C65">
        <v>0.32</v>
      </c>
      <c r="D65">
        <v>0.55000000000000004</v>
      </c>
      <c r="E65">
        <v>8.3699999999999992</v>
      </c>
      <c r="F65">
        <v>3.47</v>
      </c>
    </row>
    <row r="66" spans="1:6" x14ac:dyDescent="0.2">
      <c r="A66" s="6">
        <v>1948</v>
      </c>
      <c r="B66">
        <v>8.5</v>
      </c>
      <c r="C66">
        <v>0.32</v>
      </c>
      <c r="D66">
        <v>0.56000000000000005</v>
      </c>
      <c r="E66">
        <v>8.2799999999999994</v>
      </c>
      <c r="F66">
        <v>3.46</v>
      </c>
    </row>
    <row r="67" spans="1:6" x14ac:dyDescent="0.2">
      <c r="A67" s="6">
        <v>1979</v>
      </c>
      <c r="B67">
        <v>8.6</v>
      </c>
      <c r="C67">
        <v>0.32</v>
      </c>
      <c r="D67">
        <v>0.57999999999999996</v>
      </c>
      <c r="E67">
        <v>8.2799999999999994</v>
      </c>
      <c r="F67">
        <v>3.46</v>
      </c>
    </row>
    <row r="68" spans="1:6" x14ac:dyDescent="0.2">
      <c r="A68" s="6">
        <v>2009</v>
      </c>
      <c r="B68">
        <v>8.8699999999999992</v>
      </c>
      <c r="C68">
        <v>0.32</v>
      </c>
      <c r="D68">
        <v>0.59</v>
      </c>
      <c r="E68">
        <v>8.2799999999999994</v>
      </c>
      <c r="F68">
        <v>3.46</v>
      </c>
    </row>
    <row r="69" spans="1:6" x14ac:dyDescent="0.2">
      <c r="A69" s="6">
        <v>2040</v>
      </c>
      <c r="B69">
        <v>9.1999999999999993</v>
      </c>
      <c r="C69">
        <v>0.32</v>
      </c>
      <c r="D69">
        <v>0.61</v>
      </c>
      <c r="E69">
        <v>8.3699999999999992</v>
      </c>
      <c r="F69">
        <v>3.45</v>
      </c>
    </row>
    <row r="70" spans="1:6" x14ac:dyDescent="0.2">
      <c r="A70" s="6">
        <v>2071</v>
      </c>
      <c r="B70">
        <v>9.23</v>
      </c>
      <c r="C70">
        <v>0.33</v>
      </c>
      <c r="D70">
        <v>0.63</v>
      </c>
      <c r="E70">
        <v>8.2799999999999994</v>
      </c>
      <c r="F70">
        <v>3.45</v>
      </c>
    </row>
    <row r="71" spans="1:6" x14ac:dyDescent="0.2">
      <c r="A71" s="6">
        <v>2101</v>
      </c>
      <c r="B71">
        <v>9.36</v>
      </c>
      <c r="C71">
        <v>0.33</v>
      </c>
      <c r="D71">
        <v>0.64</v>
      </c>
      <c r="E71">
        <v>8.2799999999999994</v>
      </c>
      <c r="F71">
        <v>3.44</v>
      </c>
    </row>
    <row r="72" spans="1:6" x14ac:dyDescent="0.2">
      <c r="A72" s="6">
        <v>2132</v>
      </c>
      <c r="B72">
        <v>9.31</v>
      </c>
      <c r="C72">
        <v>0.33</v>
      </c>
      <c r="D72">
        <v>0.66</v>
      </c>
      <c r="E72">
        <v>8.3699999999999992</v>
      </c>
      <c r="F72">
        <v>3.44</v>
      </c>
    </row>
    <row r="73" spans="1:6" x14ac:dyDescent="0.2">
      <c r="A73" s="6">
        <v>2162</v>
      </c>
      <c r="B73">
        <v>9.5399999999999991</v>
      </c>
      <c r="C73">
        <v>0.33</v>
      </c>
      <c r="D73">
        <v>0.67</v>
      </c>
      <c r="E73">
        <v>8.4700000000000006</v>
      </c>
      <c r="F73">
        <v>3.43</v>
      </c>
    </row>
    <row r="74" spans="1:6" x14ac:dyDescent="0.2">
      <c r="A74" s="6">
        <v>2193</v>
      </c>
      <c r="B74">
        <v>9.8699999999999992</v>
      </c>
      <c r="C74">
        <v>0.34</v>
      </c>
      <c r="D74">
        <v>0.68</v>
      </c>
      <c r="E74">
        <v>8.4700000000000006</v>
      </c>
      <c r="F74">
        <v>3.43</v>
      </c>
    </row>
    <row r="75" spans="1:6" x14ac:dyDescent="0.2">
      <c r="A75" s="6">
        <v>2224</v>
      </c>
      <c r="B75">
        <v>9.8000000000000007</v>
      </c>
      <c r="C75">
        <v>0.34</v>
      </c>
      <c r="D75">
        <v>0.69</v>
      </c>
      <c r="E75">
        <v>8.4700000000000006</v>
      </c>
      <c r="F75">
        <v>3.45</v>
      </c>
    </row>
    <row r="76" spans="1:6" x14ac:dyDescent="0.2">
      <c r="A76" s="6">
        <v>2252</v>
      </c>
      <c r="B76">
        <v>9.56</v>
      </c>
      <c r="C76">
        <v>0.35</v>
      </c>
      <c r="D76">
        <v>0.69</v>
      </c>
      <c r="E76">
        <v>8.4700000000000006</v>
      </c>
      <c r="F76">
        <v>3.47</v>
      </c>
    </row>
    <row r="77" spans="1:6" x14ac:dyDescent="0.2">
      <c r="A77" s="6">
        <v>2283</v>
      </c>
      <c r="B77">
        <v>9.43</v>
      </c>
      <c r="C77">
        <v>0.35</v>
      </c>
      <c r="D77">
        <v>0.7</v>
      </c>
      <c r="E77">
        <v>8.4700000000000006</v>
      </c>
      <c r="F77">
        <v>3.49</v>
      </c>
    </row>
    <row r="78" spans="1:6" x14ac:dyDescent="0.2">
      <c r="A78" s="6">
        <v>2313</v>
      </c>
      <c r="B78">
        <v>9.18</v>
      </c>
      <c r="C78">
        <v>0.36</v>
      </c>
      <c r="D78">
        <v>0.71</v>
      </c>
      <c r="E78">
        <v>8.56</v>
      </c>
      <c r="F78">
        <v>3.51</v>
      </c>
    </row>
    <row r="79" spans="1:6" x14ac:dyDescent="0.2">
      <c r="A79" s="6">
        <v>2344</v>
      </c>
      <c r="B79">
        <v>9.3000000000000007</v>
      </c>
      <c r="C79">
        <v>0.36</v>
      </c>
      <c r="D79">
        <v>0.71</v>
      </c>
      <c r="E79">
        <v>8.56</v>
      </c>
      <c r="F79">
        <v>3.53</v>
      </c>
    </row>
    <row r="80" spans="1:6" x14ac:dyDescent="0.2">
      <c r="A80" s="6">
        <v>2374</v>
      </c>
      <c r="B80">
        <v>9.06</v>
      </c>
      <c r="C80">
        <v>0.37</v>
      </c>
      <c r="D80">
        <v>0.72</v>
      </c>
      <c r="E80">
        <v>8.2799999999999994</v>
      </c>
      <c r="F80">
        <v>3.55</v>
      </c>
    </row>
    <row r="81" spans="1:6" x14ac:dyDescent="0.2">
      <c r="A81" s="6">
        <v>2405</v>
      </c>
      <c r="B81">
        <v>9.73</v>
      </c>
      <c r="C81">
        <v>0.38</v>
      </c>
      <c r="D81">
        <v>0.73</v>
      </c>
      <c r="E81">
        <v>8.4700000000000006</v>
      </c>
      <c r="F81">
        <v>3.57</v>
      </c>
    </row>
    <row r="82" spans="1:6" x14ac:dyDescent="0.2">
      <c r="A82" s="6">
        <v>2436</v>
      </c>
      <c r="B82">
        <v>10.029999999999999</v>
      </c>
      <c r="C82">
        <v>0.38</v>
      </c>
      <c r="D82">
        <v>0.74</v>
      </c>
      <c r="E82">
        <v>8.56</v>
      </c>
      <c r="F82">
        <v>3.59</v>
      </c>
    </row>
    <row r="83" spans="1:6" x14ac:dyDescent="0.2">
      <c r="A83" s="6">
        <v>2466</v>
      </c>
      <c r="B83">
        <v>9.73</v>
      </c>
      <c r="C83">
        <v>0.39</v>
      </c>
      <c r="D83">
        <v>0.74</v>
      </c>
      <c r="E83">
        <v>8.75</v>
      </c>
      <c r="F83">
        <v>3.61</v>
      </c>
    </row>
    <row r="84" spans="1:6" x14ac:dyDescent="0.2">
      <c r="A84" s="6">
        <v>2497</v>
      </c>
      <c r="B84">
        <v>9.93</v>
      </c>
      <c r="C84">
        <v>0.39</v>
      </c>
      <c r="D84">
        <v>0.75</v>
      </c>
      <c r="E84">
        <v>8.85</v>
      </c>
      <c r="F84">
        <v>3.63</v>
      </c>
    </row>
    <row r="85" spans="1:6" x14ac:dyDescent="0.2">
      <c r="A85" s="6">
        <v>2527</v>
      </c>
      <c r="B85">
        <v>9.84</v>
      </c>
      <c r="C85">
        <v>0.4</v>
      </c>
      <c r="D85">
        <v>0.76</v>
      </c>
      <c r="E85">
        <v>8.94</v>
      </c>
      <c r="F85">
        <v>3.65</v>
      </c>
    </row>
    <row r="86" spans="1:6" x14ac:dyDescent="0.2">
      <c r="A86" s="6">
        <v>2558</v>
      </c>
      <c r="B86">
        <v>9.56</v>
      </c>
      <c r="C86">
        <v>0.4</v>
      </c>
      <c r="D86">
        <v>0.75</v>
      </c>
      <c r="E86">
        <v>8.85</v>
      </c>
      <c r="F86">
        <v>3.67</v>
      </c>
    </row>
    <row r="87" spans="1:6" x14ac:dyDescent="0.2">
      <c r="A87" s="6">
        <v>2589</v>
      </c>
      <c r="B87">
        <v>9.26</v>
      </c>
      <c r="C87">
        <v>0.41</v>
      </c>
      <c r="D87">
        <v>0.74</v>
      </c>
      <c r="E87">
        <v>9.0399999999999991</v>
      </c>
      <c r="F87">
        <v>3.69</v>
      </c>
    </row>
    <row r="88" spans="1:6" x14ac:dyDescent="0.2">
      <c r="A88" s="6">
        <v>2617</v>
      </c>
      <c r="B88">
        <v>8.35</v>
      </c>
      <c r="C88">
        <v>0.41</v>
      </c>
      <c r="D88">
        <v>0.73</v>
      </c>
      <c r="E88">
        <v>8.94</v>
      </c>
      <c r="F88">
        <v>3.7</v>
      </c>
    </row>
    <row r="89" spans="1:6" x14ac:dyDescent="0.2">
      <c r="A89" s="6">
        <v>2648</v>
      </c>
      <c r="B89">
        <v>8.39</v>
      </c>
      <c r="C89">
        <v>0.41</v>
      </c>
      <c r="D89">
        <v>0.73</v>
      </c>
      <c r="E89">
        <v>8.94</v>
      </c>
      <c r="F89">
        <v>3.72</v>
      </c>
    </row>
    <row r="90" spans="1:6" x14ac:dyDescent="0.2">
      <c r="A90" s="6">
        <v>2678</v>
      </c>
      <c r="B90">
        <v>8.1</v>
      </c>
      <c r="C90">
        <v>0.42</v>
      </c>
      <c r="D90">
        <v>0.72</v>
      </c>
      <c r="E90">
        <v>9.1300000000000008</v>
      </c>
      <c r="F90">
        <v>3.74</v>
      </c>
    </row>
    <row r="91" spans="1:6" x14ac:dyDescent="0.2">
      <c r="A91" s="6">
        <v>2709</v>
      </c>
      <c r="B91">
        <v>7.84</v>
      </c>
      <c r="C91">
        <v>0.42</v>
      </c>
      <c r="D91">
        <v>0.71</v>
      </c>
      <c r="E91">
        <v>9.23</v>
      </c>
      <c r="F91">
        <v>3.75</v>
      </c>
    </row>
    <row r="92" spans="1:6" x14ac:dyDescent="0.2">
      <c r="A92" s="6">
        <v>2739</v>
      </c>
      <c r="B92">
        <v>8.14</v>
      </c>
      <c r="C92">
        <v>0.42</v>
      </c>
      <c r="D92">
        <v>0.7</v>
      </c>
      <c r="E92">
        <v>9.23</v>
      </c>
      <c r="F92">
        <v>3.77</v>
      </c>
    </row>
    <row r="93" spans="1:6" x14ac:dyDescent="0.2">
      <c r="A93" s="6">
        <v>2770</v>
      </c>
      <c r="B93">
        <v>7.53</v>
      </c>
      <c r="C93">
        <v>0.43</v>
      </c>
      <c r="D93">
        <v>0.69</v>
      </c>
      <c r="E93">
        <v>9.23</v>
      </c>
      <c r="F93">
        <v>3.79</v>
      </c>
    </row>
    <row r="94" spans="1:6" x14ac:dyDescent="0.2">
      <c r="A94" s="6">
        <v>2801</v>
      </c>
      <c r="B94">
        <v>7.45</v>
      </c>
      <c r="C94">
        <v>0.43</v>
      </c>
      <c r="D94">
        <v>0.69</v>
      </c>
      <c r="E94">
        <v>9.23</v>
      </c>
      <c r="F94">
        <v>3.8</v>
      </c>
    </row>
    <row r="95" spans="1:6" x14ac:dyDescent="0.2">
      <c r="A95" s="6">
        <v>2831</v>
      </c>
      <c r="B95">
        <v>6.64</v>
      </c>
      <c r="C95">
        <v>0.43</v>
      </c>
      <c r="D95">
        <v>0.68</v>
      </c>
      <c r="E95">
        <v>9.32</v>
      </c>
      <c r="F95">
        <v>3.82</v>
      </c>
    </row>
    <row r="96" spans="1:6" x14ac:dyDescent="0.2">
      <c r="A96" s="6">
        <v>2862</v>
      </c>
      <c r="B96">
        <v>6.25</v>
      </c>
      <c r="C96">
        <v>0.44</v>
      </c>
      <c r="D96">
        <v>0.67</v>
      </c>
      <c r="E96">
        <v>8.94</v>
      </c>
      <c r="F96">
        <v>3.84</v>
      </c>
    </row>
    <row r="97" spans="1:6" x14ac:dyDescent="0.2">
      <c r="A97" s="6">
        <v>2892</v>
      </c>
      <c r="B97">
        <v>6.57</v>
      </c>
      <c r="C97">
        <v>0.44</v>
      </c>
      <c r="D97">
        <v>0.66</v>
      </c>
      <c r="E97">
        <v>8.75</v>
      </c>
      <c r="F97">
        <v>3.85</v>
      </c>
    </row>
    <row r="98" spans="1:6" x14ac:dyDescent="0.2">
      <c r="A98" s="6">
        <v>2923</v>
      </c>
      <c r="B98">
        <v>6.85</v>
      </c>
      <c r="C98">
        <v>0.44</v>
      </c>
      <c r="D98">
        <v>0.65</v>
      </c>
      <c r="E98">
        <v>8.66</v>
      </c>
      <c r="F98">
        <v>3.87</v>
      </c>
    </row>
    <row r="99" spans="1:6" x14ac:dyDescent="0.2">
      <c r="A99" s="6">
        <v>2954</v>
      </c>
      <c r="B99">
        <v>6.6</v>
      </c>
      <c r="C99">
        <v>0.43</v>
      </c>
      <c r="D99">
        <v>0.65</v>
      </c>
      <c r="E99">
        <v>8.56</v>
      </c>
      <c r="F99">
        <v>3.86</v>
      </c>
    </row>
    <row r="100" spans="1:6" x14ac:dyDescent="0.2">
      <c r="A100" s="6">
        <v>2983</v>
      </c>
      <c r="B100">
        <v>6.87</v>
      </c>
      <c r="C100">
        <v>0.43</v>
      </c>
      <c r="D100">
        <v>0.64</v>
      </c>
      <c r="E100">
        <v>8.56</v>
      </c>
      <c r="F100">
        <v>3.85</v>
      </c>
    </row>
    <row r="101" spans="1:6" x14ac:dyDescent="0.2">
      <c r="A101" s="6">
        <v>3014</v>
      </c>
      <c r="B101">
        <v>7.24</v>
      </c>
      <c r="C101">
        <v>0.43</v>
      </c>
      <c r="D101">
        <v>0.63</v>
      </c>
      <c r="E101">
        <v>8.66</v>
      </c>
      <c r="F101">
        <v>3.84</v>
      </c>
    </row>
    <row r="102" spans="1:6" x14ac:dyDescent="0.2">
      <c r="A102" s="6">
        <v>3044</v>
      </c>
      <c r="B102">
        <v>7.63</v>
      </c>
      <c r="C102">
        <v>0.42</v>
      </c>
      <c r="D102">
        <v>0.63</v>
      </c>
      <c r="E102">
        <v>8.66</v>
      </c>
      <c r="F102">
        <v>3.83</v>
      </c>
    </row>
    <row r="103" spans="1:6" x14ac:dyDescent="0.2">
      <c r="A103" s="6">
        <v>3075</v>
      </c>
      <c r="B103">
        <v>7.64</v>
      </c>
      <c r="C103">
        <v>0.42</v>
      </c>
      <c r="D103">
        <v>0.62</v>
      </c>
      <c r="E103">
        <v>8.66</v>
      </c>
      <c r="F103">
        <v>3.82</v>
      </c>
    </row>
    <row r="104" spans="1:6" x14ac:dyDescent="0.2">
      <c r="A104" s="6">
        <v>3105</v>
      </c>
      <c r="B104">
        <v>7.92</v>
      </c>
      <c r="C104">
        <v>0.42</v>
      </c>
      <c r="D104">
        <v>0.61</v>
      </c>
      <c r="E104">
        <v>8.75</v>
      </c>
      <c r="F104">
        <v>3.81</v>
      </c>
    </row>
    <row r="105" spans="1:6" x14ac:dyDescent="0.2">
      <c r="A105" s="6">
        <v>3136</v>
      </c>
      <c r="B105">
        <v>8.26</v>
      </c>
      <c r="C105">
        <v>0.41</v>
      </c>
      <c r="D105">
        <v>0.61</v>
      </c>
      <c r="E105">
        <v>8.75</v>
      </c>
      <c r="F105">
        <v>3.81</v>
      </c>
    </row>
    <row r="106" spans="1:6" x14ac:dyDescent="0.2">
      <c r="A106" s="6">
        <v>3167</v>
      </c>
      <c r="B106">
        <v>8.17</v>
      </c>
      <c r="C106">
        <v>0.41</v>
      </c>
      <c r="D106">
        <v>0.6</v>
      </c>
      <c r="E106">
        <v>8.75</v>
      </c>
      <c r="F106">
        <v>3.8</v>
      </c>
    </row>
    <row r="107" spans="1:6" x14ac:dyDescent="0.2">
      <c r="A107" s="6">
        <v>3197</v>
      </c>
      <c r="B107">
        <v>8.27</v>
      </c>
      <c r="C107">
        <v>0.41</v>
      </c>
      <c r="D107">
        <v>0.59</v>
      </c>
      <c r="E107">
        <v>8.85</v>
      </c>
      <c r="F107">
        <v>3.79</v>
      </c>
    </row>
    <row r="108" spans="1:6" x14ac:dyDescent="0.2">
      <c r="A108" s="6">
        <v>3228</v>
      </c>
      <c r="B108">
        <v>8.83</v>
      </c>
      <c r="C108">
        <v>0.4</v>
      </c>
      <c r="D108">
        <v>0.59</v>
      </c>
      <c r="E108">
        <v>8.94</v>
      </c>
      <c r="F108">
        <v>3.78</v>
      </c>
    </row>
    <row r="109" spans="1:6" x14ac:dyDescent="0.2">
      <c r="A109" s="6">
        <v>3258</v>
      </c>
      <c r="B109">
        <v>9.0299999999999994</v>
      </c>
      <c r="C109">
        <v>0.4</v>
      </c>
      <c r="D109">
        <v>0.57999999999999996</v>
      </c>
      <c r="E109">
        <v>9.0399999999999991</v>
      </c>
      <c r="F109">
        <v>3.77</v>
      </c>
    </row>
    <row r="110" spans="1:6" x14ac:dyDescent="0.2">
      <c r="A110" s="6">
        <v>3289</v>
      </c>
      <c r="B110">
        <v>9.06</v>
      </c>
      <c r="C110">
        <v>0.4</v>
      </c>
      <c r="D110">
        <v>0.59</v>
      </c>
      <c r="E110">
        <v>8.94</v>
      </c>
      <c r="F110">
        <v>3.76</v>
      </c>
    </row>
    <row r="111" spans="1:6" x14ac:dyDescent="0.2">
      <c r="A111" s="6">
        <v>3320</v>
      </c>
      <c r="B111">
        <v>8.8000000000000007</v>
      </c>
      <c r="C111">
        <v>0.41</v>
      </c>
      <c r="D111">
        <v>0.61</v>
      </c>
      <c r="E111">
        <v>9.0399999999999991</v>
      </c>
      <c r="F111">
        <v>3.77</v>
      </c>
    </row>
    <row r="112" spans="1:6" x14ac:dyDescent="0.2">
      <c r="A112" s="6">
        <v>3348</v>
      </c>
      <c r="B112">
        <v>8.92</v>
      </c>
      <c r="C112">
        <v>0.41</v>
      </c>
      <c r="D112">
        <v>0.63</v>
      </c>
      <c r="E112">
        <v>9.0399999999999991</v>
      </c>
      <c r="F112">
        <v>3.78</v>
      </c>
    </row>
    <row r="113" spans="1:6" x14ac:dyDescent="0.2">
      <c r="A113" s="6">
        <v>3379</v>
      </c>
      <c r="B113">
        <v>9.32</v>
      </c>
      <c r="C113">
        <v>0.41</v>
      </c>
      <c r="D113">
        <v>0.64</v>
      </c>
      <c r="E113">
        <v>9.23</v>
      </c>
      <c r="F113">
        <v>3.8</v>
      </c>
    </row>
    <row r="114" spans="1:6" x14ac:dyDescent="0.2">
      <c r="A114" s="6">
        <v>3409</v>
      </c>
      <c r="B114">
        <v>9.6300000000000008</v>
      </c>
      <c r="C114">
        <v>0.42</v>
      </c>
      <c r="D114">
        <v>0.66</v>
      </c>
      <c r="E114">
        <v>9.32</v>
      </c>
      <c r="F114">
        <v>3.81</v>
      </c>
    </row>
    <row r="115" spans="1:6" x14ac:dyDescent="0.2">
      <c r="A115" s="6">
        <v>3440</v>
      </c>
      <c r="B115">
        <v>9.8000000000000007</v>
      </c>
      <c r="C115">
        <v>0.42</v>
      </c>
      <c r="D115">
        <v>0.67</v>
      </c>
      <c r="E115">
        <v>9.42</v>
      </c>
      <c r="F115">
        <v>3.82</v>
      </c>
    </row>
    <row r="116" spans="1:6" x14ac:dyDescent="0.2">
      <c r="A116" s="6">
        <v>3470</v>
      </c>
      <c r="B116">
        <v>9.94</v>
      </c>
      <c r="C116">
        <v>0.42</v>
      </c>
      <c r="D116">
        <v>0.69</v>
      </c>
      <c r="E116">
        <v>9.42</v>
      </c>
      <c r="F116">
        <v>3.83</v>
      </c>
    </row>
    <row r="117" spans="1:6" x14ac:dyDescent="0.2">
      <c r="A117" s="6">
        <v>3501</v>
      </c>
      <c r="B117">
        <v>10.18</v>
      </c>
      <c r="C117">
        <v>0.43</v>
      </c>
      <c r="D117">
        <v>0.7</v>
      </c>
      <c r="E117">
        <v>9.51</v>
      </c>
      <c r="F117">
        <v>3.85</v>
      </c>
    </row>
    <row r="118" spans="1:6" x14ac:dyDescent="0.2">
      <c r="A118" s="6">
        <v>3532</v>
      </c>
      <c r="B118">
        <v>10.19</v>
      </c>
      <c r="C118">
        <v>0.43</v>
      </c>
      <c r="D118">
        <v>0.71</v>
      </c>
      <c r="E118">
        <v>9.61</v>
      </c>
      <c r="F118">
        <v>3.86</v>
      </c>
    </row>
    <row r="119" spans="1:6" x14ac:dyDescent="0.2">
      <c r="A119" s="6">
        <v>3562</v>
      </c>
      <c r="B119">
        <v>10.23</v>
      </c>
      <c r="C119">
        <v>0.43</v>
      </c>
      <c r="D119">
        <v>0.73</v>
      </c>
      <c r="E119">
        <v>9.8000000000000007</v>
      </c>
      <c r="F119">
        <v>3.87</v>
      </c>
    </row>
    <row r="120" spans="1:6" x14ac:dyDescent="0.2">
      <c r="A120" s="6">
        <v>3593</v>
      </c>
      <c r="B120">
        <v>10.18</v>
      </c>
      <c r="C120">
        <v>0.44</v>
      </c>
      <c r="D120">
        <v>0.74</v>
      </c>
      <c r="E120">
        <v>9.9</v>
      </c>
      <c r="F120">
        <v>3.88</v>
      </c>
    </row>
    <row r="121" spans="1:6" x14ac:dyDescent="0.2">
      <c r="A121" s="6">
        <v>3623</v>
      </c>
      <c r="B121">
        <v>10.3</v>
      </c>
      <c r="C121">
        <v>0.44</v>
      </c>
      <c r="D121">
        <v>0.76</v>
      </c>
      <c r="E121">
        <v>9.99</v>
      </c>
      <c r="F121">
        <v>3.9</v>
      </c>
    </row>
    <row r="122" spans="1:6" x14ac:dyDescent="0.2">
      <c r="A122" s="6">
        <v>3654</v>
      </c>
      <c r="B122">
        <v>10.08</v>
      </c>
      <c r="C122">
        <v>0.44</v>
      </c>
      <c r="D122">
        <v>0.76</v>
      </c>
      <c r="E122">
        <v>9.9</v>
      </c>
      <c r="F122">
        <v>3.91</v>
      </c>
    </row>
    <row r="123" spans="1:6" x14ac:dyDescent="0.2">
      <c r="A123" s="6">
        <v>3685</v>
      </c>
      <c r="B123">
        <v>9.7200000000000006</v>
      </c>
      <c r="C123">
        <v>0.45</v>
      </c>
      <c r="D123">
        <v>0.76</v>
      </c>
      <c r="E123">
        <v>9.9</v>
      </c>
      <c r="F123">
        <v>3.92</v>
      </c>
    </row>
    <row r="124" spans="1:6" x14ac:dyDescent="0.2">
      <c r="A124" s="6">
        <v>3713</v>
      </c>
      <c r="B124">
        <v>9.9600000000000009</v>
      </c>
      <c r="C124">
        <v>0.45</v>
      </c>
      <c r="D124">
        <v>0.75</v>
      </c>
      <c r="E124">
        <v>10.09</v>
      </c>
      <c r="F124">
        <v>3.92</v>
      </c>
    </row>
    <row r="125" spans="1:6" x14ac:dyDescent="0.2">
      <c r="A125" s="6">
        <v>3744</v>
      </c>
      <c r="B125">
        <v>9.7200000000000006</v>
      </c>
      <c r="C125">
        <v>0.45</v>
      </c>
      <c r="D125">
        <v>0.75</v>
      </c>
      <c r="E125">
        <v>10.18</v>
      </c>
      <c r="F125">
        <v>3.93</v>
      </c>
    </row>
    <row r="126" spans="1:6" x14ac:dyDescent="0.2">
      <c r="A126" s="6">
        <v>3774</v>
      </c>
      <c r="B126">
        <v>9.56</v>
      </c>
      <c r="C126">
        <v>0.45</v>
      </c>
      <c r="D126">
        <v>0.75</v>
      </c>
      <c r="E126">
        <v>9.99</v>
      </c>
      <c r="F126">
        <v>3.93</v>
      </c>
    </row>
    <row r="127" spans="1:6" x14ac:dyDescent="0.2">
      <c r="A127" s="6">
        <v>3805</v>
      </c>
      <c r="B127">
        <v>9.1</v>
      </c>
      <c r="C127">
        <v>0.46</v>
      </c>
      <c r="D127">
        <v>0.74</v>
      </c>
      <c r="E127">
        <v>9.9</v>
      </c>
      <c r="F127">
        <v>3.94</v>
      </c>
    </row>
    <row r="128" spans="1:6" x14ac:dyDescent="0.2">
      <c r="A128" s="6">
        <v>3835</v>
      </c>
      <c r="B128">
        <v>8.64</v>
      </c>
      <c r="C128">
        <v>0.46</v>
      </c>
      <c r="D128">
        <v>0.74</v>
      </c>
      <c r="E128">
        <v>9.9</v>
      </c>
      <c r="F128">
        <v>3.95</v>
      </c>
    </row>
    <row r="129" spans="1:6" x14ac:dyDescent="0.2">
      <c r="A129" s="6">
        <v>3866</v>
      </c>
      <c r="B129">
        <v>8.85</v>
      </c>
      <c r="C129">
        <v>0.46</v>
      </c>
      <c r="D129">
        <v>0.74</v>
      </c>
      <c r="E129">
        <v>9.8000000000000007</v>
      </c>
      <c r="F129">
        <v>3.95</v>
      </c>
    </row>
    <row r="130" spans="1:6" x14ac:dyDescent="0.2">
      <c r="A130" s="6">
        <v>3897</v>
      </c>
      <c r="B130">
        <v>8.91</v>
      </c>
      <c r="C130">
        <v>0.46</v>
      </c>
      <c r="D130">
        <v>0.74</v>
      </c>
      <c r="E130">
        <v>9.6999999999999993</v>
      </c>
      <c r="F130">
        <v>3.96</v>
      </c>
    </row>
    <row r="131" spans="1:6" x14ac:dyDescent="0.2">
      <c r="A131" s="6">
        <v>3927</v>
      </c>
      <c r="B131">
        <v>9.32</v>
      </c>
      <c r="C131">
        <v>0.47</v>
      </c>
      <c r="D131">
        <v>0.73</v>
      </c>
      <c r="E131">
        <v>9.42</v>
      </c>
      <c r="F131">
        <v>3.96</v>
      </c>
    </row>
    <row r="132" spans="1:6" x14ac:dyDescent="0.2">
      <c r="A132" s="6">
        <v>3958</v>
      </c>
      <c r="B132">
        <v>9.31</v>
      </c>
      <c r="C132">
        <v>0.47</v>
      </c>
      <c r="D132">
        <v>0.73</v>
      </c>
      <c r="E132">
        <v>9.23</v>
      </c>
      <c r="F132">
        <v>3.97</v>
      </c>
    </row>
    <row r="133" spans="1:6" x14ac:dyDescent="0.2">
      <c r="A133" s="6">
        <v>3988</v>
      </c>
      <c r="B133">
        <v>9.0500000000000007</v>
      </c>
      <c r="C133">
        <v>0.47</v>
      </c>
      <c r="D133">
        <v>0.73</v>
      </c>
      <c r="E133">
        <v>9.23</v>
      </c>
      <c r="F133">
        <v>3.97</v>
      </c>
    </row>
    <row r="134" spans="1:6" x14ac:dyDescent="0.2">
      <c r="A134" s="6">
        <v>4019</v>
      </c>
      <c r="B134">
        <v>9.27</v>
      </c>
      <c r="C134">
        <v>0.47</v>
      </c>
      <c r="D134">
        <v>0.72</v>
      </c>
      <c r="E134">
        <v>9.23</v>
      </c>
      <c r="F134">
        <v>3.98</v>
      </c>
    </row>
    <row r="135" spans="1:6" x14ac:dyDescent="0.2">
      <c r="A135" s="6">
        <v>4050</v>
      </c>
      <c r="B135">
        <v>9.43</v>
      </c>
      <c r="C135">
        <v>0.47</v>
      </c>
      <c r="D135">
        <v>0.71</v>
      </c>
      <c r="E135">
        <v>8.94</v>
      </c>
      <c r="F135">
        <v>3.98</v>
      </c>
    </row>
    <row r="136" spans="1:6" x14ac:dyDescent="0.2">
      <c r="A136" s="6">
        <v>4078</v>
      </c>
      <c r="B136">
        <v>9.32</v>
      </c>
      <c r="C136">
        <v>0.47</v>
      </c>
      <c r="D136">
        <v>0.69</v>
      </c>
      <c r="E136">
        <v>9.0399999999999991</v>
      </c>
      <c r="F136">
        <v>3.98</v>
      </c>
    </row>
    <row r="137" spans="1:6" x14ac:dyDescent="0.2">
      <c r="A137" s="6">
        <v>4109</v>
      </c>
      <c r="B137">
        <v>9.2799999999999994</v>
      </c>
      <c r="C137">
        <v>0.47</v>
      </c>
      <c r="D137">
        <v>0.68</v>
      </c>
      <c r="E137">
        <v>8.75</v>
      </c>
      <c r="F137">
        <v>3.99</v>
      </c>
    </row>
    <row r="138" spans="1:6" x14ac:dyDescent="0.2">
      <c r="A138" s="6">
        <v>4139</v>
      </c>
      <c r="B138">
        <v>9.48</v>
      </c>
      <c r="C138">
        <v>0.47</v>
      </c>
      <c r="D138">
        <v>0.67</v>
      </c>
      <c r="E138">
        <v>8.75</v>
      </c>
      <c r="F138">
        <v>3.99</v>
      </c>
    </row>
    <row r="139" spans="1:6" x14ac:dyDescent="0.2">
      <c r="A139" s="6">
        <v>4170</v>
      </c>
      <c r="B139">
        <v>9.67</v>
      </c>
      <c r="C139">
        <v>0.47</v>
      </c>
      <c r="D139">
        <v>0.66</v>
      </c>
      <c r="E139">
        <v>8.75</v>
      </c>
      <c r="F139">
        <v>3.99</v>
      </c>
    </row>
    <row r="140" spans="1:6" x14ac:dyDescent="0.2">
      <c r="A140" s="6">
        <v>4200</v>
      </c>
      <c r="B140">
        <v>9.6300000000000008</v>
      </c>
      <c r="C140">
        <v>0.47</v>
      </c>
      <c r="D140">
        <v>0.65</v>
      </c>
      <c r="E140">
        <v>8.85</v>
      </c>
      <c r="F140">
        <v>4</v>
      </c>
    </row>
    <row r="141" spans="1:6" x14ac:dyDescent="0.2">
      <c r="A141" s="6">
        <v>4231</v>
      </c>
      <c r="B141">
        <v>9.17</v>
      </c>
      <c r="C141">
        <v>0.47</v>
      </c>
      <c r="D141">
        <v>0.64</v>
      </c>
      <c r="E141">
        <v>9.1300000000000008</v>
      </c>
      <c r="F141">
        <v>4</v>
      </c>
    </row>
    <row r="142" spans="1:6" x14ac:dyDescent="0.2">
      <c r="A142" s="6">
        <v>4262</v>
      </c>
      <c r="B142">
        <v>8.67</v>
      </c>
      <c r="C142">
        <v>0.47</v>
      </c>
      <c r="D142">
        <v>0.63</v>
      </c>
      <c r="E142">
        <v>9.23</v>
      </c>
      <c r="F142">
        <v>4</v>
      </c>
    </row>
    <row r="143" spans="1:6" x14ac:dyDescent="0.2">
      <c r="A143" s="6">
        <v>4292</v>
      </c>
      <c r="B143">
        <v>8.7200000000000006</v>
      </c>
      <c r="C143">
        <v>0.47</v>
      </c>
      <c r="D143">
        <v>0.61</v>
      </c>
      <c r="E143">
        <v>9.23</v>
      </c>
      <c r="F143">
        <v>4</v>
      </c>
    </row>
    <row r="144" spans="1:6" x14ac:dyDescent="0.2">
      <c r="A144" s="6">
        <v>4323</v>
      </c>
      <c r="B144">
        <v>9.07</v>
      </c>
      <c r="C144">
        <v>0.47</v>
      </c>
      <c r="D144">
        <v>0.6</v>
      </c>
      <c r="E144">
        <v>9.1300000000000008</v>
      </c>
      <c r="F144">
        <v>4</v>
      </c>
    </row>
    <row r="145" spans="1:6" x14ac:dyDescent="0.2">
      <c r="A145" s="6">
        <v>4353</v>
      </c>
      <c r="B145">
        <v>9.11</v>
      </c>
      <c r="C145">
        <v>0.47</v>
      </c>
      <c r="D145">
        <v>0.59</v>
      </c>
      <c r="E145">
        <v>9.0399999999999991</v>
      </c>
      <c r="F145">
        <v>4.01</v>
      </c>
    </row>
    <row r="146" spans="1:6" x14ac:dyDescent="0.2">
      <c r="A146" s="6">
        <v>4384</v>
      </c>
      <c r="B146">
        <v>9.1199999999999992</v>
      </c>
      <c r="C146">
        <v>0.47</v>
      </c>
      <c r="D146">
        <v>0.6</v>
      </c>
      <c r="E146">
        <v>9.1300000000000008</v>
      </c>
      <c r="F146">
        <v>4.01</v>
      </c>
    </row>
    <row r="147" spans="1:6" x14ac:dyDescent="0.2">
      <c r="A147" s="6">
        <v>4415</v>
      </c>
      <c r="B147">
        <v>9.0399999999999991</v>
      </c>
      <c r="C147">
        <v>0.47</v>
      </c>
      <c r="D147">
        <v>0.61</v>
      </c>
      <c r="E147">
        <v>9.23</v>
      </c>
      <c r="F147">
        <v>4.05</v>
      </c>
    </row>
    <row r="148" spans="1:6" x14ac:dyDescent="0.2">
      <c r="A148" s="6">
        <v>4444</v>
      </c>
      <c r="B148">
        <v>9.3000000000000007</v>
      </c>
      <c r="C148">
        <v>0.47</v>
      </c>
      <c r="D148">
        <v>0.62</v>
      </c>
      <c r="E148">
        <v>9.42</v>
      </c>
      <c r="F148">
        <v>4.08</v>
      </c>
    </row>
    <row r="149" spans="1:6" x14ac:dyDescent="0.2">
      <c r="A149" s="6">
        <v>4475</v>
      </c>
      <c r="B149">
        <v>9.59</v>
      </c>
      <c r="C149">
        <v>0.47</v>
      </c>
      <c r="D149">
        <v>0.63</v>
      </c>
      <c r="E149">
        <v>9.6999999999999993</v>
      </c>
      <c r="F149">
        <v>4.12</v>
      </c>
    </row>
    <row r="150" spans="1:6" x14ac:dyDescent="0.2">
      <c r="A150" s="6">
        <v>4505</v>
      </c>
      <c r="B150">
        <v>9.58</v>
      </c>
      <c r="C150">
        <v>0.47</v>
      </c>
      <c r="D150">
        <v>0.64</v>
      </c>
      <c r="E150">
        <v>9.6999999999999993</v>
      </c>
      <c r="F150">
        <v>4.16</v>
      </c>
    </row>
    <row r="151" spans="1:6" x14ac:dyDescent="0.2">
      <c r="A151" s="6">
        <v>4536</v>
      </c>
      <c r="B151">
        <v>9.58</v>
      </c>
      <c r="C151">
        <v>0.47</v>
      </c>
      <c r="D151">
        <v>0.65</v>
      </c>
      <c r="E151">
        <v>9.61</v>
      </c>
      <c r="F151">
        <v>4.1900000000000004</v>
      </c>
    </row>
    <row r="152" spans="1:6" x14ac:dyDescent="0.2">
      <c r="A152" s="6">
        <v>4566</v>
      </c>
      <c r="B152">
        <v>9.59</v>
      </c>
      <c r="C152">
        <v>0.48</v>
      </c>
      <c r="D152">
        <v>0.65</v>
      </c>
      <c r="E152">
        <v>9.61</v>
      </c>
      <c r="F152">
        <v>4.2300000000000004</v>
      </c>
    </row>
    <row r="153" spans="1:6" x14ac:dyDescent="0.2">
      <c r="A153" s="6">
        <v>4597</v>
      </c>
      <c r="B153">
        <v>9.81</v>
      </c>
      <c r="C153">
        <v>0.48</v>
      </c>
      <c r="D153">
        <v>0.66</v>
      </c>
      <c r="E153">
        <v>9.6999999999999993</v>
      </c>
      <c r="F153">
        <v>4.2699999999999996</v>
      </c>
    </row>
    <row r="154" spans="1:6" x14ac:dyDescent="0.2">
      <c r="A154" s="6">
        <v>4628</v>
      </c>
      <c r="B154">
        <v>9.86</v>
      </c>
      <c r="C154">
        <v>0.48</v>
      </c>
      <c r="D154">
        <v>0.67</v>
      </c>
      <c r="E154">
        <v>9.8000000000000007</v>
      </c>
      <c r="F154">
        <v>4.3</v>
      </c>
    </row>
    <row r="155" spans="1:6" x14ac:dyDescent="0.2">
      <c r="A155" s="6">
        <v>4658</v>
      </c>
      <c r="B155">
        <v>9.84</v>
      </c>
      <c r="C155">
        <v>0.48</v>
      </c>
      <c r="D155">
        <v>0.68</v>
      </c>
      <c r="E155">
        <v>9.8000000000000007</v>
      </c>
      <c r="F155">
        <v>4.34</v>
      </c>
    </row>
    <row r="156" spans="1:6" x14ac:dyDescent="0.2">
      <c r="A156" s="6">
        <v>4689</v>
      </c>
      <c r="B156">
        <v>9.73</v>
      </c>
      <c r="C156">
        <v>0.48</v>
      </c>
      <c r="D156">
        <v>0.69</v>
      </c>
      <c r="E156">
        <v>9.8000000000000007</v>
      </c>
      <c r="F156">
        <v>4.38</v>
      </c>
    </row>
    <row r="157" spans="1:6" x14ac:dyDescent="0.2">
      <c r="A157" s="6">
        <v>4719</v>
      </c>
      <c r="B157">
        <v>9.3800000000000008</v>
      </c>
      <c r="C157">
        <v>0.48</v>
      </c>
      <c r="D157">
        <v>0.7</v>
      </c>
      <c r="E157">
        <v>9.6999999999999993</v>
      </c>
      <c r="F157">
        <v>4.41</v>
      </c>
    </row>
    <row r="158" spans="1:6" x14ac:dyDescent="0.2">
      <c r="A158" s="6">
        <v>4750</v>
      </c>
      <c r="B158">
        <v>9.3000000000000007</v>
      </c>
      <c r="C158">
        <v>0.48</v>
      </c>
      <c r="D158">
        <v>0.69</v>
      </c>
      <c r="E158">
        <v>9.8000000000000007</v>
      </c>
      <c r="F158">
        <v>4.45</v>
      </c>
    </row>
    <row r="159" spans="1:6" x14ac:dyDescent="0.2">
      <c r="A159" s="6">
        <v>4781</v>
      </c>
      <c r="B159">
        <v>8.9700000000000006</v>
      </c>
      <c r="C159">
        <v>0.48</v>
      </c>
      <c r="D159">
        <v>0.69</v>
      </c>
      <c r="E159">
        <v>9.8000000000000007</v>
      </c>
      <c r="F159">
        <v>4.43</v>
      </c>
    </row>
    <row r="160" spans="1:6" x14ac:dyDescent="0.2">
      <c r="A160" s="6">
        <v>4809</v>
      </c>
      <c r="B160">
        <v>8.8000000000000007</v>
      </c>
      <c r="C160">
        <v>0.48</v>
      </c>
      <c r="D160">
        <v>0.68</v>
      </c>
      <c r="E160">
        <v>9.8000000000000007</v>
      </c>
      <c r="F160">
        <v>4.4000000000000004</v>
      </c>
    </row>
    <row r="161" spans="1:6" x14ac:dyDescent="0.2">
      <c r="A161" s="6">
        <v>4840</v>
      </c>
      <c r="B161">
        <v>8.7899999999999991</v>
      </c>
      <c r="C161">
        <v>0.48</v>
      </c>
      <c r="D161">
        <v>0.68</v>
      </c>
      <c r="E161">
        <v>9.8000000000000007</v>
      </c>
      <c r="F161">
        <v>4.38</v>
      </c>
    </row>
    <row r="162" spans="1:6" x14ac:dyDescent="0.2">
      <c r="A162" s="6">
        <v>4870</v>
      </c>
      <c r="B162">
        <v>8.5500000000000007</v>
      </c>
      <c r="C162">
        <v>0.48</v>
      </c>
      <c r="D162">
        <v>0.67</v>
      </c>
      <c r="E162">
        <v>9.6999999999999993</v>
      </c>
      <c r="F162">
        <v>4.3499999999999996</v>
      </c>
    </row>
    <row r="163" spans="1:6" x14ac:dyDescent="0.2">
      <c r="A163" s="6">
        <v>4901</v>
      </c>
      <c r="B163">
        <v>8.1199999999999992</v>
      </c>
      <c r="C163">
        <v>0.48</v>
      </c>
      <c r="D163">
        <v>0.67</v>
      </c>
      <c r="E163">
        <v>9.8000000000000007</v>
      </c>
      <c r="F163">
        <v>4.33</v>
      </c>
    </row>
    <row r="164" spans="1:6" x14ac:dyDescent="0.2">
      <c r="A164" s="6">
        <v>4931</v>
      </c>
      <c r="B164">
        <v>8.23</v>
      </c>
      <c r="C164">
        <v>0.48</v>
      </c>
      <c r="D164">
        <v>0.66</v>
      </c>
      <c r="E164">
        <v>9.9</v>
      </c>
      <c r="F164">
        <v>4.3</v>
      </c>
    </row>
    <row r="165" spans="1:6" x14ac:dyDescent="0.2">
      <c r="A165" s="6">
        <v>4962</v>
      </c>
      <c r="B165">
        <v>8.4499999999999993</v>
      </c>
      <c r="C165">
        <v>0.48</v>
      </c>
      <c r="D165">
        <v>0.65</v>
      </c>
      <c r="E165">
        <v>9.9</v>
      </c>
      <c r="F165">
        <v>4.28</v>
      </c>
    </row>
    <row r="166" spans="1:6" x14ac:dyDescent="0.2">
      <c r="A166" s="6">
        <v>4993</v>
      </c>
      <c r="B166">
        <v>8.5299999999999994</v>
      </c>
      <c r="C166">
        <v>0.48</v>
      </c>
      <c r="D166">
        <v>0.65</v>
      </c>
      <c r="E166">
        <v>10</v>
      </c>
      <c r="F166">
        <v>4.26</v>
      </c>
    </row>
    <row r="167" spans="1:6" x14ac:dyDescent="0.2">
      <c r="A167" s="6">
        <v>5023</v>
      </c>
      <c r="B167">
        <v>8.26</v>
      </c>
      <c r="C167">
        <v>0.48</v>
      </c>
      <c r="D167">
        <v>0.64</v>
      </c>
      <c r="E167">
        <v>10</v>
      </c>
      <c r="F167">
        <v>4.2300000000000004</v>
      </c>
    </row>
    <row r="168" spans="1:6" x14ac:dyDescent="0.2">
      <c r="A168" s="6">
        <v>5054</v>
      </c>
      <c r="B168">
        <v>8.0500000000000007</v>
      </c>
      <c r="C168">
        <v>0.48</v>
      </c>
      <c r="D168">
        <v>0.64</v>
      </c>
      <c r="E168">
        <v>10.1</v>
      </c>
      <c r="F168">
        <v>4.21</v>
      </c>
    </row>
    <row r="169" spans="1:6" x14ac:dyDescent="0.2">
      <c r="A169" s="6">
        <v>5084</v>
      </c>
      <c r="B169">
        <v>8.0399999999999991</v>
      </c>
      <c r="C169">
        <v>0.48</v>
      </c>
      <c r="D169">
        <v>0.63</v>
      </c>
      <c r="E169">
        <v>10</v>
      </c>
      <c r="F169">
        <v>4.18</v>
      </c>
    </row>
    <row r="170" spans="1:6" x14ac:dyDescent="0.2">
      <c r="A170" s="6">
        <v>5115</v>
      </c>
      <c r="B170">
        <v>8.3699999999999992</v>
      </c>
      <c r="C170">
        <v>0.47</v>
      </c>
      <c r="D170">
        <v>0.62</v>
      </c>
      <c r="E170">
        <v>10</v>
      </c>
      <c r="F170">
        <v>4.16</v>
      </c>
    </row>
    <row r="171" spans="1:6" x14ac:dyDescent="0.2">
      <c r="A171" s="6">
        <v>5146</v>
      </c>
      <c r="B171">
        <v>8.48</v>
      </c>
      <c r="C171">
        <v>0.47</v>
      </c>
      <c r="D171">
        <v>0.61</v>
      </c>
      <c r="E171">
        <v>9.9</v>
      </c>
      <c r="F171">
        <v>4.17</v>
      </c>
    </row>
    <row r="172" spans="1:6" x14ac:dyDescent="0.2">
      <c r="A172" s="6">
        <v>5174</v>
      </c>
      <c r="B172">
        <v>8.32</v>
      </c>
      <c r="C172">
        <v>0.47</v>
      </c>
      <c r="D172">
        <v>0.6</v>
      </c>
      <c r="E172">
        <v>9.9</v>
      </c>
      <c r="F172">
        <v>4.17</v>
      </c>
    </row>
    <row r="173" spans="1:6" x14ac:dyDescent="0.2">
      <c r="A173" s="6">
        <v>5205</v>
      </c>
      <c r="B173">
        <v>8.1199999999999992</v>
      </c>
      <c r="C173">
        <v>0.46</v>
      </c>
      <c r="D173">
        <v>0.59</v>
      </c>
      <c r="E173">
        <v>9.8000000000000007</v>
      </c>
      <c r="F173">
        <v>4.18</v>
      </c>
    </row>
    <row r="174" spans="1:6" x14ac:dyDescent="0.2">
      <c r="A174" s="6">
        <v>5235</v>
      </c>
      <c r="B174">
        <v>8.17</v>
      </c>
      <c r="C174">
        <v>0.46</v>
      </c>
      <c r="D174">
        <v>0.57999999999999996</v>
      </c>
      <c r="E174">
        <v>9.9</v>
      </c>
      <c r="F174">
        <v>4.1900000000000004</v>
      </c>
    </row>
    <row r="175" spans="1:6" x14ac:dyDescent="0.2">
      <c r="A175" s="6">
        <v>5266</v>
      </c>
      <c r="B175">
        <v>8.1300000000000008</v>
      </c>
      <c r="C175">
        <v>0.45</v>
      </c>
      <c r="D175">
        <v>0.56999999999999995</v>
      </c>
      <c r="E175">
        <v>9.9</v>
      </c>
      <c r="F175">
        <v>4.1900000000000004</v>
      </c>
    </row>
    <row r="176" spans="1:6" x14ac:dyDescent="0.2">
      <c r="A176" s="6">
        <v>5296</v>
      </c>
      <c r="B176">
        <v>7.68</v>
      </c>
      <c r="C176">
        <v>0.45</v>
      </c>
      <c r="D176">
        <v>0.56999999999999995</v>
      </c>
      <c r="E176">
        <v>10</v>
      </c>
      <c r="F176">
        <v>4.2</v>
      </c>
    </row>
    <row r="177" spans="1:6" x14ac:dyDescent="0.2">
      <c r="A177" s="6">
        <v>5327</v>
      </c>
      <c r="B177">
        <v>7.68</v>
      </c>
      <c r="C177">
        <v>0.44</v>
      </c>
      <c r="D177">
        <v>0.56000000000000005</v>
      </c>
      <c r="E177">
        <v>10.199999999999999</v>
      </c>
      <c r="F177">
        <v>4.21</v>
      </c>
    </row>
    <row r="178" spans="1:6" x14ac:dyDescent="0.2">
      <c r="A178" s="6">
        <v>5358</v>
      </c>
      <c r="B178">
        <v>7.68</v>
      </c>
      <c r="C178">
        <v>0.43</v>
      </c>
      <c r="D178">
        <v>0.55000000000000004</v>
      </c>
      <c r="E178">
        <v>10.199999999999999</v>
      </c>
      <c r="F178">
        <v>4.21</v>
      </c>
    </row>
    <row r="179" spans="1:6" x14ac:dyDescent="0.2">
      <c r="A179" s="6">
        <v>5388</v>
      </c>
      <c r="B179">
        <v>7.68</v>
      </c>
      <c r="C179">
        <v>0.43</v>
      </c>
      <c r="D179">
        <v>0.54</v>
      </c>
      <c r="E179">
        <v>10.1</v>
      </c>
      <c r="F179">
        <v>4.22</v>
      </c>
    </row>
    <row r="180" spans="1:6" x14ac:dyDescent="0.2">
      <c r="A180" s="6">
        <v>5419</v>
      </c>
      <c r="B180">
        <v>7.68</v>
      </c>
      <c r="C180">
        <v>0.42</v>
      </c>
      <c r="D180">
        <v>0.53</v>
      </c>
      <c r="E180">
        <v>10.199999999999999</v>
      </c>
      <c r="F180">
        <v>4.2300000000000004</v>
      </c>
    </row>
    <row r="181" spans="1:6" x14ac:dyDescent="0.2">
      <c r="A181" s="6">
        <v>5449</v>
      </c>
      <c r="B181">
        <v>7.35</v>
      </c>
      <c r="C181">
        <v>0.42</v>
      </c>
      <c r="D181">
        <v>0.52</v>
      </c>
      <c r="E181">
        <v>10.1</v>
      </c>
      <c r="F181">
        <v>4.2300000000000004</v>
      </c>
    </row>
    <row r="182" spans="1:6" x14ac:dyDescent="0.2">
      <c r="A182" s="6">
        <v>5480</v>
      </c>
      <c r="B182">
        <v>7.48</v>
      </c>
      <c r="C182">
        <v>0.42</v>
      </c>
      <c r="D182">
        <v>0.55000000000000004</v>
      </c>
      <c r="E182">
        <v>10.1</v>
      </c>
      <c r="F182">
        <v>4.24</v>
      </c>
    </row>
    <row r="183" spans="1:6" x14ac:dyDescent="0.2">
      <c r="A183" s="6">
        <v>5511</v>
      </c>
      <c r="B183">
        <v>7.38</v>
      </c>
      <c r="C183">
        <v>0.42</v>
      </c>
      <c r="D183">
        <v>0.57999999999999996</v>
      </c>
      <c r="E183">
        <v>10</v>
      </c>
      <c r="F183">
        <v>4.22</v>
      </c>
    </row>
    <row r="184" spans="1:6" x14ac:dyDescent="0.2">
      <c r="A184" s="6">
        <v>5539</v>
      </c>
      <c r="B184">
        <v>7.57</v>
      </c>
      <c r="C184">
        <v>0.42</v>
      </c>
      <c r="D184">
        <v>0.61</v>
      </c>
      <c r="E184">
        <v>9.9</v>
      </c>
      <c r="F184">
        <v>4.21</v>
      </c>
    </row>
    <row r="185" spans="1:6" x14ac:dyDescent="0.2">
      <c r="A185" s="6">
        <v>5570</v>
      </c>
      <c r="B185">
        <v>8.14</v>
      </c>
      <c r="C185">
        <v>0.42</v>
      </c>
      <c r="D185">
        <v>0.64</v>
      </c>
      <c r="E185">
        <v>10</v>
      </c>
      <c r="F185">
        <v>4.1900000000000004</v>
      </c>
    </row>
    <row r="186" spans="1:6" x14ac:dyDescent="0.2">
      <c r="A186" s="6">
        <v>5600</v>
      </c>
      <c r="B186">
        <v>7.95</v>
      </c>
      <c r="C186">
        <v>0.42</v>
      </c>
      <c r="D186">
        <v>0.67</v>
      </c>
      <c r="E186">
        <v>10.1</v>
      </c>
      <c r="F186">
        <v>4.18</v>
      </c>
    </row>
    <row r="187" spans="1:6" x14ac:dyDescent="0.2">
      <c r="A187" s="6">
        <v>5631</v>
      </c>
      <c r="B187">
        <v>8.0399999999999991</v>
      </c>
      <c r="C187">
        <v>0.42</v>
      </c>
      <c r="D187">
        <v>0.7</v>
      </c>
      <c r="E187">
        <v>10.1</v>
      </c>
      <c r="F187">
        <v>4.16</v>
      </c>
    </row>
    <row r="188" spans="1:6" x14ac:dyDescent="0.2">
      <c r="A188" s="6">
        <v>5661</v>
      </c>
      <c r="B188">
        <v>8.01</v>
      </c>
      <c r="C188">
        <v>0.43</v>
      </c>
      <c r="D188">
        <v>0.73</v>
      </c>
      <c r="E188">
        <v>10.1</v>
      </c>
      <c r="F188">
        <v>4.1399999999999997</v>
      </c>
    </row>
    <row r="189" spans="1:6" x14ac:dyDescent="0.2">
      <c r="A189" s="6">
        <v>5692</v>
      </c>
      <c r="B189">
        <v>8.35</v>
      </c>
      <c r="C189">
        <v>0.43</v>
      </c>
      <c r="D189">
        <v>0.76</v>
      </c>
      <c r="E189">
        <v>10.1</v>
      </c>
      <c r="F189">
        <v>4.13</v>
      </c>
    </row>
    <row r="190" spans="1:6" x14ac:dyDescent="0.2">
      <c r="A190" s="6">
        <v>5723</v>
      </c>
      <c r="B190">
        <v>8.66</v>
      </c>
      <c r="C190">
        <v>0.43</v>
      </c>
      <c r="D190">
        <v>0.79</v>
      </c>
      <c r="E190">
        <v>10.1</v>
      </c>
      <c r="F190">
        <v>4.1100000000000003</v>
      </c>
    </row>
    <row r="191" spans="1:6" x14ac:dyDescent="0.2">
      <c r="A191" s="6">
        <v>5753</v>
      </c>
      <c r="B191">
        <v>9.14</v>
      </c>
      <c r="C191">
        <v>0.43</v>
      </c>
      <c r="D191">
        <v>0.82</v>
      </c>
      <c r="E191">
        <v>10.199999999999999</v>
      </c>
      <c r="F191">
        <v>4.0999999999999996</v>
      </c>
    </row>
    <row r="192" spans="1:6" x14ac:dyDescent="0.2">
      <c r="A192" s="6">
        <v>5784</v>
      </c>
      <c r="B192">
        <v>9.4600000000000009</v>
      </c>
      <c r="C192">
        <v>0.43</v>
      </c>
      <c r="D192">
        <v>0.85</v>
      </c>
      <c r="E192">
        <v>10.3</v>
      </c>
      <c r="F192">
        <v>4.08</v>
      </c>
    </row>
    <row r="193" spans="1:6" x14ac:dyDescent="0.2">
      <c r="A193" s="6">
        <v>5814</v>
      </c>
      <c r="B193">
        <v>9.48</v>
      </c>
      <c r="C193">
        <v>0.43</v>
      </c>
      <c r="D193">
        <v>0.88</v>
      </c>
      <c r="E193">
        <v>10.3</v>
      </c>
      <c r="F193">
        <v>4.07</v>
      </c>
    </row>
    <row r="194" spans="1:6" x14ac:dyDescent="0.2">
      <c r="A194" s="6">
        <v>5845</v>
      </c>
      <c r="B194">
        <v>9.33</v>
      </c>
      <c r="C194">
        <v>0.44</v>
      </c>
      <c r="D194">
        <v>0.93</v>
      </c>
      <c r="E194">
        <v>10.4</v>
      </c>
      <c r="F194">
        <v>4.05</v>
      </c>
    </row>
    <row r="195" spans="1:6" x14ac:dyDescent="0.2">
      <c r="A195" s="6">
        <v>5876</v>
      </c>
      <c r="B195">
        <v>9.1999999999999993</v>
      </c>
      <c r="C195">
        <v>0.45</v>
      </c>
      <c r="D195">
        <v>0.99</v>
      </c>
      <c r="E195">
        <v>10.4</v>
      </c>
      <c r="F195">
        <v>4.0599999999999996</v>
      </c>
    </row>
    <row r="196" spans="1:6" x14ac:dyDescent="0.2">
      <c r="A196" s="6">
        <v>5905</v>
      </c>
      <c r="B196">
        <v>9.17</v>
      </c>
      <c r="C196">
        <v>0.46</v>
      </c>
      <c r="D196">
        <v>1.04</v>
      </c>
      <c r="E196">
        <v>10.5</v>
      </c>
      <c r="F196">
        <v>4.08</v>
      </c>
    </row>
    <row r="197" spans="1:6" x14ac:dyDescent="0.2">
      <c r="A197" s="6">
        <v>5936</v>
      </c>
      <c r="B197">
        <v>9.07</v>
      </c>
      <c r="C197">
        <v>0.47</v>
      </c>
      <c r="D197">
        <v>1.1000000000000001</v>
      </c>
      <c r="E197">
        <v>10.6</v>
      </c>
      <c r="F197">
        <v>4.09</v>
      </c>
    </row>
    <row r="198" spans="1:6" x14ac:dyDescent="0.2">
      <c r="A198" s="6">
        <v>5966</v>
      </c>
      <c r="B198">
        <v>9.27</v>
      </c>
      <c r="C198">
        <v>0.48</v>
      </c>
      <c r="D198">
        <v>1.1499999999999999</v>
      </c>
      <c r="E198">
        <v>10.7</v>
      </c>
      <c r="F198">
        <v>4.1100000000000003</v>
      </c>
    </row>
    <row r="199" spans="1:6" x14ac:dyDescent="0.2">
      <c r="A199" s="6">
        <v>5997</v>
      </c>
      <c r="B199">
        <v>9.36</v>
      </c>
      <c r="C199">
        <v>0.49</v>
      </c>
      <c r="D199">
        <v>1.21</v>
      </c>
      <c r="E199">
        <v>10.8</v>
      </c>
      <c r="F199">
        <v>4.13</v>
      </c>
    </row>
    <row r="200" spans="1:6" x14ac:dyDescent="0.2">
      <c r="A200" s="6">
        <v>6027</v>
      </c>
      <c r="B200">
        <v>9.23</v>
      </c>
      <c r="C200">
        <v>0.51</v>
      </c>
      <c r="D200">
        <v>1.26</v>
      </c>
      <c r="E200">
        <v>10.8</v>
      </c>
      <c r="F200">
        <v>4.1399999999999997</v>
      </c>
    </row>
    <row r="201" spans="1:6" x14ac:dyDescent="0.2">
      <c r="A201" s="6">
        <v>6058</v>
      </c>
      <c r="B201">
        <v>9.3000000000000007</v>
      </c>
      <c r="C201">
        <v>0.52</v>
      </c>
      <c r="D201">
        <v>1.31</v>
      </c>
      <c r="E201">
        <v>10.9</v>
      </c>
      <c r="F201">
        <v>4.16</v>
      </c>
    </row>
    <row r="202" spans="1:6" x14ac:dyDescent="0.2">
      <c r="A202" s="6">
        <v>6089</v>
      </c>
      <c r="B202">
        <v>9.68</v>
      </c>
      <c r="C202">
        <v>0.53</v>
      </c>
      <c r="D202">
        <v>1.37</v>
      </c>
      <c r="E202">
        <v>11.1</v>
      </c>
      <c r="F202">
        <v>4.17</v>
      </c>
    </row>
    <row r="203" spans="1:6" x14ac:dyDescent="0.2">
      <c r="A203" s="6">
        <v>6119</v>
      </c>
      <c r="B203">
        <v>9.98</v>
      </c>
      <c r="C203">
        <v>0.54</v>
      </c>
      <c r="D203">
        <v>1.42</v>
      </c>
      <c r="E203">
        <v>11.3</v>
      </c>
      <c r="F203">
        <v>4.1900000000000004</v>
      </c>
    </row>
    <row r="204" spans="1:6" x14ac:dyDescent="0.2">
      <c r="A204" s="6">
        <v>6150</v>
      </c>
      <c r="B204">
        <v>10.210000000000001</v>
      </c>
      <c r="C204">
        <v>0.55000000000000004</v>
      </c>
      <c r="D204">
        <v>1.48</v>
      </c>
      <c r="E204">
        <v>11.5</v>
      </c>
      <c r="F204">
        <v>4.2</v>
      </c>
    </row>
    <row r="205" spans="1:6" x14ac:dyDescent="0.2">
      <c r="A205" s="6">
        <v>6180</v>
      </c>
      <c r="B205">
        <v>9.8000000000000007</v>
      </c>
      <c r="C205">
        <v>0.56000000000000005</v>
      </c>
      <c r="D205">
        <v>1.53</v>
      </c>
      <c r="E205">
        <v>11.6</v>
      </c>
      <c r="F205">
        <v>4.21</v>
      </c>
    </row>
    <row r="206" spans="1:6" x14ac:dyDescent="0.2">
      <c r="A206" s="6">
        <v>6211</v>
      </c>
      <c r="B206">
        <v>9.57</v>
      </c>
      <c r="C206">
        <v>0.56999999999999995</v>
      </c>
      <c r="D206">
        <v>1.51</v>
      </c>
      <c r="E206">
        <v>11.7</v>
      </c>
      <c r="F206">
        <v>4.2300000000000004</v>
      </c>
    </row>
    <row r="207" spans="1:6" x14ac:dyDescent="0.2">
      <c r="A207" s="6">
        <v>6242</v>
      </c>
      <c r="B207">
        <v>9.0299999999999994</v>
      </c>
      <c r="C207">
        <v>0.57999999999999996</v>
      </c>
      <c r="D207">
        <v>1.49</v>
      </c>
      <c r="E207">
        <v>12</v>
      </c>
      <c r="F207">
        <v>4.26</v>
      </c>
    </row>
    <row r="208" spans="1:6" x14ac:dyDescent="0.2">
      <c r="A208" s="6">
        <v>6270</v>
      </c>
      <c r="B208">
        <v>9.31</v>
      </c>
      <c r="C208">
        <v>0.59</v>
      </c>
      <c r="D208">
        <v>1.47</v>
      </c>
      <c r="E208">
        <v>12</v>
      </c>
      <c r="F208">
        <v>4.29</v>
      </c>
    </row>
    <row r="209" spans="1:6" x14ac:dyDescent="0.2">
      <c r="A209" s="6">
        <v>6301</v>
      </c>
      <c r="B209">
        <v>9.17</v>
      </c>
      <c r="C209">
        <v>0.6</v>
      </c>
      <c r="D209">
        <v>1.45</v>
      </c>
      <c r="E209">
        <v>12.6</v>
      </c>
      <c r="F209">
        <v>4.32</v>
      </c>
    </row>
    <row r="210" spans="1:6" x14ac:dyDescent="0.2">
      <c r="A210" s="6">
        <v>6331</v>
      </c>
      <c r="B210">
        <v>8.86</v>
      </c>
      <c r="C210">
        <v>0.61</v>
      </c>
      <c r="D210">
        <v>1.43</v>
      </c>
      <c r="E210">
        <v>12.8</v>
      </c>
      <c r="F210">
        <v>4.34</v>
      </c>
    </row>
    <row r="211" spans="1:6" x14ac:dyDescent="0.2">
      <c r="A211" s="6">
        <v>6362</v>
      </c>
      <c r="B211">
        <v>9.0399999999999991</v>
      </c>
      <c r="C211">
        <v>0.63</v>
      </c>
      <c r="D211">
        <v>1.41</v>
      </c>
      <c r="E211">
        <v>13</v>
      </c>
      <c r="F211">
        <v>4.37</v>
      </c>
    </row>
    <row r="212" spans="1:6" x14ac:dyDescent="0.2">
      <c r="A212" s="6">
        <v>6392</v>
      </c>
      <c r="B212">
        <v>8.7899999999999991</v>
      </c>
      <c r="C212">
        <v>0.64</v>
      </c>
      <c r="D212">
        <v>1.38</v>
      </c>
      <c r="E212">
        <v>12.8</v>
      </c>
      <c r="F212">
        <v>4.4000000000000004</v>
      </c>
    </row>
    <row r="213" spans="1:6" x14ac:dyDescent="0.2">
      <c r="A213" s="6">
        <v>6423</v>
      </c>
      <c r="B213">
        <v>8.5299999999999994</v>
      </c>
      <c r="C213">
        <v>0.65</v>
      </c>
      <c r="D213">
        <v>1.36</v>
      </c>
      <c r="E213">
        <v>13</v>
      </c>
      <c r="F213">
        <v>4.43</v>
      </c>
    </row>
    <row r="214" spans="1:6" x14ac:dyDescent="0.2">
      <c r="A214" s="6">
        <v>6454</v>
      </c>
      <c r="B214">
        <v>8.1199999999999992</v>
      </c>
      <c r="C214">
        <v>0.66</v>
      </c>
      <c r="D214">
        <v>1.34</v>
      </c>
      <c r="E214">
        <v>13.3</v>
      </c>
      <c r="F214">
        <v>4.46</v>
      </c>
    </row>
    <row r="215" spans="1:6" x14ac:dyDescent="0.2">
      <c r="A215" s="6">
        <v>6484</v>
      </c>
      <c r="B215">
        <v>7.68</v>
      </c>
      <c r="C215">
        <v>0.67</v>
      </c>
      <c r="D215">
        <v>1.32</v>
      </c>
      <c r="E215">
        <v>13.5</v>
      </c>
      <c r="F215">
        <v>4.49</v>
      </c>
    </row>
    <row r="216" spans="1:6" x14ac:dyDescent="0.2">
      <c r="A216" s="6">
        <v>6515</v>
      </c>
      <c r="B216">
        <v>7.04</v>
      </c>
      <c r="C216">
        <v>0.68</v>
      </c>
      <c r="D216">
        <v>1.3</v>
      </c>
      <c r="E216">
        <v>13.5</v>
      </c>
      <c r="F216">
        <v>4.51</v>
      </c>
    </row>
    <row r="217" spans="1:6" x14ac:dyDescent="0.2">
      <c r="A217" s="6">
        <v>6545</v>
      </c>
      <c r="B217">
        <v>6.8</v>
      </c>
      <c r="C217">
        <v>0.69</v>
      </c>
      <c r="D217">
        <v>1.28</v>
      </c>
      <c r="E217">
        <v>13.7</v>
      </c>
      <c r="F217">
        <v>4.54</v>
      </c>
    </row>
    <row r="218" spans="1:6" x14ac:dyDescent="0.2">
      <c r="A218" s="6">
        <v>6576</v>
      </c>
      <c r="B218">
        <v>7.21</v>
      </c>
      <c r="C218">
        <v>0.68</v>
      </c>
      <c r="D218">
        <v>1.26</v>
      </c>
      <c r="E218">
        <v>14</v>
      </c>
      <c r="F218">
        <v>4.57</v>
      </c>
    </row>
    <row r="219" spans="1:6" x14ac:dyDescent="0.2">
      <c r="A219" s="6">
        <v>6607</v>
      </c>
      <c r="B219">
        <v>7.43</v>
      </c>
      <c r="C219">
        <v>0.67</v>
      </c>
      <c r="D219">
        <v>1.23</v>
      </c>
      <c r="E219">
        <v>14.1</v>
      </c>
      <c r="F219">
        <v>4.5599999999999996</v>
      </c>
    </row>
    <row r="220" spans="1:6" x14ac:dyDescent="0.2">
      <c r="A220" s="6">
        <v>6635</v>
      </c>
      <c r="B220">
        <v>7.28</v>
      </c>
      <c r="C220">
        <v>0.66</v>
      </c>
      <c r="D220">
        <v>1.21</v>
      </c>
      <c r="E220">
        <v>14</v>
      </c>
      <c r="F220">
        <v>4.5599999999999996</v>
      </c>
    </row>
    <row r="221" spans="1:6" x14ac:dyDescent="0.2">
      <c r="A221" s="6">
        <v>6666</v>
      </c>
      <c r="B221">
        <v>7.21</v>
      </c>
      <c r="C221">
        <v>0.65</v>
      </c>
      <c r="D221">
        <v>1.18</v>
      </c>
      <c r="E221">
        <v>14.2</v>
      </c>
      <c r="F221">
        <v>4.55</v>
      </c>
    </row>
    <row r="222" spans="1:6" x14ac:dyDescent="0.2">
      <c r="A222" s="6">
        <v>6696</v>
      </c>
      <c r="B222">
        <v>7.44</v>
      </c>
      <c r="C222">
        <v>0.64</v>
      </c>
      <c r="D222">
        <v>1.1599999999999999</v>
      </c>
      <c r="E222">
        <v>14.5</v>
      </c>
      <c r="F222">
        <v>4.55</v>
      </c>
    </row>
    <row r="223" spans="1:6" x14ac:dyDescent="0.2">
      <c r="A223" s="6">
        <v>6727</v>
      </c>
      <c r="B223">
        <v>7.45</v>
      </c>
      <c r="C223">
        <v>0.63</v>
      </c>
      <c r="D223">
        <v>1.1399999999999999</v>
      </c>
      <c r="E223">
        <v>14.7</v>
      </c>
      <c r="F223">
        <v>4.54</v>
      </c>
    </row>
    <row r="224" spans="1:6" x14ac:dyDescent="0.2">
      <c r="A224" s="6">
        <v>6757</v>
      </c>
      <c r="B224">
        <v>7.51</v>
      </c>
      <c r="C224">
        <v>0.62</v>
      </c>
      <c r="D224">
        <v>1.1100000000000001</v>
      </c>
      <c r="E224">
        <v>15.1</v>
      </c>
      <c r="F224">
        <v>4.54</v>
      </c>
    </row>
    <row r="225" spans="1:6" x14ac:dyDescent="0.2">
      <c r="A225" s="6">
        <v>6788</v>
      </c>
      <c r="B225">
        <v>7.58</v>
      </c>
      <c r="C225">
        <v>0.61</v>
      </c>
      <c r="D225">
        <v>1.0900000000000001</v>
      </c>
      <c r="E225">
        <v>15.4</v>
      </c>
      <c r="F225">
        <v>4.53</v>
      </c>
    </row>
    <row r="226" spans="1:6" x14ac:dyDescent="0.2">
      <c r="A226" s="6">
        <v>6819</v>
      </c>
      <c r="B226">
        <v>7.54</v>
      </c>
      <c r="C226">
        <v>0.6</v>
      </c>
      <c r="D226">
        <v>1.06</v>
      </c>
      <c r="E226">
        <v>15.7</v>
      </c>
      <c r="F226">
        <v>4.5199999999999996</v>
      </c>
    </row>
    <row r="227" spans="1:6" x14ac:dyDescent="0.2">
      <c r="A227" s="6">
        <v>6849</v>
      </c>
      <c r="B227">
        <v>7.86</v>
      </c>
      <c r="C227">
        <v>0.59</v>
      </c>
      <c r="D227">
        <v>1.04</v>
      </c>
      <c r="E227">
        <v>16</v>
      </c>
      <c r="F227">
        <v>4.5199999999999996</v>
      </c>
    </row>
    <row r="228" spans="1:6" x14ac:dyDescent="0.2">
      <c r="A228" s="6">
        <v>6880</v>
      </c>
      <c r="B228">
        <v>8.06</v>
      </c>
      <c r="C228">
        <v>0.57999999999999996</v>
      </c>
      <c r="D228">
        <v>1.01</v>
      </c>
      <c r="E228">
        <v>16.3</v>
      </c>
      <c r="F228">
        <v>4.51</v>
      </c>
    </row>
    <row r="229" spans="1:6" x14ac:dyDescent="0.2">
      <c r="A229" s="6">
        <v>6910</v>
      </c>
      <c r="B229">
        <v>7.9</v>
      </c>
      <c r="C229">
        <v>0.56999999999999995</v>
      </c>
      <c r="D229">
        <v>0.99</v>
      </c>
      <c r="E229">
        <v>16.5</v>
      </c>
      <c r="F229">
        <v>4.51</v>
      </c>
    </row>
    <row r="230" spans="1:6" x14ac:dyDescent="0.2">
      <c r="A230" s="6">
        <v>6941</v>
      </c>
      <c r="B230">
        <v>7.85</v>
      </c>
      <c r="C230">
        <v>0.56999999999999995</v>
      </c>
      <c r="D230">
        <v>0.98</v>
      </c>
      <c r="E230">
        <v>16.5</v>
      </c>
      <c r="F230">
        <v>4.5</v>
      </c>
    </row>
    <row r="231" spans="1:6" x14ac:dyDescent="0.2">
      <c r="A231" s="6">
        <v>6972</v>
      </c>
      <c r="B231">
        <v>7.88</v>
      </c>
      <c r="C231">
        <v>0.56000000000000005</v>
      </c>
      <c r="D231">
        <v>0.98</v>
      </c>
      <c r="E231">
        <v>16.2</v>
      </c>
      <c r="F231">
        <v>4.54</v>
      </c>
    </row>
    <row r="232" spans="1:6" x14ac:dyDescent="0.2">
      <c r="A232" s="6">
        <v>7000</v>
      </c>
      <c r="B232">
        <v>8.1199999999999992</v>
      </c>
      <c r="C232">
        <v>0.56000000000000005</v>
      </c>
      <c r="D232">
        <v>0.97</v>
      </c>
      <c r="E232">
        <v>16.399999999999999</v>
      </c>
      <c r="F232">
        <v>4.58</v>
      </c>
    </row>
    <row r="233" spans="1:6" x14ac:dyDescent="0.2">
      <c r="A233" s="6">
        <v>7031</v>
      </c>
      <c r="B233">
        <v>8.39</v>
      </c>
      <c r="C233">
        <v>0.56000000000000005</v>
      </c>
      <c r="D233">
        <v>0.97</v>
      </c>
      <c r="E233">
        <v>16.7</v>
      </c>
      <c r="F233">
        <v>4.62</v>
      </c>
    </row>
    <row r="234" spans="1:6" x14ac:dyDescent="0.2">
      <c r="A234" s="6">
        <v>7061</v>
      </c>
      <c r="B234">
        <v>8.9700000000000006</v>
      </c>
      <c r="C234">
        <v>0.55000000000000004</v>
      </c>
      <c r="D234">
        <v>0.96</v>
      </c>
      <c r="E234">
        <v>16.899999999999999</v>
      </c>
      <c r="F234">
        <v>4.66</v>
      </c>
    </row>
    <row r="235" spans="1:6" x14ac:dyDescent="0.2">
      <c r="A235" s="6">
        <v>7092</v>
      </c>
      <c r="B235">
        <v>9.2100000000000009</v>
      </c>
      <c r="C235">
        <v>0.55000000000000004</v>
      </c>
      <c r="D235">
        <v>0.96</v>
      </c>
      <c r="E235">
        <v>16.899999999999999</v>
      </c>
      <c r="F235">
        <v>4.7</v>
      </c>
    </row>
    <row r="236" spans="1:6" x14ac:dyDescent="0.2">
      <c r="A236" s="6">
        <v>7122</v>
      </c>
      <c r="B236">
        <v>9.51</v>
      </c>
      <c r="C236">
        <v>0.55000000000000004</v>
      </c>
      <c r="D236">
        <v>0.95</v>
      </c>
      <c r="E236">
        <v>17.399999999999999</v>
      </c>
      <c r="F236">
        <v>4.7300000000000004</v>
      </c>
    </row>
    <row r="237" spans="1:6" x14ac:dyDescent="0.2">
      <c r="A237" s="6">
        <v>7153</v>
      </c>
      <c r="B237">
        <v>8.8699999999999992</v>
      </c>
      <c r="C237">
        <v>0.54</v>
      </c>
      <c r="D237">
        <v>0.95</v>
      </c>
      <c r="E237">
        <v>17.7</v>
      </c>
      <c r="F237">
        <v>4.7699999999999996</v>
      </c>
    </row>
    <row r="238" spans="1:6" x14ac:dyDescent="0.2">
      <c r="A238" s="6">
        <v>7184</v>
      </c>
      <c r="B238">
        <v>9.01</v>
      </c>
      <c r="C238">
        <v>0.54</v>
      </c>
      <c r="D238">
        <v>0.94</v>
      </c>
      <c r="E238">
        <v>17.8</v>
      </c>
      <c r="F238">
        <v>4.8099999999999996</v>
      </c>
    </row>
    <row r="239" spans="1:6" x14ac:dyDescent="0.2">
      <c r="A239" s="6">
        <v>7214</v>
      </c>
      <c r="B239">
        <v>9.4700000000000006</v>
      </c>
      <c r="C239">
        <v>0.54</v>
      </c>
      <c r="D239">
        <v>0.94</v>
      </c>
      <c r="E239">
        <v>18.100000000000001</v>
      </c>
      <c r="F239">
        <v>4.8499999999999996</v>
      </c>
    </row>
    <row r="240" spans="1:6" x14ac:dyDescent="0.2">
      <c r="A240" s="6">
        <v>7245</v>
      </c>
      <c r="B240">
        <v>9.19</v>
      </c>
      <c r="C240">
        <v>0.53</v>
      </c>
      <c r="D240">
        <v>0.94</v>
      </c>
      <c r="E240">
        <v>18.5</v>
      </c>
      <c r="F240">
        <v>4.8899999999999997</v>
      </c>
    </row>
    <row r="241" spans="1:6" x14ac:dyDescent="0.2">
      <c r="A241" s="6">
        <v>7275</v>
      </c>
      <c r="B241">
        <v>8.92</v>
      </c>
      <c r="C241">
        <v>0.53</v>
      </c>
      <c r="D241">
        <v>0.93</v>
      </c>
      <c r="E241">
        <v>18.899999999999999</v>
      </c>
      <c r="F241">
        <v>4.93</v>
      </c>
    </row>
    <row r="242" spans="1:6" x14ac:dyDescent="0.2">
      <c r="A242" s="6">
        <v>7306</v>
      </c>
      <c r="B242">
        <v>8.83</v>
      </c>
      <c r="C242">
        <v>0.53</v>
      </c>
      <c r="D242">
        <v>0.92</v>
      </c>
      <c r="E242">
        <v>19.3</v>
      </c>
      <c r="F242">
        <v>4.97</v>
      </c>
    </row>
    <row r="243" spans="1:6" x14ac:dyDescent="0.2">
      <c r="A243" s="6">
        <v>7337</v>
      </c>
      <c r="B243">
        <v>8.1</v>
      </c>
      <c r="C243">
        <v>0.53</v>
      </c>
      <c r="D243">
        <v>0.91</v>
      </c>
      <c r="E243">
        <v>19.5</v>
      </c>
      <c r="F243">
        <v>4.9800000000000004</v>
      </c>
    </row>
    <row r="244" spans="1:6" x14ac:dyDescent="0.2">
      <c r="A244" s="6">
        <v>7366</v>
      </c>
      <c r="B244">
        <v>8.67</v>
      </c>
      <c r="C244">
        <v>0.53</v>
      </c>
      <c r="D244">
        <v>0.9</v>
      </c>
      <c r="E244">
        <v>19.7</v>
      </c>
      <c r="F244">
        <v>4.99</v>
      </c>
    </row>
    <row r="245" spans="1:6" x14ac:dyDescent="0.2">
      <c r="A245" s="6">
        <v>7397</v>
      </c>
      <c r="B245">
        <v>8.6</v>
      </c>
      <c r="C245">
        <v>0.52</v>
      </c>
      <c r="D245">
        <v>0.89</v>
      </c>
      <c r="E245">
        <v>20.3</v>
      </c>
      <c r="F245">
        <v>5</v>
      </c>
    </row>
    <row r="246" spans="1:6" x14ac:dyDescent="0.2">
      <c r="A246" s="6">
        <v>7427</v>
      </c>
      <c r="B246">
        <v>8.06</v>
      </c>
      <c r="C246">
        <v>0.52</v>
      </c>
      <c r="D246">
        <v>0.88</v>
      </c>
      <c r="E246">
        <v>20.6</v>
      </c>
      <c r="F246">
        <v>5.01</v>
      </c>
    </row>
    <row r="247" spans="1:6" x14ac:dyDescent="0.2">
      <c r="A247" s="6">
        <v>7458</v>
      </c>
      <c r="B247">
        <v>7.92</v>
      </c>
      <c r="C247">
        <v>0.52</v>
      </c>
      <c r="D247">
        <v>0.86</v>
      </c>
      <c r="E247">
        <v>20.9</v>
      </c>
      <c r="F247">
        <v>5.0199999999999996</v>
      </c>
    </row>
    <row r="248" spans="1:6" x14ac:dyDescent="0.2">
      <c r="A248" s="6">
        <v>7488</v>
      </c>
      <c r="B248">
        <v>7.91</v>
      </c>
      <c r="C248">
        <v>0.52</v>
      </c>
      <c r="D248">
        <v>0.85</v>
      </c>
      <c r="E248">
        <v>20.8</v>
      </c>
      <c r="F248">
        <v>5.03</v>
      </c>
    </row>
    <row r="249" spans="1:6" x14ac:dyDescent="0.2">
      <c r="A249" s="6">
        <v>7519</v>
      </c>
      <c r="B249">
        <v>7.6</v>
      </c>
      <c r="C249">
        <v>0.52</v>
      </c>
      <c r="D249">
        <v>0.84</v>
      </c>
      <c r="E249">
        <v>20.3</v>
      </c>
      <c r="F249">
        <v>5.04</v>
      </c>
    </row>
    <row r="250" spans="1:6" x14ac:dyDescent="0.2">
      <c r="A250" s="6">
        <v>7550</v>
      </c>
      <c r="B250">
        <v>7.87</v>
      </c>
      <c r="C250">
        <v>0.52</v>
      </c>
      <c r="D250">
        <v>0.83</v>
      </c>
      <c r="E250">
        <v>20</v>
      </c>
      <c r="F250">
        <v>5.05</v>
      </c>
    </row>
    <row r="251" spans="1:6" x14ac:dyDescent="0.2">
      <c r="A251" s="6">
        <v>7580</v>
      </c>
      <c r="B251">
        <v>7.88</v>
      </c>
      <c r="C251">
        <v>0.51</v>
      </c>
      <c r="D251">
        <v>0.82</v>
      </c>
      <c r="E251">
        <v>19.899999999999999</v>
      </c>
      <c r="F251">
        <v>5.0599999999999996</v>
      </c>
    </row>
    <row r="252" spans="1:6" x14ac:dyDescent="0.2">
      <c r="A252" s="6">
        <v>7611</v>
      </c>
      <c r="B252">
        <v>7.48</v>
      </c>
      <c r="C252">
        <v>0.51</v>
      </c>
      <c r="D252">
        <v>0.81</v>
      </c>
      <c r="E252">
        <v>19.8</v>
      </c>
      <c r="F252">
        <v>5.07</v>
      </c>
    </row>
    <row r="253" spans="1:6" x14ac:dyDescent="0.2">
      <c r="A253" s="6">
        <v>7641</v>
      </c>
      <c r="B253">
        <v>6.81</v>
      </c>
      <c r="C253">
        <v>0.51</v>
      </c>
      <c r="D253">
        <v>0.8</v>
      </c>
      <c r="E253">
        <v>19.399999999999999</v>
      </c>
      <c r="F253">
        <v>5.08</v>
      </c>
    </row>
    <row r="254" spans="1:6" x14ac:dyDescent="0.2">
      <c r="A254" s="6">
        <v>7672</v>
      </c>
      <c r="B254">
        <v>7.11</v>
      </c>
      <c r="C254">
        <v>0.51</v>
      </c>
      <c r="D254">
        <v>0.76</v>
      </c>
      <c r="E254">
        <v>19</v>
      </c>
      <c r="F254">
        <v>5.09</v>
      </c>
    </row>
    <row r="255" spans="1:6" x14ac:dyDescent="0.2">
      <c r="A255" s="6">
        <v>7703</v>
      </c>
      <c r="B255">
        <v>7.06</v>
      </c>
      <c r="C255">
        <v>0.5</v>
      </c>
      <c r="D255">
        <v>0.71</v>
      </c>
      <c r="E255">
        <v>18.399999999999999</v>
      </c>
      <c r="F255">
        <v>5.0199999999999996</v>
      </c>
    </row>
    <row r="256" spans="1:6" x14ac:dyDescent="0.2">
      <c r="A256" s="6">
        <v>7731</v>
      </c>
      <c r="B256">
        <v>6.88</v>
      </c>
      <c r="C256">
        <v>0.5</v>
      </c>
      <c r="D256">
        <v>0.67</v>
      </c>
      <c r="E256">
        <v>18.3</v>
      </c>
      <c r="F256">
        <v>4.96</v>
      </c>
    </row>
    <row r="257" spans="1:6" x14ac:dyDescent="0.2">
      <c r="A257" s="6">
        <v>7762</v>
      </c>
      <c r="B257">
        <v>6.91</v>
      </c>
      <c r="C257">
        <v>0.49</v>
      </c>
      <c r="D257">
        <v>0.63</v>
      </c>
      <c r="E257">
        <v>18.100000000000001</v>
      </c>
      <c r="F257">
        <v>4.8899999999999997</v>
      </c>
    </row>
    <row r="258" spans="1:6" x14ac:dyDescent="0.2">
      <c r="A258" s="6">
        <v>7792</v>
      </c>
      <c r="B258">
        <v>7.12</v>
      </c>
      <c r="C258">
        <v>0.49</v>
      </c>
      <c r="D258">
        <v>0.59</v>
      </c>
      <c r="E258">
        <v>17.7</v>
      </c>
      <c r="F258">
        <v>4.83</v>
      </c>
    </row>
    <row r="259" spans="1:6" x14ac:dyDescent="0.2">
      <c r="A259" s="6">
        <v>7823</v>
      </c>
      <c r="B259">
        <v>6.55</v>
      </c>
      <c r="C259">
        <v>0.48</v>
      </c>
      <c r="D259">
        <v>0.55000000000000004</v>
      </c>
      <c r="E259">
        <v>17.600000000000001</v>
      </c>
      <c r="F259">
        <v>4.76</v>
      </c>
    </row>
    <row r="260" spans="1:6" x14ac:dyDescent="0.2">
      <c r="A260" s="6">
        <v>7853</v>
      </c>
      <c r="B260">
        <v>6.53</v>
      </c>
      <c r="C260">
        <v>0.48</v>
      </c>
      <c r="D260">
        <v>0.5</v>
      </c>
      <c r="E260">
        <v>17.7</v>
      </c>
      <c r="F260">
        <v>4.7</v>
      </c>
    </row>
    <row r="261" spans="1:6" x14ac:dyDescent="0.2">
      <c r="A261" s="6">
        <v>7884</v>
      </c>
      <c r="B261">
        <v>6.45</v>
      </c>
      <c r="C261">
        <v>0.48</v>
      </c>
      <c r="D261">
        <v>0.46</v>
      </c>
      <c r="E261">
        <v>17.7</v>
      </c>
      <c r="F261">
        <v>4.63</v>
      </c>
    </row>
    <row r="262" spans="1:6" x14ac:dyDescent="0.2">
      <c r="A262" s="6">
        <v>7915</v>
      </c>
      <c r="B262">
        <v>6.61</v>
      </c>
      <c r="C262">
        <v>0.47</v>
      </c>
      <c r="D262">
        <v>0.42</v>
      </c>
      <c r="E262">
        <v>17.5</v>
      </c>
      <c r="F262">
        <v>4.5599999999999996</v>
      </c>
    </row>
    <row r="263" spans="1:6" x14ac:dyDescent="0.2">
      <c r="A263" s="6">
        <v>7945</v>
      </c>
      <c r="B263">
        <v>6.7</v>
      </c>
      <c r="C263">
        <v>0.47</v>
      </c>
      <c r="D263">
        <v>0.38</v>
      </c>
      <c r="E263">
        <v>17.5</v>
      </c>
      <c r="F263">
        <v>4.5</v>
      </c>
    </row>
    <row r="264" spans="1:6" x14ac:dyDescent="0.2">
      <c r="A264" s="6">
        <v>7976</v>
      </c>
      <c r="B264">
        <v>7.06</v>
      </c>
      <c r="C264">
        <v>0.46</v>
      </c>
      <c r="D264">
        <v>0.33</v>
      </c>
      <c r="E264">
        <v>17.399999999999999</v>
      </c>
      <c r="F264">
        <v>4.43</v>
      </c>
    </row>
    <row r="265" spans="1:6" x14ac:dyDescent="0.2">
      <c r="A265" s="6">
        <v>8006</v>
      </c>
      <c r="B265">
        <v>7.31</v>
      </c>
      <c r="C265">
        <v>0.46</v>
      </c>
      <c r="D265">
        <v>0.28999999999999998</v>
      </c>
      <c r="E265">
        <v>17.3</v>
      </c>
      <c r="F265">
        <v>4.37</v>
      </c>
    </row>
    <row r="266" spans="1:6" x14ac:dyDescent="0.2">
      <c r="A266" s="6">
        <v>8037</v>
      </c>
      <c r="B266">
        <v>7.3</v>
      </c>
      <c r="C266">
        <v>0.46</v>
      </c>
      <c r="D266">
        <v>0.32</v>
      </c>
      <c r="E266">
        <v>16.899999999999999</v>
      </c>
      <c r="F266">
        <v>4.3</v>
      </c>
    </row>
    <row r="267" spans="1:6" x14ac:dyDescent="0.2">
      <c r="A267" s="6">
        <v>8068</v>
      </c>
      <c r="B267">
        <v>7.46</v>
      </c>
      <c r="C267">
        <v>0.47</v>
      </c>
      <c r="D267">
        <v>0.36</v>
      </c>
      <c r="E267">
        <v>16.899999999999999</v>
      </c>
      <c r="F267">
        <v>4.3</v>
      </c>
    </row>
    <row r="268" spans="1:6" x14ac:dyDescent="0.2">
      <c r="A268" s="6">
        <v>8096</v>
      </c>
      <c r="B268">
        <v>7.74</v>
      </c>
      <c r="C268">
        <v>0.47</v>
      </c>
      <c r="D268">
        <v>0.39</v>
      </c>
      <c r="E268">
        <v>16.7</v>
      </c>
      <c r="F268">
        <v>4.3099999999999996</v>
      </c>
    </row>
    <row r="269" spans="1:6" x14ac:dyDescent="0.2">
      <c r="A269" s="6">
        <v>8127</v>
      </c>
      <c r="B269">
        <v>8.2100000000000009</v>
      </c>
      <c r="C269">
        <v>0.48</v>
      </c>
      <c r="D269">
        <v>0.42</v>
      </c>
      <c r="E269">
        <v>16.7</v>
      </c>
      <c r="F269">
        <v>4.3099999999999996</v>
      </c>
    </row>
    <row r="270" spans="1:6" x14ac:dyDescent="0.2">
      <c r="A270" s="6">
        <v>8157</v>
      </c>
      <c r="B270">
        <v>8.5299999999999994</v>
      </c>
      <c r="C270">
        <v>0.48</v>
      </c>
      <c r="D270">
        <v>0.46</v>
      </c>
      <c r="E270">
        <v>16.7</v>
      </c>
      <c r="F270">
        <v>4.32</v>
      </c>
    </row>
    <row r="271" spans="1:6" x14ac:dyDescent="0.2">
      <c r="A271" s="6">
        <v>8188</v>
      </c>
      <c r="B271">
        <v>8.4499999999999993</v>
      </c>
      <c r="C271">
        <v>0.48</v>
      </c>
      <c r="D271">
        <v>0.49</v>
      </c>
      <c r="E271">
        <v>16.7</v>
      </c>
      <c r="F271">
        <v>4.33</v>
      </c>
    </row>
    <row r="272" spans="1:6" x14ac:dyDescent="0.2">
      <c r="A272" s="6">
        <v>8218</v>
      </c>
      <c r="B272">
        <v>8.51</v>
      </c>
      <c r="C272">
        <v>0.49</v>
      </c>
      <c r="D272">
        <v>0.52</v>
      </c>
      <c r="E272">
        <v>16.8</v>
      </c>
      <c r="F272">
        <v>4.33</v>
      </c>
    </row>
    <row r="273" spans="1:6" x14ac:dyDescent="0.2">
      <c r="A273" s="6">
        <v>8249</v>
      </c>
      <c r="B273">
        <v>8.83</v>
      </c>
      <c r="C273">
        <v>0.49</v>
      </c>
      <c r="D273">
        <v>0.56000000000000005</v>
      </c>
      <c r="E273">
        <v>16.600000000000001</v>
      </c>
      <c r="F273">
        <v>4.33</v>
      </c>
    </row>
    <row r="274" spans="1:6" x14ac:dyDescent="0.2">
      <c r="A274" s="6">
        <v>8280</v>
      </c>
      <c r="B274">
        <v>9.06</v>
      </c>
      <c r="C274">
        <v>0.5</v>
      </c>
      <c r="D274">
        <v>0.59</v>
      </c>
      <c r="E274">
        <v>16.600000000000001</v>
      </c>
      <c r="F274">
        <v>4.34</v>
      </c>
    </row>
    <row r="275" spans="1:6" x14ac:dyDescent="0.2">
      <c r="A275" s="6">
        <v>8310</v>
      </c>
      <c r="B275">
        <v>9.26</v>
      </c>
      <c r="C275">
        <v>0.5</v>
      </c>
      <c r="D275">
        <v>0.62</v>
      </c>
      <c r="E275">
        <v>16.7</v>
      </c>
      <c r="F275">
        <v>4.34</v>
      </c>
    </row>
    <row r="276" spans="1:6" x14ac:dyDescent="0.2">
      <c r="A276" s="6">
        <v>8341</v>
      </c>
      <c r="B276">
        <v>8.8000000000000007</v>
      </c>
      <c r="C276">
        <v>0.51</v>
      </c>
      <c r="D276">
        <v>0.66</v>
      </c>
      <c r="E276">
        <v>16.8</v>
      </c>
      <c r="F276">
        <v>4.3499999999999996</v>
      </c>
    </row>
    <row r="277" spans="1:6" x14ac:dyDescent="0.2">
      <c r="A277" s="6">
        <v>8371</v>
      </c>
      <c r="B277">
        <v>8.7799999999999994</v>
      </c>
      <c r="C277">
        <v>0.51</v>
      </c>
      <c r="D277">
        <v>0.69</v>
      </c>
      <c r="E277">
        <v>16.899999999999999</v>
      </c>
      <c r="F277">
        <v>4.3499999999999996</v>
      </c>
    </row>
    <row r="278" spans="1:6" x14ac:dyDescent="0.2">
      <c r="A278" s="6">
        <v>8402</v>
      </c>
      <c r="B278">
        <v>8.9</v>
      </c>
      <c r="C278">
        <v>0.51</v>
      </c>
      <c r="D278">
        <v>0.71</v>
      </c>
      <c r="E278">
        <v>16.8</v>
      </c>
      <c r="F278">
        <v>4.3600000000000003</v>
      </c>
    </row>
    <row r="279" spans="1:6" x14ac:dyDescent="0.2">
      <c r="A279" s="6">
        <v>8433</v>
      </c>
      <c r="B279">
        <v>9.2799999999999994</v>
      </c>
      <c r="C279">
        <v>0.51</v>
      </c>
      <c r="D279">
        <v>0.74</v>
      </c>
      <c r="E279">
        <v>16.8</v>
      </c>
      <c r="F279">
        <v>4.33</v>
      </c>
    </row>
    <row r="280" spans="1:6" x14ac:dyDescent="0.2">
      <c r="A280" s="6">
        <v>8461</v>
      </c>
      <c r="B280">
        <v>9.43</v>
      </c>
      <c r="C280">
        <v>0.52</v>
      </c>
      <c r="D280">
        <v>0.76</v>
      </c>
      <c r="E280">
        <v>16.8</v>
      </c>
      <c r="F280">
        <v>4.3099999999999996</v>
      </c>
    </row>
    <row r="281" spans="1:6" x14ac:dyDescent="0.2">
      <c r="A281" s="6">
        <v>8492</v>
      </c>
      <c r="B281">
        <v>9.1</v>
      </c>
      <c r="C281">
        <v>0.52</v>
      </c>
      <c r="D281">
        <v>0.79</v>
      </c>
      <c r="E281">
        <v>16.899999999999999</v>
      </c>
      <c r="F281">
        <v>4.29</v>
      </c>
    </row>
    <row r="282" spans="1:6" x14ac:dyDescent="0.2">
      <c r="A282" s="6">
        <v>8522</v>
      </c>
      <c r="B282">
        <v>8.67</v>
      </c>
      <c r="C282">
        <v>0.52</v>
      </c>
      <c r="D282">
        <v>0.81</v>
      </c>
      <c r="E282">
        <v>16.899999999999999</v>
      </c>
      <c r="F282">
        <v>4.26</v>
      </c>
    </row>
    <row r="283" spans="1:6" x14ac:dyDescent="0.2">
      <c r="A283" s="6">
        <v>8553</v>
      </c>
      <c r="B283">
        <v>8.34</v>
      </c>
      <c r="C283">
        <v>0.52</v>
      </c>
      <c r="D283">
        <v>0.83</v>
      </c>
      <c r="E283">
        <v>17</v>
      </c>
      <c r="F283">
        <v>4.2300000000000004</v>
      </c>
    </row>
    <row r="284" spans="1:6" x14ac:dyDescent="0.2">
      <c r="A284" s="6">
        <v>8583</v>
      </c>
      <c r="B284">
        <v>8.06</v>
      </c>
      <c r="C284">
        <v>0.52</v>
      </c>
      <c r="D284">
        <v>0.86</v>
      </c>
      <c r="E284">
        <v>17.2</v>
      </c>
      <c r="F284">
        <v>4.21</v>
      </c>
    </row>
    <row r="285" spans="1:6" x14ac:dyDescent="0.2">
      <c r="A285" s="6">
        <v>8614</v>
      </c>
      <c r="B285">
        <v>8.1</v>
      </c>
      <c r="C285">
        <v>0.52</v>
      </c>
      <c r="D285">
        <v>0.88</v>
      </c>
      <c r="E285">
        <v>17.100000000000001</v>
      </c>
      <c r="F285">
        <v>4.18</v>
      </c>
    </row>
    <row r="286" spans="1:6" x14ac:dyDescent="0.2">
      <c r="A286" s="6">
        <v>8645</v>
      </c>
      <c r="B286">
        <v>8.15</v>
      </c>
      <c r="C286">
        <v>0.53</v>
      </c>
      <c r="D286">
        <v>0.91</v>
      </c>
      <c r="E286">
        <v>17.2</v>
      </c>
      <c r="F286">
        <v>4.16</v>
      </c>
    </row>
    <row r="287" spans="1:6" x14ac:dyDescent="0.2">
      <c r="A287" s="6">
        <v>8675</v>
      </c>
      <c r="B287">
        <v>8.0299999999999994</v>
      </c>
      <c r="C287">
        <v>0.53</v>
      </c>
      <c r="D287">
        <v>0.93</v>
      </c>
      <c r="E287">
        <v>17.3</v>
      </c>
      <c r="F287">
        <v>4.13</v>
      </c>
    </row>
    <row r="288" spans="1:6" x14ac:dyDescent="0.2">
      <c r="A288" s="6">
        <v>8706</v>
      </c>
      <c r="B288">
        <v>8.27</v>
      </c>
      <c r="C288">
        <v>0.53</v>
      </c>
      <c r="D288">
        <v>0.96</v>
      </c>
      <c r="E288">
        <v>17.3</v>
      </c>
      <c r="F288">
        <v>4.1100000000000003</v>
      </c>
    </row>
    <row r="289" spans="1:6" x14ac:dyDescent="0.2">
      <c r="A289" s="6">
        <v>8736</v>
      </c>
      <c r="B289">
        <v>8.5500000000000007</v>
      </c>
      <c r="C289">
        <v>0.53</v>
      </c>
      <c r="D289">
        <v>0.98</v>
      </c>
      <c r="E289">
        <v>17.3</v>
      </c>
      <c r="F289">
        <v>4.08</v>
      </c>
    </row>
    <row r="290" spans="1:6" x14ac:dyDescent="0.2">
      <c r="A290" s="6">
        <v>8767</v>
      </c>
      <c r="B290">
        <v>8.83</v>
      </c>
      <c r="C290">
        <v>0.53</v>
      </c>
      <c r="D290">
        <v>0.98</v>
      </c>
      <c r="E290">
        <v>17.3</v>
      </c>
      <c r="F290">
        <v>4.0599999999999996</v>
      </c>
    </row>
    <row r="291" spans="1:6" x14ac:dyDescent="0.2">
      <c r="A291" s="6">
        <v>8798</v>
      </c>
      <c r="B291">
        <v>8.8699999999999992</v>
      </c>
      <c r="C291">
        <v>0.53</v>
      </c>
      <c r="D291">
        <v>0.97</v>
      </c>
      <c r="E291">
        <v>17.2</v>
      </c>
      <c r="F291">
        <v>4.04</v>
      </c>
    </row>
    <row r="292" spans="1:6" x14ac:dyDescent="0.2">
      <c r="A292" s="6">
        <v>8827</v>
      </c>
      <c r="B292">
        <v>8.6999999999999993</v>
      </c>
      <c r="C292">
        <v>0.54</v>
      </c>
      <c r="D292">
        <v>0.97</v>
      </c>
      <c r="E292">
        <v>17.100000000000001</v>
      </c>
      <c r="F292">
        <v>4.03</v>
      </c>
    </row>
    <row r="293" spans="1:6" x14ac:dyDescent="0.2">
      <c r="A293" s="6">
        <v>8858</v>
      </c>
      <c r="B293">
        <v>8.5</v>
      </c>
      <c r="C293">
        <v>0.54</v>
      </c>
      <c r="D293">
        <v>0.96</v>
      </c>
      <c r="E293">
        <v>17</v>
      </c>
      <c r="F293">
        <v>4.01</v>
      </c>
    </row>
    <row r="294" spans="1:6" x14ac:dyDescent="0.2">
      <c r="A294" s="6">
        <v>8888</v>
      </c>
      <c r="B294">
        <v>8.4700000000000006</v>
      </c>
      <c r="C294">
        <v>0.54</v>
      </c>
      <c r="D294">
        <v>0.96</v>
      </c>
      <c r="E294">
        <v>17</v>
      </c>
      <c r="F294">
        <v>3.99</v>
      </c>
    </row>
    <row r="295" spans="1:6" x14ac:dyDescent="0.2">
      <c r="A295" s="6">
        <v>8919</v>
      </c>
      <c r="B295">
        <v>8.6300000000000008</v>
      </c>
      <c r="C295">
        <v>0.54</v>
      </c>
      <c r="D295">
        <v>0.95</v>
      </c>
      <c r="E295">
        <v>17</v>
      </c>
      <c r="F295">
        <v>3.98</v>
      </c>
    </row>
    <row r="296" spans="1:6" x14ac:dyDescent="0.2">
      <c r="A296" s="6">
        <v>8949</v>
      </c>
      <c r="B296">
        <v>9.0299999999999994</v>
      </c>
      <c r="C296">
        <v>0.54</v>
      </c>
      <c r="D296">
        <v>0.95</v>
      </c>
      <c r="E296">
        <v>17.100000000000001</v>
      </c>
      <c r="F296">
        <v>3.96</v>
      </c>
    </row>
    <row r="297" spans="1:6" x14ac:dyDescent="0.2">
      <c r="A297" s="6">
        <v>8980</v>
      </c>
      <c r="B297">
        <v>9.34</v>
      </c>
      <c r="C297">
        <v>0.54</v>
      </c>
      <c r="D297">
        <v>0.95</v>
      </c>
      <c r="E297">
        <v>17</v>
      </c>
      <c r="F297">
        <v>3.94</v>
      </c>
    </row>
    <row r="298" spans="1:6" x14ac:dyDescent="0.2">
      <c r="A298" s="6">
        <v>9011</v>
      </c>
      <c r="B298">
        <v>9.25</v>
      </c>
      <c r="C298">
        <v>0.55000000000000004</v>
      </c>
      <c r="D298">
        <v>0.94</v>
      </c>
      <c r="E298">
        <v>17.100000000000001</v>
      </c>
      <c r="F298">
        <v>3.93</v>
      </c>
    </row>
    <row r="299" spans="1:6" x14ac:dyDescent="0.2">
      <c r="A299" s="6">
        <v>9041</v>
      </c>
      <c r="B299">
        <v>9.1300000000000008</v>
      </c>
      <c r="C299">
        <v>0.55000000000000004</v>
      </c>
      <c r="D299">
        <v>0.94</v>
      </c>
      <c r="E299">
        <v>17.2</v>
      </c>
      <c r="F299">
        <v>3.91</v>
      </c>
    </row>
    <row r="300" spans="1:6" x14ac:dyDescent="0.2">
      <c r="A300" s="6">
        <v>9072</v>
      </c>
      <c r="B300">
        <v>9.64</v>
      </c>
      <c r="C300">
        <v>0.55000000000000004</v>
      </c>
      <c r="D300">
        <v>0.93</v>
      </c>
      <c r="E300">
        <v>17.2</v>
      </c>
      <c r="F300">
        <v>3.89</v>
      </c>
    </row>
    <row r="301" spans="1:6" x14ac:dyDescent="0.2">
      <c r="A301" s="6">
        <v>9102</v>
      </c>
      <c r="B301">
        <v>10.16</v>
      </c>
      <c r="C301">
        <v>0.55000000000000004</v>
      </c>
      <c r="D301">
        <v>0.93</v>
      </c>
      <c r="E301">
        <v>17.3</v>
      </c>
      <c r="F301">
        <v>3.88</v>
      </c>
    </row>
    <row r="302" spans="1:6" x14ac:dyDescent="0.2">
      <c r="A302" s="6">
        <v>9133</v>
      </c>
      <c r="B302">
        <v>10.58</v>
      </c>
      <c r="C302">
        <v>0.55000000000000004</v>
      </c>
      <c r="D302">
        <v>0.96</v>
      </c>
      <c r="E302">
        <v>17.3</v>
      </c>
      <c r="F302">
        <v>3.86</v>
      </c>
    </row>
    <row r="303" spans="1:6" x14ac:dyDescent="0.2">
      <c r="A303" s="6">
        <v>9164</v>
      </c>
      <c r="B303">
        <v>10.67</v>
      </c>
      <c r="C303">
        <v>0.56000000000000005</v>
      </c>
      <c r="D303">
        <v>0.98</v>
      </c>
      <c r="E303">
        <v>17.2</v>
      </c>
      <c r="F303">
        <v>3.85</v>
      </c>
    </row>
    <row r="304" spans="1:6" x14ac:dyDescent="0.2">
      <c r="A304" s="6">
        <v>9192</v>
      </c>
      <c r="B304">
        <v>10.39</v>
      </c>
      <c r="C304">
        <v>0.56000000000000005</v>
      </c>
      <c r="D304">
        <v>1.01</v>
      </c>
      <c r="E304">
        <v>17.3</v>
      </c>
      <c r="F304">
        <v>3.83</v>
      </c>
    </row>
    <row r="305" spans="1:6" x14ac:dyDescent="0.2">
      <c r="A305" s="6">
        <v>9223</v>
      </c>
      <c r="B305">
        <v>10.28</v>
      </c>
      <c r="C305">
        <v>0.56999999999999995</v>
      </c>
      <c r="D305">
        <v>1.04</v>
      </c>
      <c r="E305">
        <v>17.2</v>
      </c>
      <c r="F305">
        <v>3.81</v>
      </c>
    </row>
    <row r="306" spans="1:6" x14ac:dyDescent="0.2">
      <c r="A306" s="6">
        <v>9253</v>
      </c>
      <c r="B306">
        <v>10.61</v>
      </c>
      <c r="C306">
        <v>0.56999999999999995</v>
      </c>
      <c r="D306">
        <v>1.06</v>
      </c>
      <c r="E306">
        <v>17.3</v>
      </c>
      <c r="F306">
        <v>3.8</v>
      </c>
    </row>
    <row r="307" spans="1:6" x14ac:dyDescent="0.2">
      <c r="A307" s="6">
        <v>9284</v>
      </c>
      <c r="B307">
        <v>10.8</v>
      </c>
      <c r="C307">
        <v>0.56999999999999995</v>
      </c>
      <c r="D307">
        <v>1.0900000000000001</v>
      </c>
      <c r="E307">
        <v>17.5</v>
      </c>
      <c r="F307">
        <v>3.79</v>
      </c>
    </row>
    <row r="308" spans="1:6" x14ac:dyDescent="0.2">
      <c r="A308" s="6">
        <v>9314</v>
      </c>
      <c r="B308">
        <v>11.1</v>
      </c>
      <c r="C308">
        <v>0.57999999999999996</v>
      </c>
      <c r="D308">
        <v>1.1200000000000001</v>
      </c>
      <c r="E308">
        <v>17.7</v>
      </c>
      <c r="F308">
        <v>3.77</v>
      </c>
    </row>
    <row r="309" spans="1:6" x14ac:dyDescent="0.2">
      <c r="A309" s="6">
        <v>9345</v>
      </c>
      <c r="B309">
        <v>11.25</v>
      </c>
      <c r="C309">
        <v>0.57999999999999996</v>
      </c>
      <c r="D309">
        <v>1.1399999999999999</v>
      </c>
      <c r="E309">
        <v>17.7</v>
      </c>
      <c r="F309">
        <v>3.76</v>
      </c>
    </row>
    <row r="310" spans="1:6" x14ac:dyDescent="0.2">
      <c r="A310" s="6">
        <v>9376</v>
      </c>
      <c r="B310">
        <v>11.51</v>
      </c>
      <c r="C310">
        <v>0.59</v>
      </c>
      <c r="D310">
        <v>1.17</v>
      </c>
      <c r="E310">
        <v>17.7</v>
      </c>
      <c r="F310">
        <v>3.74</v>
      </c>
    </row>
    <row r="311" spans="1:6" x14ac:dyDescent="0.2">
      <c r="A311" s="6">
        <v>9406</v>
      </c>
      <c r="B311">
        <v>11.89</v>
      </c>
      <c r="C311">
        <v>0.59</v>
      </c>
      <c r="D311">
        <v>1.2</v>
      </c>
      <c r="E311">
        <v>17.7</v>
      </c>
      <c r="F311">
        <v>3.73</v>
      </c>
    </row>
    <row r="312" spans="1:6" x14ac:dyDescent="0.2">
      <c r="A312" s="6">
        <v>9437</v>
      </c>
      <c r="B312">
        <v>12.26</v>
      </c>
      <c r="C312">
        <v>0.6</v>
      </c>
      <c r="D312">
        <v>1.22</v>
      </c>
      <c r="E312">
        <v>18</v>
      </c>
      <c r="F312">
        <v>3.71</v>
      </c>
    </row>
    <row r="313" spans="1:6" x14ac:dyDescent="0.2">
      <c r="A313" s="6">
        <v>9467</v>
      </c>
      <c r="B313">
        <v>12.46</v>
      </c>
      <c r="C313">
        <v>0.6</v>
      </c>
      <c r="D313">
        <v>1.25</v>
      </c>
      <c r="E313">
        <v>17.899999999999999</v>
      </c>
      <c r="F313">
        <v>3.7</v>
      </c>
    </row>
    <row r="314" spans="1:6" x14ac:dyDescent="0.2">
      <c r="A314" s="6">
        <v>9498</v>
      </c>
      <c r="B314">
        <v>12.65</v>
      </c>
      <c r="C314">
        <v>0.61</v>
      </c>
      <c r="D314">
        <v>1.25</v>
      </c>
      <c r="E314">
        <v>17.899999999999999</v>
      </c>
      <c r="F314">
        <v>3.68</v>
      </c>
    </row>
    <row r="315" spans="1:6" x14ac:dyDescent="0.2">
      <c r="A315" s="6">
        <v>9529</v>
      </c>
      <c r="B315">
        <v>12.67</v>
      </c>
      <c r="C315">
        <v>0.61</v>
      </c>
      <c r="D315">
        <v>1.25</v>
      </c>
      <c r="E315">
        <v>17.899999999999999</v>
      </c>
      <c r="F315">
        <v>3.65</v>
      </c>
    </row>
    <row r="316" spans="1:6" x14ac:dyDescent="0.2">
      <c r="A316" s="6">
        <v>9557</v>
      </c>
      <c r="B316">
        <v>11.81</v>
      </c>
      <c r="C316">
        <v>0.62</v>
      </c>
      <c r="D316">
        <v>1.25</v>
      </c>
      <c r="E316">
        <v>17.8</v>
      </c>
      <c r="F316">
        <v>3.62</v>
      </c>
    </row>
    <row r="317" spans="1:6" x14ac:dyDescent="0.2">
      <c r="A317" s="6">
        <v>9588</v>
      </c>
      <c r="B317">
        <v>11.48</v>
      </c>
      <c r="C317">
        <v>0.63</v>
      </c>
      <c r="D317">
        <v>1.25</v>
      </c>
      <c r="E317">
        <v>17.899999999999999</v>
      </c>
      <c r="F317">
        <v>3.6</v>
      </c>
    </row>
    <row r="318" spans="1:6" x14ac:dyDescent="0.2">
      <c r="A318" s="6">
        <v>9618</v>
      </c>
      <c r="B318">
        <v>11.56</v>
      </c>
      <c r="C318">
        <v>0.64</v>
      </c>
      <c r="D318">
        <v>1.25</v>
      </c>
      <c r="E318">
        <v>17.8</v>
      </c>
      <c r="F318">
        <v>3.57</v>
      </c>
    </row>
    <row r="319" spans="1:6" x14ac:dyDescent="0.2">
      <c r="A319" s="6">
        <v>9649</v>
      </c>
      <c r="B319">
        <v>12.11</v>
      </c>
      <c r="C319">
        <v>0.65</v>
      </c>
      <c r="D319">
        <v>1.25</v>
      </c>
      <c r="E319">
        <v>17.7</v>
      </c>
      <c r="F319">
        <v>3.54</v>
      </c>
    </row>
    <row r="320" spans="1:6" x14ac:dyDescent="0.2">
      <c r="A320" s="6">
        <v>9679</v>
      </c>
      <c r="B320">
        <v>12.62</v>
      </c>
      <c r="C320">
        <v>0.65</v>
      </c>
      <c r="D320">
        <v>1.24</v>
      </c>
      <c r="E320">
        <v>17.5</v>
      </c>
      <c r="F320">
        <v>3.51</v>
      </c>
    </row>
    <row r="321" spans="1:6" x14ac:dyDescent="0.2">
      <c r="A321" s="6">
        <v>9710</v>
      </c>
      <c r="B321">
        <v>13.12</v>
      </c>
      <c r="C321">
        <v>0.66</v>
      </c>
      <c r="D321">
        <v>1.24</v>
      </c>
      <c r="E321">
        <v>17.399999999999999</v>
      </c>
      <c r="F321">
        <v>3.48</v>
      </c>
    </row>
    <row r="322" spans="1:6" x14ac:dyDescent="0.2">
      <c r="A322" s="6">
        <v>9741</v>
      </c>
      <c r="B322">
        <v>13.32</v>
      </c>
      <c r="C322">
        <v>0.67</v>
      </c>
      <c r="D322">
        <v>1.24</v>
      </c>
      <c r="E322">
        <v>17.5</v>
      </c>
      <c r="F322">
        <v>3.45</v>
      </c>
    </row>
    <row r="323" spans="1:6" x14ac:dyDescent="0.2">
      <c r="A323" s="6">
        <v>9771</v>
      </c>
      <c r="B323">
        <v>13.02</v>
      </c>
      <c r="C323">
        <v>0.68</v>
      </c>
      <c r="D323">
        <v>1.24</v>
      </c>
      <c r="E323">
        <v>17.600000000000001</v>
      </c>
      <c r="F323">
        <v>3.42</v>
      </c>
    </row>
    <row r="324" spans="1:6" x14ac:dyDescent="0.2">
      <c r="A324" s="6">
        <v>9802</v>
      </c>
      <c r="B324">
        <v>13.19</v>
      </c>
      <c r="C324">
        <v>0.68</v>
      </c>
      <c r="D324">
        <v>1.24</v>
      </c>
      <c r="E324">
        <v>17.7</v>
      </c>
      <c r="F324">
        <v>3.4</v>
      </c>
    </row>
    <row r="325" spans="1:6" x14ac:dyDescent="0.2">
      <c r="A325" s="6">
        <v>9832</v>
      </c>
      <c r="B325">
        <v>13.49</v>
      </c>
      <c r="C325">
        <v>0.69</v>
      </c>
      <c r="D325">
        <v>1.24</v>
      </c>
      <c r="E325">
        <v>17.7</v>
      </c>
      <c r="F325">
        <v>3.37</v>
      </c>
    </row>
    <row r="326" spans="1:6" x14ac:dyDescent="0.2">
      <c r="A326" s="6">
        <v>9863</v>
      </c>
      <c r="B326">
        <v>13.4</v>
      </c>
      <c r="C326">
        <v>0.7</v>
      </c>
      <c r="D326">
        <v>1.23</v>
      </c>
      <c r="E326">
        <v>17.5</v>
      </c>
      <c r="F326">
        <v>3.34</v>
      </c>
    </row>
    <row r="327" spans="1:6" x14ac:dyDescent="0.2">
      <c r="A327" s="6">
        <v>9894</v>
      </c>
      <c r="B327">
        <v>13.66</v>
      </c>
      <c r="C327">
        <v>0.7</v>
      </c>
      <c r="D327">
        <v>1.22</v>
      </c>
      <c r="E327">
        <v>17.399999999999999</v>
      </c>
      <c r="F327">
        <v>3.34</v>
      </c>
    </row>
    <row r="328" spans="1:6" x14ac:dyDescent="0.2">
      <c r="A328" s="6">
        <v>9922</v>
      </c>
      <c r="B328">
        <v>13.87</v>
      </c>
      <c r="C328">
        <v>0.71</v>
      </c>
      <c r="D328">
        <v>1.21</v>
      </c>
      <c r="E328">
        <v>17.3</v>
      </c>
      <c r="F328">
        <v>3.34</v>
      </c>
    </row>
    <row r="329" spans="1:6" x14ac:dyDescent="0.2">
      <c r="A329" s="6">
        <v>9953</v>
      </c>
      <c r="B329">
        <v>14.21</v>
      </c>
      <c r="C329">
        <v>0.72</v>
      </c>
      <c r="D329">
        <v>1.2</v>
      </c>
      <c r="E329">
        <v>17.3</v>
      </c>
      <c r="F329">
        <v>3.34</v>
      </c>
    </row>
    <row r="330" spans="1:6" x14ac:dyDescent="0.2">
      <c r="A330" s="6">
        <v>9983</v>
      </c>
      <c r="B330">
        <v>14.7</v>
      </c>
      <c r="C330">
        <v>0.72</v>
      </c>
      <c r="D330">
        <v>1.19</v>
      </c>
      <c r="E330">
        <v>17.399999999999999</v>
      </c>
      <c r="F330">
        <v>3.34</v>
      </c>
    </row>
    <row r="331" spans="1:6" x14ac:dyDescent="0.2">
      <c r="A331" s="6">
        <v>10014</v>
      </c>
      <c r="B331">
        <v>14.89</v>
      </c>
      <c r="C331">
        <v>0.73</v>
      </c>
      <c r="D331">
        <v>1.18</v>
      </c>
      <c r="E331">
        <v>17.600000000000001</v>
      </c>
      <c r="F331">
        <v>3.34</v>
      </c>
    </row>
    <row r="332" spans="1:6" x14ac:dyDescent="0.2">
      <c r="A332" s="6">
        <v>10044</v>
      </c>
      <c r="B332">
        <v>15.22</v>
      </c>
      <c r="C332">
        <v>0.74</v>
      </c>
      <c r="D332">
        <v>1.1599999999999999</v>
      </c>
      <c r="E332">
        <v>17.3</v>
      </c>
      <c r="F332">
        <v>3.33</v>
      </c>
    </row>
    <row r="333" spans="1:6" x14ac:dyDescent="0.2">
      <c r="A333" s="6">
        <v>10075</v>
      </c>
      <c r="B333">
        <v>16.03</v>
      </c>
      <c r="C333">
        <v>0.74</v>
      </c>
      <c r="D333">
        <v>1.1499999999999999</v>
      </c>
      <c r="E333">
        <v>17.2</v>
      </c>
      <c r="F333">
        <v>3.33</v>
      </c>
    </row>
    <row r="334" spans="1:6" x14ac:dyDescent="0.2">
      <c r="A334" s="6">
        <v>10106</v>
      </c>
      <c r="B334">
        <v>16.940000000000001</v>
      </c>
      <c r="C334">
        <v>0.75</v>
      </c>
      <c r="D334">
        <v>1.1399999999999999</v>
      </c>
      <c r="E334">
        <v>17.3</v>
      </c>
      <c r="F334">
        <v>3.33</v>
      </c>
    </row>
    <row r="335" spans="1:6" x14ac:dyDescent="0.2">
      <c r="A335" s="6">
        <v>10136</v>
      </c>
      <c r="B335">
        <v>16.68</v>
      </c>
      <c r="C335">
        <v>0.76</v>
      </c>
      <c r="D335">
        <v>1.1299999999999999</v>
      </c>
      <c r="E335">
        <v>17.399999999999999</v>
      </c>
      <c r="F335">
        <v>3.33</v>
      </c>
    </row>
    <row r="336" spans="1:6" x14ac:dyDescent="0.2">
      <c r="A336" s="6">
        <v>10167</v>
      </c>
      <c r="B336">
        <v>17.059999999999999</v>
      </c>
      <c r="C336">
        <v>0.76</v>
      </c>
      <c r="D336">
        <v>1.1200000000000001</v>
      </c>
      <c r="E336">
        <v>17.3</v>
      </c>
      <c r="F336">
        <v>3.33</v>
      </c>
    </row>
    <row r="337" spans="1:6" x14ac:dyDescent="0.2">
      <c r="A337" s="6">
        <v>10197</v>
      </c>
      <c r="B337">
        <v>17.46</v>
      </c>
      <c r="C337">
        <v>0.77</v>
      </c>
      <c r="D337">
        <v>1.1100000000000001</v>
      </c>
      <c r="E337">
        <v>17.3</v>
      </c>
      <c r="F337">
        <v>3.33</v>
      </c>
    </row>
    <row r="338" spans="1:6" x14ac:dyDescent="0.2">
      <c r="A338" s="6">
        <v>10228</v>
      </c>
      <c r="B338">
        <v>17.53</v>
      </c>
      <c r="C338">
        <v>0.78</v>
      </c>
      <c r="D338">
        <v>1.1299999999999999</v>
      </c>
      <c r="E338">
        <v>17.3</v>
      </c>
      <c r="F338">
        <v>3.33</v>
      </c>
    </row>
    <row r="339" spans="1:6" x14ac:dyDescent="0.2">
      <c r="A339" s="6">
        <v>10259</v>
      </c>
      <c r="B339">
        <v>17.32</v>
      </c>
      <c r="C339">
        <v>0.78</v>
      </c>
      <c r="D339">
        <v>1.1599999999999999</v>
      </c>
      <c r="E339">
        <v>17.100000000000001</v>
      </c>
      <c r="F339">
        <v>3.35</v>
      </c>
    </row>
    <row r="340" spans="1:6" x14ac:dyDescent="0.2">
      <c r="A340" s="6">
        <v>10288</v>
      </c>
      <c r="B340">
        <v>18.25</v>
      </c>
      <c r="C340">
        <v>0.79</v>
      </c>
      <c r="D340">
        <v>1.18</v>
      </c>
      <c r="E340">
        <v>17.100000000000001</v>
      </c>
      <c r="F340">
        <v>3.38</v>
      </c>
    </row>
    <row r="341" spans="1:6" x14ac:dyDescent="0.2">
      <c r="A341" s="6">
        <v>10319</v>
      </c>
      <c r="B341">
        <v>19.399999999999999</v>
      </c>
      <c r="C341">
        <v>0.8</v>
      </c>
      <c r="D341">
        <v>1.2</v>
      </c>
      <c r="E341">
        <v>17.100000000000001</v>
      </c>
      <c r="F341">
        <v>3.4</v>
      </c>
    </row>
    <row r="342" spans="1:6" x14ac:dyDescent="0.2">
      <c r="A342" s="6">
        <v>10349</v>
      </c>
      <c r="B342">
        <v>20</v>
      </c>
      <c r="C342">
        <v>0.8</v>
      </c>
      <c r="D342">
        <v>1.22</v>
      </c>
      <c r="E342">
        <v>17.2</v>
      </c>
      <c r="F342">
        <v>3.42</v>
      </c>
    </row>
    <row r="343" spans="1:6" x14ac:dyDescent="0.2">
      <c r="A343" s="6">
        <v>10380</v>
      </c>
      <c r="B343">
        <v>19.02</v>
      </c>
      <c r="C343">
        <v>0.81</v>
      </c>
      <c r="D343">
        <v>1.25</v>
      </c>
      <c r="E343">
        <v>17.100000000000001</v>
      </c>
      <c r="F343">
        <v>3.44</v>
      </c>
    </row>
    <row r="344" spans="1:6" x14ac:dyDescent="0.2">
      <c r="A344" s="6">
        <v>10410</v>
      </c>
      <c r="B344">
        <v>19.16</v>
      </c>
      <c r="C344">
        <v>0.82</v>
      </c>
      <c r="D344">
        <v>1.27</v>
      </c>
      <c r="E344">
        <v>17.100000000000001</v>
      </c>
      <c r="F344">
        <v>3.46</v>
      </c>
    </row>
    <row r="345" spans="1:6" x14ac:dyDescent="0.2">
      <c r="A345" s="6">
        <v>10441</v>
      </c>
      <c r="B345">
        <v>19.78</v>
      </c>
      <c r="C345">
        <v>0.82</v>
      </c>
      <c r="D345">
        <v>1.29</v>
      </c>
      <c r="E345">
        <v>17.100000000000001</v>
      </c>
      <c r="F345">
        <v>3.49</v>
      </c>
    </row>
    <row r="346" spans="1:6" x14ac:dyDescent="0.2">
      <c r="A346" s="6">
        <v>10472</v>
      </c>
      <c r="B346">
        <v>21.17</v>
      </c>
      <c r="C346">
        <v>0.83</v>
      </c>
      <c r="D346">
        <v>1.31</v>
      </c>
      <c r="E346">
        <v>17.3</v>
      </c>
      <c r="F346">
        <v>3.51</v>
      </c>
    </row>
    <row r="347" spans="1:6" x14ac:dyDescent="0.2">
      <c r="A347" s="6">
        <v>10502</v>
      </c>
      <c r="B347">
        <v>21.6</v>
      </c>
      <c r="C347">
        <v>0.84</v>
      </c>
      <c r="D347">
        <v>1.33</v>
      </c>
      <c r="E347">
        <v>17.2</v>
      </c>
      <c r="F347">
        <v>3.53</v>
      </c>
    </row>
    <row r="348" spans="1:6" x14ac:dyDescent="0.2">
      <c r="A348" s="6">
        <v>10533</v>
      </c>
      <c r="B348">
        <v>23.06</v>
      </c>
      <c r="C348">
        <v>0.84</v>
      </c>
      <c r="D348">
        <v>1.36</v>
      </c>
      <c r="E348">
        <v>17.2</v>
      </c>
      <c r="F348">
        <v>3.56</v>
      </c>
    </row>
    <row r="349" spans="1:6" x14ac:dyDescent="0.2">
      <c r="A349" s="6">
        <v>10563</v>
      </c>
      <c r="B349">
        <v>23.15</v>
      </c>
      <c r="C349">
        <v>0.85</v>
      </c>
      <c r="D349">
        <v>1.38</v>
      </c>
      <c r="E349">
        <v>17.100000000000001</v>
      </c>
      <c r="F349">
        <v>3.58</v>
      </c>
    </row>
    <row r="350" spans="1:6" x14ac:dyDescent="0.2">
      <c r="A350" s="6">
        <v>10594</v>
      </c>
      <c r="B350">
        <v>24.86</v>
      </c>
      <c r="C350">
        <v>0.86</v>
      </c>
      <c r="D350">
        <v>1.4</v>
      </c>
      <c r="E350">
        <v>17.100000000000001</v>
      </c>
      <c r="F350">
        <v>3.6</v>
      </c>
    </row>
    <row r="351" spans="1:6" x14ac:dyDescent="0.2">
      <c r="A351" s="6">
        <v>10625</v>
      </c>
      <c r="B351">
        <v>24.99</v>
      </c>
      <c r="C351">
        <v>0.87</v>
      </c>
      <c r="D351">
        <v>1.42</v>
      </c>
      <c r="E351">
        <v>17.100000000000001</v>
      </c>
      <c r="F351">
        <v>3.57</v>
      </c>
    </row>
    <row r="352" spans="1:6" x14ac:dyDescent="0.2">
      <c r="A352" s="6">
        <v>10653</v>
      </c>
      <c r="B352">
        <v>25.43</v>
      </c>
      <c r="C352">
        <v>0.88</v>
      </c>
      <c r="D352">
        <v>1.44</v>
      </c>
      <c r="E352">
        <v>17</v>
      </c>
      <c r="F352">
        <v>3.55</v>
      </c>
    </row>
    <row r="353" spans="1:6" x14ac:dyDescent="0.2">
      <c r="A353" s="6">
        <v>10684</v>
      </c>
      <c r="B353">
        <v>25.28</v>
      </c>
      <c r="C353">
        <v>0.89</v>
      </c>
      <c r="D353">
        <v>1.46</v>
      </c>
      <c r="E353">
        <v>16.899999999999999</v>
      </c>
      <c r="F353">
        <v>3.52</v>
      </c>
    </row>
    <row r="354" spans="1:6" x14ac:dyDescent="0.2">
      <c r="A354" s="6">
        <v>10714</v>
      </c>
      <c r="B354">
        <v>25.66</v>
      </c>
      <c r="C354">
        <v>0.9</v>
      </c>
      <c r="D354">
        <v>1.48</v>
      </c>
      <c r="E354">
        <v>17</v>
      </c>
      <c r="F354">
        <v>3.5</v>
      </c>
    </row>
    <row r="355" spans="1:6" x14ac:dyDescent="0.2">
      <c r="A355" s="6">
        <v>10745</v>
      </c>
      <c r="B355">
        <v>26.15</v>
      </c>
      <c r="C355">
        <v>0.91</v>
      </c>
      <c r="D355">
        <v>1.5</v>
      </c>
      <c r="E355">
        <v>17.100000000000001</v>
      </c>
      <c r="F355">
        <v>3.47</v>
      </c>
    </row>
    <row r="356" spans="1:6" x14ac:dyDescent="0.2">
      <c r="A356" s="6">
        <v>10775</v>
      </c>
      <c r="B356">
        <v>28.48</v>
      </c>
      <c r="C356">
        <v>0.92</v>
      </c>
      <c r="D356">
        <v>1.51</v>
      </c>
      <c r="E356">
        <v>17.3</v>
      </c>
      <c r="F356">
        <v>3.45</v>
      </c>
    </row>
    <row r="357" spans="1:6" x14ac:dyDescent="0.2">
      <c r="A357" s="6">
        <v>10806</v>
      </c>
      <c r="B357">
        <v>30.1</v>
      </c>
      <c r="C357">
        <v>0.93</v>
      </c>
      <c r="D357">
        <v>1.53</v>
      </c>
      <c r="E357">
        <v>17.3</v>
      </c>
      <c r="F357">
        <v>3.42</v>
      </c>
    </row>
    <row r="358" spans="1:6" x14ac:dyDescent="0.2">
      <c r="A358" s="6">
        <v>10837</v>
      </c>
      <c r="B358">
        <v>31.3</v>
      </c>
      <c r="C358">
        <v>0.94</v>
      </c>
      <c r="D358">
        <v>1.55</v>
      </c>
      <c r="E358">
        <v>17.3</v>
      </c>
      <c r="F358">
        <v>3.39</v>
      </c>
    </row>
    <row r="359" spans="1:6" x14ac:dyDescent="0.2">
      <c r="A359" s="6">
        <v>10867</v>
      </c>
      <c r="B359">
        <v>27.99</v>
      </c>
      <c r="C359">
        <v>0.95</v>
      </c>
      <c r="D359">
        <v>1.57</v>
      </c>
      <c r="E359">
        <v>17.3</v>
      </c>
      <c r="F359">
        <v>3.37</v>
      </c>
    </row>
    <row r="360" spans="1:6" x14ac:dyDescent="0.2">
      <c r="A360" s="6">
        <v>10898</v>
      </c>
      <c r="B360">
        <v>20.58</v>
      </c>
      <c r="C360">
        <v>0.96</v>
      </c>
      <c r="D360">
        <v>1.59</v>
      </c>
      <c r="E360">
        <v>17.3</v>
      </c>
      <c r="F360">
        <v>3.34</v>
      </c>
    </row>
    <row r="361" spans="1:6" x14ac:dyDescent="0.2">
      <c r="A361" s="6">
        <v>10928</v>
      </c>
      <c r="B361">
        <v>21.4</v>
      </c>
      <c r="C361">
        <v>0.97</v>
      </c>
      <c r="D361">
        <v>1.61</v>
      </c>
      <c r="E361">
        <v>17.2</v>
      </c>
      <c r="F361">
        <v>3.32</v>
      </c>
    </row>
    <row r="362" spans="1:6" x14ac:dyDescent="0.2">
      <c r="A362" s="6">
        <v>10959</v>
      </c>
      <c r="B362">
        <v>21.71</v>
      </c>
      <c r="C362">
        <v>0.97</v>
      </c>
      <c r="D362">
        <v>1.56</v>
      </c>
      <c r="E362">
        <v>17.100000000000001</v>
      </c>
      <c r="F362">
        <v>3.29</v>
      </c>
    </row>
    <row r="363" spans="1:6" x14ac:dyDescent="0.2">
      <c r="A363" s="6">
        <v>10990</v>
      </c>
      <c r="B363">
        <v>23.07</v>
      </c>
      <c r="C363">
        <v>0.97</v>
      </c>
      <c r="D363">
        <v>1.5</v>
      </c>
      <c r="E363">
        <v>17</v>
      </c>
      <c r="F363">
        <v>3.29</v>
      </c>
    </row>
    <row r="364" spans="1:6" x14ac:dyDescent="0.2">
      <c r="A364" s="6">
        <v>11018</v>
      </c>
      <c r="B364">
        <v>23.94</v>
      </c>
      <c r="C364">
        <v>0.97</v>
      </c>
      <c r="D364">
        <v>1.45</v>
      </c>
      <c r="E364">
        <v>16.899999999999999</v>
      </c>
      <c r="F364">
        <v>3.3</v>
      </c>
    </row>
    <row r="365" spans="1:6" x14ac:dyDescent="0.2">
      <c r="A365" s="6">
        <v>11049</v>
      </c>
      <c r="B365">
        <v>25.46</v>
      </c>
      <c r="C365">
        <v>0.97</v>
      </c>
      <c r="D365">
        <v>1.4</v>
      </c>
      <c r="E365">
        <v>17</v>
      </c>
      <c r="F365">
        <v>3.3</v>
      </c>
    </row>
    <row r="366" spans="1:6" x14ac:dyDescent="0.2">
      <c r="A366" s="6">
        <v>11079</v>
      </c>
      <c r="B366">
        <v>23.94</v>
      </c>
      <c r="C366">
        <v>0.97</v>
      </c>
      <c r="D366">
        <v>1.34</v>
      </c>
      <c r="E366">
        <v>16.899999999999999</v>
      </c>
      <c r="F366">
        <v>3.31</v>
      </c>
    </row>
    <row r="367" spans="1:6" x14ac:dyDescent="0.2">
      <c r="A367" s="6">
        <v>11110</v>
      </c>
      <c r="B367">
        <v>21.52</v>
      </c>
      <c r="C367">
        <v>0.97</v>
      </c>
      <c r="D367">
        <v>1.29</v>
      </c>
      <c r="E367">
        <v>16.8</v>
      </c>
      <c r="F367">
        <v>3.31</v>
      </c>
    </row>
    <row r="368" spans="1:6" x14ac:dyDescent="0.2">
      <c r="A368" s="6">
        <v>11140</v>
      </c>
      <c r="B368">
        <v>21.06</v>
      </c>
      <c r="C368">
        <v>0.98</v>
      </c>
      <c r="D368">
        <v>1.24</v>
      </c>
      <c r="E368">
        <v>16.600000000000001</v>
      </c>
      <c r="F368">
        <v>3.32</v>
      </c>
    </row>
    <row r="369" spans="1:6" x14ac:dyDescent="0.2">
      <c r="A369" s="6">
        <v>11171</v>
      </c>
      <c r="B369">
        <v>20.79</v>
      </c>
      <c r="C369">
        <v>0.98</v>
      </c>
      <c r="D369">
        <v>1.18</v>
      </c>
      <c r="E369">
        <v>16.5</v>
      </c>
      <c r="F369">
        <v>3.32</v>
      </c>
    </row>
    <row r="370" spans="1:6" x14ac:dyDescent="0.2">
      <c r="A370" s="6">
        <v>11202</v>
      </c>
      <c r="B370">
        <v>20.78</v>
      </c>
      <c r="C370">
        <v>0.98</v>
      </c>
      <c r="D370">
        <v>1.1299999999999999</v>
      </c>
      <c r="E370">
        <v>16.600000000000001</v>
      </c>
      <c r="F370">
        <v>3.32</v>
      </c>
    </row>
    <row r="371" spans="1:6" x14ac:dyDescent="0.2">
      <c r="A371" s="6">
        <v>11232</v>
      </c>
      <c r="B371">
        <v>17.920000000000002</v>
      </c>
      <c r="C371">
        <v>0.98</v>
      </c>
      <c r="D371">
        <v>1.08</v>
      </c>
      <c r="E371">
        <v>16.5</v>
      </c>
      <c r="F371">
        <v>3.33</v>
      </c>
    </row>
    <row r="372" spans="1:6" x14ac:dyDescent="0.2">
      <c r="A372" s="6">
        <v>11263</v>
      </c>
      <c r="B372">
        <v>16.62</v>
      </c>
      <c r="C372">
        <v>0.98</v>
      </c>
      <c r="D372">
        <v>1.02</v>
      </c>
      <c r="E372">
        <v>16.399999999999999</v>
      </c>
      <c r="F372">
        <v>3.33</v>
      </c>
    </row>
    <row r="373" spans="1:6" x14ac:dyDescent="0.2">
      <c r="A373" s="6">
        <v>11293</v>
      </c>
      <c r="B373">
        <v>15.51</v>
      </c>
      <c r="C373">
        <v>0.98</v>
      </c>
      <c r="D373">
        <v>0.97</v>
      </c>
      <c r="E373">
        <v>16.100000000000001</v>
      </c>
      <c r="F373">
        <v>3.34</v>
      </c>
    </row>
    <row r="374" spans="1:6" x14ac:dyDescent="0.2">
      <c r="A374" s="6">
        <v>11324</v>
      </c>
      <c r="B374">
        <v>15.98</v>
      </c>
      <c r="C374">
        <v>0.97</v>
      </c>
      <c r="D374">
        <v>0.94</v>
      </c>
      <c r="E374">
        <v>15.9</v>
      </c>
      <c r="F374">
        <v>3.34</v>
      </c>
    </row>
    <row r="375" spans="1:6" x14ac:dyDescent="0.2">
      <c r="A375" s="6">
        <v>11355</v>
      </c>
      <c r="B375">
        <v>17.2</v>
      </c>
      <c r="C375">
        <v>0.95</v>
      </c>
      <c r="D375">
        <v>0.91</v>
      </c>
      <c r="E375">
        <v>15.7</v>
      </c>
      <c r="F375">
        <v>3.37</v>
      </c>
    </row>
    <row r="376" spans="1:6" x14ac:dyDescent="0.2">
      <c r="A376" s="6">
        <v>11383</v>
      </c>
      <c r="B376">
        <v>17.53</v>
      </c>
      <c r="C376">
        <v>0.94</v>
      </c>
      <c r="D376">
        <v>0.88</v>
      </c>
      <c r="E376">
        <v>15.6</v>
      </c>
      <c r="F376">
        <v>3.4</v>
      </c>
    </row>
    <row r="377" spans="1:6" x14ac:dyDescent="0.2">
      <c r="A377" s="6">
        <v>11414</v>
      </c>
      <c r="B377">
        <v>15.86</v>
      </c>
      <c r="C377">
        <v>0.93</v>
      </c>
      <c r="D377">
        <v>0.85</v>
      </c>
      <c r="E377">
        <v>15.5</v>
      </c>
      <c r="F377">
        <v>3.42</v>
      </c>
    </row>
    <row r="378" spans="1:6" x14ac:dyDescent="0.2">
      <c r="A378" s="6">
        <v>11444</v>
      </c>
      <c r="B378">
        <v>14.33</v>
      </c>
      <c r="C378">
        <v>0.91</v>
      </c>
      <c r="D378">
        <v>0.82</v>
      </c>
      <c r="E378">
        <v>15.3</v>
      </c>
      <c r="F378">
        <v>3.45</v>
      </c>
    </row>
    <row r="379" spans="1:6" x14ac:dyDescent="0.2">
      <c r="A379" s="6">
        <v>11475</v>
      </c>
      <c r="B379">
        <v>13.87</v>
      </c>
      <c r="C379">
        <v>0.9</v>
      </c>
      <c r="D379">
        <v>0.79</v>
      </c>
      <c r="E379">
        <v>15.1</v>
      </c>
      <c r="F379">
        <v>3.48</v>
      </c>
    </row>
    <row r="380" spans="1:6" x14ac:dyDescent="0.2">
      <c r="A380" s="6">
        <v>11505</v>
      </c>
      <c r="B380">
        <v>14.33</v>
      </c>
      <c r="C380">
        <v>0.89</v>
      </c>
      <c r="D380">
        <v>0.76</v>
      </c>
      <c r="E380">
        <v>15.1</v>
      </c>
      <c r="F380">
        <v>3.51</v>
      </c>
    </row>
    <row r="381" spans="1:6" x14ac:dyDescent="0.2">
      <c r="A381" s="6">
        <v>11536</v>
      </c>
      <c r="B381">
        <v>13.9</v>
      </c>
      <c r="C381">
        <v>0.87</v>
      </c>
      <c r="D381">
        <v>0.73</v>
      </c>
      <c r="E381">
        <v>15.1</v>
      </c>
      <c r="F381">
        <v>3.54</v>
      </c>
    </row>
    <row r="382" spans="1:6" x14ac:dyDescent="0.2">
      <c r="A382" s="6">
        <v>11567</v>
      </c>
      <c r="B382">
        <v>11.83</v>
      </c>
      <c r="C382">
        <v>0.86</v>
      </c>
      <c r="D382">
        <v>0.7</v>
      </c>
      <c r="E382">
        <v>15</v>
      </c>
      <c r="F382">
        <v>3.57</v>
      </c>
    </row>
    <row r="383" spans="1:6" x14ac:dyDescent="0.2">
      <c r="A383" s="6">
        <v>11597</v>
      </c>
      <c r="B383">
        <v>10.25</v>
      </c>
      <c r="C383">
        <v>0.85</v>
      </c>
      <c r="D383">
        <v>0.67</v>
      </c>
      <c r="E383">
        <v>14.9</v>
      </c>
      <c r="F383">
        <v>3.6</v>
      </c>
    </row>
    <row r="384" spans="1:6" x14ac:dyDescent="0.2">
      <c r="A384" s="6">
        <v>11628</v>
      </c>
      <c r="B384">
        <v>10.39</v>
      </c>
      <c r="C384">
        <v>0.83</v>
      </c>
      <c r="D384">
        <v>0.64</v>
      </c>
      <c r="E384">
        <v>14.7</v>
      </c>
      <c r="F384">
        <v>3.62</v>
      </c>
    </row>
    <row r="385" spans="1:6" x14ac:dyDescent="0.2">
      <c r="A385" s="6">
        <v>11658</v>
      </c>
      <c r="B385">
        <v>8.44</v>
      </c>
      <c r="C385">
        <v>0.82</v>
      </c>
      <c r="D385">
        <v>0.61</v>
      </c>
      <c r="E385">
        <v>14.6</v>
      </c>
      <c r="F385">
        <v>3.65</v>
      </c>
    </row>
    <row r="386" spans="1:6" x14ac:dyDescent="0.2">
      <c r="A386" s="6">
        <v>11689</v>
      </c>
      <c r="B386">
        <v>8.3000000000000007</v>
      </c>
      <c r="C386">
        <v>0.79</v>
      </c>
      <c r="D386">
        <v>0.59</v>
      </c>
      <c r="E386">
        <v>14.3</v>
      </c>
      <c r="F386">
        <v>3.68</v>
      </c>
    </row>
    <row r="387" spans="1:6" x14ac:dyDescent="0.2">
      <c r="A387" s="6">
        <v>11720</v>
      </c>
      <c r="B387">
        <v>8.23</v>
      </c>
      <c r="C387">
        <v>0.77</v>
      </c>
      <c r="D387">
        <v>0.57999999999999996</v>
      </c>
      <c r="E387">
        <v>14.1</v>
      </c>
      <c r="F387">
        <v>3.65</v>
      </c>
    </row>
    <row r="388" spans="1:6" x14ac:dyDescent="0.2">
      <c r="A388" s="6">
        <v>11749</v>
      </c>
      <c r="B388">
        <v>8.26</v>
      </c>
      <c r="C388">
        <v>0.74</v>
      </c>
      <c r="D388">
        <v>0.56000000000000005</v>
      </c>
      <c r="E388">
        <v>14</v>
      </c>
      <c r="F388">
        <v>3.62</v>
      </c>
    </row>
    <row r="389" spans="1:6" x14ac:dyDescent="0.2">
      <c r="A389" s="6">
        <v>11780</v>
      </c>
      <c r="B389">
        <v>6.28</v>
      </c>
      <c r="C389">
        <v>0.71</v>
      </c>
      <c r="D389">
        <v>0.54</v>
      </c>
      <c r="E389">
        <v>13.9</v>
      </c>
      <c r="F389">
        <v>3.59</v>
      </c>
    </row>
    <row r="390" spans="1:6" x14ac:dyDescent="0.2">
      <c r="A390" s="6">
        <v>11810</v>
      </c>
      <c r="B390">
        <v>5.51</v>
      </c>
      <c r="C390">
        <v>0.69</v>
      </c>
      <c r="D390">
        <v>0.53</v>
      </c>
      <c r="E390">
        <v>13.7</v>
      </c>
      <c r="F390">
        <v>3.56</v>
      </c>
    </row>
    <row r="391" spans="1:6" x14ac:dyDescent="0.2">
      <c r="A391" s="6">
        <v>11841</v>
      </c>
      <c r="B391">
        <v>4.7699999999999996</v>
      </c>
      <c r="C391">
        <v>0.66</v>
      </c>
      <c r="D391">
        <v>0.51</v>
      </c>
      <c r="E391">
        <v>13.6</v>
      </c>
      <c r="F391">
        <v>3.53</v>
      </c>
    </row>
    <row r="392" spans="1:6" x14ac:dyDescent="0.2">
      <c r="A392" s="6">
        <v>11871</v>
      </c>
      <c r="B392">
        <v>5.01</v>
      </c>
      <c r="C392">
        <v>0.63</v>
      </c>
      <c r="D392">
        <v>0.49</v>
      </c>
      <c r="E392">
        <v>13.6</v>
      </c>
      <c r="F392">
        <v>3.5</v>
      </c>
    </row>
    <row r="393" spans="1:6" x14ac:dyDescent="0.2">
      <c r="A393" s="6">
        <v>11902</v>
      </c>
      <c r="B393">
        <v>7.53</v>
      </c>
      <c r="C393">
        <v>0.61</v>
      </c>
      <c r="D393">
        <v>0.48</v>
      </c>
      <c r="E393">
        <v>13.5</v>
      </c>
      <c r="F393">
        <v>3.46</v>
      </c>
    </row>
    <row r="394" spans="1:6" x14ac:dyDescent="0.2">
      <c r="A394" s="6">
        <v>11933</v>
      </c>
      <c r="B394">
        <v>8.26</v>
      </c>
      <c r="C394">
        <v>0.57999999999999996</v>
      </c>
      <c r="D394">
        <v>0.46</v>
      </c>
      <c r="E394">
        <v>13.4</v>
      </c>
      <c r="F394">
        <v>3.43</v>
      </c>
    </row>
    <row r="395" spans="1:6" x14ac:dyDescent="0.2">
      <c r="A395" s="6">
        <v>11963</v>
      </c>
      <c r="B395">
        <v>7.12</v>
      </c>
      <c r="C395">
        <v>0.55000000000000004</v>
      </c>
      <c r="D395">
        <v>0.44</v>
      </c>
      <c r="E395">
        <v>13.3</v>
      </c>
      <c r="F395">
        <v>3.4</v>
      </c>
    </row>
    <row r="396" spans="1:6" x14ac:dyDescent="0.2">
      <c r="A396" s="6">
        <v>11994</v>
      </c>
      <c r="B396">
        <v>7.05</v>
      </c>
      <c r="C396">
        <v>0.53</v>
      </c>
      <c r="D396">
        <v>0.43</v>
      </c>
      <c r="E396">
        <v>13.2</v>
      </c>
      <c r="F396">
        <v>3.37</v>
      </c>
    </row>
    <row r="397" spans="1:6" x14ac:dyDescent="0.2">
      <c r="A397" s="6">
        <v>12024</v>
      </c>
      <c r="B397">
        <v>6.82</v>
      </c>
      <c r="C397">
        <v>0.5</v>
      </c>
      <c r="D397">
        <v>0.41</v>
      </c>
      <c r="E397">
        <v>13.1</v>
      </c>
      <c r="F397">
        <v>3.34</v>
      </c>
    </row>
    <row r="398" spans="1:6" x14ac:dyDescent="0.2">
      <c r="A398" s="6">
        <v>12055</v>
      </c>
      <c r="B398">
        <v>7.09</v>
      </c>
      <c r="C398">
        <v>0.49</v>
      </c>
      <c r="D398">
        <v>0.41</v>
      </c>
      <c r="E398">
        <v>12.9</v>
      </c>
      <c r="F398">
        <v>3.31</v>
      </c>
    </row>
    <row r="399" spans="1:6" x14ac:dyDescent="0.2">
      <c r="A399" s="6">
        <v>12086</v>
      </c>
      <c r="B399">
        <v>6.25</v>
      </c>
      <c r="C399">
        <v>0.49</v>
      </c>
      <c r="D399">
        <v>0.41</v>
      </c>
      <c r="E399">
        <v>12.7</v>
      </c>
      <c r="F399">
        <v>3.29</v>
      </c>
    </row>
    <row r="400" spans="1:6" x14ac:dyDescent="0.2">
      <c r="A400" s="6">
        <v>12114</v>
      </c>
      <c r="B400">
        <v>6.23</v>
      </c>
      <c r="C400">
        <v>0.48</v>
      </c>
      <c r="D400">
        <v>0.42</v>
      </c>
      <c r="E400">
        <v>12.6</v>
      </c>
      <c r="F400">
        <v>3.28</v>
      </c>
    </row>
    <row r="401" spans="1:6" x14ac:dyDescent="0.2">
      <c r="A401" s="6">
        <v>12145</v>
      </c>
      <c r="B401">
        <v>6.89</v>
      </c>
      <c r="C401">
        <v>0.48</v>
      </c>
      <c r="D401">
        <v>0.42</v>
      </c>
      <c r="E401">
        <v>12.6</v>
      </c>
      <c r="F401">
        <v>3.26</v>
      </c>
    </row>
    <row r="402" spans="1:6" x14ac:dyDescent="0.2">
      <c r="A402" s="6">
        <v>12175</v>
      </c>
      <c r="B402">
        <v>8.8699999999999992</v>
      </c>
      <c r="C402">
        <v>0.47</v>
      </c>
      <c r="D402">
        <v>0.42</v>
      </c>
      <c r="E402">
        <v>12.6</v>
      </c>
      <c r="F402">
        <v>3.25</v>
      </c>
    </row>
    <row r="403" spans="1:6" x14ac:dyDescent="0.2">
      <c r="A403" s="6">
        <v>12206</v>
      </c>
      <c r="B403">
        <v>10.39</v>
      </c>
      <c r="C403">
        <v>0.47</v>
      </c>
      <c r="D403">
        <v>0.42</v>
      </c>
      <c r="E403">
        <v>12.7</v>
      </c>
      <c r="F403">
        <v>3.23</v>
      </c>
    </row>
    <row r="404" spans="1:6" x14ac:dyDescent="0.2">
      <c r="A404" s="6">
        <v>12236</v>
      </c>
      <c r="B404">
        <v>11.23</v>
      </c>
      <c r="C404">
        <v>0.47</v>
      </c>
      <c r="D404">
        <v>0.43</v>
      </c>
      <c r="E404">
        <v>13.1</v>
      </c>
      <c r="F404">
        <v>3.21</v>
      </c>
    </row>
    <row r="405" spans="1:6" x14ac:dyDescent="0.2">
      <c r="A405" s="6">
        <v>12267</v>
      </c>
      <c r="B405">
        <v>10.67</v>
      </c>
      <c r="C405">
        <v>0.46</v>
      </c>
      <c r="D405">
        <v>0.43</v>
      </c>
      <c r="E405">
        <v>13.2</v>
      </c>
      <c r="F405">
        <v>3.2</v>
      </c>
    </row>
    <row r="406" spans="1:6" x14ac:dyDescent="0.2">
      <c r="A406" s="6">
        <v>12298</v>
      </c>
      <c r="B406">
        <v>10.58</v>
      </c>
      <c r="C406">
        <v>0.46</v>
      </c>
      <c r="D406">
        <v>0.43</v>
      </c>
      <c r="E406">
        <v>13.2</v>
      </c>
      <c r="F406">
        <v>3.18</v>
      </c>
    </row>
    <row r="407" spans="1:6" x14ac:dyDescent="0.2">
      <c r="A407" s="6">
        <v>12328</v>
      </c>
      <c r="B407">
        <v>9.5500000000000007</v>
      </c>
      <c r="C407">
        <v>0.45</v>
      </c>
      <c r="D407">
        <v>0.43</v>
      </c>
      <c r="E407">
        <v>13.2</v>
      </c>
      <c r="F407">
        <v>3.17</v>
      </c>
    </row>
    <row r="408" spans="1:6" x14ac:dyDescent="0.2">
      <c r="A408" s="6">
        <v>12359</v>
      </c>
      <c r="B408">
        <v>9.7799999999999994</v>
      </c>
      <c r="C408">
        <v>0.45</v>
      </c>
      <c r="D408">
        <v>0.44</v>
      </c>
      <c r="E408">
        <v>13.2</v>
      </c>
      <c r="F408">
        <v>3.15</v>
      </c>
    </row>
    <row r="409" spans="1:6" x14ac:dyDescent="0.2">
      <c r="A409" s="6">
        <v>12389</v>
      </c>
      <c r="B409">
        <v>9.9700000000000006</v>
      </c>
      <c r="C409">
        <v>0.44</v>
      </c>
      <c r="D409">
        <v>0.44</v>
      </c>
      <c r="E409">
        <v>13.2</v>
      </c>
      <c r="F409">
        <v>3.14</v>
      </c>
    </row>
    <row r="410" spans="1:6" x14ac:dyDescent="0.2">
      <c r="A410" s="6">
        <v>12420</v>
      </c>
      <c r="B410">
        <v>10.54</v>
      </c>
      <c r="C410">
        <v>0.44</v>
      </c>
      <c r="D410">
        <v>0.44</v>
      </c>
      <c r="E410">
        <v>13.2</v>
      </c>
      <c r="F410">
        <v>3.12</v>
      </c>
    </row>
    <row r="411" spans="1:6" x14ac:dyDescent="0.2">
      <c r="A411" s="6">
        <v>12451</v>
      </c>
      <c r="B411">
        <v>11.32</v>
      </c>
      <c r="C411">
        <v>0.44</v>
      </c>
      <c r="D411">
        <v>0.45</v>
      </c>
      <c r="E411">
        <v>13.3</v>
      </c>
      <c r="F411">
        <v>3.09</v>
      </c>
    </row>
    <row r="412" spans="1:6" x14ac:dyDescent="0.2">
      <c r="A412" s="6">
        <v>12479</v>
      </c>
      <c r="B412">
        <v>10.74</v>
      </c>
      <c r="C412">
        <v>0.44</v>
      </c>
      <c r="D412">
        <v>0.45</v>
      </c>
      <c r="E412">
        <v>13.3</v>
      </c>
      <c r="F412">
        <v>3.06</v>
      </c>
    </row>
    <row r="413" spans="1:6" x14ac:dyDescent="0.2">
      <c r="A413" s="6">
        <v>12510</v>
      </c>
      <c r="B413">
        <v>10.92</v>
      </c>
      <c r="C413">
        <v>0.44</v>
      </c>
      <c r="D413">
        <v>0.46</v>
      </c>
      <c r="E413">
        <v>13.3</v>
      </c>
      <c r="F413">
        <v>3.04</v>
      </c>
    </row>
    <row r="414" spans="1:6" x14ac:dyDescent="0.2">
      <c r="A414" s="6">
        <v>12540</v>
      </c>
      <c r="B414">
        <v>9.81</v>
      </c>
      <c r="C414">
        <v>0.44</v>
      </c>
      <c r="D414">
        <v>0.46</v>
      </c>
      <c r="E414">
        <v>13.3</v>
      </c>
      <c r="F414">
        <v>3.01</v>
      </c>
    </row>
    <row r="415" spans="1:6" x14ac:dyDescent="0.2">
      <c r="A415" s="6">
        <v>12571</v>
      </c>
      <c r="B415">
        <v>9.94</v>
      </c>
      <c r="C415">
        <v>0.45</v>
      </c>
      <c r="D415">
        <v>0.47</v>
      </c>
      <c r="E415">
        <v>13.4</v>
      </c>
      <c r="F415">
        <v>2.98</v>
      </c>
    </row>
    <row r="416" spans="1:6" x14ac:dyDescent="0.2">
      <c r="A416" s="6">
        <v>12601</v>
      </c>
      <c r="B416">
        <v>9.4700000000000006</v>
      </c>
      <c r="C416">
        <v>0.45</v>
      </c>
      <c r="D416">
        <v>0.47</v>
      </c>
      <c r="E416">
        <v>13.4</v>
      </c>
      <c r="F416">
        <v>2.96</v>
      </c>
    </row>
    <row r="417" spans="1:6" x14ac:dyDescent="0.2">
      <c r="A417" s="6">
        <v>12632</v>
      </c>
      <c r="B417">
        <v>9.1</v>
      </c>
      <c r="C417">
        <v>0.45</v>
      </c>
      <c r="D417">
        <v>0.47</v>
      </c>
      <c r="E417">
        <v>13.4</v>
      </c>
      <c r="F417">
        <v>2.93</v>
      </c>
    </row>
    <row r="418" spans="1:6" x14ac:dyDescent="0.2">
      <c r="A418" s="6">
        <v>12663</v>
      </c>
      <c r="B418">
        <v>8.8800000000000008</v>
      </c>
      <c r="C418">
        <v>0.45</v>
      </c>
      <c r="D418">
        <v>0.48</v>
      </c>
      <c r="E418">
        <v>13.6</v>
      </c>
      <c r="F418">
        <v>2.9</v>
      </c>
    </row>
    <row r="419" spans="1:6" x14ac:dyDescent="0.2">
      <c r="A419" s="6">
        <v>12693</v>
      </c>
      <c r="B419">
        <v>8.9499999999999993</v>
      </c>
      <c r="C419">
        <v>0.45</v>
      </c>
      <c r="D419">
        <v>0.48</v>
      </c>
      <c r="E419">
        <v>13.5</v>
      </c>
      <c r="F419">
        <v>2.87</v>
      </c>
    </row>
    <row r="420" spans="1:6" x14ac:dyDescent="0.2">
      <c r="A420" s="6">
        <v>12724</v>
      </c>
      <c r="B420">
        <v>9.1999999999999993</v>
      </c>
      <c r="C420">
        <v>0.45</v>
      </c>
      <c r="D420">
        <v>0.49</v>
      </c>
      <c r="E420">
        <v>13.5</v>
      </c>
      <c r="F420">
        <v>2.84</v>
      </c>
    </row>
    <row r="421" spans="1:6" x14ac:dyDescent="0.2">
      <c r="A421" s="6">
        <v>12754</v>
      </c>
      <c r="B421">
        <v>9.26</v>
      </c>
      <c r="C421">
        <v>0.45</v>
      </c>
      <c r="D421">
        <v>0.49</v>
      </c>
      <c r="E421">
        <v>13.4</v>
      </c>
      <c r="F421">
        <v>2.82</v>
      </c>
    </row>
    <row r="422" spans="1:6" x14ac:dyDescent="0.2">
      <c r="A422" s="6">
        <v>12785</v>
      </c>
      <c r="B422">
        <v>9.26</v>
      </c>
      <c r="C422">
        <v>0.45</v>
      </c>
      <c r="D422">
        <v>0.56999999999999995</v>
      </c>
      <c r="E422">
        <v>13.6</v>
      </c>
      <c r="F422">
        <v>2.79</v>
      </c>
    </row>
    <row r="423" spans="1:6" x14ac:dyDescent="0.2">
      <c r="A423" s="6">
        <v>12816</v>
      </c>
      <c r="B423">
        <v>8.98</v>
      </c>
      <c r="C423">
        <v>0.45</v>
      </c>
      <c r="D423">
        <v>0.65</v>
      </c>
      <c r="E423">
        <v>13.7</v>
      </c>
      <c r="F423">
        <v>2.78</v>
      </c>
    </row>
    <row r="424" spans="1:6" x14ac:dyDescent="0.2">
      <c r="A424" s="6">
        <v>12844</v>
      </c>
      <c r="B424">
        <v>8.41</v>
      </c>
      <c r="C424">
        <v>0.45</v>
      </c>
      <c r="D424">
        <v>0.73</v>
      </c>
      <c r="E424">
        <v>13.7</v>
      </c>
      <c r="F424">
        <v>2.77</v>
      </c>
    </row>
    <row r="425" spans="1:6" x14ac:dyDescent="0.2">
      <c r="A425" s="6">
        <v>12875</v>
      </c>
      <c r="B425">
        <v>9.0399999999999991</v>
      </c>
      <c r="C425">
        <v>0.45</v>
      </c>
      <c r="D425">
        <v>0.76</v>
      </c>
      <c r="E425">
        <v>13.8</v>
      </c>
      <c r="F425">
        <v>2.75</v>
      </c>
    </row>
    <row r="426" spans="1:6" x14ac:dyDescent="0.2">
      <c r="A426" s="6">
        <v>12905</v>
      </c>
      <c r="B426">
        <v>9.75</v>
      </c>
      <c r="C426">
        <v>0.44</v>
      </c>
      <c r="D426">
        <v>0.78</v>
      </c>
      <c r="E426">
        <v>13.8</v>
      </c>
      <c r="F426">
        <v>2.74</v>
      </c>
    </row>
    <row r="427" spans="1:6" x14ac:dyDescent="0.2">
      <c r="A427" s="6">
        <v>12936</v>
      </c>
      <c r="B427">
        <v>10.119999999999999</v>
      </c>
      <c r="C427">
        <v>0.44</v>
      </c>
      <c r="D427">
        <v>0.81</v>
      </c>
      <c r="E427">
        <v>13.7</v>
      </c>
      <c r="F427">
        <v>2.73</v>
      </c>
    </row>
    <row r="428" spans="1:6" x14ac:dyDescent="0.2">
      <c r="A428" s="6">
        <v>12966</v>
      </c>
      <c r="B428">
        <v>10.65</v>
      </c>
      <c r="C428">
        <v>0.44</v>
      </c>
      <c r="D428">
        <v>0.79</v>
      </c>
      <c r="E428">
        <v>13.7</v>
      </c>
      <c r="F428">
        <v>2.72</v>
      </c>
    </row>
    <row r="429" spans="1:6" x14ac:dyDescent="0.2">
      <c r="A429" s="6">
        <v>12997</v>
      </c>
      <c r="B429">
        <v>11.37</v>
      </c>
      <c r="C429">
        <v>0.44</v>
      </c>
      <c r="D429">
        <v>0.78</v>
      </c>
      <c r="E429">
        <v>13.7</v>
      </c>
      <c r="F429">
        <v>2.71</v>
      </c>
    </row>
    <row r="430" spans="1:6" x14ac:dyDescent="0.2">
      <c r="A430" s="6">
        <v>13028</v>
      </c>
      <c r="B430">
        <v>11.61</v>
      </c>
      <c r="C430">
        <v>0.44</v>
      </c>
      <c r="D430">
        <v>0.76</v>
      </c>
      <c r="E430">
        <v>13.7</v>
      </c>
      <c r="F430">
        <v>2.7</v>
      </c>
    </row>
    <row r="431" spans="1:6" x14ac:dyDescent="0.2">
      <c r="A431" s="6">
        <v>13058</v>
      </c>
      <c r="B431">
        <v>11.92</v>
      </c>
      <c r="C431">
        <v>0.45</v>
      </c>
      <c r="D431">
        <v>0.76</v>
      </c>
      <c r="E431">
        <v>13.7</v>
      </c>
      <c r="F431">
        <v>2.69</v>
      </c>
    </row>
    <row r="432" spans="1:6" x14ac:dyDescent="0.2">
      <c r="A432" s="6">
        <v>13089</v>
      </c>
      <c r="B432">
        <v>13.04</v>
      </c>
      <c r="C432">
        <v>0.46</v>
      </c>
      <c r="D432">
        <v>0.76</v>
      </c>
      <c r="E432">
        <v>13.8</v>
      </c>
      <c r="F432">
        <v>2.67</v>
      </c>
    </row>
    <row r="433" spans="1:6" x14ac:dyDescent="0.2">
      <c r="A433" s="6">
        <v>13119</v>
      </c>
      <c r="B433">
        <v>13.04</v>
      </c>
      <c r="C433">
        <v>0.47</v>
      </c>
      <c r="D433">
        <v>0.76</v>
      </c>
      <c r="E433">
        <v>13.8</v>
      </c>
      <c r="F433">
        <v>2.66</v>
      </c>
    </row>
    <row r="434" spans="1:6" x14ac:dyDescent="0.2">
      <c r="A434" s="6">
        <v>13150</v>
      </c>
      <c r="B434">
        <v>13.76</v>
      </c>
      <c r="C434">
        <v>0.48</v>
      </c>
      <c r="D434">
        <v>0.77</v>
      </c>
      <c r="E434">
        <v>13.8</v>
      </c>
      <c r="F434">
        <v>2.65</v>
      </c>
    </row>
    <row r="435" spans="1:6" x14ac:dyDescent="0.2">
      <c r="A435" s="6">
        <v>13181</v>
      </c>
      <c r="B435">
        <v>14.55</v>
      </c>
      <c r="C435">
        <v>0.49</v>
      </c>
      <c r="D435">
        <v>0.78</v>
      </c>
      <c r="E435">
        <v>13.8</v>
      </c>
      <c r="F435">
        <v>2.65</v>
      </c>
    </row>
    <row r="436" spans="1:6" x14ac:dyDescent="0.2">
      <c r="A436" s="6">
        <v>13210</v>
      </c>
      <c r="B436">
        <v>14.86</v>
      </c>
      <c r="C436">
        <v>0.5</v>
      </c>
      <c r="D436">
        <v>0.79</v>
      </c>
      <c r="E436">
        <v>13.7</v>
      </c>
      <c r="F436">
        <v>2.66</v>
      </c>
    </row>
    <row r="437" spans="1:6" x14ac:dyDescent="0.2">
      <c r="A437" s="6">
        <v>13241</v>
      </c>
      <c r="B437">
        <v>14.88</v>
      </c>
      <c r="C437">
        <v>0.52</v>
      </c>
      <c r="D437">
        <v>0.82</v>
      </c>
      <c r="E437">
        <v>13.7</v>
      </c>
      <c r="F437">
        <v>2.66</v>
      </c>
    </row>
    <row r="438" spans="1:6" x14ac:dyDescent="0.2">
      <c r="A438" s="6">
        <v>13271</v>
      </c>
      <c r="B438">
        <v>14.09</v>
      </c>
      <c r="C438">
        <v>0.53</v>
      </c>
      <c r="D438">
        <v>0.85</v>
      </c>
      <c r="E438">
        <v>13.7</v>
      </c>
      <c r="F438">
        <v>2.66</v>
      </c>
    </row>
    <row r="439" spans="1:6" x14ac:dyDescent="0.2">
      <c r="A439" s="6">
        <v>13302</v>
      </c>
      <c r="B439">
        <v>14.69</v>
      </c>
      <c r="C439">
        <v>0.55000000000000004</v>
      </c>
      <c r="D439">
        <v>0.88</v>
      </c>
      <c r="E439">
        <v>13.8</v>
      </c>
      <c r="F439">
        <v>2.66</v>
      </c>
    </row>
    <row r="440" spans="1:6" x14ac:dyDescent="0.2">
      <c r="A440" s="6">
        <v>13332</v>
      </c>
      <c r="B440">
        <v>15.56</v>
      </c>
      <c r="C440">
        <v>0.56999999999999995</v>
      </c>
      <c r="D440">
        <v>0.9</v>
      </c>
      <c r="E440">
        <v>13.9</v>
      </c>
      <c r="F440">
        <v>2.67</v>
      </c>
    </row>
    <row r="441" spans="1:6" x14ac:dyDescent="0.2">
      <c r="A441" s="6">
        <v>13363</v>
      </c>
      <c r="B441">
        <v>15.87</v>
      </c>
      <c r="C441">
        <v>0.59</v>
      </c>
      <c r="D441">
        <v>0.92</v>
      </c>
      <c r="E441">
        <v>14</v>
      </c>
      <c r="F441">
        <v>2.67</v>
      </c>
    </row>
    <row r="442" spans="1:6" x14ac:dyDescent="0.2">
      <c r="A442" s="6">
        <v>13394</v>
      </c>
      <c r="B442">
        <v>16.05</v>
      </c>
      <c r="C442">
        <v>0.61</v>
      </c>
      <c r="D442">
        <v>0.94</v>
      </c>
      <c r="E442">
        <v>14</v>
      </c>
      <c r="F442">
        <v>2.67</v>
      </c>
    </row>
    <row r="443" spans="1:6" x14ac:dyDescent="0.2">
      <c r="A443" s="6">
        <v>13424</v>
      </c>
      <c r="B443">
        <v>16.89</v>
      </c>
      <c r="C443">
        <v>0.65</v>
      </c>
      <c r="D443">
        <v>0.97</v>
      </c>
      <c r="E443">
        <v>14</v>
      </c>
      <c r="F443">
        <v>2.67</v>
      </c>
    </row>
    <row r="444" spans="1:6" x14ac:dyDescent="0.2">
      <c r="A444" s="6">
        <v>13455</v>
      </c>
      <c r="B444">
        <v>17.36</v>
      </c>
      <c r="C444">
        <v>0.68</v>
      </c>
      <c r="D444">
        <v>0.99</v>
      </c>
      <c r="E444">
        <v>14</v>
      </c>
      <c r="F444">
        <v>2.67</v>
      </c>
    </row>
    <row r="445" spans="1:6" x14ac:dyDescent="0.2">
      <c r="A445" s="6">
        <v>13485</v>
      </c>
      <c r="B445">
        <v>17.059999999999999</v>
      </c>
      <c r="C445">
        <v>0.72</v>
      </c>
      <c r="D445">
        <v>1.02</v>
      </c>
      <c r="E445">
        <v>14</v>
      </c>
      <c r="F445">
        <v>2.68</v>
      </c>
    </row>
    <row r="446" spans="1:6" x14ac:dyDescent="0.2">
      <c r="A446" s="6">
        <v>13516</v>
      </c>
      <c r="B446">
        <v>17.59</v>
      </c>
      <c r="C446">
        <v>0.73</v>
      </c>
      <c r="D446">
        <v>1.05</v>
      </c>
      <c r="E446">
        <v>14.1</v>
      </c>
      <c r="F446">
        <v>2.68</v>
      </c>
    </row>
    <row r="447" spans="1:6" x14ac:dyDescent="0.2">
      <c r="A447" s="6">
        <v>13547</v>
      </c>
      <c r="B447">
        <v>18.11</v>
      </c>
      <c r="C447">
        <v>0.74</v>
      </c>
      <c r="D447">
        <v>1.08</v>
      </c>
      <c r="E447">
        <v>14.1</v>
      </c>
      <c r="F447">
        <v>2.67</v>
      </c>
    </row>
    <row r="448" spans="1:6" x14ac:dyDescent="0.2">
      <c r="A448" s="6">
        <v>13575</v>
      </c>
      <c r="B448">
        <v>18.09</v>
      </c>
      <c r="C448">
        <v>0.75</v>
      </c>
      <c r="D448">
        <v>1.1100000000000001</v>
      </c>
      <c r="E448">
        <v>14.2</v>
      </c>
      <c r="F448">
        <v>2.66</v>
      </c>
    </row>
    <row r="449" spans="1:6" x14ac:dyDescent="0.2">
      <c r="A449" s="6">
        <v>13606</v>
      </c>
      <c r="B449">
        <v>17.010000000000002</v>
      </c>
      <c r="C449">
        <v>0.78</v>
      </c>
      <c r="D449">
        <v>1.1299999999999999</v>
      </c>
      <c r="E449">
        <v>14.3</v>
      </c>
      <c r="F449">
        <v>2.65</v>
      </c>
    </row>
    <row r="450" spans="1:6" x14ac:dyDescent="0.2">
      <c r="A450" s="6">
        <v>13636</v>
      </c>
      <c r="B450">
        <v>16.25</v>
      </c>
      <c r="C450">
        <v>0.81</v>
      </c>
      <c r="D450">
        <v>1.1499999999999999</v>
      </c>
      <c r="E450">
        <v>14.4</v>
      </c>
      <c r="F450">
        <v>2.64</v>
      </c>
    </row>
    <row r="451" spans="1:6" x14ac:dyDescent="0.2">
      <c r="A451" s="6">
        <v>13667</v>
      </c>
      <c r="B451">
        <v>15.64</v>
      </c>
      <c r="C451">
        <v>0.84</v>
      </c>
      <c r="D451">
        <v>1.17</v>
      </c>
      <c r="E451">
        <v>14.4</v>
      </c>
      <c r="F451">
        <v>2.63</v>
      </c>
    </row>
    <row r="452" spans="1:6" x14ac:dyDescent="0.2">
      <c r="A452" s="6">
        <v>13697</v>
      </c>
      <c r="B452">
        <v>16.57</v>
      </c>
      <c r="C452">
        <v>0.82</v>
      </c>
      <c r="D452">
        <v>1.19</v>
      </c>
      <c r="E452">
        <v>14.5</v>
      </c>
      <c r="F452">
        <v>2.62</v>
      </c>
    </row>
    <row r="453" spans="1:6" x14ac:dyDescent="0.2">
      <c r="A453" s="6">
        <v>13728</v>
      </c>
      <c r="B453">
        <v>16.739999999999998</v>
      </c>
      <c r="C453">
        <v>0.79</v>
      </c>
      <c r="D453">
        <v>1.2</v>
      </c>
      <c r="E453">
        <v>14.5</v>
      </c>
      <c r="F453">
        <v>2.61</v>
      </c>
    </row>
    <row r="454" spans="1:6" x14ac:dyDescent="0.2">
      <c r="A454" s="6">
        <v>13759</v>
      </c>
      <c r="B454">
        <v>14.37</v>
      </c>
      <c r="C454">
        <v>0.77</v>
      </c>
      <c r="D454">
        <v>1.22</v>
      </c>
      <c r="E454">
        <v>14.6</v>
      </c>
      <c r="F454">
        <v>2.6</v>
      </c>
    </row>
    <row r="455" spans="1:6" x14ac:dyDescent="0.2">
      <c r="A455" s="6">
        <v>13789</v>
      </c>
      <c r="B455">
        <v>12.28</v>
      </c>
      <c r="C455">
        <v>0.78</v>
      </c>
      <c r="D455">
        <v>1.19</v>
      </c>
      <c r="E455">
        <v>14.6</v>
      </c>
      <c r="F455">
        <v>2.59</v>
      </c>
    </row>
    <row r="456" spans="1:6" x14ac:dyDescent="0.2">
      <c r="A456" s="6">
        <v>13820</v>
      </c>
      <c r="B456">
        <v>11.2</v>
      </c>
      <c r="C456">
        <v>0.79</v>
      </c>
      <c r="D456">
        <v>1.1599999999999999</v>
      </c>
      <c r="E456">
        <v>14.5</v>
      </c>
      <c r="F456">
        <v>2.58</v>
      </c>
    </row>
    <row r="457" spans="1:6" x14ac:dyDescent="0.2">
      <c r="A457" s="6">
        <v>13850</v>
      </c>
      <c r="B457">
        <v>11.02</v>
      </c>
      <c r="C457">
        <v>0.8</v>
      </c>
      <c r="D457">
        <v>1.1299999999999999</v>
      </c>
      <c r="E457">
        <v>14.4</v>
      </c>
      <c r="F457">
        <v>2.57</v>
      </c>
    </row>
    <row r="458" spans="1:6" x14ac:dyDescent="0.2">
      <c r="A458" s="6">
        <v>13881</v>
      </c>
      <c r="B458">
        <v>11.31</v>
      </c>
      <c r="C458">
        <v>0.79</v>
      </c>
      <c r="D458">
        <v>1.08</v>
      </c>
      <c r="E458">
        <v>14.2</v>
      </c>
      <c r="F458">
        <v>2.56</v>
      </c>
    </row>
    <row r="459" spans="1:6" x14ac:dyDescent="0.2">
      <c r="A459" s="6">
        <v>13912</v>
      </c>
      <c r="B459">
        <v>11.04</v>
      </c>
      <c r="C459">
        <v>0.79</v>
      </c>
      <c r="D459">
        <v>1.02</v>
      </c>
      <c r="E459">
        <v>14.1</v>
      </c>
      <c r="F459">
        <v>2.54</v>
      </c>
    </row>
    <row r="460" spans="1:6" x14ac:dyDescent="0.2">
      <c r="A460" s="6">
        <v>13940</v>
      </c>
      <c r="B460">
        <v>10.31</v>
      </c>
      <c r="C460">
        <v>0.78</v>
      </c>
      <c r="D460">
        <v>0.97</v>
      </c>
      <c r="E460">
        <v>14.1</v>
      </c>
      <c r="F460">
        <v>2.5299999999999998</v>
      </c>
    </row>
    <row r="461" spans="1:6" x14ac:dyDescent="0.2">
      <c r="A461" s="6">
        <v>13971</v>
      </c>
      <c r="B461">
        <v>9.89</v>
      </c>
      <c r="C461">
        <v>0.77</v>
      </c>
      <c r="D461">
        <v>0.9</v>
      </c>
      <c r="E461">
        <v>14.2</v>
      </c>
      <c r="F461">
        <v>2.5099999999999998</v>
      </c>
    </row>
    <row r="462" spans="1:6" x14ac:dyDescent="0.2">
      <c r="A462" s="6">
        <v>14001</v>
      </c>
      <c r="B462">
        <v>9.98</v>
      </c>
      <c r="C462">
        <v>0.75</v>
      </c>
      <c r="D462">
        <v>0.84</v>
      </c>
      <c r="E462">
        <v>14.1</v>
      </c>
      <c r="F462">
        <v>2.4900000000000002</v>
      </c>
    </row>
    <row r="463" spans="1:6" x14ac:dyDescent="0.2">
      <c r="A463" s="6">
        <v>14032</v>
      </c>
      <c r="B463">
        <v>10.210000000000001</v>
      </c>
      <c r="C463">
        <v>0.74</v>
      </c>
      <c r="D463">
        <v>0.77</v>
      </c>
      <c r="E463">
        <v>14.1</v>
      </c>
      <c r="F463">
        <v>2.48</v>
      </c>
    </row>
    <row r="464" spans="1:6" x14ac:dyDescent="0.2">
      <c r="A464" s="6">
        <v>14062</v>
      </c>
      <c r="B464">
        <v>12.24</v>
      </c>
      <c r="C464">
        <v>0.71</v>
      </c>
      <c r="D464">
        <v>0.72</v>
      </c>
      <c r="E464">
        <v>14.1</v>
      </c>
      <c r="F464">
        <v>2.46</v>
      </c>
    </row>
    <row r="465" spans="1:6" x14ac:dyDescent="0.2">
      <c r="A465" s="6">
        <v>14093</v>
      </c>
      <c r="B465">
        <v>12.31</v>
      </c>
      <c r="C465">
        <v>0.69</v>
      </c>
      <c r="D465">
        <v>0.67</v>
      </c>
      <c r="E465">
        <v>14.1</v>
      </c>
      <c r="F465">
        <v>2.44</v>
      </c>
    </row>
    <row r="466" spans="1:6" x14ac:dyDescent="0.2">
      <c r="A466" s="6">
        <v>14124</v>
      </c>
      <c r="B466">
        <v>11.75</v>
      </c>
      <c r="C466">
        <v>0.66</v>
      </c>
      <c r="D466">
        <v>0.62</v>
      </c>
      <c r="E466">
        <v>14.1</v>
      </c>
      <c r="F466">
        <v>2.4300000000000002</v>
      </c>
    </row>
    <row r="467" spans="1:6" x14ac:dyDescent="0.2">
      <c r="A467" s="6">
        <v>14154</v>
      </c>
      <c r="B467">
        <v>13.06</v>
      </c>
      <c r="C467">
        <v>0.61</v>
      </c>
      <c r="D467">
        <v>0.63</v>
      </c>
      <c r="E467">
        <v>14</v>
      </c>
      <c r="F467">
        <v>2.41</v>
      </c>
    </row>
    <row r="468" spans="1:6" x14ac:dyDescent="0.2">
      <c r="A468" s="6">
        <v>14185</v>
      </c>
      <c r="B468">
        <v>13.07</v>
      </c>
      <c r="C468">
        <v>0.56000000000000005</v>
      </c>
      <c r="D468">
        <v>0.63</v>
      </c>
      <c r="E468">
        <v>14</v>
      </c>
      <c r="F468">
        <v>2.39</v>
      </c>
    </row>
    <row r="469" spans="1:6" x14ac:dyDescent="0.2">
      <c r="A469" s="6">
        <v>14215</v>
      </c>
      <c r="B469">
        <v>12.69</v>
      </c>
      <c r="C469">
        <v>0.51</v>
      </c>
      <c r="D469">
        <v>0.64</v>
      </c>
      <c r="E469">
        <v>14</v>
      </c>
      <c r="F469">
        <v>2.38</v>
      </c>
    </row>
    <row r="470" spans="1:6" x14ac:dyDescent="0.2">
      <c r="A470" s="6">
        <v>14246</v>
      </c>
      <c r="B470">
        <v>12.5</v>
      </c>
      <c r="C470">
        <v>0.51</v>
      </c>
      <c r="D470">
        <v>0.66</v>
      </c>
      <c r="E470">
        <v>14</v>
      </c>
      <c r="F470">
        <v>2.36</v>
      </c>
    </row>
    <row r="471" spans="1:6" x14ac:dyDescent="0.2">
      <c r="A471" s="6">
        <v>14277</v>
      </c>
      <c r="B471">
        <v>12.4</v>
      </c>
      <c r="C471">
        <v>0.52</v>
      </c>
      <c r="D471">
        <v>0.69</v>
      </c>
      <c r="E471">
        <v>13.9</v>
      </c>
      <c r="F471">
        <v>2.35</v>
      </c>
    </row>
    <row r="472" spans="1:6" x14ac:dyDescent="0.2">
      <c r="A472" s="6">
        <v>14305</v>
      </c>
      <c r="B472">
        <v>12.39</v>
      </c>
      <c r="C472">
        <v>0.52</v>
      </c>
      <c r="D472">
        <v>0.71</v>
      </c>
      <c r="E472">
        <v>13.9</v>
      </c>
      <c r="F472">
        <v>2.33</v>
      </c>
    </row>
    <row r="473" spans="1:6" x14ac:dyDescent="0.2">
      <c r="A473" s="6">
        <v>14336</v>
      </c>
      <c r="B473">
        <v>10.83</v>
      </c>
      <c r="C473">
        <v>0.52</v>
      </c>
      <c r="D473">
        <v>0.73</v>
      </c>
      <c r="E473">
        <v>13.8</v>
      </c>
      <c r="F473">
        <v>2.3199999999999998</v>
      </c>
    </row>
    <row r="474" spans="1:6" x14ac:dyDescent="0.2">
      <c r="A474" s="6">
        <v>14366</v>
      </c>
      <c r="B474">
        <v>11.23</v>
      </c>
      <c r="C474">
        <v>0.53</v>
      </c>
      <c r="D474">
        <v>0.74</v>
      </c>
      <c r="E474">
        <v>13.8</v>
      </c>
      <c r="F474">
        <v>2.31</v>
      </c>
    </row>
    <row r="475" spans="1:6" x14ac:dyDescent="0.2">
      <c r="A475" s="6">
        <v>14397</v>
      </c>
      <c r="B475">
        <v>11.43</v>
      </c>
      <c r="C475">
        <v>0.53</v>
      </c>
      <c r="D475">
        <v>0.76</v>
      </c>
      <c r="E475">
        <v>13.8</v>
      </c>
      <c r="F475">
        <v>2.2999999999999998</v>
      </c>
    </row>
    <row r="476" spans="1:6" x14ac:dyDescent="0.2">
      <c r="A476" s="6">
        <v>14427</v>
      </c>
      <c r="B476">
        <v>11.71</v>
      </c>
      <c r="C476">
        <v>0.54</v>
      </c>
      <c r="D476">
        <v>0.78</v>
      </c>
      <c r="E476">
        <v>13.8</v>
      </c>
      <c r="F476">
        <v>2.29</v>
      </c>
    </row>
    <row r="477" spans="1:6" x14ac:dyDescent="0.2">
      <c r="A477" s="6">
        <v>14458</v>
      </c>
      <c r="B477">
        <v>11.54</v>
      </c>
      <c r="C477">
        <v>0.55000000000000004</v>
      </c>
      <c r="D477">
        <v>0.79</v>
      </c>
      <c r="E477">
        <v>13.8</v>
      </c>
      <c r="F477">
        <v>2.27</v>
      </c>
    </row>
    <row r="478" spans="1:6" x14ac:dyDescent="0.2">
      <c r="A478" s="6">
        <v>14489</v>
      </c>
      <c r="B478">
        <v>12.77</v>
      </c>
      <c r="C478">
        <v>0.56000000000000005</v>
      </c>
      <c r="D478">
        <v>0.81</v>
      </c>
      <c r="E478">
        <v>14.1</v>
      </c>
      <c r="F478">
        <v>2.2599999999999998</v>
      </c>
    </row>
    <row r="479" spans="1:6" x14ac:dyDescent="0.2">
      <c r="A479" s="6">
        <v>14519</v>
      </c>
      <c r="B479">
        <v>12.9</v>
      </c>
      <c r="C479">
        <v>0.57999999999999996</v>
      </c>
      <c r="D479">
        <v>0.84</v>
      </c>
      <c r="E479">
        <v>14</v>
      </c>
      <c r="F479">
        <v>2.25</v>
      </c>
    </row>
    <row r="480" spans="1:6" x14ac:dyDescent="0.2">
      <c r="A480" s="6">
        <v>14550</v>
      </c>
      <c r="B480">
        <v>12.67</v>
      </c>
      <c r="C480">
        <v>0.6</v>
      </c>
      <c r="D480">
        <v>0.87</v>
      </c>
      <c r="E480">
        <v>14</v>
      </c>
      <c r="F480">
        <v>2.2400000000000002</v>
      </c>
    </row>
    <row r="481" spans="1:6" x14ac:dyDescent="0.2">
      <c r="A481" s="6">
        <v>14580</v>
      </c>
      <c r="B481">
        <v>12.37</v>
      </c>
      <c r="C481">
        <v>0.62</v>
      </c>
      <c r="D481">
        <v>0.9</v>
      </c>
      <c r="E481">
        <v>14</v>
      </c>
      <c r="F481">
        <v>2.2200000000000002</v>
      </c>
    </row>
    <row r="482" spans="1:6" x14ac:dyDescent="0.2">
      <c r="A482" s="6">
        <v>14611</v>
      </c>
      <c r="B482">
        <v>12.3</v>
      </c>
      <c r="C482">
        <v>0.62</v>
      </c>
      <c r="D482">
        <v>0.93</v>
      </c>
      <c r="E482">
        <v>13.9</v>
      </c>
      <c r="F482">
        <v>2.21</v>
      </c>
    </row>
    <row r="483" spans="1:6" x14ac:dyDescent="0.2">
      <c r="A483" s="6">
        <v>14642</v>
      </c>
      <c r="B483">
        <v>12.22</v>
      </c>
      <c r="C483">
        <v>0.63</v>
      </c>
      <c r="D483">
        <v>0.96</v>
      </c>
      <c r="E483">
        <v>14</v>
      </c>
      <c r="F483">
        <v>2.19</v>
      </c>
    </row>
    <row r="484" spans="1:6" x14ac:dyDescent="0.2">
      <c r="A484" s="6">
        <v>14671</v>
      </c>
      <c r="B484">
        <v>12.15</v>
      </c>
      <c r="C484">
        <v>0.63</v>
      </c>
      <c r="D484">
        <v>0.99</v>
      </c>
      <c r="E484">
        <v>14</v>
      </c>
      <c r="F484">
        <v>2.17</v>
      </c>
    </row>
    <row r="485" spans="1:6" x14ac:dyDescent="0.2">
      <c r="A485" s="6">
        <v>14702</v>
      </c>
      <c r="B485">
        <v>12.27</v>
      </c>
      <c r="C485">
        <v>0.64</v>
      </c>
      <c r="D485">
        <v>1.01</v>
      </c>
      <c r="E485">
        <v>14</v>
      </c>
      <c r="F485">
        <v>2.15</v>
      </c>
    </row>
    <row r="486" spans="1:6" x14ac:dyDescent="0.2">
      <c r="A486" s="6">
        <v>14732</v>
      </c>
      <c r="B486">
        <v>10.58</v>
      </c>
      <c r="C486">
        <v>0.64</v>
      </c>
      <c r="D486">
        <v>1.02</v>
      </c>
      <c r="E486">
        <v>14</v>
      </c>
      <c r="F486">
        <v>2.12</v>
      </c>
    </row>
    <row r="487" spans="1:6" x14ac:dyDescent="0.2">
      <c r="A487" s="6">
        <v>14763</v>
      </c>
      <c r="B487">
        <v>9.67</v>
      </c>
      <c r="C487">
        <v>0.65</v>
      </c>
      <c r="D487">
        <v>1.04</v>
      </c>
      <c r="E487">
        <v>14.1</v>
      </c>
      <c r="F487">
        <v>2.1</v>
      </c>
    </row>
    <row r="488" spans="1:6" x14ac:dyDescent="0.2">
      <c r="A488" s="6">
        <v>14793</v>
      </c>
      <c r="B488">
        <v>9.99</v>
      </c>
      <c r="C488">
        <v>0.66</v>
      </c>
      <c r="D488">
        <v>1.05</v>
      </c>
      <c r="E488">
        <v>14</v>
      </c>
      <c r="F488">
        <v>2.08</v>
      </c>
    </row>
    <row r="489" spans="1:6" x14ac:dyDescent="0.2">
      <c r="A489" s="6">
        <v>14824</v>
      </c>
      <c r="B489">
        <v>10.199999999999999</v>
      </c>
      <c r="C489">
        <v>0.66</v>
      </c>
      <c r="D489">
        <v>1.07</v>
      </c>
      <c r="E489">
        <v>14</v>
      </c>
      <c r="F489">
        <v>2.06</v>
      </c>
    </row>
    <row r="490" spans="1:6" x14ac:dyDescent="0.2">
      <c r="A490" s="6">
        <v>14855</v>
      </c>
      <c r="B490">
        <v>10.63</v>
      </c>
      <c r="C490">
        <v>0.67</v>
      </c>
      <c r="D490">
        <v>1.08</v>
      </c>
      <c r="E490">
        <v>14</v>
      </c>
      <c r="F490">
        <v>2.04</v>
      </c>
    </row>
    <row r="491" spans="1:6" x14ac:dyDescent="0.2">
      <c r="A491" s="6">
        <v>14885</v>
      </c>
      <c r="B491">
        <v>10.73</v>
      </c>
      <c r="C491">
        <v>0.67</v>
      </c>
      <c r="D491">
        <v>1.07</v>
      </c>
      <c r="E491">
        <v>14</v>
      </c>
      <c r="F491">
        <v>2.02</v>
      </c>
    </row>
    <row r="492" spans="1:6" x14ac:dyDescent="0.2">
      <c r="A492" s="6">
        <v>14916</v>
      </c>
      <c r="B492">
        <v>10.98</v>
      </c>
      <c r="C492">
        <v>0.67</v>
      </c>
      <c r="D492">
        <v>1.06</v>
      </c>
      <c r="E492">
        <v>14</v>
      </c>
      <c r="F492">
        <v>1.99</v>
      </c>
    </row>
    <row r="493" spans="1:6" x14ac:dyDescent="0.2">
      <c r="A493" s="6">
        <v>14946</v>
      </c>
      <c r="B493">
        <v>10.53</v>
      </c>
      <c r="C493">
        <v>0.67</v>
      </c>
      <c r="D493">
        <v>1.05</v>
      </c>
      <c r="E493">
        <v>14.1</v>
      </c>
      <c r="F493">
        <v>1.97</v>
      </c>
    </row>
    <row r="494" spans="1:6" x14ac:dyDescent="0.2">
      <c r="A494" s="6">
        <v>14977</v>
      </c>
      <c r="B494">
        <v>10.55</v>
      </c>
      <c r="C494">
        <v>0.67</v>
      </c>
      <c r="D494">
        <v>1.05</v>
      </c>
      <c r="E494">
        <v>14.1</v>
      </c>
      <c r="F494">
        <v>1.95</v>
      </c>
    </row>
    <row r="495" spans="1:6" x14ac:dyDescent="0.2">
      <c r="A495" s="6">
        <v>15008</v>
      </c>
      <c r="B495">
        <v>9.89</v>
      </c>
      <c r="C495">
        <v>0.68</v>
      </c>
      <c r="D495">
        <v>1.06</v>
      </c>
      <c r="E495">
        <v>14.1</v>
      </c>
      <c r="F495">
        <v>1.99</v>
      </c>
    </row>
    <row r="496" spans="1:6" x14ac:dyDescent="0.2">
      <c r="A496" s="6">
        <v>15036</v>
      </c>
      <c r="B496">
        <v>9.9499999999999993</v>
      </c>
      <c r="C496">
        <v>0.68</v>
      </c>
      <c r="D496">
        <v>1.06</v>
      </c>
      <c r="E496">
        <v>14.2</v>
      </c>
      <c r="F496">
        <v>2.04</v>
      </c>
    </row>
    <row r="497" spans="1:6" x14ac:dyDescent="0.2">
      <c r="A497" s="6">
        <v>15067</v>
      </c>
      <c r="B497">
        <v>9.64</v>
      </c>
      <c r="C497">
        <v>0.68</v>
      </c>
      <c r="D497">
        <v>1.07</v>
      </c>
      <c r="E497">
        <v>14.3</v>
      </c>
      <c r="F497">
        <v>2.08</v>
      </c>
    </row>
    <row r="498" spans="1:6" x14ac:dyDescent="0.2">
      <c r="A498" s="6">
        <v>15097</v>
      </c>
      <c r="B498">
        <v>9.43</v>
      </c>
      <c r="C498">
        <v>0.69</v>
      </c>
      <c r="D498">
        <v>1.08</v>
      </c>
      <c r="E498">
        <v>14.4</v>
      </c>
      <c r="F498">
        <v>2.12</v>
      </c>
    </row>
    <row r="499" spans="1:6" x14ac:dyDescent="0.2">
      <c r="A499" s="6">
        <v>15128</v>
      </c>
      <c r="B499">
        <v>9.76</v>
      </c>
      <c r="C499">
        <v>0.69</v>
      </c>
      <c r="D499">
        <v>1.0900000000000001</v>
      </c>
      <c r="E499">
        <v>14.7</v>
      </c>
      <c r="F499">
        <v>2.16</v>
      </c>
    </row>
    <row r="500" spans="1:6" x14ac:dyDescent="0.2">
      <c r="A500" s="6">
        <v>15158</v>
      </c>
      <c r="B500">
        <v>10.26</v>
      </c>
      <c r="C500">
        <v>0.69</v>
      </c>
      <c r="D500">
        <v>1.1200000000000001</v>
      </c>
      <c r="E500">
        <v>14.7</v>
      </c>
      <c r="F500">
        <v>2.21</v>
      </c>
    </row>
    <row r="501" spans="1:6" x14ac:dyDescent="0.2">
      <c r="A501" s="6">
        <v>15189</v>
      </c>
      <c r="B501">
        <v>10.210000000000001</v>
      </c>
      <c r="C501">
        <v>0.7</v>
      </c>
      <c r="D501">
        <v>1.1599999999999999</v>
      </c>
      <c r="E501">
        <v>14.9</v>
      </c>
      <c r="F501">
        <v>2.25</v>
      </c>
    </row>
    <row r="502" spans="1:6" x14ac:dyDescent="0.2">
      <c r="A502" s="6">
        <v>15220</v>
      </c>
      <c r="B502">
        <v>10.24</v>
      </c>
      <c r="C502">
        <v>0.7</v>
      </c>
      <c r="D502">
        <v>1.19</v>
      </c>
      <c r="E502">
        <v>15.1</v>
      </c>
      <c r="F502">
        <v>2.29</v>
      </c>
    </row>
    <row r="503" spans="1:6" x14ac:dyDescent="0.2">
      <c r="A503" s="6">
        <v>15250</v>
      </c>
      <c r="B503">
        <v>9.83</v>
      </c>
      <c r="C503">
        <v>0.7</v>
      </c>
      <c r="D503">
        <v>1.18</v>
      </c>
      <c r="E503">
        <v>15.3</v>
      </c>
      <c r="F503">
        <v>2.33</v>
      </c>
    </row>
    <row r="504" spans="1:6" x14ac:dyDescent="0.2">
      <c r="A504" s="6">
        <v>15281</v>
      </c>
      <c r="B504">
        <v>9.3699999999999992</v>
      </c>
      <c r="C504">
        <v>0.71</v>
      </c>
      <c r="D504">
        <v>1.17</v>
      </c>
      <c r="E504">
        <v>15.4</v>
      </c>
      <c r="F504">
        <v>2.38</v>
      </c>
    </row>
    <row r="505" spans="1:6" x14ac:dyDescent="0.2">
      <c r="A505" s="6">
        <v>15311</v>
      </c>
      <c r="B505">
        <v>8.76</v>
      </c>
      <c r="C505">
        <v>0.71</v>
      </c>
      <c r="D505">
        <v>1.1599999999999999</v>
      </c>
      <c r="E505">
        <v>15.5</v>
      </c>
      <c r="F505">
        <v>2.42</v>
      </c>
    </row>
    <row r="506" spans="1:6" x14ac:dyDescent="0.2">
      <c r="A506" s="6">
        <v>15342</v>
      </c>
      <c r="B506">
        <v>8.93</v>
      </c>
      <c r="C506">
        <v>0.7</v>
      </c>
      <c r="D506">
        <v>1.1200000000000001</v>
      </c>
      <c r="E506">
        <v>15.7</v>
      </c>
      <c r="F506">
        <v>2.46</v>
      </c>
    </row>
    <row r="507" spans="1:6" x14ac:dyDescent="0.2">
      <c r="A507" s="6">
        <v>15373</v>
      </c>
      <c r="B507">
        <v>8.65</v>
      </c>
      <c r="C507">
        <v>0.7</v>
      </c>
      <c r="D507">
        <v>1.08</v>
      </c>
      <c r="E507">
        <v>15.8</v>
      </c>
      <c r="F507">
        <v>2.46</v>
      </c>
    </row>
    <row r="508" spans="1:6" x14ac:dyDescent="0.2">
      <c r="A508" s="6">
        <v>15401</v>
      </c>
      <c r="B508">
        <v>8.18</v>
      </c>
      <c r="C508">
        <v>0.69</v>
      </c>
      <c r="D508">
        <v>1.04</v>
      </c>
      <c r="E508">
        <v>16</v>
      </c>
      <c r="F508">
        <v>2.46</v>
      </c>
    </row>
    <row r="509" spans="1:6" x14ac:dyDescent="0.2">
      <c r="A509" s="6">
        <v>15432</v>
      </c>
      <c r="B509">
        <v>7.84</v>
      </c>
      <c r="C509">
        <v>0.68</v>
      </c>
      <c r="D509">
        <v>1.02</v>
      </c>
      <c r="E509">
        <v>16.100000000000001</v>
      </c>
      <c r="F509">
        <v>2.46</v>
      </c>
    </row>
    <row r="510" spans="1:6" x14ac:dyDescent="0.2">
      <c r="A510" s="6">
        <v>15462</v>
      </c>
      <c r="B510">
        <v>7.93</v>
      </c>
      <c r="C510">
        <v>0.67</v>
      </c>
      <c r="D510">
        <v>1</v>
      </c>
      <c r="E510">
        <v>16.3</v>
      </c>
      <c r="F510">
        <v>2.46</v>
      </c>
    </row>
    <row r="511" spans="1:6" x14ac:dyDescent="0.2">
      <c r="A511" s="6">
        <v>15493</v>
      </c>
      <c r="B511">
        <v>8.33</v>
      </c>
      <c r="C511">
        <v>0.66</v>
      </c>
      <c r="D511">
        <v>0.98</v>
      </c>
      <c r="E511">
        <v>16.3</v>
      </c>
      <c r="F511">
        <v>2.46</v>
      </c>
    </row>
    <row r="512" spans="1:6" x14ac:dyDescent="0.2">
      <c r="A512" s="6">
        <v>15523</v>
      </c>
      <c r="B512">
        <v>8.64</v>
      </c>
      <c r="C512">
        <v>0.65</v>
      </c>
      <c r="D512">
        <v>0.97</v>
      </c>
      <c r="E512">
        <v>16.399999999999999</v>
      </c>
      <c r="F512">
        <v>2.46</v>
      </c>
    </row>
    <row r="513" spans="1:6" x14ac:dyDescent="0.2">
      <c r="A513" s="6">
        <v>15554</v>
      </c>
      <c r="B513">
        <v>8.59</v>
      </c>
      <c r="C513">
        <v>0.63</v>
      </c>
      <c r="D513">
        <v>0.95</v>
      </c>
      <c r="E513">
        <v>16.5</v>
      </c>
      <c r="F513">
        <v>2.4700000000000002</v>
      </c>
    </row>
    <row r="514" spans="1:6" x14ac:dyDescent="0.2">
      <c r="A514" s="6">
        <v>15585</v>
      </c>
      <c r="B514">
        <v>8.68</v>
      </c>
      <c r="C514">
        <v>0.62</v>
      </c>
      <c r="D514">
        <v>0.94</v>
      </c>
      <c r="E514">
        <v>16.5</v>
      </c>
      <c r="F514">
        <v>2.4700000000000002</v>
      </c>
    </row>
    <row r="515" spans="1:6" x14ac:dyDescent="0.2">
      <c r="A515" s="6">
        <v>15615</v>
      </c>
      <c r="B515">
        <v>9.32</v>
      </c>
      <c r="C515">
        <v>0.61</v>
      </c>
      <c r="D515">
        <v>0.97</v>
      </c>
      <c r="E515">
        <v>16.7</v>
      </c>
      <c r="F515">
        <v>2.4700000000000002</v>
      </c>
    </row>
    <row r="516" spans="1:6" x14ac:dyDescent="0.2">
      <c r="A516" s="6">
        <v>15646</v>
      </c>
      <c r="B516">
        <v>9.4700000000000006</v>
      </c>
      <c r="C516">
        <v>0.6</v>
      </c>
      <c r="D516">
        <v>1</v>
      </c>
      <c r="E516">
        <v>16.8</v>
      </c>
      <c r="F516">
        <v>2.4700000000000002</v>
      </c>
    </row>
    <row r="517" spans="1:6" x14ac:dyDescent="0.2">
      <c r="A517" s="6">
        <v>15676</v>
      </c>
      <c r="B517">
        <v>9.52</v>
      </c>
      <c r="C517">
        <v>0.59</v>
      </c>
      <c r="D517">
        <v>1.03</v>
      </c>
      <c r="E517">
        <v>16.899999999999999</v>
      </c>
      <c r="F517">
        <v>2.4700000000000002</v>
      </c>
    </row>
    <row r="518" spans="1:6" x14ac:dyDescent="0.2">
      <c r="A518" s="6">
        <v>15707</v>
      </c>
      <c r="B518">
        <v>10.09</v>
      </c>
      <c r="C518">
        <v>0.59</v>
      </c>
      <c r="D518">
        <v>1.04</v>
      </c>
      <c r="E518">
        <v>16.899999999999999</v>
      </c>
      <c r="F518">
        <v>2.4700000000000002</v>
      </c>
    </row>
    <row r="519" spans="1:6" x14ac:dyDescent="0.2">
      <c r="A519" s="6">
        <v>15738</v>
      </c>
      <c r="B519">
        <v>10.69</v>
      </c>
      <c r="C519">
        <v>0.59</v>
      </c>
      <c r="D519">
        <v>1.06</v>
      </c>
      <c r="E519">
        <v>16.899999999999999</v>
      </c>
      <c r="F519">
        <v>2.4700000000000002</v>
      </c>
    </row>
    <row r="520" spans="1:6" x14ac:dyDescent="0.2">
      <c r="A520" s="6">
        <v>15766</v>
      </c>
      <c r="B520">
        <v>11.07</v>
      </c>
      <c r="C520">
        <v>0.59</v>
      </c>
      <c r="D520">
        <v>1.07</v>
      </c>
      <c r="E520">
        <v>17.2</v>
      </c>
      <c r="F520">
        <v>2.4700000000000002</v>
      </c>
    </row>
    <row r="521" spans="1:6" x14ac:dyDescent="0.2">
      <c r="A521" s="6">
        <v>15797</v>
      </c>
      <c r="B521">
        <v>11.44</v>
      </c>
      <c r="C521">
        <v>0.59</v>
      </c>
      <c r="D521">
        <v>1.08</v>
      </c>
      <c r="E521">
        <v>17.399999999999999</v>
      </c>
      <c r="F521">
        <v>2.4700000000000002</v>
      </c>
    </row>
    <row r="522" spans="1:6" x14ac:dyDescent="0.2">
      <c r="A522" s="6">
        <v>15827</v>
      </c>
      <c r="B522">
        <v>11.89</v>
      </c>
      <c r="C522">
        <v>0.59</v>
      </c>
      <c r="D522">
        <v>1.0900000000000001</v>
      </c>
      <c r="E522">
        <v>17.5</v>
      </c>
      <c r="F522">
        <v>2.4700000000000002</v>
      </c>
    </row>
    <row r="523" spans="1:6" x14ac:dyDescent="0.2">
      <c r="A523" s="6">
        <v>15858</v>
      </c>
      <c r="B523">
        <v>12.1</v>
      </c>
      <c r="C523">
        <v>0.59</v>
      </c>
      <c r="D523">
        <v>1.1000000000000001</v>
      </c>
      <c r="E523">
        <v>17.5</v>
      </c>
      <c r="F523">
        <v>2.4700000000000002</v>
      </c>
    </row>
    <row r="524" spans="1:6" x14ac:dyDescent="0.2">
      <c r="A524" s="6">
        <v>15888</v>
      </c>
      <c r="B524">
        <v>12.35</v>
      </c>
      <c r="C524">
        <v>0.59</v>
      </c>
      <c r="D524">
        <v>1.0900000000000001</v>
      </c>
      <c r="E524">
        <v>17.399999999999999</v>
      </c>
      <c r="F524">
        <v>2.48</v>
      </c>
    </row>
    <row r="525" spans="1:6" x14ac:dyDescent="0.2">
      <c r="A525" s="6">
        <v>15919</v>
      </c>
      <c r="B525">
        <v>11.74</v>
      </c>
      <c r="C525">
        <v>0.6</v>
      </c>
      <c r="D525">
        <v>1.0900000000000001</v>
      </c>
      <c r="E525">
        <v>17.3</v>
      </c>
      <c r="F525">
        <v>2.48</v>
      </c>
    </row>
    <row r="526" spans="1:6" x14ac:dyDescent="0.2">
      <c r="A526" s="6">
        <v>15950</v>
      </c>
      <c r="B526">
        <v>11.99</v>
      </c>
      <c r="C526">
        <v>0.6</v>
      </c>
      <c r="D526">
        <v>1.08</v>
      </c>
      <c r="E526">
        <v>17.399999999999999</v>
      </c>
      <c r="F526">
        <v>2.48</v>
      </c>
    </row>
    <row r="527" spans="1:6" x14ac:dyDescent="0.2">
      <c r="A527" s="6">
        <v>15980</v>
      </c>
      <c r="B527">
        <v>11.88</v>
      </c>
      <c r="C527">
        <v>0.6</v>
      </c>
      <c r="D527">
        <v>1.03</v>
      </c>
      <c r="E527">
        <v>17.399999999999999</v>
      </c>
      <c r="F527">
        <v>2.48</v>
      </c>
    </row>
    <row r="528" spans="1:6" x14ac:dyDescent="0.2">
      <c r="A528" s="6">
        <v>16011</v>
      </c>
      <c r="B528">
        <v>11.33</v>
      </c>
      <c r="C528">
        <v>0.61</v>
      </c>
      <c r="D528">
        <v>0.99</v>
      </c>
      <c r="E528">
        <v>17.399999999999999</v>
      </c>
      <c r="F528">
        <v>2.48</v>
      </c>
    </row>
    <row r="529" spans="1:6" x14ac:dyDescent="0.2">
      <c r="A529" s="6">
        <v>16041</v>
      </c>
      <c r="B529">
        <v>11.48</v>
      </c>
      <c r="C529">
        <v>0.61</v>
      </c>
      <c r="D529">
        <v>0.94</v>
      </c>
      <c r="E529">
        <v>17.399999999999999</v>
      </c>
      <c r="F529">
        <v>2.48</v>
      </c>
    </row>
    <row r="530" spans="1:6" x14ac:dyDescent="0.2">
      <c r="A530" s="6">
        <v>16072</v>
      </c>
      <c r="B530">
        <v>11.85</v>
      </c>
      <c r="C530">
        <v>0.61</v>
      </c>
      <c r="D530">
        <v>0.94</v>
      </c>
      <c r="E530">
        <v>17.399999999999999</v>
      </c>
      <c r="F530">
        <v>2.48</v>
      </c>
    </row>
    <row r="531" spans="1:6" x14ac:dyDescent="0.2">
      <c r="A531" s="6">
        <v>16103</v>
      </c>
      <c r="B531">
        <v>11.77</v>
      </c>
      <c r="C531">
        <v>0.62</v>
      </c>
      <c r="D531">
        <v>0.93</v>
      </c>
      <c r="E531">
        <v>17.399999999999999</v>
      </c>
      <c r="F531">
        <v>2.4700000000000002</v>
      </c>
    </row>
    <row r="532" spans="1:6" x14ac:dyDescent="0.2">
      <c r="A532" s="6">
        <v>16132</v>
      </c>
      <c r="B532">
        <v>12.1</v>
      </c>
      <c r="C532">
        <v>0.62</v>
      </c>
      <c r="D532">
        <v>0.93</v>
      </c>
      <c r="E532">
        <v>17.399999999999999</v>
      </c>
      <c r="F532">
        <v>2.46</v>
      </c>
    </row>
    <row r="533" spans="1:6" x14ac:dyDescent="0.2">
      <c r="A533" s="6">
        <v>16163</v>
      </c>
      <c r="B533">
        <v>11.89</v>
      </c>
      <c r="C533">
        <v>0.62</v>
      </c>
      <c r="D533">
        <v>0.93</v>
      </c>
      <c r="E533">
        <v>17.5</v>
      </c>
      <c r="F533">
        <v>2.4500000000000002</v>
      </c>
    </row>
    <row r="534" spans="1:6" x14ac:dyDescent="0.2">
      <c r="A534" s="6">
        <v>16193</v>
      </c>
      <c r="B534">
        <v>12.1</v>
      </c>
      <c r="C534">
        <v>0.63</v>
      </c>
      <c r="D534">
        <v>0.92</v>
      </c>
      <c r="E534">
        <v>17.5</v>
      </c>
      <c r="F534">
        <v>2.44</v>
      </c>
    </row>
    <row r="535" spans="1:6" x14ac:dyDescent="0.2">
      <c r="A535" s="6">
        <v>16224</v>
      </c>
      <c r="B535">
        <v>12.67</v>
      </c>
      <c r="C535">
        <v>0.63</v>
      </c>
      <c r="D535">
        <v>0.92</v>
      </c>
      <c r="E535">
        <v>17.600000000000001</v>
      </c>
      <c r="F535">
        <v>2.4300000000000002</v>
      </c>
    </row>
    <row r="536" spans="1:6" x14ac:dyDescent="0.2">
      <c r="A536" s="6">
        <v>16254</v>
      </c>
      <c r="B536">
        <v>13</v>
      </c>
      <c r="C536">
        <v>0.63</v>
      </c>
      <c r="D536">
        <v>0.91</v>
      </c>
      <c r="E536">
        <v>17.7</v>
      </c>
      <c r="F536">
        <v>2.42</v>
      </c>
    </row>
    <row r="537" spans="1:6" x14ac:dyDescent="0.2">
      <c r="A537" s="6">
        <v>16285</v>
      </c>
      <c r="B537">
        <v>12.81</v>
      </c>
      <c r="C537">
        <v>0.64</v>
      </c>
      <c r="D537">
        <v>0.91</v>
      </c>
      <c r="E537">
        <v>17.7</v>
      </c>
      <c r="F537">
        <v>2.42</v>
      </c>
    </row>
    <row r="538" spans="1:6" x14ac:dyDescent="0.2">
      <c r="A538" s="6">
        <v>16316</v>
      </c>
      <c r="B538">
        <v>12.6</v>
      </c>
      <c r="C538">
        <v>0.64</v>
      </c>
      <c r="D538">
        <v>0.9</v>
      </c>
      <c r="E538">
        <v>17.7</v>
      </c>
      <c r="F538">
        <v>2.41</v>
      </c>
    </row>
    <row r="539" spans="1:6" x14ac:dyDescent="0.2">
      <c r="A539" s="6">
        <v>16346</v>
      </c>
      <c r="B539">
        <v>12.91</v>
      </c>
      <c r="C539">
        <v>0.64</v>
      </c>
      <c r="D539">
        <v>0.91</v>
      </c>
      <c r="E539">
        <v>17.7</v>
      </c>
      <c r="F539">
        <v>2.4</v>
      </c>
    </row>
    <row r="540" spans="1:6" x14ac:dyDescent="0.2">
      <c r="A540" s="6">
        <v>16377</v>
      </c>
      <c r="B540">
        <v>12.82</v>
      </c>
      <c r="C540">
        <v>0.64</v>
      </c>
      <c r="D540">
        <v>0.92</v>
      </c>
      <c r="E540">
        <v>17.7</v>
      </c>
      <c r="F540">
        <v>2.39</v>
      </c>
    </row>
    <row r="541" spans="1:6" x14ac:dyDescent="0.2">
      <c r="A541" s="6">
        <v>16407</v>
      </c>
      <c r="B541">
        <v>13.1</v>
      </c>
      <c r="C541">
        <v>0.64</v>
      </c>
      <c r="D541">
        <v>0.93</v>
      </c>
      <c r="E541">
        <v>17.8</v>
      </c>
      <c r="F541">
        <v>2.38</v>
      </c>
    </row>
    <row r="542" spans="1:6" x14ac:dyDescent="0.2">
      <c r="A542" s="6">
        <v>16438</v>
      </c>
      <c r="B542">
        <v>13.49</v>
      </c>
      <c r="C542">
        <v>0.64</v>
      </c>
      <c r="D542">
        <v>0.94</v>
      </c>
      <c r="E542">
        <v>17.8</v>
      </c>
      <c r="F542">
        <v>2.37</v>
      </c>
    </row>
    <row r="543" spans="1:6" x14ac:dyDescent="0.2">
      <c r="A543" s="6">
        <v>16469</v>
      </c>
      <c r="B543">
        <v>13.94</v>
      </c>
      <c r="C543">
        <v>0.65</v>
      </c>
      <c r="D543">
        <v>0.95</v>
      </c>
      <c r="E543">
        <v>17.8</v>
      </c>
      <c r="F543">
        <v>2.35</v>
      </c>
    </row>
    <row r="544" spans="1:6" x14ac:dyDescent="0.2">
      <c r="A544" s="6">
        <v>16497</v>
      </c>
      <c r="B544">
        <v>13.93</v>
      </c>
      <c r="C544">
        <v>0.65</v>
      </c>
      <c r="D544">
        <v>0.96</v>
      </c>
      <c r="E544">
        <v>17.8</v>
      </c>
      <c r="F544">
        <v>2.34</v>
      </c>
    </row>
    <row r="545" spans="1:6" x14ac:dyDescent="0.2">
      <c r="A545" s="6">
        <v>16528</v>
      </c>
      <c r="B545">
        <v>14.28</v>
      </c>
      <c r="C545">
        <v>0.65</v>
      </c>
      <c r="D545">
        <v>0.97</v>
      </c>
      <c r="E545">
        <v>17.8</v>
      </c>
      <c r="F545">
        <v>2.33</v>
      </c>
    </row>
    <row r="546" spans="1:6" x14ac:dyDescent="0.2">
      <c r="A546" s="6">
        <v>16558</v>
      </c>
      <c r="B546">
        <v>14.82</v>
      </c>
      <c r="C546">
        <v>0.65</v>
      </c>
      <c r="D546">
        <v>0.99</v>
      </c>
      <c r="E546">
        <v>17.899999999999999</v>
      </c>
      <c r="F546">
        <v>2.31</v>
      </c>
    </row>
    <row r="547" spans="1:6" x14ac:dyDescent="0.2">
      <c r="A547" s="6">
        <v>16589</v>
      </c>
      <c r="B547">
        <v>15.09</v>
      </c>
      <c r="C547">
        <v>0.65</v>
      </c>
      <c r="D547">
        <v>1</v>
      </c>
      <c r="E547">
        <v>18.100000000000001</v>
      </c>
      <c r="F547">
        <v>2.29</v>
      </c>
    </row>
    <row r="548" spans="1:6" x14ac:dyDescent="0.2">
      <c r="A548" s="6">
        <v>16619</v>
      </c>
      <c r="B548">
        <v>14.78</v>
      </c>
      <c r="C548">
        <v>0.65</v>
      </c>
      <c r="D548">
        <v>1</v>
      </c>
      <c r="E548">
        <v>18.100000000000001</v>
      </c>
      <c r="F548">
        <v>2.2799999999999998</v>
      </c>
    </row>
    <row r="549" spans="1:6" x14ac:dyDescent="0.2">
      <c r="A549" s="6">
        <v>16650</v>
      </c>
      <c r="B549">
        <v>14.83</v>
      </c>
      <c r="C549">
        <v>0.66</v>
      </c>
      <c r="D549">
        <v>0.99</v>
      </c>
      <c r="E549">
        <v>18.100000000000001</v>
      </c>
      <c r="F549">
        <v>2.27</v>
      </c>
    </row>
    <row r="550" spans="1:6" x14ac:dyDescent="0.2">
      <c r="A550" s="6">
        <v>16681</v>
      </c>
      <c r="B550">
        <v>15.84</v>
      </c>
      <c r="C550">
        <v>0.66</v>
      </c>
      <c r="D550">
        <v>0.99</v>
      </c>
      <c r="E550">
        <v>18.100000000000001</v>
      </c>
      <c r="F550">
        <v>2.25</v>
      </c>
    </row>
    <row r="551" spans="1:6" x14ac:dyDescent="0.2">
      <c r="A551" s="6">
        <v>16711</v>
      </c>
      <c r="B551">
        <v>16.5</v>
      </c>
      <c r="C551">
        <v>0.66</v>
      </c>
      <c r="D551">
        <v>0.98</v>
      </c>
      <c r="E551">
        <v>18.100000000000001</v>
      </c>
      <c r="F551">
        <v>2.2400000000000002</v>
      </c>
    </row>
    <row r="552" spans="1:6" x14ac:dyDescent="0.2">
      <c r="A552" s="6">
        <v>16742</v>
      </c>
      <c r="B552">
        <v>17.04</v>
      </c>
      <c r="C552">
        <v>0.66</v>
      </c>
      <c r="D552">
        <v>0.97</v>
      </c>
      <c r="E552">
        <v>18.100000000000001</v>
      </c>
      <c r="F552">
        <v>2.2200000000000002</v>
      </c>
    </row>
    <row r="553" spans="1:6" x14ac:dyDescent="0.2">
      <c r="A553" s="6">
        <v>16772</v>
      </c>
      <c r="B553">
        <v>17.329999999999998</v>
      </c>
      <c r="C553">
        <v>0.66</v>
      </c>
      <c r="D553">
        <v>0.96</v>
      </c>
      <c r="E553">
        <v>18.2</v>
      </c>
      <c r="F553">
        <v>2.21</v>
      </c>
    </row>
    <row r="554" spans="1:6" x14ac:dyDescent="0.2">
      <c r="A554" s="6">
        <v>16803</v>
      </c>
      <c r="B554">
        <v>18.02</v>
      </c>
      <c r="C554">
        <v>0.67</v>
      </c>
      <c r="D554">
        <v>0.94</v>
      </c>
      <c r="E554">
        <v>18.2</v>
      </c>
      <c r="F554">
        <v>2.19</v>
      </c>
    </row>
    <row r="555" spans="1:6" x14ac:dyDescent="0.2">
      <c r="A555" s="6">
        <v>16834</v>
      </c>
      <c r="B555">
        <v>18.07</v>
      </c>
      <c r="C555">
        <v>0.67</v>
      </c>
      <c r="D555">
        <v>0.92</v>
      </c>
      <c r="E555">
        <v>18.100000000000001</v>
      </c>
      <c r="F555">
        <v>2.19</v>
      </c>
    </row>
    <row r="556" spans="1:6" x14ac:dyDescent="0.2">
      <c r="A556" s="6">
        <v>16862</v>
      </c>
      <c r="B556">
        <v>17.53</v>
      </c>
      <c r="C556">
        <v>0.68</v>
      </c>
      <c r="D556">
        <v>0.9</v>
      </c>
      <c r="E556">
        <v>18.3</v>
      </c>
      <c r="F556">
        <v>2.2000000000000002</v>
      </c>
    </row>
    <row r="557" spans="1:6" x14ac:dyDescent="0.2">
      <c r="A557" s="6">
        <v>16893</v>
      </c>
      <c r="B557">
        <v>18.66</v>
      </c>
      <c r="C557">
        <v>0.68</v>
      </c>
      <c r="D557">
        <v>0.88</v>
      </c>
      <c r="E557">
        <v>18.399999999999999</v>
      </c>
      <c r="F557">
        <v>2.21</v>
      </c>
    </row>
    <row r="558" spans="1:6" x14ac:dyDescent="0.2">
      <c r="A558" s="6">
        <v>16923</v>
      </c>
      <c r="B558">
        <v>18.7</v>
      </c>
      <c r="C558">
        <v>0.68</v>
      </c>
      <c r="D558">
        <v>0.86</v>
      </c>
      <c r="E558">
        <v>18.5</v>
      </c>
      <c r="F558">
        <v>2.21</v>
      </c>
    </row>
    <row r="559" spans="1:6" x14ac:dyDescent="0.2">
      <c r="A559" s="6">
        <v>16954</v>
      </c>
      <c r="B559">
        <v>18.579999999999998</v>
      </c>
      <c r="C559">
        <v>0.68</v>
      </c>
      <c r="D559">
        <v>0.84</v>
      </c>
      <c r="E559">
        <v>18.7</v>
      </c>
      <c r="F559">
        <v>2.21</v>
      </c>
    </row>
    <row r="560" spans="1:6" x14ac:dyDescent="0.2">
      <c r="A560" s="6">
        <v>16984</v>
      </c>
      <c r="B560">
        <v>18.05</v>
      </c>
      <c r="C560">
        <v>0.68</v>
      </c>
      <c r="D560">
        <v>0.86</v>
      </c>
      <c r="E560">
        <v>19.8</v>
      </c>
      <c r="F560">
        <v>2.2200000000000002</v>
      </c>
    </row>
    <row r="561" spans="1:6" x14ac:dyDescent="0.2">
      <c r="A561" s="6">
        <v>17015</v>
      </c>
      <c r="B561">
        <v>17.7</v>
      </c>
      <c r="C561">
        <v>0.69</v>
      </c>
      <c r="D561">
        <v>0.87</v>
      </c>
      <c r="E561">
        <v>20.2</v>
      </c>
      <c r="F561">
        <v>2.23</v>
      </c>
    </row>
    <row r="562" spans="1:6" x14ac:dyDescent="0.2">
      <c r="A562" s="6">
        <v>17046</v>
      </c>
      <c r="B562">
        <v>15.09</v>
      </c>
      <c r="C562">
        <v>0.69</v>
      </c>
      <c r="D562">
        <v>0.89</v>
      </c>
      <c r="E562">
        <v>20.399999999999999</v>
      </c>
      <c r="F562">
        <v>2.23</v>
      </c>
    </row>
    <row r="563" spans="1:6" x14ac:dyDescent="0.2">
      <c r="A563" s="6">
        <v>17076</v>
      </c>
      <c r="B563">
        <v>14.75</v>
      </c>
      <c r="C563">
        <v>0.7</v>
      </c>
      <c r="D563">
        <v>0.95</v>
      </c>
      <c r="E563">
        <v>20.8</v>
      </c>
      <c r="F563">
        <v>2.23</v>
      </c>
    </row>
    <row r="564" spans="1:6" x14ac:dyDescent="0.2">
      <c r="A564" s="6">
        <v>17107</v>
      </c>
      <c r="B564">
        <v>14.69</v>
      </c>
      <c r="C564">
        <v>0.7</v>
      </c>
      <c r="D564">
        <v>1</v>
      </c>
      <c r="E564">
        <v>21.3</v>
      </c>
      <c r="F564">
        <v>2.2400000000000002</v>
      </c>
    </row>
    <row r="565" spans="1:6" x14ac:dyDescent="0.2">
      <c r="A565" s="6">
        <v>17137</v>
      </c>
      <c r="B565">
        <v>15.13</v>
      </c>
      <c r="C565">
        <v>0.71</v>
      </c>
      <c r="D565">
        <v>1.06</v>
      </c>
      <c r="E565">
        <v>21.5</v>
      </c>
      <c r="F565">
        <v>2.25</v>
      </c>
    </row>
    <row r="566" spans="1:6" x14ac:dyDescent="0.2">
      <c r="A566" s="6">
        <v>17168</v>
      </c>
      <c r="B566">
        <v>15.21</v>
      </c>
      <c r="C566">
        <v>0.71</v>
      </c>
      <c r="D566">
        <v>1.1299999999999999</v>
      </c>
      <c r="E566">
        <v>21.5</v>
      </c>
      <c r="F566">
        <v>2.25</v>
      </c>
    </row>
    <row r="567" spans="1:6" x14ac:dyDescent="0.2">
      <c r="A567" s="6">
        <v>17199</v>
      </c>
      <c r="B567">
        <v>15.8</v>
      </c>
      <c r="C567">
        <v>0.72</v>
      </c>
      <c r="D567">
        <v>1.2</v>
      </c>
      <c r="E567">
        <v>21.5</v>
      </c>
      <c r="F567">
        <v>2.27</v>
      </c>
    </row>
    <row r="568" spans="1:6" x14ac:dyDescent="0.2">
      <c r="A568" s="6">
        <v>17227</v>
      </c>
      <c r="B568">
        <v>15.16</v>
      </c>
      <c r="C568">
        <v>0.72</v>
      </c>
      <c r="D568">
        <v>1.27</v>
      </c>
      <c r="E568">
        <v>21.9</v>
      </c>
      <c r="F568">
        <v>2.2799999999999998</v>
      </c>
    </row>
    <row r="569" spans="1:6" x14ac:dyDescent="0.2">
      <c r="A569" s="6">
        <v>17258</v>
      </c>
      <c r="B569">
        <v>14.6</v>
      </c>
      <c r="C569">
        <v>0.73</v>
      </c>
      <c r="D569">
        <v>1.33</v>
      </c>
      <c r="E569">
        <v>21.9</v>
      </c>
      <c r="F569">
        <v>2.2999999999999998</v>
      </c>
    </row>
    <row r="570" spans="1:6" x14ac:dyDescent="0.2">
      <c r="A570" s="6">
        <v>17288</v>
      </c>
      <c r="B570">
        <v>14.34</v>
      </c>
      <c r="C570">
        <v>0.75</v>
      </c>
      <c r="D570">
        <v>1.38</v>
      </c>
      <c r="E570">
        <v>21.9</v>
      </c>
      <c r="F570">
        <v>2.31</v>
      </c>
    </row>
    <row r="571" spans="1:6" x14ac:dyDescent="0.2">
      <c r="A571" s="6">
        <v>17319</v>
      </c>
      <c r="B571">
        <v>14.84</v>
      </c>
      <c r="C571">
        <v>0.76</v>
      </c>
      <c r="D571">
        <v>1.44</v>
      </c>
      <c r="E571">
        <v>22</v>
      </c>
      <c r="F571">
        <v>2.33</v>
      </c>
    </row>
    <row r="572" spans="1:6" x14ac:dyDescent="0.2">
      <c r="A572" s="6">
        <v>17349</v>
      </c>
      <c r="B572">
        <v>15.77</v>
      </c>
      <c r="C572">
        <v>0.77</v>
      </c>
      <c r="D572">
        <v>1.48</v>
      </c>
      <c r="E572">
        <v>22.2</v>
      </c>
      <c r="F572">
        <v>2.34</v>
      </c>
    </row>
    <row r="573" spans="1:6" x14ac:dyDescent="0.2">
      <c r="A573" s="6">
        <v>17380</v>
      </c>
      <c r="B573">
        <v>15.46</v>
      </c>
      <c r="C573">
        <v>0.78</v>
      </c>
      <c r="D573">
        <v>1.51</v>
      </c>
      <c r="E573">
        <v>22.5</v>
      </c>
      <c r="F573">
        <v>2.36</v>
      </c>
    </row>
    <row r="574" spans="1:6" x14ac:dyDescent="0.2">
      <c r="A574" s="6">
        <v>17411</v>
      </c>
      <c r="B574">
        <v>15.06</v>
      </c>
      <c r="C574">
        <v>0.79</v>
      </c>
      <c r="D574">
        <v>1.55</v>
      </c>
      <c r="E574">
        <v>23</v>
      </c>
      <c r="F574">
        <v>2.38</v>
      </c>
    </row>
    <row r="575" spans="1:6" x14ac:dyDescent="0.2">
      <c r="A575" s="6">
        <v>17441</v>
      </c>
      <c r="B575">
        <v>15.45</v>
      </c>
      <c r="C575">
        <v>0.81</v>
      </c>
      <c r="D575">
        <v>1.57</v>
      </c>
      <c r="E575">
        <v>23</v>
      </c>
      <c r="F575">
        <v>2.39</v>
      </c>
    </row>
    <row r="576" spans="1:6" x14ac:dyDescent="0.2">
      <c r="A576" s="6">
        <v>17472</v>
      </c>
      <c r="B576">
        <v>15.27</v>
      </c>
      <c r="C576">
        <v>0.82</v>
      </c>
      <c r="D576">
        <v>1.59</v>
      </c>
      <c r="E576">
        <v>23.1</v>
      </c>
      <c r="F576">
        <v>2.41</v>
      </c>
    </row>
    <row r="577" spans="1:6" x14ac:dyDescent="0.2">
      <c r="A577" s="6">
        <v>17502</v>
      </c>
      <c r="B577">
        <v>15.03</v>
      </c>
      <c r="C577">
        <v>0.84</v>
      </c>
      <c r="D577">
        <v>1.61</v>
      </c>
      <c r="E577">
        <v>23.4</v>
      </c>
      <c r="F577">
        <v>2.42</v>
      </c>
    </row>
    <row r="578" spans="1:6" x14ac:dyDescent="0.2">
      <c r="A578" s="6">
        <v>17533</v>
      </c>
      <c r="B578">
        <v>14.83</v>
      </c>
      <c r="C578">
        <v>0.84</v>
      </c>
      <c r="D578">
        <v>1.64</v>
      </c>
      <c r="E578">
        <v>23.7</v>
      </c>
      <c r="F578">
        <v>2.44</v>
      </c>
    </row>
    <row r="579" spans="1:6" x14ac:dyDescent="0.2">
      <c r="A579" s="6">
        <v>17564</v>
      </c>
      <c r="B579">
        <v>14.1</v>
      </c>
      <c r="C579">
        <v>0.85</v>
      </c>
      <c r="D579">
        <v>1.68</v>
      </c>
      <c r="E579">
        <v>23.5</v>
      </c>
      <c r="F579">
        <v>2.4300000000000002</v>
      </c>
    </row>
    <row r="580" spans="1:6" x14ac:dyDescent="0.2">
      <c r="A580" s="6">
        <v>17593</v>
      </c>
      <c r="B580">
        <v>14.3</v>
      </c>
      <c r="C580">
        <v>0.85</v>
      </c>
      <c r="D580">
        <v>1.71</v>
      </c>
      <c r="E580">
        <v>23.4</v>
      </c>
      <c r="F580">
        <v>2.42</v>
      </c>
    </row>
    <row r="581" spans="1:6" x14ac:dyDescent="0.2">
      <c r="A581" s="6">
        <v>17624</v>
      </c>
      <c r="B581">
        <v>15.4</v>
      </c>
      <c r="C581">
        <v>0.85</v>
      </c>
      <c r="D581">
        <v>1.76</v>
      </c>
      <c r="E581">
        <v>23.8</v>
      </c>
      <c r="F581">
        <v>2.41</v>
      </c>
    </row>
    <row r="582" spans="1:6" x14ac:dyDescent="0.2">
      <c r="A582" s="6">
        <v>17654</v>
      </c>
      <c r="B582">
        <v>16.149999999999999</v>
      </c>
      <c r="C582">
        <v>0.85</v>
      </c>
      <c r="D582">
        <v>1.81</v>
      </c>
      <c r="E582">
        <v>23.9</v>
      </c>
      <c r="F582">
        <v>2.4</v>
      </c>
    </row>
    <row r="583" spans="1:6" x14ac:dyDescent="0.2">
      <c r="A583" s="6">
        <v>17685</v>
      </c>
      <c r="B583">
        <v>16.82</v>
      </c>
      <c r="C583">
        <v>0.85</v>
      </c>
      <c r="D583">
        <v>1.86</v>
      </c>
      <c r="E583">
        <v>24.1</v>
      </c>
      <c r="F583">
        <v>2.39</v>
      </c>
    </row>
    <row r="584" spans="1:6" x14ac:dyDescent="0.2">
      <c r="A584" s="6">
        <v>17715</v>
      </c>
      <c r="B584">
        <v>16.420000000000002</v>
      </c>
      <c r="C584">
        <v>0.86</v>
      </c>
      <c r="D584">
        <v>1.93</v>
      </c>
      <c r="E584">
        <v>24.4</v>
      </c>
      <c r="F584">
        <v>2.38</v>
      </c>
    </row>
    <row r="585" spans="1:6" x14ac:dyDescent="0.2">
      <c r="A585" s="6">
        <v>17746</v>
      </c>
      <c r="B585">
        <v>15.94</v>
      </c>
      <c r="C585">
        <v>0.86</v>
      </c>
      <c r="D585">
        <v>2</v>
      </c>
      <c r="E585">
        <v>24.5</v>
      </c>
      <c r="F585">
        <v>2.36</v>
      </c>
    </row>
    <row r="586" spans="1:6" x14ac:dyDescent="0.2">
      <c r="A586" s="6">
        <v>17777</v>
      </c>
      <c r="B586">
        <v>15.76</v>
      </c>
      <c r="C586">
        <v>0.87</v>
      </c>
      <c r="D586">
        <v>2.0699999999999998</v>
      </c>
      <c r="E586">
        <v>24.5</v>
      </c>
      <c r="F586">
        <v>2.35</v>
      </c>
    </row>
    <row r="587" spans="1:6" x14ac:dyDescent="0.2">
      <c r="A587" s="6">
        <v>17807</v>
      </c>
      <c r="B587">
        <v>16.190000000000001</v>
      </c>
      <c r="C587">
        <v>0.89</v>
      </c>
      <c r="D587">
        <v>2.14</v>
      </c>
      <c r="E587">
        <v>24.4</v>
      </c>
      <c r="F587">
        <v>2.34</v>
      </c>
    </row>
    <row r="588" spans="1:6" x14ac:dyDescent="0.2">
      <c r="A588" s="6">
        <v>17838</v>
      </c>
      <c r="B588">
        <v>15.29</v>
      </c>
      <c r="C588">
        <v>0.91</v>
      </c>
      <c r="D588">
        <v>2.2200000000000002</v>
      </c>
      <c r="E588">
        <v>24.2</v>
      </c>
      <c r="F588">
        <v>2.33</v>
      </c>
    </row>
    <row r="589" spans="1:6" x14ac:dyDescent="0.2">
      <c r="A589" s="6">
        <v>17868</v>
      </c>
      <c r="B589">
        <v>15.19</v>
      </c>
      <c r="C589">
        <v>0.93</v>
      </c>
      <c r="D589">
        <v>2.29</v>
      </c>
      <c r="E589">
        <v>24.1</v>
      </c>
      <c r="F589">
        <v>2.3199999999999998</v>
      </c>
    </row>
    <row r="590" spans="1:6" x14ac:dyDescent="0.2">
      <c r="A590" s="6">
        <v>17899</v>
      </c>
      <c r="B590">
        <v>15.36</v>
      </c>
      <c r="C590">
        <v>0.95</v>
      </c>
      <c r="D590">
        <v>2.3199999999999998</v>
      </c>
      <c r="E590">
        <v>24</v>
      </c>
      <c r="F590">
        <v>2.31</v>
      </c>
    </row>
    <row r="591" spans="1:6" x14ac:dyDescent="0.2">
      <c r="A591" s="6">
        <v>17930</v>
      </c>
      <c r="B591">
        <v>14.77</v>
      </c>
      <c r="C591">
        <v>0.96</v>
      </c>
      <c r="D591">
        <v>2.35</v>
      </c>
      <c r="E591">
        <v>23.8</v>
      </c>
      <c r="F591">
        <v>2.31</v>
      </c>
    </row>
    <row r="592" spans="1:6" x14ac:dyDescent="0.2">
      <c r="A592" s="6">
        <v>17958</v>
      </c>
      <c r="B592">
        <v>14.91</v>
      </c>
      <c r="C592">
        <v>0.98</v>
      </c>
      <c r="D592">
        <v>2.38</v>
      </c>
      <c r="E592">
        <v>23.8</v>
      </c>
      <c r="F592">
        <v>2.31</v>
      </c>
    </row>
    <row r="593" spans="1:6" x14ac:dyDescent="0.2">
      <c r="A593" s="6">
        <v>17989</v>
      </c>
      <c r="B593">
        <v>14.89</v>
      </c>
      <c r="C593">
        <v>0.99</v>
      </c>
      <c r="D593">
        <v>2.39</v>
      </c>
      <c r="E593">
        <v>23.9</v>
      </c>
      <c r="F593">
        <v>2.31</v>
      </c>
    </row>
    <row r="594" spans="1:6" x14ac:dyDescent="0.2">
      <c r="A594" s="6">
        <v>18019</v>
      </c>
      <c r="B594">
        <v>14.78</v>
      </c>
      <c r="C594">
        <v>1.01</v>
      </c>
      <c r="D594">
        <v>2.39</v>
      </c>
      <c r="E594">
        <v>23.8</v>
      </c>
      <c r="F594">
        <v>2.31</v>
      </c>
    </row>
    <row r="595" spans="1:6" x14ac:dyDescent="0.2">
      <c r="A595" s="6">
        <v>18050</v>
      </c>
      <c r="B595">
        <v>13.97</v>
      </c>
      <c r="C595">
        <v>1.02</v>
      </c>
      <c r="D595">
        <v>2.4</v>
      </c>
      <c r="E595">
        <v>23.9</v>
      </c>
      <c r="F595">
        <v>2.31</v>
      </c>
    </row>
    <row r="596" spans="1:6" x14ac:dyDescent="0.2">
      <c r="A596" s="6">
        <v>18080</v>
      </c>
      <c r="B596">
        <v>14.76</v>
      </c>
      <c r="C596">
        <v>1.03</v>
      </c>
      <c r="D596">
        <v>2.4</v>
      </c>
      <c r="E596">
        <v>23.7</v>
      </c>
      <c r="F596">
        <v>2.31</v>
      </c>
    </row>
    <row r="597" spans="1:6" x14ac:dyDescent="0.2">
      <c r="A597" s="6">
        <v>18111</v>
      </c>
      <c r="B597">
        <v>15.29</v>
      </c>
      <c r="C597">
        <v>1.03</v>
      </c>
      <c r="D597">
        <v>2.39</v>
      </c>
      <c r="E597">
        <v>23.8</v>
      </c>
      <c r="F597">
        <v>2.3199999999999998</v>
      </c>
    </row>
    <row r="598" spans="1:6" x14ac:dyDescent="0.2">
      <c r="A598" s="6">
        <v>18142</v>
      </c>
      <c r="B598">
        <v>15.49</v>
      </c>
      <c r="C598">
        <v>1.04</v>
      </c>
      <c r="D598">
        <v>2.39</v>
      </c>
      <c r="E598">
        <v>23.9</v>
      </c>
      <c r="F598">
        <v>2.3199999999999998</v>
      </c>
    </row>
    <row r="599" spans="1:6" x14ac:dyDescent="0.2">
      <c r="A599" s="6">
        <v>18172</v>
      </c>
      <c r="B599">
        <v>15.89</v>
      </c>
      <c r="C599">
        <v>1.07</v>
      </c>
      <c r="D599">
        <v>2.37</v>
      </c>
      <c r="E599">
        <v>23.7</v>
      </c>
      <c r="F599">
        <v>2.3199999999999998</v>
      </c>
    </row>
    <row r="600" spans="1:6" x14ac:dyDescent="0.2">
      <c r="A600" s="6">
        <v>18203</v>
      </c>
      <c r="B600">
        <v>16.11</v>
      </c>
      <c r="C600">
        <v>1.1100000000000001</v>
      </c>
      <c r="D600">
        <v>2.34</v>
      </c>
      <c r="E600">
        <v>23.8</v>
      </c>
      <c r="F600">
        <v>2.3199999999999998</v>
      </c>
    </row>
    <row r="601" spans="1:6" x14ac:dyDescent="0.2">
      <c r="A601" s="6">
        <v>18233</v>
      </c>
      <c r="B601">
        <v>16.54</v>
      </c>
      <c r="C601">
        <v>1.1399999999999999</v>
      </c>
      <c r="D601">
        <v>2.3199999999999998</v>
      </c>
      <c r="E601">
        <v>23.6</v>
      </c>
      <c r="F601">
        <v>2.3199999999999998</v>
      </c>
    </row>
    <row r="602" spans="1:6" x14ac:dyDescent="0.2">
      <c r="A602" s="6">
        <v>18264</v>
      </c>
      <c r="B602">
        <v>16.88</v>
      </c>
      <c r="C602">
        <v>1.1499999999999999</v>
      </c>
      <c r="D602">
        <v>2.34</v>
      </c>
      <c r="E602">
        <v>23.5</v>
      </c>
      <c r="F602">
        <v>2.3199999999999998</v>
      </c>
    </row>
    <row r="603" spans="1:6" x14ac:dyDescent="0.2">
      <c r="A603" s="6">
        <v>18295</v>
      </c>
      <c r="B603">
        <v>17.21</v>
      </c>
      <c r="C603">
        <v>1.1599999999999999</v>
      </c>
      <c r="D603">
        <v>2.35</v>
      </c>
      <c r="E603">
        <v>23.5</v>
      </c>
      <c r="F603">
        <v>2.34</v>
      </c>
    </row>
    <row r="604" spans="1:6" x14ac:dyDescent="0.2">
      <c r="A604" s="6">
        <v>18323</v>
      </c>
      <c r="B604">
        <v>17.350000000000001</v>
      </c>
      <c r="C604">
        <v>1.17</v>
      </c>
      <c r="D604">
        <v>2.37</v>
      </c>
      <c r="E604">
        <v>23.6</v>
      </c>
      <c r="F604">
        <v>2.36</v>
      </c>
    </row>
    <row r="605" spans="1:6" x14ac:dyDescent="0.2">
      <c r="A605" s="6">
        <v>18354</v>
      </c>
      <c r="B605">
        <v>17.84</v>
      </c>
      <c r="C605">
        <v>1.18</v>
      </c>
      <c r="D605">
        <v>2.4300000000000002</v>
      </c>
      <c r="E605">
        <v>23.6</v>
      </c>
      <c r="F605">
        <v>2.38</v>
      </c>
    </row>
    <row r="606" spans="1:6" x14ac:dyDescent="0.2">
      <c r="A606" s="6">
        <v>18384</v>
      </c>
      <c r="B606">
        <v>18.440000000000001</v>
      </c>
      <c r="C606">
        <v>1.19</v>
      </c>
      <c r="D606">
        <v>2.48</v>
      </c>
      <c r="E606">
        <v>23.7</v>
      </c>
      <c r="F606">
        <v>2.4</v>
      </c>
    </row>
    <row r="607" spans="1:6" x14ac:dyDescent="0.2">
      <c r="A607" s="6">
        <v>18415</v>
      </c>
      <c r="B607">
        <v>18.739999999999998</v>
      </c>
      <c r="C607">
        <v>1.2</v>
      </c>
      <c r="D607">
        <v>2.54</v>
      </c>
      <c r="E607">
        <v>23.8</v>
      </c>
      <c r="F607">
        <v>2.42</v>
      </c>
    </row>
    <row r="608" spans="1:6" x14ac:dyDescent="0.2">
      <c r="A608" s="6">
        <v>18445</v>
      </c>
      <c r="B608">
        <v>17.38</v>
      </c>
      <c r="C608">
        <v>1.24</v>
      </c>
      <c r="D608">
        <v>2.6</v>
      </c>
      <c r="E608">
        <v>24.1</v>
      </c>
      <c r="F608">
        <v>2.44</v>
      </c>
    </row>
    <row r="609" spans="1:6" x14ac:dyDescent="0.2">
      <c r="A609" s="6">
        <v>18476</v>
      </c>
      <c r="B609">
        <v>18.43</v>
      </c>
      <c r="C609">
        <v>1.29</v>
      </c>
      <c r="D609">
        <v>2.66</v>
      </c>
      <c r="E609">
        <v>24.3</v>
      </c>
      <c r="F609">
        <v>2.4700000000000002</v>
      </c>
    </row>
    <row r="610" spans="1:6" x14ac:dyDescent="0.2">
      <c r="A610" s="6">
        <v>18507</v>
      </c>
      <c r="B610">
        <v>19.079999999999998</v>
      </c>
      <c r="C610">
        <v>1.33</v>
      </c>
      <c r="D610">
        <v>2.72</v>
      </c>
      <c r="E610">
        <v>24.4</v>
      </c>
      <c r="F610">
        <v>2.4900000000000002</v>
      </c>
    </row>
    <row r="611" spans="1:6" x14ac:dyDescent="0.2">
      <c r="A611" s="6">
        <v>18537</v>
      </c>
      <c r="B611">
        <v>19.87</v>
      </c>
      <c r="C611">
        <v>1.38</v>
      </c>
      <c r="D611">
        <v>2.76</v>
      </c>
      <c r="E611">
        <v>24.6</v>
      </c>
      <c r="F611">
        <v>2.5099999999999998</v>
      </c>
    </row>
    <row r="612" spans="1:6" x14ac:dyDescent="0.2">
      <c r="A612" s="6">
        <v>18568</v>
      </c>
      <c r="B612">
        <v>19.829999999999998</v>
      </c>
      <c r="C612">
        <v>1.42</v>
      </c>
      <c r="D612">
        <v>2.8</v>
      </c>
      <c r="E612">
        <v>24.7</v>
      </c>
      <c r="F612">
        <v>2.5299999999999998</v>
      </c>
    </row>
    <row r="613" spans="1:6" x14ac:dyDescent="0.2">
      <c r="A613" s="6">
        <v>18598</v>
      </c>
      <c r="B613">
        <v>19.75</v>
      </c>
      <c r="C613">
        <v>1.47</v>
      </c>
      <c r="D613">
        <v>2.84</v>
      </c>
      <c r="E613">
        <v>25</v>
      </c>
      <c r="F613">
        <v>2.5499999999999998</v>
      </c>
    </row>
    <row r="614" spans="1:6" x14ac:dyDescent="0.2">
      <c r="A614" s="6">
        <v>18629</v>
      </c>
      <c r="B614">
        <v>21.21</v>
      </c>
      <c r="C614">
        <v>1.49</v>
      </c>
      <c r="D614">
        <v>2.84</v>
      </c>
      <c r="E614">
        <v>25.4</v>
      </c>
      <c r="F614">
        <v>2.57</v>
      </c>
    </row>
    <row r="615" spans="1:6" x14ac:dyDescent="0.2">
      <c r="A615" s="6">
        <v>18660</v>
      </c>
      <c r="B615">
        <v>22</v>
      </c>
      <c r="C615">
        <v>1.5</v>
      </c>
      <c r="D615">
        <v>2.83</v>
      </c>
      <c r="E615">
        <v>25.7</v>
      </c>
      <c r="F615">
        <v>2.58</v>
      </c>
    </row>
    <row r="616" spans="1:6" x14ac:dyDescent="0.2">
      <c r="A616" s="6">
        <v>18688</v>
      </c>
      <c r="B616">
        <v>21.63</v>
      </c>
      <c r="C616">
        <v>1.52</v>
      </c>
      <c r="D616">
        <v>2.83</v>
      </c>
      <c r="E616">
        <v>25.8</v>
      </c>
      <c r="F616">
        <v>2.59</v>
      </c>
    </row>
    <row r="617" spans="1:6" x14ac:dyDescent="0.2">
      <c r="A617" s="6">
        <v>18719</v>
      </c>
      <c r="B617">
        <v>21.92</v>
      </c>
      <c r="C617">
        <v>1.53</v>
      </c>
      <c r="D617">
        <v>2.79</v>
      </c>
      <c r="E617">
        <v>25.8</v>
      </c>
      <c r="F617">
        <v>2.6</v>
      </c>
    </row>
    <row r="618" spans="1:6" x14ac:dyDescent="0.2">
      <c r="A618" s="6">
        <v>18749</v>
      </c>
      <c r="B618">
        <v>21.93</v>
      </c>
      <c r="C618">
        <v>1.55</v>
      </c>
      <c r="D618">
        <v>2.76</v>
      </c>
      <c r="E618">
        <v>25.9</v>
      </c>
      <c r="F618">
        <v>2.61</v>
      </c>
    </row>
    <row r="619" spans="1:6" x14ac:dyDescent="0.2">
      <c r="A619" s="6">
        <v>18780</v>
      </c>
      <c r="B619">
        <v>21.55</v>
      </c>
      <c r="C619">
        <v>1.56</v>
      </c>
      <c r="D619">
        <v>2.72</v>
      </c>
      <c r="E619">
        <v>25.9</v>
      </c>
      <c r="F619">
        <v>2.62</v>
      </c>
    </row>
    <row r="620" spans="1:6" x14ac:dyDescent="0.2">
      <c r="A620" s="6">
        <v>18810</v>
      </c>
      <c r="B620">
        <v>21.93</v>
      </c>
      <c r="C620">
        <v>1.55</v>
      </c>
      <c r="D620">
        <v>2.65</v>
      </c>
      <c r="E620">
        <v>25.9</v>
      </c>
      <c r="F620">
        <v>2.63</v>
      </c>
    </row>
    <row r="621" spans="1:6" x14ac:dyDescent="0.2">
      <c r="A621" s="6">
        <v>18841</v>
      </c>
      <c r="B621">
        <v>22.89</v>
      </c>
      <c r="C621">
        <v>1.53</v>
      </c>
      <c r="D621">
        <v>2.58</v>
      </c>
      <c r="E621">
        <v>25.9</v>
      </c>
      <c r="F621">
        <v>2.63</v>
      </c>
    </row>
    <row r="622" spans="1:6" x14ac:dyDescent="0.2">
      <c r="A622" s="6">
        <v>18872</v>
      </c>
      <c r="B622">
        <v>23.48</v>
      </c>
      <c r="C622">
        <v>1.52</v>
      </c>
      <c r="D622">
        <v>2.5099999999999998</v>
      </c>
      <c r="E622">
        <v>26.1</v>
      </c>
      <c r="F622">
        <v>2.64</v>
      </c>
    </row>
    <row r="623" spans="1:6" x14ac:dyDescent="0.2">
      <c r="A623" s="6">
        <v>18902</v>
      </c>
      <c r="B623">
        <v>23.36</v>
      </c>
      <c r="C623">
        <v>1.48</v>
      </c>
      <c r="D623">
        <v>2.4900000000000002</v>
      </c>
      <c r="E623">
        <v>26.2</v>
      </c>
      <c r="F623">
        <v>2.65</v>
      </c>
    </row>
    <row r="624" spans="1:6" x14ac:dyDescent="0.2">
      <c r="A624" s="6">
        <v>18933</v>
      </c>
      <c r="B624">
        <v>22.71</v>
      </c>
      <c r="C624">
        <v>1.45</v>
      </c>
      <c r="D624">
        <v>2.46</v>
      </c>
      <c r="E624">
        <v>26.4</v>
      </c>
      <c r="F624">
        <v>2.66</v>
      </c>
    </row>
    <row r="625" spans="1:6" x14ac:dyDescent="0.2">
      <c r="A625" s="6">
        <v>18963</v>
      </c>
      <c r="B625">
        <v>23.41</v>
      </c>
      <c r="C625">
        <v>1.41</v>
      </c>
      <c r="D625">
        <v>2.44</v>
      </c>
      <c r="E625">
        <v>26.5</v>
      </c>
      <c r="F625">
        <v>2.67</v>
      </c>
    </row>
    <row r="626" spans="1:6" x14ac:dyDescent="0.2">
      <c r="A626" s="6">
        <v>18994</v>
      </c>
      <c r="B626">
        <v>24.19</v>
      </c>
      <c r="C626">
        <v>1.41</v>
      </c>
      <c r="D626">
        <v>2.4300000000000002</v>
      </c>
      <c r="E626">
        <v>26.5</v>
      </c>
      <c r="F626">
        <v>2.68</v>
      </c>
    </row>
    <row r="627" spans="1:6" x14ac:dyDescent="0.2">
      <c r="A627" s="6">
        <v>19025</v>
      </c>
      <c r="B627">
        <v>23.75</v>
      </c>
      <c r="C627">
        <v>1.42</v>
      </c>
      <c r="D627">
        <v>2.41</v>
      </c>
      <c r="E627">
        <v>26.3</v>
      </c>
      <c r="F627">
        <v>2.69</v>
      </c>
    </row>
    <row r="628" spans="1:6" x14ac:dyDescent="0.2">
      <c r="A628" s="6">
        <v>19054</v>
      </c>
      <c r="B628">
        <v>23.81</v>
      </c>
      <c r="C628">
        <v>1.42</v>
      </c>
      <c r="D628">
        <v>2.4</v>
      </c>
      <c r="E628">
        <v>26.3</v>
      </c>
      <c r="F628">
        <v>2.71</v>
      </c>
    </row>
    <row r="629" spans="1:6" x14ac:dyDescent="0.2">
      <c r="A629" s="6">
        <v>19085</v>
      </c>
      <c r="B629">
        <v>23.74</v>
      </c>
      <c r="C629">
        <v>1.43</v>
      </c>
      <c r="D629">
        <v>2.38</v>
      </c>
      <c r="E629">
        <v>26.4</v>
      </c>
      <c r="F629">
        <v>2.72</v>
      </c>
    </row>
    <row r="630" spans="1:6" x14ac:dyDescent="0.2">
      <c r="A630" s="6">
        <v>19115</v>
      </c>
      <c r="B630">
        <v>23.73</v>
      </c>
      <c r="C630">
        <v>1.44</v>
      </c>
      <c r="D630">
        <v>2.36</v>
      </c>
      <c r="E630">
        <v>26.4</v>
      </c>
      <c r="F630">
        <v>2.73</v>
      </c>
    </row>
    <row r="631" spans="1:6" x14ac:dyDescent="0.2">
      <c r="A631" s="6">
        <v>19146</v>
      </c>
      <c r="B631">
        <v>24.38</v>
      </c>
      <c r="C631">
        <v>1.45</v>
      </c>
      <c r="D631">
        <v>2.34</v>
      </c>
      <c r="E631">
        <v>26.5</v>
      </c>
      <c r="F631">
        <v>2.74</v>
      </c>
    </row>
    <row r="632" spans="1:6" x14ac:dyDescent="0.2">
      <c r="A632" s="6">
        <v>19176</v>
      </c>
      <c r="B632">
        <v>25.08</v>
      </c>
      <c r="C632">
        <v>1.45</v>
      </c>
      <c r="D632">
        <v>2.35</v>
      </c>
      <c r="E632">
        <v>26.7</v>
      </c>
      <c r="F632">
        <v>2.75</v>
      </c>
    </row>
    <row r="633" spans="1:6" x14ac:dyDescent="0.2">
      <c r="A633" s="6">
        <v>19207</v>
      </c>
      <c r="B633">
        <v>25.18</v>
      </c>
      <c r="C633">
        <v>1.45</v>
      </c>
      <c r="D633">
        <v>2.35</v>
      </c>
      <c r="E633">
        <v>26.7</v>
      </c>
      <c r="F633">
        <v>2.77</v>
      </c>
    </row>
    <row r="634" spans="1:6" x14ac:dyDescent="0.2">
      <c r="A634" s="6">
        <v>19238</v>
      </c>
      <c r="B634">
        <v>24.78</v>
      </c>
      <c r="C634">
        <v>1.45</v>
      </c>
      <c r="D634">
        <v>2.36</v>
      </c>
      <c r="E634">
        <v>26.7</v>
      </c>
      <c r="F634">
        <v>2.78</v>
      </c>
    </row>
    <row r="635" spans="1:6" x14ac:dyDescent="0.2">
      <c r="A635" s="6">
        <v>19268</v>
      </c>
      <c r="B635">
        <v>24.26</v>
      </c>
      <c r="C635">
        <v>1.44</v>
      </c>
      <c r="D635">
        <v>2.37</v>
      </c>
      <c r="E635">
        <v>26.7</v>
      </c>
      <c r="F635">
        <v>2.79</v>
      </c>
    </row>
    <row r="636" spans="1:6" x14ac:dyDescent="0.2">
      <c r="A636" s="6">
        <v>19299</v>
      </c>
      <c r="B636">
        <v>25.03</v>
      </c>
      <c r="C636">
        <v>1.42</v>
      </c>
      <c r="D636">
        <v>2.39</v>
      </c>
      <c r="E636">
        <v>26.7</v>
      </c>
      <c r="F636">
        <v>2.81</v>
      </c>
    </row>
    <row r="637" spans="1:6" x14ac:dyDescent="0.2">
      <c r="A637" s="6">
        <v>19329</v>
      </c>
      <c r="B637">
        <v>26.04</v>
      </c>
      <c r="C637">
        <v>1.41</v>
      </c>
      <c r="D637">
        <v>2.4</v>
      </c>
      <c r="E637">
        <v>26.7</v>
      </c>
      <c r="F637">
        <v>2.82</v>
      </c>
    </row>
    <row r="638" spans="1:6" x14ac:dyDescent="0.2">
      <c r="A638" s="6">
        <v>19360</v>
      </c>
      <c r="B638">
        <v>26.18</v>
      </c>
      <c r="C638">
        <v>1.41</v>
      </c>
      <c r="D638">
        <v>2.41</v>
      </c>
      <c r="E638">
        <v>26.6</v>
      </c>
      <c r="F638">
        <v>2.83</v>
      </c>
    </row>
    <row r="639" spans="1:6" x14ac:dyDescent="0.2">
      <c r="A639" s="6">
        <v>19391</v>
      </c>
      <c r="B639">
        <v>25.86</v>
      </c>
      <c r="C639">
        <v>1.41</v>
      </c>
      <c r="D639">
        <v>2.42</v>
      </c>
      <c r="E639">
        <v>26.5</v>
      </c>
      <c r="F639">
        <v>2.8</v>
      </c>
    </row>
    <row r="640" spans="1:6" x14ac:dyDescent="0.2">
      <c r="A640" s="6">
        <v>19419</v>
      </c>
      <c r="B640">
        <v>25.99</v>
      </c>
      <c r="C640">
        <v>1.41</v>
      </c>
      <c r="D640">
        <v>2.4300000000000002</v>
      </c>
      <c r="E640">
        <v>26.6</v>
      </c>
      <c r="F640">
        <v>2.77</v>
      </c>
    </row>
    <row r="641" spans="1:6" x14ac:dyDescent="0.2">
      <c r="A641" s="6">
        <v>19450</v>
      </c>
      <c r="B641">
        <v>24.71</v>
      </c>
      <c r="C641">
        <v>1.41</v>
      </c>
      <c r="D641">
        <v>2.46</v>
      </c>
      <c r="E641">
        <v>26.6</v>
      </c>
      <c r="F641">
        <v>2.83</v>
      </c>
    </row>
    <row r="642" spans="1:6" x14ac:dyDescent="0.2">
      <c r="A642" s="6">
        <v>19480</v>
      </c>
      <c r="B642">
        <v>24.84</v>
      </c>
      <c r="C642">
        <v>1.42</v>
      </c>
      <c r="D642">
        <v>2.48</v>
      </c>
      <c r="E642">
        <v>26.7</v>
      </c>
      <c r="F642">
        <v>3.05</v>
      </c>
    </row>
    <row r="643" spans="1:6" x14ac:dyDescent="0.2">
      <c r="A643" s="6">
        <v>19511</v>
      </c>
      <c r="B643">
        <v>23.95</v>
      </c>
      <c r="C643">
        <v>1.42</v>
      </c>
      <c r="D643">
        <v>2.5099999999999998</v>
      </c>
      <c r="E643">
        <v>26.8</v>
      </c>
      <c r="F643">
        <v>3.11</v>
      </c>
    </row>
    <row r="644" spans="1:6" x14ac:dyDescent="0.2">
      <c r="A644" s="6">
        <v>19541</v>
      </c>
      <c r="B644">
        <v>24.29</v>
      </c>
      <c r="C644">
        <v>1.42</v>
      </c>
      <c r="D644">
        <v>2.52</v>
      </c>
      <c r="E644">
        <v>26.8</v>
      </c>
      <c r="F644">
        <v>2.93</v>
      </c>
    </row>
    <row r="645" spans="1:6" x14ac:dyDescent="0.2">
      <c r="A645" s="6">
        <v>19572</v>
      </c>
      <c r="B645">
        <v>24.39</v>
      </c>
      <c r="C645">
        <v>1.42</v>
      </c>
      <c r="D645">
        <v>2.54</v>
      </c>
      <c r="E645">
        <v>26.9</v>
      </c>
      <c r="F645">
        <v>2.95</v>
      </c>
    </row>
    <row r="646" spans="1:6" x14ac:dyDescent="0.2">
      <c r="A646" s="6">
        <v>19603</v>
      </c>
      <c r="B646">
        <v>23.27</v>
      </c>
      <c r="C646">
        <v>1.42</v>
      </c>
      <c r="D646">
        <v>2.5499999999999998</v>
      </c>
      <c r="E646">
        <v>26.9</v>
      </c>
      <c r="F646">
        <v>2.87</v>
      </c>
    </row>
    <row r="647" spans="1:6" x14ac:dyDescent="0.2">
      <c r="A647" s="6">
        <v>19633</v>
      </c>
      <c r="B647">
        <v>23.97</v>
      </c>
      <c r="C647">
        <v>1.43</v>
      </c>
      <c r="D647">
        <v>2.54</v>
      </c>
      <c r="E647">
        <v>27</v>
      </c>
      <c r="F647">
        <v>2.66</v>
      </c>
    </row>
    <row r="648" spans="1:6" x14ac:dyDescent="0.2">
      <c r="A648" s="6">
        <v>19664</v>
      </c>
      <c r="B648">
        <v>24.5</v>
      </c>
      <c r="C648">
        <v>1.44</v>
      </c>
      <c r="D648">
        <v>2.52</v>
      </c>
      <c r="E648">
        <v>26.9</v>
      </c>
      <c r="F648">
        <v>2.68</v>
      </c>
    </row>
    <row r="649" spans="1:6" x14ac:dyDescent="0.2">
      <c r="A649" s="6">
        <v>19694</v>
      </c>
      <c r="B649">
        <v>24.83</v>
      </c>
      <c r="C649">
        <v>1.45</v>
      </c>
      <c r="D649">
        <v>2.5099999999999998</v>
      </c>
      <c r="E649">
        <v>26.9</v>
      </c>
      <c r="F649">
        <v>2.59</v>
      </c>
    </row>
    <row r="650" spans="1:6" x14ac:dyDescent="0.2">
      <c r="A650" s="6">
        <v>19725</v>
      </c>
      <c r="B650">
        <v>25.46</v>
      </c>
      <c r="C650">
        <v>1.46</v>
      </c>
      <c r="D650">
        <v>2.52</v>
      </c>
      <c r="E650">
        <v>26.9</v>
      </c>
      <c r="F650">
        <v>2.48</v>
      </c>
    </row>
    <row r="651" spans="1:6" x14ac:dyDescent="0.2">
      <c r="A651" s="6">
        <v>19756</v>
      </c>
      <c r="B651">
        <v>26.02</v>
      </c>
      <c r="C651">
        <v>1.46</v>
      </c>
      <c r="D651">
        <v>2.54</v>
      </c>
      <c r="E651">
        <v>26.9</v>
      </c>
      <c r="F651">
        <v>2.4700000000000002</v>
      </c>
    </row>
    <row r="652" spans="1:6" x14ac:dyDescent="0.2">
      <c r="A652" s="6">
        <v>19784</v>
      </c>
      <c r="B652">
        <v>26.57</v>
      </c>
      <c r="C652">
        <v>1.47</v>
      </c>
      <c r="D652">
        <v>2.5499999999999998</v>
      </c>
      <c r="E652">
        <v>26.9</v>
      </c>
      <c r="F652">
        <v>2.37</v>
      </c>
    </row>
    <row r="653" spans="1:6" x14ac:dyDescent="0.2">
      <c r="A653" s="6">
        <v>19815</v>
      </c>
      <c r="B653">
        <v>27.63</v>
      </c>
      <c r="C653">
        <v>1.46</v>
      </c>
      <c r="D653">
        <v>2.57</v>
      </c>
      <c r="E653">
        <v>26.8</v>
      </c>
      <c r="F653">
        <v>2.29</v>
      </c>
    </row>
    <row r="654" spans="1:6" x14ac:dyDescent="0.2">
      <c r="A654" s="6">
        <v>19845</v>
      </c>
      <c r="B654">
        <v>28.73</v>
      </c>
      <c r="C654">
        <v>1.46</v>
      </c>
      <c r="D654">
        <v>2.6</v>
      </c>
      <c r="E654">
        <v>26.9</v>
      </c>
      <c r="F654">
        <v>2.37</v>
      </c>
    </row>
    <row r="655" spans="1:6" x14ac:dyDescent="0.2">
      <c r="A655" s="6">
        <v>19876</v>
      </c>
      <c r="B655">
        <v>28.96</v>
      </c>
      <c r="C655">
        <v>1.45</v>
      </c>
      <c r="D655">
        <v>2.62</v>
      </c>
      <c r="E655">
        <v>26.9</v>
      </c>
      <c r="F655">
        <v>2.38</v>
      </c>
    </row>
    <row r="656" spans="1:6" x14ac:dyDescent="0.2">
      <c r="A656" s="6">
        <v>19906</v>
      </c>
      <c r="B656">
        <v>30.13</v>
      </c>
      <c r="C656">
        <v>1.46</v>
      </c>
      <c r="D656">
        <v>2.62</v>
      </c>
      <c r="E656">
        <v>26.9</v>
      </c>
      <c r="F656">
        <v>2.2999999999999998</v>
      </c>
    </row>
    <row r="657" spans="1:6" x14ac:dyDescent="0.2">
      <c r="A657" s="6">
        <v>19937</v>
      </c>
      <c r="B657">
        <v>30.73</v>
      </c>
      <c r="C657">
        <v>1.46</v>
      </c>
      <c r="D657">
        <v>2.63</v>
      </c>
      <c r="E657">
        <v>26.9</v>
      </c>
      <c r="F657">
        <v>2.36</v>
      </c>
    </row>
    <row r="658" spans="1:6" x14ac:dyDescent="0.2">
      <c r="A658" s="6">
        <v>19968</v>
      </c>
      <c r="B658">
        <v>31.45</v>
      </c>
      <c r="C658">
        <v>1.47</v>
      </c>
      <c r="D658">
        <v>2.63</v>
      </c>
      <c r="E658">
        <v>26.8</v>
      </c>
      <c r="F658">
        <v>2.38</v>
      </c>
    </row>
    <row r="659" spans="1:6" x14ac:dyDescent="0.2">
      <c r="A659" s="6">
        <v>19998</v>
      </c>
      <c r="B659">
        <v>32.18</v>
      </c>
      <c r="C659">
        <v>1.49</v>
      </c>
      <c r="D659">
        <v>2.68</v>
      </c>
      <c r="E659">
        <v>26.8</v>
      </c>
      <c r="F659">
        <v>2.4300000000000002</v>
      </c>
    </row>
    <row r="660" spans="1:6" x14ac:dyDescent="0.2">
      <c r="A660" s="6">
        <v>20029</v>
      </c>
      <c r="B660">
        <v>33.44</v>
      </c>
      <c r="C660">
        <v>1.52</v>
      </c>
      <c r="D660">
        <v>2.72</v>
      </c>
      <c r="E660">
        <v>26.8</v>
      </c>
      <c r="F660">
        <v>2.48</v>
      </c>
    </row>
    <row r="661" spans="1:6" x14ac:dyDescent="0.2">
      <c r="A661" s="6">
        <v>20059</v>
      </c>
      <c r="B661">
        <v>34.97</v>
      </c>
      <c r="C661">
        <v>1.54</v>
      </c>
      <c r="D661">
        <v>2.77</v>
      </c>
      <c r="E661">
        <v>26.7</v>
      </c>
      <c r="F661">
        <v>2.5099999999999998</v>
      </c>
    </row>
    <row r="662" spans="1:6" x14ac:dyDescent="0.2">
      <c r="A662" s="6">
        <v>20090</v>
      </c>
      <c r="B662">
        <v>35.6</v>
      </c>
      <c r="C662">
        <v>1.55</v>
      </c>
      <c r="D662">
        <v>2.83</v>
      </c>
      <c r="E662">
        <v>26.7</v>
      </c>
      <c r="F662">
        <v>2.61</v>
      </c>
    </row>
    <row r="663" spans="1:6" x14ac:dyDescent="0.2">
      <c r="A663" s="6">
        <v>20121</v>
      </c>
      <c r="B663">
        <v>36.79</v>
      </c>
      <c r="C663">
        <v>1.55</v>
      </c>
      <c r="D663">
        <v>2.9</v>
      </c>
      <c r="E663">
        <v>26.7</v>
      </c>
      <c r="F663">
        <v>2.65</v>
      </c>
    </row>
    <row r="664" spans="1:6" x14ac:dyDescent="0.2">
      <c r="A664" s="6">
        <v>20149</v>
      </c>
      <c r="B664">
        <v>36.5</v>
      </c>
      <c r="C664">
        <v>1.56</v>
      </c>
      <c r="D664">
        <v>2.96</v>
      </c>
      <c r="E664">
        <v>26.7</v>
      </c>
      <c r="F664">
        <v>2.68</v>
      </c>
    </row>
    <row r="665" spans="1:6" x14ac:dyDescent="0.2">
      <c r="A665" s="6">
        <v>20180</v>
      </c>
      <c r="B665">
        <v>37.76</v>
      </c>
      <c r="C665">
        <v>1.56</v>
      </c>
      <c r="D665">
        <v>3.05</v>
      </c>
      <c r="E665">
        <v>26.7</v>
      </c>
      <c r="F665">
        <v>2.75</v>
      </c>
    </row>
    <row r="666" spans="1:6" x14ac:dyDescent="0.2">
      <c r="A666" s="6">
        <v>20210</v>
      </c>
      <c r="B666">
        <v>37.6</v>
      </c>
      <c r="C666">
        <v>1.57</v>
      </c>
      <c r="D666">
        <v>3.13</v>
      </c>
      <c r="E666">
        <v>26.7</v>
      </c>
      <c r="F666">
        <v>2.76</v>
      </c>
    </row>
    <row r="667" spans="1:6" x14ac:dyDescent="0.2">
      <c r="A667" s="6">
        <v>20241</v>
      </c>
      <c r="B667">
        <v>39.78</v>
      </c>
      <c r="C667">
        <v>1.57</v>
      </c>
      <c r="D667">
        <v>3.22</v>
      </c>
      <c r="E667">
        <v>26.7</v>
      </c>
      <c r="F667">
        <v>2.78</v>
      </c>
    </row>
    <row r="668" spans="1:6" x14ac:dyDescent="0.2">
      <c r="A668" s="6">
        <v>20271</v>
      </c>
      <c r="B668">
        <v>42.69</v>
      </c>
      <c r="C668">
        <v>1.59</v>
      </c>
      <c r="D668">
        <v>3.29</v>
      </c>
      <c r="E668">
        <v>26.8</v>
      </c>
      <c r="F668">
        <v>2.9</v>
      </c>
    </row>
    <row r="669" spans="1:6" x14ac:dyDescent="0.2">
      <c r="A669" s="6">
        <v>20302</v>
      </c>
      <c r="B669">
        <v>42.43</v>
      </c>
      <c r="C669">
        <v>1.6</v>
      </c>
      <c r="D669">
        <v>3.37</v>
      </c>
      <c r="E669">
        <v>26.8</v>
      </c>
      <c r="F669">
        <v>2.97</v>
      </c>
    </row>
    <row r="670" spans="1:6" x14ac:dyDescent="0.2">
      <c r="A670" s="6">
        <v>20333</v>
      </c>
      <c r="B670">
        <v>44.34</v>
      </c>
      <c r="C670">
        <v>1.62</v>
      </c>
      <c r="D670">
        <v>3.44</v>
      </c>
      <c r="E670">
        <v>26.9</v>
      </c>
      <c r="F670">
        <v>2.97</v>
      </c>
    </row>
    <row r="671" spans="1:6" x14ac:dyDescent="0.2">
      <c r="A671" s="6">
        <v>20363</v>
      </c>
      <c r="B671">
        <v>42.11</v>
      </c>
      <c r="C671">
        <v>1.63</v>
      </c>
      <c r="D671">
        <v>3.5</v>
      </c>
      <c r="E671">
        <v>26.9</v>
      </c>
      <c r="F671">
        <v>2.88</v>
      </c>
    </row>
    <row r="672" spans="1:6" x14ac:dyDescent="0.2">
      <c r="A672" s="6">
        <v>20394</v>
      </c>
      <c r="B672">
        <v>44.95</v>
      </c>
      <c r="C672">
        <v>1.63</v>
      </c>
      <c r="D672">
        <v>3.56</v>
      </c>
      <c r="E672">
        <v>26.9</v>
      </c>
      <c r="F672">
        <v>2.89</v>
      </c>
    </row>
    <row r="673" spans="1:6" x14ac:dyDescent="0.2">
      <c r="A673" s="6">
        <v>20424</v>
      </c>
      <c r="B673">
        <v>45.37</v>
      </c>
      <c r="C673">
        <v>1.64</v>
      </c>
      <c r="D673">
        <v>3.62</v>
      </c>
      <c r="E673">
        <v>26.8</v>
      </c>
      <c r="F673">
        <v>2.96</v>
      </c>
    </row>
    <row r="674" spans="1:6" x14ac:dyDescent="0.2">
      <c r="A674" s="6">
        <v>20455</v>
      </c>
      <c r="B674">
        <v>44.15</v>
      </c>
      <c r="C674">
        <v>1.67</v>
      </c>
      <c r="D674">
        <v>3.64</v>
      </c>
      <c r="E674">
        <v>26.8</v>
      </c>
      <c r="F674">
        <v>2.9</v>
      </c>
    </row>
    <row r="675" spans="1:6" x14ac:dyDescent="0.2">
      <c r="A675" s="6">
        <v>20486</v>
      </c>
      <c r="B675">
        <v>44.43</v>
      </c>
      <c r="C675">
        <v>1.7</v>
      </c>
      <c r="D675">
        <v>3.67</v>
      </c>
      <c r="E675">
        <v>26.8</v>
      </c>
      <c r="F675">
        <v>2.84</v>
      </c>
    </row>
    <row r="676" spans="1:6" x14ac:dyDescent="0.2">
      <c r="A676" s="6">
        <v>20515</v>
      </c>
      <c r="B676">
        <v>47.49</v>
      </c>
      <c r="C676">
        <v>1.73</v>
      </c>
      <c r="D676">
        <v>3.69</v>
      </c>
      <c r="E676">
        <v>26.8</v>
      </c>
      <c r="F676">
        <v>2.96</v>
      </c>
    </row>
    <row r="677" spans="1:6" x14ac:dyDescent="0.2">
      <c r="A677" s="6">
        <v>20546</v>
      </c>
      <c r="B677">
        <v>48.05</v>
      </c>
      <c r="C677">
        <v>1.75</v>
      </c>
      <c r="D677">
        <v>3.66</v>
      </c>
      <c r="E677">
        <v>26.9</v>
      </c>
      <c r="F677">
        <v>3.18</v>
      </c>
    </row>
    <row r="678" spans="1:6" x14ac:dyDescent="0.2">
      <c r="A678" s="6">
        <v>20576</v>
      </c>
      <c r="B678">
        <v>46.54</v>
      </c>
      <c r="C678">
        <v>1.78</v>
      </c>
      <c r="D678">
        <v>3.63</v>
      </c>
      <c r="E678">
        <v>27</v>
      </c>
      <c r="F678">
        <v>3.07</v>
      </c>
    </row>
    <row r="679" spans="1:6" x14ac:dyDescent="0.2">
      <c r="A679" s="6">
        <v>20607</v>
      </c>
      <c r="B679">
        <v>46.27</v>
      </c>
      <c r="C679">
        <v>1.8</v>
      </c>
      <c r="D679">
        <v>3.6</v>
      </c>
      <c r="E679">
        <v>27.2</v>
      </c>
      <c r="F679">
        <v>3</v>
      </c>
    </row>
    <row r="680" spans="1:6" x14ac:dyDescent="0.2">
      <c r="A680" s="6">
        <v>20637</v>
      </c>
      <c r="B680">
        <v>48.78</v>
      </c>
      <c r="C680">
        <v>1.81</v>
      </c>
      <c r="D680">
        <v>3.55</v>
      </c>
      <c r="E680">
        <v>27.4</v>
      </c>
      <c r="F680">
        <v>3.11</v>
      </c>
    </row>
    <row r="681" spans="1:6" x14ac:dyDescent="0.2">
      <c r="A681" s="6">
        <v>20668</v>
      </c>
      <c r="B681">
        <v>48.49</v>
      </c>
      <c r="C681">
        <v>1.83</v>
      </c>
      <c r="D681">
        <v>3.51</v>
      </c>
      <c r="E681">
        <v>27.3</v>
      </c>
      <c r="F681">
        <v>3.33</v>
      </c>
    </row>
    <row r="682" spans="1:6" x14ac:dyDescent="0.2">
      <c r="A682" s="6">
        <v>20699</v>
      </c>
      <c r="B682">
        <v>46.84</v>
      </c>
      <c r="C682">
        <v>1.84</v>
      </c>
      <c r="D682">
        <v>3.46</v>
      </c>
      <c r="E682">
        <v>27.4</v>
      </c>
      <c r="F682">
        <v>3.38</v>
      </c>
    </row>
    <row r="683" spans="1:6" x14ac:dyDescent="0.2">
      <c r="A683" s="6">
        <v>20729</v>
      </c>
      <c r="B683">
        <v>46.24</v>
      </c>
      <c r="C683">
        <v>1.81</v>
      </c>
      <c r="D683">
        <v>3.44</v>
      </c>
      <c r="E683">
        <v>27.5</v>
      </c>
      <c r="F683">
        <v>3.34</v>
      </c>
    </row>
    <row r="684" spans="1:6" x14ac:dyDescent="0.2">
      <c r="A684" s="6">
        <v>20760</v>
      </c>
      <c r="B684">
        <v>45.76</v>
      </c>
      <c r="C684">
        <v>1.77</v>
      </c>
      <c r="D684">
        <v>3.43</v>
      </c>
      <c r="E684">
        <v>27.5</v>
      </c>
      <c r="F684">
        <v>3.49</v>
      </c>
    </row>
    <row r="685" spans="1:6" x14ac:dyDescent="0.2">
      <c r="A685" s="6">
        <v>20790</v>
      </c>
      <c r="B685">
        <v>46.44</v>
      </c>
      <c r="C685">
        <v>1.74</v>
      </c>
      <c r="D685">
        <v>3.41</v>
      </c>
      <c r="E685">
        <v>27.6</v>
      </c>
      <c r="F685">
        <v>3.59</v>
      </c>
    </row>
    <row r="686" spans="1:6" x14ac:dyDescent="0.2">
      <c r="A686" s="6">
        <v>20821</v>
      </c>
      <c r="B686">
        <v>45.43</v>
      </c>
      <c r="C686">
        <v>1.74</v>
      </c>
      <c r="D686">
        <v>3.41</v>
      </c>
      <c r="E686">
        <v>27.6</v>
      </c>
      <c r="F686">
        <v>3.46</v>
      </c>
    </row>
    <row r="687" spans="1:6" x14ac:dyDescent="0.2">
      <c r="A687" s="6">
        <v>20852</v>
      </c>
      <c r="B687">
        <v>43.47</v>
      </c>
      <c r="C687">
        <v>1.73</v>
      </c>
      <c r="D687">
        <v>3.4</v>
      </c>
      <c r="E687">
        <v>27.7</v>
      </c>
      <c r="F687">
        <v>3.34</v>
      </c>
    </row>
    <row r="688" spans="1:6" x14ac:dyDescent="0.2">
      <c r="A688" s="6">
        <v>20880</v>
      </c>
      <c r="B688">
        <v>44.03</v>
      </c>
      <c r="C688">
        <v>1.73</v>
      </c>
      <c r="D688">
        <v>3.4</v>
      </c>
      <c r="E688">
        <v>27.8</v>
      </c>
      <c r="F688">
        <v>3.41</v>
      </c>
    </row>
    <row r="689" spans="1:6" x14ac:dyDescent="0.2">
      <c r="A689" s="6">
        <v>20911</v>
      </c>
      <c r="B689">
        <v>45.05</v>
      </c>
      <c r="C689">
        <v>1.73</v>
      </c>
      <c r="D689">
        <v>3.41</v>
      </c>
      <c r="E689">
        <v>27.9</v>
      </c>
      <c r="F689">
        <v>3.48</v>
      </c>
    </row>
    <row r="690" spans="1:6" x14ac:dyDescent="0.2">
      <c r="A690" s="6">
        <v>20941</v>
      </c>
      <c r="B690">
        <v>46.78</v>
      </c>
      <c r="C690">
        <v>1.73</v>
      </c>
      <c r="D690">
        <v>3.41</v>
      </c>
      <c r="E690">
        <v>28</v>
      </c>
      <c r="F690">
        <v>3.6</v>
      </c>
    </row>
    <row r="691" spans="1:6" x14ac:dyDescent="0.2">
      <c r="A691" s="6">
        <v>20972</v>
      </c>
      <c r="B691">
        <v>47.55</v>
      </c>
      <c r="C691">
        <v>1.73</v>
      </c>
      <c r="D691">
        <v>3.42</v>
      </c>
      <c r="E691">
        <v>28.1</v>
      </c>
      <c r="F691">
        <v>3.8</v>
      </c>
    </row>
    <row r="692" spans="1:6" x14ac:dyDescent="0.2">
      <c r="A692" s="6">
        <v>21002</v>
      </c>
      <c r="B692">
        <v>48.51</v>
      </c>
      <c r="C692">
        <v>1.74</v>
      </c>
      <c r="D692">
        <v>3.44</v>
      </c>
      <c r="E692">
        <v>28.3</v>
      </c>
      <c r="F692">
        <v>3.93</v>
      </c>
    </row>
    <row r="693" spans="1:6" x14ac:dyDescent="0.2">
      <c r="A693" s="6">
        <v>21033</v>
      </c>
      <c r="B693">
        <v>45.84</v>
      </c>
      <c r="C693">
        <v>1.75</v>
      </c>
      <c r="D693">
        <v>3.45</v>
      </c>
      <c r="E693">
        <v>28.3</v>
      </c>
      <c r="F693">
        <v>3.93</v>
      </c>
    </row>
    <row r="694" spans="1:6" x14ac:dyDescent="0.2">
      <c r="A694" s="6">
        <v>21064</v>
      </c>
      <c r="B694">
        <v>43.98</v>
      </c>
      <c r="C694">
        <v>1.76</v>
      </c>
      <c r="D694">
        <v>3.47</v>
      </c>
      <c r="E694">
        <v>28.3</v>
      </c>
      <c r="F694">
        <v>3.92</v>
      </c>
    </row>
    <row r="695" spans="1:6" x14ac:dyDescent="0.2">
      <c r="A695" s="6">
        <v>21094</v>
      </c>
      <c r="B695">
        <v>41.24</v>
      </c>
      <c r="C695">
        <v>1.77</v>
      </c>
      <c r="D695">
        <v>3.44</v>
      </c>
      <c r="E695">
        <v>28.3</v>
      </c>
      <c r="F695">
        <v>3.97</v>
      </c>
    </row>
    <row r="696" spans="1:6" x14ac:dyDescent="0.2">
      <c r="A696" s="6">
        <v>21125</v>
      </c>
      <c r="B696">
        <v>40.35</v>
      </c>
      <c r="C696">
        <v>1.78</v>
      </c>
      <c r="D696">
        <v>3.4</v>
      </c>
      <c r="E696">
        <v>28.4</v>
      </c>
      <c r="F696">
        <v>3.72</v>
      </c>
    </row>
    <row r="697" spans="1:6" x14ac:dyDescent="0.2">
      <c r="A697" s="6">
        <v>21155</v>
      </c>
      <c r="B697">
        <v>40.33</v>
      </c>
      <c r="C697">
        <v>1.79</v>
      </c>
      <c r="D697">
        <v>3.37</v>
      </c>
      <c r="E697">
        <v>28.4</v>
      </c>
      <c r="F697">
        <v>3.21</v>
      </c>
    </row>
    <row r="698" spans="1:6" x14ac:dyDescent="0.2">
      <c r="A698" s="6">
        <v>21186</v>
      </c>
      <c r="B698">
        <v>41.12</v>
      </c>
      <c r="C698">
        <v>1.78</v>
      </c>
      <c r="D698">
        <v>3.29</v>
      </c>
      <c r="E698">
        <v>28.6</v>
      </c>
      <c r="F698">
        <v>3.09</v>
      </c>
    </row>
    <row r="699" spans="1:6" x14ac:dyDescent="0.2">
      <c r="A699" s="6">
        <v>21217</v>
      </c>
      <c r="B699">
        <v>41.26</v>
      </c>
      <c r="C699">
        <v>1.78</v>
      </c>
      <c r="D699">
        <v>3.22</v>
      </c>
      <c r="E699">
        <v>28.6</v>
      </c>
      <c r="F699">
        <v>3.05</v>
      </c>
    </row>
    <row r="700" spans="1:6" x14ac:dyDescent="0.2">
      <c r="A700" s="6">
        <v>21245</v>
      </c>
      <c r="B700">
        <v>42.11</v>
      </c>
      <c r="C700">
        <v>1.77</v>
      </c>
      <c r="D700">
        <v>3.14</v>
      </c>
      <c r="E700">
        <v>28.8</v>
      </c>
      <c r="F700">
        <v>2.98</v>
      </c>
    </row>
    <row r="701" spans="1:6" x14ac:dyDescent="0.2">
      <c r="A701" s="6">
        <v>21276</v>
      </c>
      <c r="B701">
        <v>42.34</v>
      </c>
      <c r="C701">
        <v>1.76</v>
      </c>
      <c r="D701">
        <v>3.07</v>
      </c>
      <c r="E701">
        <v>28.9</v>
      </c>
      <c r="F701">
        <v>2.88</v>
      </c>
    </row>
    <row r="702" spans="1:6" x14ac:dyDescent="0.2">
      <c r="A702" s="6">
        <v>21306</v>
      </c>
      <c r="B702">
        <v>43.7</v>
      </c>
      <c r="C702">
        <v>1.74</v>
      </c>
      <c r="D702">
        <v>3</v>
      </c>
      <c r="E702">
        <v>28.9</v>
      </c>
      <c r="F702">
        <v>2.92</v>
      </c>
    </row>
    <row r="703" spans="1:6" x14ac:dyDescent="0.2">
      <c r="A703" s="6">
        <v>21337</v>
      </c>
      <c r="B703">
        <v>44.75</v>
      </c>
      <c r="C703">
        <v>1.73</v>
      </c>
      <c r="D703">
        <v>2.93</v>
      </c>
      <c r="E703">
        <v>28.9</v>
      </c>
      <c r="F703">
        <v>2.97</v>
      </c>
    </row>
    <row r="704" spans="1:6" x14ac:dyDescent="0.2">
      <c r="A704" s="6">
        <v>21367</v>
      </c>
      <c r="B704">
        <v>45.98</v>
      </c>
      <c r="C704">
        <v>1.73</v>
      </c>
      <c r="D704">
        <v>2.91</v>
      </c>
      <c r="E704">
        <v>29</v>
      </c>
      <c r="F704">
        <v>3.2</v>
      </c>
    </row>
    <row r="705" spans="1:6" x14ac:dyDescent="0.2">
      <c r="A705" s="6">
        <v>21398</v>
      </c>
      <c r="B705">
        <v>47.7</v>
      </c>
      <c r="C705">
        <v>1.73</v>
      </c>
      <c r="D705">
        <v>2.9</v>
      </c>
      <c r="E705">
        <v>28.9</v>
      </c>
      <c r="F705">
        <v>3.54</v>
      </c>
    </row>
    <row r="706" spans="1:6" x14ac:dyDescent="0.2">
      <c r="A706" s="6">
        <v>21429</v>
      </c>
      <c r="B706">
        <v>48.96</v>
      </c>
      <c r="C706">
        <v>1.73</v>
      </c>
      <c r="D706">
        <v>2.88</v>
      </c>
      <c r="E706">
        <v>28.9</v>
      </c>
      <c r="F706">
        <v>3.76</v>
      </c>
    </row>
    <row r="707" spans="1:6" x14ac:dyDescent="0.2">
      <c r="A707" s="6">
        <v>21459</v>
      </c>
      <c r="B707">
        <v>50.95</v>
      </c>
      <c r="C707">
        <v>1.74</v>
      </c>
      <c r="D707">
        <v>2.88</v>
      </c>
      <c r="E707">
        <v>28.9</v>
      </c>
      <c r="F707">
        <v>3.8</v>
      </c>
    </row>
    <row r="708" spans="1:6" x14ac:dyDescent="0.2">
      <c r="A708" s="6">
        <v>21490</v>
      </c>
      <c r="B708">
        <v>52.5</v>
      </c>
      <c r="C708">
        <v>1.74</v>
      </c>
      <c r="D708">
        <v>2.89</v>
      </c>
      <c r="E708">
        <v>29</v>
      </c>
      <c r="F708">
        <v>3.74</v>
      </c>
    </row>
    <row r="709" spans="1:6" x14ac:dyDescent="0.2">
      <c r="A709" s="6">
        <v>21520</v>
      </c>
      <c r="B709">
        <v>53.49</v>
      </c>
      <c r="C709">
        <v>1.75</v>
      </c>
      <c r="D709">
        <v>2.89</v>
      </c>
      <c r="E709">
        <v>28.9</v>
      </c>
      <c r="F709">
        <v>3.86</v>
      </c>
    </row>
    <row r="710" spans="1:6" x14ac:dyDescent="0.2">
      <c r="A710" s="6">
        <v>21551</v>
      </c>
      <c r="B710">
        <v>55.62</v>
      </c>
      <c r="C710">
        <v>1.76</v>
      </c>
      <c r="D710">
        <v>2.96</v>
      </c>
      <c r="E710">
        <v>29</v>
      </c>
      <c r="F710">
        <v>4.0199999999999996</v>
      </c>
    </row>
    <row r="711" spans="1:6" x14ac:dyDescent="0.2">
      <c r="A711" s="6">
        <v>21582</v>
      </c>
      <c r="B711">
        <v>54.77</v>
      </c>
      <c r="C711">
        <v>1.76</v>
      </c>
      <c r="D711">
        <v>3.04</v>
      </c>
      <c r="E711">
        <v>28.9</v>
      </c>
      <c r="F711">
        <v>3.96</v>
      </c>
    </row>
    <row r="712" spans="1:6" x14ac:dyDescent="0.2">
      <c r="A712" s="6">
        <v>21610</v>
      </c>
      <c r="B712">
        <v>56.16</v>
      </c>
      <c r="C712">
        <v>1.77</v>
      </c>
      <c r="D712">
        <v>3.11</v>
      </c>
      <c r="E712">
        <v>28.9</v>
      </c>
      <c r="F712">
        <v>3.99</v>
      </c>
    </row>
    <row r="713" spans="1:6" x14ac:dyDescent="0.2">
      <c r="A713" s="6">
        <v>21641</v>
      </c>
      <c r="B713">
        <v>57.1</v>
      </c>
      <c r="C713">
        <v>1.78</v>
      </c>
      <c r="D713">
        <v>3.21</v>
      </c>
      <c r="E713">
        <v>29</v>
      </c>
      <c r="F713">
        <v>4.12</v>
      </c>
    </row>
    <row r="714" spans="1:6" x14ac:dyDescent="0.2">
      <c r="A714" s="6">
        <v>21671</v>
      </c>
      <c r="B714">
        <v>57.96</v>
      </c>
      <c r="C714">
        <v>1.78</v>
      </c>
      <c r="D714">
        <v>3.3</v>
      </c>
      <c r="E714">
        <v>29</v>
      </c>
      <c r="F714">
        <v>4.3099999999999996</v>
      </c>
    </row>
    <row r="715" spans="1:6" x14ac:dyDescent="0.2">
      <c r="A715" s="6">
        <v>21702</v>
      </c>
      <c r="B715">
        <v>57.46</v>
      </c>
      <c r="C715">
        <v>1.79</v>
      </c>
      <c r="D715">
        <v>3.4</v>
      </c>
      <c r="E715">
        <v>29.1</v>
      </c>
      <c r="F715">
        <v>4.34</v>
      </c>
    </row>
    <row r="716" spans="1:6" x14ac:dyDescent="0.2">
      <c r="A716" s="6">
        <v>21732</v>
      </c>
      <c r="B716">
        <v>59.74</v>
      </c>
      <c r="C716">
        <v>1.8</v>
      </c>
      <c r="D716">
        <v>3.41</v>
      </c>
      <c r="E716">
        <v>29.2</v>
      </c>
      <c r="F716">
        <v>4.4000000000000004</v>
      </c>
    </row>
    <row r="717" spans="1:6" x14ac:dyDescent="0.2">
      <c r="A717" s="6">
        <v>21763</v>
      </c>
      <c r="B717">
        <v>59.4</v>
      </c>
      <c r="C717">
        <v>1.8</v>
      </c>
      <c r="D717">
        <v>3.42</v>
      </c>
      <c r="E717">
        <v>29.2</v>
      </c>
      <c r="F717">
        <v>4.43</v>
      </c>
    </row>
    <row r="718" spans="1:6" x14ac:dyDescent="0.2">
      <c r="A718" s="6">
        <v>21794</v>
      </c>
      <c r="B718">
        <v>57.05</v>
      </c>
      <c r="C718">
        <v>1.81</v>
      </c>
      <c r="D718">
        <v>3.43</v>
      </c>
      <c r="E718">
        <v>29.3</v>
      </c>
      <c r="F718">
        <v>4.68</v>
      </c>
    </row>
    <row r="719" spans="1:6" x14ac:dyDescent="0.2">
      <c r="A719" s="6">
        <v>21824</v>
      </c>
      <c r="B719">
        <v>57</v>
      </c>
      <c r="C719">
        <v>1.82</v>
      </c>
      <c r="D719">
        <v>3.42</v>
      </c>
      <c r="E719">
        <v>29.4</v>
      </c>
      <c r="F719">
        <v>4.53</v>
      </c>
    </row>
    <row r="720" spans="1:6" x14ac:dyDescent="0.2">
      <c r="A720" s="6">
        <v>21855</v>
      </c>
      <c r="B720">
        <v>57.23</v>
      </c>
      <c r="C720">
        <v>1.82</v>
      </c>
      <c r="D720">
        <v>3.4</v>
      </c>
      <c r="E720">
        <v>29.4</v>
      </c>
      <c r="F720">
        <v>4.53</v>
      </c>
    </row>
    <row r="721" spans="1:6" x14ac:dyDescent="0.2">
      <c r="A721" s="6">
        <v>21885</v>
      </c>
      <c r="B721">
        <v>59.06</v>
      </c>
      <c r="C721">
        <v>1.83</v>
      </c>
      <c r="D721">
        <v>3.39</v>
      </c>
      <c r="E721">
        <v>29.4</v>
      </c>
      <c r="F721">
        <v>4.6900000000000004</v>
      </c>
    </row>
    <row r="722" spans="1:6" x14ac:dyDescent="0.2">
      <c r="A722" s="6">
        <v>21916</v>
      </c>
      <c r="B722">
        <v>58.03</v>
      </c>
      <c r="C722">
        <v>1.87</v>
      </c>
      <c r="D722">
        <v>3.39</v>
      </c>
      <c r="E722">
        <v>29.3</v>
      </c>
      <c r="F722">
        <v>4.72</v>
      </c>
    </row>
    <row r="723" spans="1:6" x14ac:dyDescent="0.2">
      <c r="A723" s="6">
        <v>21947</v>
      </c>
      <c r="B723">
        <v>55.78</v>
      </c>
      <c r="C723">
        <v>1.9</v>
      </c>
      <c r="D723">
        <v>3.39</v>
      </c>
      <c r="E723">
        <v>29.4</v>
      </c>
      <c r="F723">
        <v>4.49</v>
      </c>
    </row>
    <row r="724" spans="1:6" x14ac:dyDescent="0.2">
      <c r="A724" s="6">
        <v>21976</v>
      </c>
      <c r="B724">
        <v>55.02</v>
      </c>
      <c r="C724">
        <v>1.94</v>
      </c>
      <c r="D724">
        <v>3.39</v>
      </c>
      <c r="E724">
        <v>29.4</v>
      </c>
      <c r="F724">
        <v>4.25</v>
      </c>
    </row>
    <row r="725" spans="1:6" x14ac:dyDescent="0.2">
      <c r="A725" s="6">
        <v>22007</v>
      </c>
      <c r="B725">
        <v>55.73</v>
      </c>
      <c r="C725">
        <v>1.94</v>
      </c>
      <c r="D725">
        <v>3.35</v>
      </c>
      <c r="E725">
        <v>29.5</v>
      </c>
      <c r="F725">
        <v>4.28</v>
      </c>
    </row>
    <row r="726" spans="1:6" x14ac:dyDescent="0.2">
      <c r="A726" s="6">
        <v>22037</v>
      </c>
      <c r="B726">
        <v>55.22</v>
      </c>
      <c r="C726">
        <v>1.95</v>
      </c>
      <c r="D726">
        <v>3.3</v>
      </c>
      <c r="E726">
        <v>29.5</v>
      </c>
      <c r="F726">
        <v>4.3499999999999996</v>
      </c>
    </row>
    <row r="727" spans="1:6" x14ac:dyDescent="0.2">
      <c r="A727" s="6">
        <v>22068</v>
      </c>
      <c r="B727">
        <v>57.26</v>
      </c>
      <c r="C727">
        <v>1.95</v>
      </c>
      <c r="D727">
        <v>3.26</v>
      </c>
      <c r="E727">
        <v>29.6</v>
      </c>
      <c r="F727">
        <v>4.1500000000000004</v>
      </c>
    </row>
    <row r="728" spans="1:6" x14ac:dyDescent="0.2">
      <c r="A728" s="6">
        <v>22098</v>
      </c>
      <c r="B728">
        <v>55.84</v>
      </c>
      <c r="C728">
        <v>1.95</v>
      </c>
      <c r="D728">
        <v>3.26</v>
      </c>
      <c r="E728">
        <v>29.6</v>
      </c>
      <c r="F728">
        <v>3.9</v>
      </c>
    </row>
    <row r="729" spans="1:6" x14ac:dyDescent="0.2">
      <c r="A729" s="6">
        <v>22129</v>
      </c>
      <c r="B729">
        <v>56.51</v>
      </c>
      <c r="C729">
        <v>1.95</v>
      </c>
      <c r="D729">
        <v>3.27</v>
      </c>
      <c r="E729">
        <v>29.6</v>
      </c>
      <c r="F729">
        <v>3.8</v>
      </c>
    </row>
    <row r="730" spans="1:6" x14ac:dyDescent="0.2">
      <c r="A730" s="6">
        <v>22160</v>
      </c>
      <c r="B730">
        <v>54.81</v>
      </c>
      <c r="C730">
        <v>1.95</v>
      </c>
      <c r="D730">
        <v>3.27</v>
      </c>
      <c r="E730">
        <v>29.6</v>
      </c>
      <c r="F730">
        <v>3.8</v>
      </c>
    </row>
    <row r="731" spans="1:6" x14ac:dyDescent="0.2">
      <c r="A731" s="6">
        <v>22190</v>
      </c>
      <c r="B731">
        <v>53.73</v>
      </c>
      <c r="C731">
        <v>1.95</v>
      </c>
      <c r="D731">
        <v>3.27</v>
      </c>
      <c r="E731">
        <v>29.8</v>
      </c>
      <c r="F731">
        <v>3.89</v>
      </c>
    </row>
    <row r="732" spans="1:6" x14ac:dyDescent="0.2">
      <c r="A732" s="6">
        <v>22221</v>
      </c>
      <c r="B732">
        <v>55.47</v>
      </c>
      <c r="C732">
        <v>1.95</v>
      </c>
      <c r="D732">
        <v>3.27</v>
      </c>
      <c r="E732">
        <v>29.8</v>
      </c>
      <c r="F732">
        <v>3.93</v>
      </c>
    </row>
    <row r="733" spans="1:6" x14ac:dyDescent="0.2">
      <c r="A733" s="6">
        <v>22251</v>
      </c>
      <c r="B733">
        <v>56.8</v>
      </c>
      <c r="C733">
        <v>1.95</v>
      </c>
      <c r="D733">
        <v>3.27</v>
      </c>
      <c r="E733">
        <v>29.8</v>
      </c>
      <c r="F733">
        <v>3.84</v>
      </c>
    </row>
    <row r="734" spans="1:6" x14ac:dyDescent="0.2">
      <c r="A734" s="6">
        <v>22282</v>
      </c>
      <c r="B734">
        <v>59.72</v>
      </c>
      <c r="C734">
        <v>1.95</v>
      </c>
      <c r="D734">
        <v>3.21</v>
      </c>
      <c r="E734">
        <v>29.8</v>
      </c>
      <c r="F734">
        <v>3.84</v>
      </c>
    </row>
    <row r="735" spans="1:6" x14ac:dyDescent="0.2">
      <c r="A735" s="6">
        <v>22313</v>
      </c>
      <c r="B735">
        <v>62.17</v>
      </c>
      <c r="C735">
        <v>1.94</v>
      </c>
      <c r="D735">
        <v>3.15</v>
      </c>
      <c r="E735">
        <v>29.8</v>
      </c>
      <c r="F735">
        <v>3.78</v>
      </c>
    </row>
    <row r="736" spans="1:6" x14ac:dyDescent="0.2">
      <c r="A736" s="6">
        <v>22341</v>
      </c>
      <c r="B736">
        <v>64.12</v>
      </c>
      <c r="C736">
        <v>1.94</v>
      </c>
      <c r="D736">
        <v>3.09</v>
      </c>
      <c r="E736">
        <v>29.8</v>
      </c>
      <c r="F736">
        <v>3.74</v>
      </c>
    </row>
    <row r="737" spans="1:6" x14ac:dyDescent="0.2">
      <c r="A737" s="6">
        <v>22372</v>
      </c>
      <c r="B737">
        <v>65.83</v>
      </c>
      <c r="C737">
        <v>1.94</v>
      </c>
      <c r="D737">
        <v>3.07</v>
      </c>
      <c r="E737">
        <v>29.8</v>
      </c>
      <c r="F737">
        <v>3.78</v>
      </c>
    </row>
    <row r="738" spans="1:6" x14ac:dyDescent="0.2">
      <c r="A738" s="6">
        <v>22402</v>
      </c>
      <c r="B738">
        <v>66.5</v>
      </c>
      <c r="C738">
        <v>1.94</v>
      </c>
      <c r="D738">
        <v>3.05</v>
      </c>
      <c r="E738">
        <v>29.8</v>
      </c>
      <c r="F738">
        <v>3.71</v>
      </c>
    </row>
    <row r="739" spans="1:6" x14ac:dyDescent="0.2">
      <c r="A739" s="6">
        <v>22433</v>
      </c>
      <c r="B739">
        <v>65.62</v>
      </c>
      <c r="C739">
        <v>1.94</v>
      </c>
      <c r="D739">
        <v>3.03</v>
      </c>
      <c r="E739">
        <v>29.8</v>
      </c>
      <c r="F739">
        <v>3.88</v>
      </c>
    </row>
    <row r="740" spans="1:6" x14ac:dyDescent="0.2">
      <c r="A740" s="6">
        <v>22463</v>
      </c>
      <c r="B740">
        <v>65.44</v>
      </c>
      <c r="C740">
        <v>1.95</v>
      </c>
      <c r="D740">
        <v>3.04</v>
      </c>
      <c r="E740">
        <v>30</v>
      </c>
      <c r="F740">
        <v>3.92</v>
      </c>
    </row>
    <row r="741" spans="1:6" x14ac:dyDescent="0.2">
      <c r="A741" s="6">
        <v>22494</v>
      </c>
      <c r="B741">
        <v>67.790000000000006</v>
      </c>
      <c r="C741">
        <v>1.95</v>
      </c>
      <c r="D741">
        <v>3.04</v>
      </c>
      <c r="E741">
        <v>29.9</v>
      </c>
      <c r="F741">
        <v>4.04</v>
      </c>
    </row>
    <row r="742" spans="1:6" x14ac:dyDescent="0.2">
      <c r="A742" s="6">
        <v>22525</v>
      </c>
      <c r="B742">
        <v>67.260000000000005</v>
      </c>
      <c r="C742">
        <v>1.96</v>
      </c>
      <c r="D742">
        <v>3.05</v>
      </c>
      <c r="E742">
        <v>30</v>
      </c>
      <c r="F742">
        <v>3.98</v>
      </c>
    </row>
    <row r="743" spans="1:6" x14ac:dyDescent="0.2">
      <c r="A743" s="6">
        <v>22555</v>
      </c>
      <c r="B743">
        <v>68</v>
      </c>
      <c r="C743">
        <v>1.98</v>
      </c>
      <c r="D743">
        <v>3.1</v>
      </c>
      <c r="E743">
        <v>30</v>
      </c>
      <c r="F743">
        <v>3.92</v>
      </c>
    </row>
    <row r="744" spans="1:6" x14ac:dyDescent="0.2">
      <c r="A744" s="6">
        <v>22586</v>
      </c>
      <c r="B744">
        <v>71.08</v>
      </c>
      <c r="C744">
        <v>2</v>
      </c>
      <c r="D744">
        <v>3.14</v>
      </c>
      <c r="E744">
        <v>30</v>
      </c>
      <c r="F744">
        <v>3.94</v>
      </c>
    </row>
    <row r="745" spans="1:6" x14ac:dyDescent="0.2">
      <c r="A745" s="6">
        <v>22616</v>
      </c>
      <c r="B745">
        <v>71.739999999999995</v>
      </c>
      <c r="C745">
        <v>2.02</v>
      </c>
      <c r="D745">
        <v>3.19</v>
      </c>
      <c r="E745">
        <v>30</v>
      </c>
      <c r="F745">
        <v>4.0599999999999996</v>
      </c>
    </row>
    <row r="746" spans="1:6" x14ac:dyDescent="0.2">
      <c r="A746" s="6">
        <v>22647</v>
      </c>
      <c r="B746">
        <v>69.069999999999993</v>
      </c>
      <c r="C746">
        <v>2.0299999999999998</v>
      </c>
      <c r="D746">
        <v>3.25</v>
      </c>
      <c r="E746">
        <v>30</v>
      </c>
      <c r="F746">
        <v>4.08</v>
      </c>
    </row>
    <row r="747" spans="1:6" x14ac:dyDescent="0.2">
      <c r="A747" s="6">
        <v>22678</v>
      </c>
      <c r="B747">
        <v>70.22</v>
      </c>
      <c r="C747">
        <v>2.0299999999999998</v>
      </c>
      <c r="D747">
        <v>3.31</v>
      </c>
      <c r="E747">
        <v>30.1</v>
      </c>
      <c r="F747">
        <v>4.04</v>
      </c>
    </row>
    <row r="748" spans="1:6" x14ac:dyDescent="0.2">
      <c r="A748" s="6">
        <v>22706</v>
      </c>
      <c r="B748">
        <v>70.290000000000006</v>
      </c>
      <c r="C748">
        <v>2.04</v>
      </c>
      <c r="D748">
        <v>3.37</v>
      </c>
      <c r="E748">
        <v>30.1</v>
      </c>
      <c r="F748">
        <v>3.93</v>
      </c>
    </row>
    <row r="749" spans="1:6" x14ac:dyDescent="0.2">
      <c r="A749" s="6">
        <v>22737</v>
      </c>
      <c r="B749">
        <v>68.05</v>
      </c>
      <c r="C749">
        <v>2.0499999999999998</v>
      </c>
      <c r="D749">
        <v>3.4</v>
      </c>
      <c r="E749">
        <v>30.2</v>
      </c>
      <c r="F749">
        <v>3.84</v>
      </c>
    </row>
    <row r="750" spans="1:6" x14ac:dyDescent="0.2">
      <c r="A750" s="6">
        <v>22767</v>
      </c>
      <c r="B750">
        <v>62.99</v>
      </c>
      <c r="C750">
        <v>2.0499999999999998</v>
      </c>
      <c r="D750">
        <v>3.44</v>
      </c>
      <c r="E750">
        <v>30.2</v>
      </c>
      <c r="F750">
        <v>3.87</v>
      </c>
    </row>
    <row r="751" spans="1:6" x14ac:dyDescent="0.2">
      <c r="A751" s="6">
        <v>22798</v>
      </c>
      <c r="B751">
        <v>55.63</v>
      </c>
      <c r="C751">
        <v>2.06</v>
      </c>
      <c r="D751">
        <v>3.47</v>
      </c>
      <c r="E751">
        <v>30.2</v>
      </c>
      <c r="F751">
        <v>3.91</v>
      </c>
    </row>
    <row r="752" spans="1:6" x14ac:dyDescent="0.2">
      <c r="A752" s="6">
        <v>22828</v>
      </c>
      <c r="B752">
        <v>56.97</v>
      </c>
      <c r="C752">
        <v>2.0699999999999998</v>
      </c>
      <c r="D752">
        <v>3.49</v>
      </c>
      <c r="E752">
        <v>30.3</v>
      </c>
      <c r="F752">
        <v>4.01</v>
      </c>
    </row>
    <row r="753" spans="1:6" x14ac:dyDescent="0.2">
      <c r="A753" s="6">
        <v>22859</v>
      </c>
      <c r="B753">
        <v>58.52</v>
      </c>
      <c r="C753">
        <v>2.0699999999999998</v>
      </c>
      <c r="D753">
        <v>3.51</v>
      </c>
      <c r="E753">
        <v>30.3</v>
      </c>
      <c r="F753">
        <v>3.98</v>
      </c>
    </row>
    <row r="754" spans="1:6" x14ac:dyDescent="0.2">
      <c r="A754" s="6">
        <v>22890</v>
      </c>
      <c r="B754">
        <v>58</v>
      </c>
      <c r="C754">
        <v>2.08</v>
      </c>
      <c r="D754">
        <v>3.53</v>
      </c>
      <c r="E754">
        <v>30.4</v>
      </c>
      <c r="F754">
        <v>3.98</v>
      </c>
    </row>
    <row r="755" spans="1:6" x14ac:dyDescent="0.2">
      <c r="A755" s="6">
        <v>22920</v>
      </c>
      <c r="B755">
        <v>56.17</v>
      </c>
      <c r="C755">
        <v>2.1</v>
      </c>
      <c r="D755">
        <v>3.58</v>
      </c>
      <c r="E755">
        <v>30.4</v>
      </c>
      <c r="F755">
        <v>3.93</v>
      </c>
    </row>
    <row r="756" spans="1:6" x14ac:dyDescent="0.2">
      <c r="A756" s="6">
        <v>22951</v>
      </c>
      <c r="B756">
        <v>60.04</v>
      </c>
      <c r="C756">
        <v>2.11</v>
      </c>
      <c r="D756">
        <v>3.62</v>
      </c>
      <c r="E756">
        <v>30.4</v>
      </c>
      <c r="F756">
        <v>3.92</v>
      </c>
    </row>
    <row r="757" spans="1:6" x14ac:dyDescent="0.2">
      <c r="A757" s="6">
        <v>22981</v>
      </c>
      <c r="B757">
        <v>62.64</v>
      </c>
      <c r="C757">
        <v>2.13</v>
      </c>
      <c r="D757">
        <v>3.67</v>
      </c>
      <c r="E757">
        <v>30.4</v>
      </c>
      <c r="F757">
        <v>3.86</v>
      </c>
    </row>
    <row r="758" spans="1:6" x14ac:dyDescent="0.2">
      <c r="A758" s="6">
        <v>23012</v>
      </c>
      <c r="B758">
        <v>65.06</v>
      </c>
      <c r="C758">
        <v>2.14</v>
      </c>
      <c r="D758">
        <v>3.68</v>
      </c>
      <c r="E758">
        <v>30.4</v>
      </c>
      <c r="F758">
        <v>3.83</v>
      </c>
    </row>
    <row r="759" spans="1:6" x14ac:dyDescent="0.2">
      <c r="A759" s="6">
        <v>23043</v>
      </c>
      <c r="B759">
        <v>65.92</v>
      </c>
      <c r="C759">
        <v>2.14</v>
      </c>
      <c r="D759">
        <v>3.7</v>
      </c>
      <c r="E759">
        <v>30.4</v>
      </c>
      <c r="F759">
        <v>3.92</v>
      </c>
    </row>
    <row r="760" spans="1:6" x14ac:dyDescent="0.2">
      <c r="A760" s="6">
        <v>23071</v>
      </c>
      <c r="B760">
        <v>65.67</v>
      </c>
      <c r="C760">
        <v>2.15</v>
      </c>
      <c r="D760">
        <v>3.71</v>
      </c>
      <c r="E760">
        <v>30.5</v>
      </c>
      <c r="F760">
        <v>3.93</v>
      </c>
    </row>
    <row r="761" spans="1:6" x14ac:dyDescent="0.2">
      <c r="A761" s="6">
        <v>23102</v>
      </c>
      <c r="B761">
        <v>68.760000000000005</v>
      </c>
      <c r="C761">
        <v>2.17</v>
      </c>
      <c r="D761">
        <v>3.75</v>
      </c>
      <c r="E761">
        <v>30.5</v>
      </c>
      <c r="F761">
        <v>3.97</v>
      </c>
    </row>
    <row r="762" spans="1:6" x14ac:dyDescent="0.2">
      <c r="A762" s="6">
        <v>23132</v>
      </c>
      <c r="B762">
        <v>70.14</v>
      </c>
      <c r="C762">
        <v>2.1800000000000002</v>
      </c>
      <c r="D762">
        <v>3.8</v>
      </c>
      <c r="E762">
        <v>30.5</v>
      </c>
      <c r="F762">
        <v>3.93</v>
      </c>
    </row>
    <row r="763" spans="1:6" x14ac:dyDescent="0.2">
      <c r="A763" s="6">
        <v>23163</v>
      </c>
      <c r="B763">
        <v>70.11</v>
      </c>
      <c r="C763">
        <v>2.2000000000000002</v>
      </c>
      <c r="D763">
        <v>3.84</v>
      </c>
      <c r="E763">
        <v>30.6</v>
      </c>
      <c r="F763">
        <v>3.99</v>
      </c>
    </row>
    <row r="764" spans="1:6" x14ac:dyDescent="0.2">
      <c r="A764" s="6">
        <v>23193</v>
      </c>
      <c r="B764">
        <v>69.069999999999993</v>
      </c>
      <c r="C764">
        <v>2.2000000000000002</v>
      </c>
      <c r="D764">
        <v>3.88</v>
      </c>
      <c r="E764">
        <v>30.7</v>
      </c>
      <c r="F764">
        <v>4.0199999999999996</v>
      </c>
    </row>
    <row r="765" spans="1:6" x14ac:dyDescent="0.2">
      <c r="A765" s="6">
        <v>23224</v>
      </c>
      <c r="B765">
        <v>70.98</v>
      </c>
      <c r="C765">
        <v>2.21</v>
      </c>
      <c r="D765">
        <v>3.92</v>
      </c>
      <c r="E765">
        <v>30.7</v>
      </c>
      <c r="F765">
        <v>4</v>
      </c>
    </row>
    <row r="766" spans="1:6" x14ac:dyDescent="0.2">
      <c r="A766" s="6">
        <v>23255</v>
      </c>
      <c r="B766">
        <v>72.849999999999994</v>
      </c>
      <c r="C766">
        <v>2.21</v>
      </c>
      <c r="D766">
        <v>3.96</v>
      </c>
      <c r="E766">
        <v>30.7</v>
      </c>
      <c r="F766">
        <v>4.08</v>
      </c>
    </row>
    <row r="767" spans="1:6" x14ac:dyDescent="0.2">
      <c r="A767" s="6">
        <v>23285</v>
      </c>
      <c r="B767">
        <v>73.03</v>
      </c>
      <c r="C767">
        <v>2.23</v>
      </c>
      <c r="D767">
        <v>3.98</v>
      </c>
      <c r="E767">
        <v>30.8</v>
      </c>
      <c r="F767">
        <v>4.1100000000000003</v>
      </c>
    </row>
    <row r="768" spans="1:6" x14ac:dyDescent="0.2">
      <c r="A768" s="6">
        <v>23316</v>
      </c>
      <c r="B768">
        <v>72.62</v>
      </c>
      <c r="C768">
        <v>2.2599999999999998</v>
      </c>
      <c r="D768">
        <v>4</v>
      </c>
      <c r="E768">
        <v>30.8</v>
      </c>
      <c r="F768">
        <v>4.12</v>
      </c>
    </row>
    <row r="769" spans="1:6" x14ac:dyDescent="0.2">
      <c r="A769" s="6">
        <v>23346</v>
      </c>
      <c r="B769">
        <v>74.17</v>
      </c>
      <c r="C769">
        <v>2.2799999999999998</v>
      </c>
      <c r="D769">
        <v>4.0199999999999996</v>
      </c>
      <c r="E769">
        <v>30.9</v>
      </c>
      <c r="F769">
        <v>4.13</v>
      </c>
    </row>
    <row r="770" spans="1:6" x14ac:dyDescent="0.2">
      <c r="A770" s="6">
        <v>23377</v>
      </c>
      <c r="B770">
        <v>76.45</v>
      </c>
      <c r="C770">
        <v>2.2999999999999998</v>
      </c>
      <c r="D770">
        <v>4.07</v>
      </c>
      <c r="E770">
        <v>30.9</v>
      </c>
      <c r="F770">
        <v>4.17</v>
      </c>
    </row>
    <row r="771" spans="1:6" x14ac:dyDescent="0.2">
      <c r="A771" s="6">
        <v>23408</v>
      </c>
      <c r="B771">
        <v>77.39</v>
      </c>
      <c r="C771">
        <v>2.31</v>
      </c>
      <c r="D771">
        <v>4.13</v>
      </c>
      <c r="E771">
        <v>30.9</v>
      </c>
      <c r="F771">
        <v>4.1500000000000004</v>
      </c>
    </row>
    <row r="772" spans="1:6" x14ac:dyDescent="0.2">
      <c r="A772" s="6">
        <v>23437</v>
      </c>
      <c r="B772">
        <v>78.8</v>
      </c>
      <c r="C772">
        <v>2.33</v>
      </c>
      <c r="D772">
        <v>4.18</v>
      </c>
      <c r="E772">
        <v>30.9</v>
      </c>
      <c r="F772">
        <v>4.22</v>
      </c>
    </row>
    <row r="773" spans="1:6" x14ac:dyDescent="0.2">
      <c r="A773" s="6">
        <v>23468</v>
      </c>
      <c r="B773">
        <v>79.94</v>
      </c>
      <c r="C773">
        <v>2.35</v>
      </c>
      <c r="D773">
        <v>4.2300000000000004</v>
      </c>
      <c r="E773">
        <v>30.9</v>
      </c>
      <c r="F773">
        <v>4.2300000000000004</v>
      </c>
    </row>
    <row r="774" spans="1:6" x14ac:dyDescent="0.2">
      <c r="A774" s="6">
        <v>23498</v>
      </c>
      <c r="B774">
        <v>80.72</v>
      </c>
      <c r="C774">
        <v>2.36</v>
      </c>
      <c r="D774">
        <v>4.28</v>
      </c>
      <c r="E774">
        <v>30.9</v>
      </c>
      <c r="F774">
        <v>4.2</v>
      </c>
    </row>
    <row r="775" spans="1:6" x14ac:dyDescent="0.2">
      <c r="A775" s="6">
        <v>23529</v>
      </c>
      <c r="B775">
        <v>80.239999999999995</v>
      </c>
      <c r="C775">
        <v>2.38</v>
      </c>
      <c r="D775">
        <v>4.33</v>
      </c>
      <c r="E775">
        <v>31</v>
      </c>
      <c r="F775">
        <v>4.17</v>
      </c>
    </row>
    <row r="776" spans="1:6" x14ac:dyDescent="0.2">
      <c r="A776" s="6">
        <v>23559</v>
      </c>
      <c r="B776">
        <v>83.22</v>
      </c>
      <c r="C776">
        <v>2.4</v>
      </c>
      <c r="D776">
        <v>4.38</v>
      </c>
      <c r="E776">
        <v>31.1</v>
      </c>
      <c r="F776">
        <v>4.1900000000000004</v>
      </c>
    </row>
    <row r="777" spans="1:6" x14ac:dyDescent="0.2">
      <c r="A777" s="6">
        <v>23590</v>
      </c>
      <c r="B777">
        <v>82</v>
      </c>
      <c r="C777">
        <v>2.42</v>
      </c>
      <c r="D777">
        <v>4.42</v>
      </c>
      <c r="E777">
        <v>31</v>
      </c>
      <c r="F777">
        <v>4.1900000000000004</v>
      </c>
    </row>
    <row r="778" spans="1:6" x14ac:dyDescent="0.2">
      <c r="A778" s="6">
        <v>23621</v>
      </c>
      <c r="B778">
        <v>83.41</v>
      </c>
      <c r="C778">
        <v>2.44</v>
      </c>
      <c r="D778">
        <v>4.47</v>
      </c>
      <c r="E778">
        <v>31.1</v>
      </c>
      <c r="F778">
        <v>4.2</v>
      </c>
    </row>
    <row r="779" spans="1:6" x14ac:dyDescent="0.2">
      <c r="A779" s="6">
        <v>23651</v>
      </c>
      <c r="B779">
        <v>84.85</v>
      </c>
      <c r="C779">
        <v>2.46</v>
      </c>
      <c r="D779">
        <v>4.5</v>
      </c>
      <c r="E779">
        <v>31.1</v>
      </c>
      <c r="F779">
        <v>4.1900000000000004</v>
      </c>
    </row>
    <row r="780" spans="1:6" x14ac:dyDescent="0.2">
      <c r="A780" s="6">
        <v>23682</v>
      </c>
      <c r="B780">
        <v>85.44</v>
      </c>
      <c r="C780">
        <v>2.48</v>
      </c>
      <c r="D780">
        <v>4.5199999999999996</v>
      </c>
      <c r="E780">
        <v>31.2</v>
      </c>
      <c r="F780">
        <v>4.1500000000000004</v>
      </c>
    </row>
    <row r="781" spans="1:6" x14ac:dyDescent="0.2">
      <c r="A781" s="6">
        <v>23712</v>
      </c>
      <c r="B781">
        <v>83.96</v>
      </c>
      <c r="C781">
        <v>2.5</v>
      </c>
      <c r="D781">
        <v>4.55</v>
      </c>
      <c r="E781">
        <v>31.2</v>
      </c>
      <c r="F781">
        <v>4.18</v>
      </c>
    </row>
    <row r="782" spans="1:6" x14ac:dyDescent="0.2">
      <c r="A782" s="6">
        <v>23743</v>
      </c>
      <c r="B782">
        <v>86.12</v>
      </c>
      <c r="C782">
        <v>2.52</v>
      </c>
      <c r="D782">
        <v>4.59</v>
      </c>
      <c r="E782">
        <v>31.2</v>
      </c>
      <c r="F782">
        <v>4.1900000000000004</v>
      </c>
    </row>
    <row r="783" spans="1:6" x14ac:dyDescent="0.2">
      <c r="A783" s="6">
        <v>23774</v>
      </c>
      <c r="B783">
        <v>86.75</v>
      </c>
      <c r="C783">
        <v>2.5299999999999998</v>
      </c>
      <c r="D783">
        <v>4.6399999999999997</v>
      </c>
      <c r="E783">
        <v>31.2</v>
      </c>
      <c r="F783">
        <v>4.21</v>
      </c>
    </row>
    <row r="784" spans="1:6" x14ac:dyDescent="0.2">
      <c r="A784" s="6">
        <v>23802</v>
      </c>
      <c r="B784">
        <v>86.83</v>
      </c>
      <c r="C784">
        <v>2.5499999999999998</v>
      </c>
      <c r="D784">
        <v>4.68</v>
      </c>
      <c r="E784">
        <v>31.3</v>
      </c>
      <c r="F784">
        <v>4.21</v>
      </c>
    </row>
    <row r="785" spans="1:6" x14ac:dyDescent="0.2">
      <c r="A785" s="6">
        <v>23833</v>
      </c>
      <c r="B785">
        <v>87.97</v>
      </c>
      <c r="C785">
        <v>2.57</v>
      </c>
      <c r="D785">
        <v>4.7300000000000004</v>
      </c>
      <c r="E785">
        <v>31.4</v>
      </c>
      <c r="F785">
        <v>4.2</v>
      </c>
    </row>
    <row r="786" spans="1:6" x14ac:dyDescent="0.2">
      <c r="A786" s="6">
        <v>23863</v>
      </c>
      <c r="B786">
        <v>89.28</v>
      </c>
      <c r="C786">
        <v>2.59</v>
      </c>
      <c r="D786">
        <v>4.79</v>
      </c>
      <c r="E786">
        <v>31.4</v>
      </c>
      <c r="F786">
        <v>4.21</v>
      </c>
    </row>
    <row r="787" spans="1:6" x14ac:dyDescent="0.2">
      <c r="A787" s="6">
        <v>23894</v>
      </c>
      <c r="B787">
        <v>85.04</v>
      </c>
      <c r="C787">
        <v>2.61</v>
      </c>
      <c r="D787">
        <v>4.84</v>
      </c>
      <c r="E787">
        <v>31.6</v>
      </c>
      <c r="F787">
        <v>4.21</v>
      </c>
    </row>
    <row r="788" spans="1:6" x14ac:dyDescent="0.2">
      <c r="A788" s="6">
        <v>23924</v>
      </c>
      <c r="B788">
        <v>84.91</v>
      </c>
      <c r="C788">
        <v>2.63</v>
      </c>
      <c r="D788">
        <v>4.8899999999999997</v>
      </c>
      <c r="E788">
        <v>31.6</v>
      </c>
      <c r="F788">
        <v>4.2</v>
      </c>
    </row>
    <row r="789" spans="1:6" x14ac:dyDescent="0.2">
      <c r="A789" s="6">
        <v>23955</v>
      </c>
      <c r="B789">
        <v>86.49</v>
      </c>
      <c r="C789">
        <v>2.64</v>
      </c>
      <c r="D789">
        <v>4.93</v>
      </c>
      <c r="E789">
        <v>31.6</v>
      </c>
      <c r="F789">
        <v>4.25</v>
      </c>
    </row>
    <row r="790" spans="1:6" x14ac:dyDescent="0.2">
      <c r="A790" s="6">
        <v>23986</v>
      </c>
      <c r="B790">
        <v>89.38</v>
      </c>
      <c r="C790">
        <v>2.66</v>
      </c>
      <c r="D790">
        <v>4.9800000000000004</v>
      </c>
      <c r="E790">
        <v>31.6</v>
      </c>
      <c r="F790">
        <v>4.29</v>
      </c>
    </row>
    <row r="791" spans="1:6" x14ac:dyDescent="0.2">
      <c r="A791" s="6">
        <v>24016</v>
      </c>
      <c r="B791">
        <v>91.39</v>
      </c>
      <c r="C791">
        <v>2.68</v>
      </c>
      <c r="D791">
        <v>5.05</v>
      </c>
      <c r="E791">
        <v>31.7</v>
      </c>
      <c r="F791">
        <v>4.3499999999999996</v>
      </c>
    </row>
    <row r="792" spans="1:6" x14ac:dyDescent="0.2">
      <c r="A792" s="6">
        <v>24047</v>
      </c>
      <c r="B792">
        <v>92.15</v>
      </c>
      <c r="C792">
        <v>2.7</v>
      </c>
      <c r="D792">
        <v>5.12</v>
      </c>
      <c r="E792">
        <v>31.7</v>
      </c>
      <c r="F792">
        <v>4.45</v>
      </c>
    </row>
    <row r="793" spans="1:6" x14ac:dyDescent="0.2">
      <c r="A793" s="6">
        <v>24077</v>
      </c>
      <c r="B793">
        <v>91.73</v>
      </c>
      <c r="C793">
        <v>2.72</v>
      </c>
      <c r="D793">
        <v>5.19</v>
      </c>
      <c r="E793">
        <v>31.8</v>
      </c>
      <c r="F793">
        <v>4.62</v>
      </c>
    </row>
    <row r="794" spans="1:6" x14ac:dyDescent="0.2">
      <c r="A794" s="6">
        <v>24108</v>
      </c>
      <c r="B794">
        <v>93.32</v>
      </c>
      <c r="C794">
        <v>2.74</v>
      </c>
      <c r="D794">
        <v>5.24</v>
      </c>
      <c r="E794">
        <v>31.8</v>
      </c>
      <c r="F794">
        <v>4.6100000000000003</v>
      </c>
    </row>
    <row r="795" spans="1:6" x14ac:dyDescent="0.2">
      <c r="A795" s="6">
        <v>24139</v>
      </c>
      <c r="B795">
        <v>92.69</v>
      </c>
      <c r="C795">
        <v>2.76</v>
      </c>
      <c r="D795">
        <v>5.29</v>
      </c>
      <c r="E795">
        <v>32</v>
      </c>
      <c r="F795">
        <v>4.83</v>
      </c>
    </row>
    <row r="796" spans="1:6" x14ac:dyDescent="0.2">
      <c r="A796" s="6">
        <v>24167</v>
      </c>
      <c r="B796">
        <v>88.88</v>
      </c>
      <c r="C796">
        <v>2.78</v>
      </c>
      <c r="D796">
        <v>5.34</v>
      </c>
      <c r="E796">
        <v>32.1</v>
      </c>
      <c r="F796">
        <v>4.87</v>
      </c>
    </row>
    <row r="797" spans="1:6" x14ac:dyDescent="0.2">
      <c r="A797" s="6">
        <v>24198</v>
      </c>
      <c r="B797">
        <v>91.6</v>
      </c>
      <c r="C797">
        <v>2.8</v>
      </c>
      <c r="D797">
        <v>5.38</v>
      </c>
      <c r="E797">
        <v>32.299999999999997</v>
      </c>
      <c r="F797">
        <v>4.75</v>
      </c>
    </row>
    <row r="798" spans="1:6" x14ac:dyDescent="0.2">
      <c r="A798" s="6">
        <v>24228</v>
      </c>
      <c r="B798">
        <v>86.78</v>
      </c>
      <c r="C798">
        <v>2.81</v>
      </c>
      <c r="D798">
        <v>5.42</v>
      </c>
      <c r="E798">
        <v>32.299999999999997</v>
      </c>
      <c r="F798">
        <v>4.78</v>
      </c>
    </row>
    <row r="799" spans="1:6" x14ac:dyDescent="0.2">
      <c r="A799" s="6">
        <v>24259</v>
      </c>
      <c r="B799">
        <v>86.06</v>
      </c>
      <c r="C799">
        <v>2.83</v>
      </c>
      <c r="D799">
        <v>5.46</v>
      </c>
      <c r="E799">
        <v>32.4</v>
      </c>
      <c r="F799">
        <v>4.8099999999999996</v>
      </c>
    </row>
    <row r="800" spans="1:6" x14ac:dyDescent="0.2">
      <c r="A800" s="6">
        <v>24289</v>
      </c>
      <c r="B800">
        <v>85.84</v>
      </c>
      <c r="C800">
        <v>2.85</v>
      </c>
      <c r="D800">
        <v>5.48</v>
      </c>
      <c r="E800">
        <v>32.5</v>
      </c>
      <c r="F800">
        <v>5.0199999999999996</v>
      </c>
    </row>
    <row r="801" spans="1:6" x14ac:dyDescent="0.2">
      <c r="A801" s="6">
        <v>24320</v>
      </c>
      <c r="B801">
        <v>80.650000000000006</v>
      </c>
      <c r="C801">
        <v>2.87</v>
      </c>
      <c r="D801">
        <v>5.49</v>
      </c>
      <c r="E801">
        <v>32.700000000000003</v>
      </c>
      <c r="F801">
        <v>5.22</v>
      </c>
    </row>
    <row r="802" spans="1:6" x14ac:dyDescent="0.2">
      <c r="A802" s="6">
        <v>24351</v>
      </c>
      <c r="B802">
        <v>77.81</v>
      </c>
      <c r="C802">
        <v>2.89</v>
      </c>
      <c r="D802">
        <v>5.51</v>
      </c>
      <c r="E802">
        <v>32.700000000000003</v>
      </c>
      <c r="F802">
        <v>5.18</v>
      </c>
    </row>
    <row r="803" spans="1:6" x14ac:dyDescent="0.2">
      <c r="A803" s="6">
        <v>24381</v>
      </c>
      <c r="B803">
        <v>77.13</v>
      </c>
      <c r="C803">
        <v>2.88</v>
      </c>
      <c r="D803">
        <v>5.52</v>
      </c>
      <c r="E803">
        <v>32.9</v>
      </c>
      <c r="F803">
        <v>5.01</v>
      </c>
    </row>
    <row r="804" spans="1:6" x14ac:dyDescent="0.2">
      <c r="A804" s="6">
        <v>24412</v>
      </c>
      <c r="B804">
        <v>80.989999999999995</v>
      </c>
      <c r="C804">
        <v>2.88</v>
      </c>
      <c r="D804">
        <v>5.54</v>
      </c>
      <c r="E804">
        <v>32.9</v>
      </c>
      <c r="F804">
        <v>5.16</v>
      </c>
    </row>
    <row r="805" spans="1:6" x14ac:dyDescent="0.2">
      <c r="A805" s="6">
        <v>24442</v>
      </c>
      <c r="B805">
        <v>81.33</v>
      </c>
      <c r="C805">
        <v>2.87</v>
      </c>
      <c r="D805">
        <v>5.55</v>
      </c>
      <c r="E805">
        <v>32.9</v>
      </c>
      <c r="F805">
        <v>4.84</v>
      </c>
    </row>
    <row r="806" spans="1:6" x14ac:dyDescent="0.2">
      <c r="A806" s="6">
        <v>24473</v>
      </c>
      <c r="B806">
        <v>84.45</v>
      </c>
      <c r="C806">
        <v>2.88</v>
      </c>
      <c r="D806">
        <v>5.52</v>
      </c>
      <c r="E806">
        <v>32.9</v>
      </c>
      <c r="F806">
        <v>4.58</v>
      </c>
    </row>
    <row r="807" spans="1:6" x14ac:dyDescent="0.2">
      <c r="A807" s="6">
        <v>24504</v>
      </c>
      <c r="B807">
        <v>87.36</v>
      </c>
      <c r="C807">
        <v>2.89</v>
      </c>
      <c r="D807">
        <v>5.48</v>
      </c>
      <c r="E807">
        <v>32.9</v>
      </c>
      <c r="F807">
        <v>4.63</v>
      </c>
    </row>
    <row r="808" spans="1:6" x14ac:dyDescent="0.2">
      <c r="A808" s="6">
        <v>24532</v>
      </c>
      <c r="B808">
        <v>89.42</v>
      </c>
      <c r="C808">
        <v>2.9</v>
      </c>
      <c r="D808">
        <v>5.45</v>
      </c>
      <c r="E808">
        <v>33</v>
      </c>
      <c r="F808">
        <v>4.54</v>
      </c>
    </row>
    <row r="809" spans="1:6" x14ac:dyDescent="0.2">
      <c r="A809" s="6">
        <v>24563</v>
      </c>
      <c r="B809">
        <v>90.96</v>
      </c>
      <c r="C809">
        <v>2.9</v>
      </c>
      <c r="D809">
        <v>5.41</v>
      </c>
      <c r="E809">
        <v>33.1</v>
      </c>
      <c r="F809">
        <v>4.59</v>
      </c>
    </row>
    <row r="810" spans="1:6" x14ac:dyDescent="0.2">
      <c r="A810" s="6">
        <v>24593</v>
      </c>
      <c r="B810">
        <v>92.59</v>
      </c>
      <c r="C810">
        <v>2.9</v>
      </c>
      <c r="D810">
        <v>5.37</v>
      </c>
      <c r="E810">
        <v>33.200000000000003</v>
      </c>
      <c r="F810">
        <v>4.8499999999999996</v>
      </c>
    </row>
    <row r="811" spans="1:6" x14ac:dyDescent="0.2">
      <c r="A811" s="6">
        <v>24624</v>
      </c>
      <c r="B811">
        <v>91.43</v>
      </c>
      <c r="C811">
        <v>2.9</v>
      </c>
      <c r="D811">
        <v>5.33</v>
      </c>
      <c r="E811">
        <v>33.299999999999997</v>
      </c>
      <c r="F811">
        <v>5.0199999999999996</v>
      </c>
    </row>
    <row r="812" spans="1:6" x14ac:dyDescent="0.2">
      <c r="A812" s="6">
        <v>24654</v>
      </c>
      <c r="B812">
        <v>93.01</v>
      </c>
      <c r="C812">
        <v>2.91</v>
      </c>
      <c r="D812">
        <v>5.32</v>
      </c>
      <c r="E812">
        <v>33.4</v>
      </c>
      <c r="F812">
        <v>5.16</v>
      </c>
    </row>
    <row r="813" spans="1:6" x14ac:dyDescent="0.2">
      <c r="A813" s="6">
        <v>24685</v>
      </c>
      <c r="B813">
        <v>94.49</v>
      </c>
      <c r="C813">
        <v>2.91</v>
      </c>
      <c r="D813">
        <v>5.31</v>
      </c>
      <c r="E813">
        <v>33.5</v>
      </c>
      <c r="F813">
        <v>5.28</v>
      </c>
    </row>
    <row r="814" spans="1:6" x14ac:dyDescent="0.2">
      <c r="A814" s="6">
        <v>24716</v>
      </c>
      <c r="B814">
        <v>95.81</v>
      </c>
      <c r="C814">
        <v>2.92</v>
      </c>
      <c r="D814">
        <v>5.3</v>
      </c>
      <c r="E814">
        <v>33.6</v>
      </c>
      <c r="F814">
        <v>5.3</v>
      </c>
    </row>
    <row r="815" spans="1:6" x14ac:dyDescent="0.2">
      <c r="A815" s="6">
        <v>24746</v>
      </c>
      <c r="B815">
        <v>95.66</v>
      </c>
      <c r="C815">
        <v>2.92</v>
      </c>
      <c r="D815">
        <v>5.31</v>
      </c>
      <c r="E815">
        <v>33.700000000000003</v>
      </c>
      <c r="F815">
        <v>5.48</v>
      </c>
    </row>
    <row r="816" spans="1:6" x14ac:dyDescent="0.2">
      <c r="A816" s="6">
        <v>24777</v>
      </c>
      <c r="B816">
        <v>92.66</v>
      </c>
      <c r="C816">
        <v>2.92</v>
      </c>
      <c r="D816">
        <v>5.32</v>
      </c>
      <c r="E816">
        <v>33.799999999999997</v>
      </c>
      <c r="F816">
        <v>5.75</v>
      </c>
    </row>
    <row r="817" spans="1:6" x14ac:dyDescent="0.2">
      <c r="A817" s="6">
        <v>24807</v>
      </c>
      <c r="B817">
        <v>95.3</v>
      </c>
      <c r="C817">
        <v>2.92</v>
      </c>
      <c r="D817">
        <v>5.33</v>
      </c>
      <c r="E817">
        <v>33.9</v>
      </c>
      <c r="F817">
        <v>5.7</v>
      </c>
    </row>
    <row r="818" spans="1:6" x14ac:dyDescent="0.2">
      <c r="A818" s="6">
        <v>24838</v>
      </c>
      <c r="B818">
        <v>95.04</v>
      </c>
      <c r="C818">
        <v>2.93</v>
      </c>
      <c r="D818">
        <v>5.37</v>
      </c>
      <c r="E818">
        <v>34.1</v>
      </c>
      <c r="F818">
        <v>5.53</v>
      </c>
    </row>
    <row r="819" spans="1:6" x14ac:dyDescent="0.2">
      <c r="A819" s="6">
        <v>24869</v>
      </c>
      <c r="B819">
        <v>90.75</v>
      </c>
      <c r="C819">
        <v>2.94</v>
      </c>
      <c r="D819">
        <v>5.4</v>
      </c>
      <c r="E819">
        <v>34.200000000000003</v>
      </c>
      <c r="F819">
        <v>5.56</v>
      </c>
    </row>
    <row r="820" spans="1:6" x14ac:dyDescent="0.2">
      <c r="A820" s="6">
        <v>24898</v>
      </c>
      <c r="B820">
        <v>89.09</v>
      </c>
      <c r="C820">
        <v>2.95</v>
      </c>
      <c r="D820">
        <v>5.44</v>
      </c>
      <c r="E820">
        <v>34.299999999999997</v>
      </c>
      <c r="F820">
        <v>5.74</v>
      </c>
    </row>
    <row r="821" spans="1:6" x14ac:dyDescent="0.2">
      <c r="A821" s="6">
        <v>24929</v>
      </c>
      <c r="B821">
        <v>95.67</v>
      </c>
      <c r="C821">
        <v>2.96</v>
      </c>
      <c r="D821">
        <v>5.48</v>
      </c>
      <c r="E821">
        <v>34.4</v>
      </c>
      <c r="F821">
        <v>5.64</v>
      </c>
    </row>
    <row r="822" spans="1:6" x14ac:dyDescent="0.2">
      <c r="A822" s="6">
        <v>24959</v>
      </c>
      <c r="B822">
        <v>97.87</v>
      </c>
      <c r="C822">
        <v>2.98</v>
      </c>
      <c r="D822">
        <v>5.53</v>
      </c>
      <c r="E822">
        <v>34.5</v>
      </c>
      <c r="F822">
        <v>5.87</v>
      </c>
    </row>
    <row r="823" spans="1:6" x14ac:dyDescent="0.2">
      <c r="A823" s="6">
        <v>24990</v>
      </c>
      <c r="B823">
        <v>100.5</v>
      </c>
      <c r="C823">
        <v>2.99</v>
      </c>
      <c r="D823">
        <v>5.57</v>
      </c>
      <c r="E823">
        <v>34.700000000000003</v>
      </c>
      <c r="F823">
        <v>5.72</v>
      </c>
    </row>
    <row r="824" spans="1:6" x14ac:dyDescent="0.2">
      <c r="A824" s="6">
        <v>25020</v>
      </c>
      <c r="B824">
        <v>100.3</v>
      </c>
      <c r="C824">
        <v>3</v>
      </c>
      <c r="D824">
        <v>5.6</v>
      </c>
      <c r="E824">
        <v>34.9</v>
      </c>
      <c r="F824">
        <v>5.5</v>
      </c>
    </row>
    <row r="825" spans="1:6" x14ac:dyDescent="0.2">
      <c r="A825" s="6">
        <v>25051</v>
      </c>
      <c r="B825">
        <v>98.11</v>
      </c>
      <c r="C825">
        <v>3.02</v>
      </c>
      <c r="D825">
        <v>5.63</v>
      </c>
      <c r="E825">
        <v>35</v>
      </c>
      <c r="F825">
        <v>5.42</v>
      </c>
    </row>
    <row r="826" spans="1:6" x14ac:dyDescent="0.2">
      <c r="A826" s="6">
        <v>25082</v>
      </c>
      <c r="B826">
        <v>101.3</v>
      </c>
      <c r="C826">
        <v>3.03</v>
      </c>
      <c r="D826">
        <v>5.66</v>
      </c>
      <c r="E826">
        <v>35.1</v>
      </c>
      <c r="F826">
        <v>5.46</v>
      </c>
    </row>
    <row r="827" spans="1:6" x14ac:dyDescent="0.2">
      <c r="A827" s="6">
        <v>25112</v>
      </c>
      <c r="B827">
        <v>103.8</v>
      </c>
      <c r="C827">
        <v>3.04</v>
      </c>
      <c r="D827">
        <v>5.69</v>
      </c>
      <c r="E827">
        <v>35.299999999999997</v>
      </c>
      <c r="F827">
        <v>5.58</v>
      </c>
    </row>
    <row r="828" spans="1:6" x14ac:dyDescent="0.2">
      <c r="A828" s="6">
        <v>25143</v>
      </c>
      <c r="B828">
        <v>105.4</v>
      </c>
      <c r="C828">
        <v>3.06</v>
      </c>
      <c r="D828">
        <v>5.73</v>
      </c>
      <c r="E828">
        <v>35.4</v>
      </c>
      <c r="F828">
        <v>5.7</v>
      </c>
    </row>
    <row r="829" spans="1:6" x14ac:dyDescent="0.2">
      <c r="A829" s="6">
        <v>25173</v>
      </c>
      <c r="B829">
        <v>106.5</v>
      </c>
      <c r="C829">
        <v>3.07</v>
      </c>
      <c r="D829">
        <v>5.76</v>
      </c>
      <c r="E829">
        <v>35.5</v>
      </c>
      <c r="F829">
        <v>6.03</v>
      </c>
    </row>
    <row r="830" spans="1:6" x14ac:dyDescent="0.2">
      <c r="A830" s="6">
        <v>25204</v>
      </c>
      <c r="B830">
        <v>102</v>
      </c>
      <c r="C830">
        <v>3.08</v>
      </c>
      <c r="D830">
        <v>5.78</v>
      </c>
      <c r="E830">
        <v>35.6</v>
      </c>
      <c r="F830">
        <v>6.04</v>
      </c>
    </row>
    <row r="831" spans="1:6" x14ac:dyDescent="0.2">
      <c r="A831" s="6">
        <v>25235</v>
      </c>
      <c r="B831">
        <v>101.5</v>
      </c>
      <c r="C831">
        <v>3.09</v>
      </c>
      <c r="D831">
        <v>5.8</v>
      </c>
      <c r="E831">
        <v>35.799999999999997</v>
      </c>
      <c r="F831">
        <v>6.19</v>
      </c>
    </row>
    <row r="832" spans="1:6" x14ac:dyDescent="0.2">
      <c r="A832" s="6">
        <v>25263</v>
      </c>
      <c r="B832">
        <v>99.3</v>
      </c>
      <c r="C832">
        <v>3.1</v>
      </c>
      <c r="D832">
        <v>5.82</v>
      </c>
      <c r="E832">
        <v>36.1</v>
      </c>
      <c r="F832">
        <v>6.3</v>
      </c>
    </row>
    <row r="833" spans="1:6" x14ac:dyDescent="0.2">
      <c r="A833" s="6">
        <v>25294</v>
      </c>
      <c r="B833">
        <v>101.3</v>
      </c>
      <c r="C833">
        <v>3.11</v>
      </c>
      <c r="D833">
        <v>5.83</v>
      </c>
      <c r="E833">
        <v>36.299999999999997</v>
      </c>
      <c r="F833">
        <v>6.17</v>
      </c>
    </row>
    <row r="834" spans="1:6" x14ac:dyDescent="0.2">
      <c r="A834" s="6">
        <v>25324</v>
      </c>
      <c r="B834">
        <v>104.6</v>
      </c>
      <c r="C834">
        <v>3.12</v>
      </c>
      <c r="D834">
        <v>5.83</v>
      </c>
      <c r="E834">
        <v>36.4</v>
      </c>
      <c r="F834">
        <v>6.32</v>
      </c>
    </row>
    <row r="835" spans="1:6" x14ac:dyDescent="0.2">
      <c r="A835" s="6">
        <v>25355</v>
      </c>
      <c r="B835">
        <v>99.14</v>
      </c>
      <c r="C835">
        <v>3.13</v>
      </c>
      <c r="D835">
        <v>5.84</v>
      </c>
      <c r="E835">
        <v>36.6</v>
      </c>
      <c r="F835">
        <v>6.57</v>
      </c>
    </row>
    <row r="836" spans="1:6" x14ac:dyDescent="0.2">
      <c r="A836" s="6">
        <v>25385</v>
      </c>
      <c r="B836">
        <v>94.71</v>
      </c>
      <c r="C836">
        <v>3.14</v>
      </c>
      <c r="D836">
        <v>5.86</v>
      </c>
      <c r="E836">
        <v>36.799999999999997</v>
      </c>
      <c r="F836">
        <v>6.72</v>
      </c>
    </row>
    <row r="837" spans="1:6" x14ac:dyDescent="0.2">
      <c r="A837" s="6">
        <v>25416</v>
      </c>
      <c r="B837">
        <v>94.18</v>
      </c>
      <c r="C837">
        <v>3.14</v>
      </c>
      <c r="D837">
        <v>5.87</v>
      </c>
      <c r="E837">
        <v>37</v>
      </c>
      <c r="F837">
        <v>6.69</v>
      </c>
    </row>
    <row r="838" spans="1:6" x14ac:dyDescent="0.2">
      <c r="A838" s="6">
        <v>25447</v>
      </c>
      <c r="B838">
        <v>94.51</v>
      </c>
      <c r="C838">
        <v>3.15</v>
      </c>
      <c r="D838">
        <v>5.89</v>
      </c>
      <c r="E838">
        <v>37.1</v>
      </c>
      <c r="F838">
        <v>7.16</v>
      </c>
    </row>
    <row r="839" spans="1:6" x14ac:dyDescent="0.2">
      <c r="A839" s="6">
        <v>25477</v>
      </c>
      <c r="B839">
        <v>95.52</v>
      </c>
      <c r="C839">
        <v>3.15</v>
      </c>
      <c r="D839">
        <v>5.85</v>
      </c>
      <c r="E839">
        <v>37.299999999999997</v>
      </c>
      <c r="F839">
        <v>7.1</v>
      </c>
    </row>
    <row r="840" spans="1:6" x14ac:dyDescent="0.2">
      <c r="A840" s="6">
        <v>25508</v>
      </c>
      <c r="B840">
        <v>96.21</v>
      </c>
      <c r="C840">
        <v>3.16</v>
      </c>
      <c r="D840">
        <v>5.82</v>
      </c>
      <c r="E840">
        <v>37.5</v>
      </c>
      <c r="F840">
        <v>7.14</v>
      </c>
    </row>
    <row r="841" spans="1:6" x14ac:dyDescent="0.2">
      <c r="A841" s="6">
        <v>25538</v>
      </c>
      <c r="B841">
        <v>91.11</v>
      </c>
      <c r="C841">
        <v>3.16</v>
      </c>
      <c r="D841">
        <v>5.78</v>
      </c>
      <c r="E841">
        <v>37.700000000000003</v>
      </c>
      <c r="F841">
        <v>7.65</v>
      </c>
    </row>
    <row r="842" spans="1:6" x14ac:dyDescent="0.2">
      <c r="A842" s="6">
        <v>25569</v>
      </c>
      <c r="B842">
        <v>90.31</v>
      </c>
      <c r="C842">
        <v>3.16</v>
      </c>
      <c r="D842">
        <v>5.73</v>
      </c>
      <c r="E842">
        <v>37.799999999999997</v>
      </c>
      <c r="F842">
        <v>7.79</v>
      </c>
    </row>
    <row r="843" spans="1:6" x14ac:dyDescent="0.2">
      <c r="A843" s="6">
        <v>25600</v>
      </c>
      <c r="B843">
        <v>87.16</v>
      </c>
      <c r="C843">
        <v>3.17</v>
      </c>
      <c r="D843">
        <v>5.68</v>
      </c>
      <c r="E843">
        <v>38</v>
      </c>
      <c r="F843">
        <v>7.24</v>
      </c>
    </row>
    <row r="844" spans="1:6" x14ac:dyDescent="0.2">
      <c r="A844" s="6">
        <v>25628</v>
      </c>
      <c r="B844">
        <v>88.65</v>
      </c>
      <c r="C844">
        <v>3.17</v>
      </c>
      <c r="D844">
        <v>5.63</v>
      </c>
      <c r="E844">
        <v>38.200000000000003</v>
      </c>
      <c r="F844">
        <v>7.07</v>
      </c>
    </row>
    <row r="845" spans="1:6" x14ac:dyDescent="0.2">
      <c r="A845" s="6">
        <v>25659</v>
      </c>
      <c r="B845">
        <v>85.95</v>
      </c>
      <c r="C845">
        <v>3.17</v>
      </c>
      <c r="D845">
        <v>5.59</v>
      </c>
      <c r="E845">
        <v>38.5</v>
      </c>
      <c r="F845">
        <v>7.39</v>
      </c>
    </row>
    <row r="846" spans="1:6" x14ac:dyDescent="0.2">
      <c r="A846" s="6">
        <v>25689</v>
      </c>
      <c r="B846">
        <v>76.06</v>
      </c>
      <c r="C846">
        <v>3.18</v>
      </c>
      <c r="D846">
        <v>5.56</v>
      </c>
      <c r="E846">
        <v>38.6</v>
      </c>
      <c r="F846">
        <v>7.91</v>
      </c>
    </row>
    <row r="847" spans="1:6" x14ac:dyDescent="0.2">
      <c r="A847" s="6">
        <v>25720</v>
      </c>
      <c r="B847">
        <v>75.59</v>
      </c>
      <c r="C847">
        <v>3.18</v>
      </c>
      <c r="D847">
        <v>5.52</v>
      </c>
      <c r="E847">
        <v>38.799999999999997</v>
      </c>
      <c r="F847">
        <v>7.84</v>
      </c>
    </row>
    <row r="848" spans="1:6" x14ac:dyDescent="0.2">
      <c r="A848" s="6">
        <v>25750</v>
      </c>
      <c r="B848">
        <v>75.72</v>
      </c>
      <c r="C848">
        <v>3.18</v>
      </c>
      <c r="D848">
        <v>5.47</v>
      </c>
      <c r="E848">
        <v>39</v>
      </c>
      <c r="F848">
        <v>7.46</v>
      </c>
    </row>
    <row r="849" spans="1:6" x14ac:dyDescent="0.2">
      <c r="A849" s="6">
        <v>25781</v>
      </c>
      <c r="B849">
        <v>77.92</v>
      </c>
      <c r="C849">
        <v>3.19</v>
      </c>
      <c r="D849">
        <v>5.41</v>
      </c>
      <c r="E849">
        <v>39</v>
      </c>
      <c r="F849">
        <v>7.53</v>
      </c>
    </row>
    <row r="850" spans="1:6" x14ac:dyDescent="0.2">
      <c r="A850" s="6">
        <v>25812</v>
      </c>
      <c r="B850">
        <v>82.58</v>
      </c>
      <c r="C850">
        <v>3.19</v>
      </c>
      <c r="D850">
        <v>5.36</v>
      </c>
      <c r="E850">
        <v>39.200000000000003</v>
      </c>
      <c r="F850">
        <v>7.39</v>
      </c>
    </row>
    <row r="851" spans="1:6" x14ac:dyDescent="0.2">
      <c r="A851" s="6">
        <v>25842</v>
      </c>
      <c r="B851">
        <v>84.37</v>
      </c>
      <c r="C851">
        <v>3.17</v>
      </c>
      <c r="D851">
        <v>5.28</v>
      </c>
      <c r="E851">
        <v>39.4</v>
      </c>
      <c r="F851">
        <v>7.33</v>
      </c>
    </row>
    <row r="852" spans="1:6" x14ac:dyDescent="0.2">
      <c r="A852" s="6">
        <v>25873</v>
      </c>
      <c r="B852">
        <v>84.28</v>
      </c>
      <c r="C852">
        <v>3.16</v>
      </c>
      <c r="D852">
        <v>5.21</v>
      </c>
      <c r="E852">
        <v>39.6</v>
      </c>
      <c r="F852">
        <v>6.84</v>
      </c>
    </row>
    <row r="853" spans="1:6" x14ac:dyDescent="0.2">
      <c r="A853" s="6">
        <v>25903</v>
      </c>
      <c r="B853">
        <v>90.05</v>
      </c>
      <c r="C853">
        <v>3.14</v>
      </c>
      <c r="D853">
        <v>5.13</v>
      </c>
      <c r="E853">
        <v>39.799999999999997</v>
      </c>
      <c r="F853">
        <v>6.39</v>
      </c>
    </row>
    <row r="854" spans="1:6" x14ac:dyDescent="0.2">
      <c r="A854" s="6">
        <v>25934</v>
      </c>
      <c r="B854">
        <v>93.49</v>
      </c>
      <c r="C854">
        <v>3.13</v>
      </c>
      <c r="D854">
        <v>5.16</v>
      </c>
      <c r="E854">
        <v>39.799999999999997</v>
      </c>
      <c r="F854">
        <v>6.24</v>
      </c>
    </row>
    <row r="855" spans="1:6" x14ac:dyDescent="0.2">
      <c r="A855" s="6">
        <v>25965</v>
      </c>
      <c r="B855">
        <v>97.11</v>
      </c>
      <c r="C855">
        <v>3.12</v>
      </c>
      <c r="D855">
        <v>5.19</v>
      </c>
      <c r="E855">
        <v>39.9</v>
      </c>
      <c r="F855">
        <v>6.11</v>
      </c>
    </row>
    <row r="856" spans="1:6" x14ac:dyDescent="0.2">
      <c r="A856" s="6">
        <v>25993</v>
      </c>
      <c r="B856">
        <v>99.6</v>
      </c>
      <c r="C856">
        <v>3.11</v>
      </c>
      <c r="D856">
        <v>5.22</v>
      </c>
      <c r="E856">
        <v>40</v>
      </c>
      <c r="F856">
        <v>5.7</v>
      </c>
    </row>
    <row r="857" spans="1:6" x14ac:dyDescent="0.2">
      <c r="A857" s="6">
        <v>26024</v>
      </c>
      <c r="B857">
        <v>103</v>
      </c>
      <c r="C857">
        <v>3.11</v>
      </c>
      <c r="D857">
        <v>5.25</v>
      </c>
      <c r="E857">
        <v>40.1</v>
      </c>
      <c r="F857">
        <v>5.83</v>
      </c>
    </row>
    <row r="858" spans="1:6" x14ac:dyDescent="0.2">
      <c r="A858" s="6">
        <v>26054</v>
      </c>
      <c r="B858">
        <v>101.6</v>
      </c>
      <c r="C858">
        <v>3.1</v>
      </c>
      <c r="D858">
        <v>5.29</v>
      </c>
      <c r="E858">
        <v>40.299999999999997</v>
      </c>
      <c r="F858">
        <v>6.39</v>
      </c>
    </row>
    <row r="859" spans="1:6" x14ac:dyDescent="0.2">
      <c r="A859" s="6">
        <v>26085</v>
      </c>
      <c r="B859">
        <v>99.72</v>
      </c>
      <c r="C859">
        <v>3.1</v>
      </c>
      <c r="D859">
        <v>5.32</v>
      </c>
      <c r="E859">
        <v>40.6</v>
      </c>
      <c r="F859">
        <v>6.52</v>
      </c>
    </row>
    <row r="860" spans="1:6" x14ac:dyDescent="0.2">
      <c r="A860" s="6">
        <v>26115</v>
      </c>
      <c r="B860">
        <v>99</v>
      </c>
      <c r="C860">
        <v>3.1</v>
      </c>
      <c r="D860">
        <v>5.36</v>
      </c>
      <c r="E860">
        <v>40.700000000000003</v>
      </c>
      <c r="F860">
        <v>6.73</v>
      </c>
    </row>
    <row r="861" spans="1:6" x14ac:dyDescent="0.2">
      <c r="A861" s="6">
        <v>26146</v>
      </c>
      <c r="B861">
        <v>97.24</v>
      </c>
      <c r="C861">
        <v>3.09</v>
      </c>
      <c r="D861">
        <v>5.39</v>
      </c>
      <c r="E861">
        <v>40.799999999999997</v>
      </c>
      <c r="F861">
        <v>6.58</v>
      </c>
    </row>
    <row r="862" spans="1:6" x14ac:dyDescent="0.2">
      <c r="A862" s="6">
        <v>26177</v>
      </c>
      <c r="B862">
        <v>99.4</v>
      </c>
      <c r="C862">
        <v>3.09</v>
      </c>
      <c r="D862">
        <v>5.43</v>
      </c>
      <c r="E862">
        <v>40.799999999999997</v>
      </c>
      <c r="F862">
        <v>6.14</v>
      </c>
    </row>
    <row r="863" spans="1:6" x14ac:dyDescent="0.2">
      <c r="A863" s="6">
        <v>26207</v>
      </c>
      <c r="B863">
        <v>97.29</v>
      </c>
      <c r="C863">
        <v>3.08</v>
      </c>
      <c r="D863">
        <v>5.52</v>
      </c>
      <c r="E863">
        <v>40.9</v>
      </c>
      <c r="F863">
        <v>5.93</v>
      </c>
    </row>
    <row r="864" spans="1:6" x14ac:dyDescent="0.2">
      <c r="A864" s="6">
        <v>26238</v>
      </c>
      <c r="B864">
        <v>92.78</v>
      </c>
      <c r="C864">
        <v>3.08</v>
      </c>
      <c r="D864">
        <v>5.61</v>
      </c>
      <c r="E864">
        <v>40.9</v>
      </c>
      <c r="F864">
        <v>5.81</v>
      </c>
    </row>
    <row r="865" spans="1:6" x14ac:dyDescent="0.2">
      <c r="A865" s="6">
        <v>26268</v>
      </c>
      <c r="B865">
        <v>99.17</v>
      </c>
      <c r="C865">
        <v>3.07</v>
      </c>
      <c r="D865">
        <v>5.7</v>
      </c>
      <c r="E865">
        <v>41.1</v>
      </c>
      <c r="F865">
        <v>5.93</v>
      </c>
    </row>
    <row r="866" spans="1:6" x14ac:dyDescent="0.2">
      <c r="A866" s="6">
        <v>26299</v>
      </c>
      <c r="B866">
        <v>103.3</v>
      </c>
      <c r="C866">
        <v>3.07</v>
      </c>
      <c r="D866">
        <v>5.74</v>
      </c>
      <c r="E866">
        <v>41.1</v>
      </c>
      <c r="F866">
        <v>5.95</v>
      </c>
    </row>
    <row r="867" spans="1:6" x14ac:dyDescent="0.2">
      <c r="A867" s="6">
        <v>26330</v>
      </c>
      <c r="B867">
        <v>105.2</v>
      </c>
      <c r="C867">
        <v>3.07</v>
      </c>
      <c r="D867">
        <v>5.77</v>
      </c>
      <c r="E867">
        <v>41.3</v>
      </c>
      <c r="F867">
        <v>6.08</v>
      </c>
    </row>
    <row r="868" spans="1:6" x14ac:dyDescent="0.2">
      <c r="A868" s="6">
        <v>26359</v>
      </c>
      <c r="B868">
        <v>107.7</v>
      </c>
      <c r="C868">
        <v>3.07</v>
      </c>
      <c r="D868">
        <v>5.81</v>
      </c>
      <c r="E868">
        <v>41.4</v>
      </c>
      <c r="F868">
        <v>6.07</v>
      </c>
    </row>
    <row r="869" spans="1:6" x14ac:dyDescent="0.2">
      <c r="A869" s="6">
        <v>26390</v>
      </c>
      <c r="B869">
        <v>108.8</v>
      </c>
      <c r="C869">
        <v>3.07</v>
      </c>
      <c r="D869">
        <v>5.86</v>
      </c>
      <c r="E869">
        <v>41.5</v>
      </c>
      <c r="F869">
        <v>6.19</v>
      </c>
    </row>
    <row r="870" spans="1:6" x14ac:dyDescent="0.2">
      <c r="A870" s="6">
        <v>26420</v>
      </c>
      <c r="B870">
        <v>107.7</v>
      </c>
      <c r="C870">
        <v>3.07</v>
      </c>
      <c r="D870">
        <v>5.92</v>
      </c>
      <c r="E870">
        <v>41.6</v>
      </c>
      <c r="F870">
        <v>6.13</v>
      </c>
    </row>
    <row r="871" spans="1:6" x14ac:dyDescent="0.2">
      <c r="A871" s="6">
        <v>26451</v>
      </c>
      <c r="B871">
        <v>108</v>
      </c>
      <c r="C871">
        <v>3.07</v>
      </c>
      <c r="D871">
        <v>5.97</v>
      </c>
      <c r="E871">
        <v>41.7</v>
      </c>
      <c r="F871">
        <v>6.11</v>
      </c>
    </row>
    <row r="872" spans="1:6" x14ac:dyDescent="0.2">
      <c r="A872" s="6">
        <v>26481</v>
      </c>
      <c r="B872">
        <v>107.2</v>
      </c>
      <c r="C872">
        <v>3.07</v>
      </c>
      <c r="D872">
        <v>6.03</v>
      </c>
      <c r="E872">
        <v>41.9</v>
      </c>
      <c r="F872">
        <v>6.11</v>
      </c>
    </row>
    <row r="873" spans="1:6" x14ac:dyDescent="0.2">
      <c r="A873" s="6">
        <v>26512</v>
      </c>
      <c r="B873">
        <v>111</v>
      </c>
      <c r="C873">
        <v>3.08</v>
      </c>
      <c r="D873">
        <v>6.08</v>
      </c>
      <c r="E873">
        <v>42</v>
      </c>
      <c r="F873">
        <v>6.21</v>
      </c>
    </row>
    <row r="874" spans="1:6" x14ac:dyDescent="0.2">
      <c r="A874" s="6">
        <v>26543</v>
      </c>
      <c r="B874">
        <v>109.4</v>
      </c>
      <c r="C874">
        <v>3.08</v>
      </c>
      <c r="D874">
        <v>6.14</v>
      </c>
      <c r="E874">
        <v>42.1</v>
      </c>
      <c r="F874">
        <v>6.55</v>
      </c>
    </row>
    <row r="875" spans="1:6" x14ac:dyDescent="0.2">
      <c r="A875" s="6">
        <v>26573</v>
      </c>
      <c r="B875">
        <v>109.6</v>
      </c>
      <c r="C875">
        <v>3.1</v>
      </c>
      <c r="D875">
        <v>6.23</v>
      </c>
      <c r="E875">
        <v>42.3</v>
      </c>
      <c r="F875">
        <v>6.48</v>
      </c>
    </row>
    <row r="876" spans="1:6" x14ac:dyDescent="0.2">
      <c r="A876" s="6">
        <v>26604</v>
      </c>
      <c r="B876">
        <v>115.1</v>
      </c>
      <c r="C876">
        <v>3.13</v>
      </c>
      <c r="D876">
        <v>6.33</v>
      </c>
      <c r="E876">
        <v>42.4</v>
      </c>
      <c r="F876">
        <v>6.28</v>
      </c>
    </row>
    <row r="877" spans="1:6" x14ac:dyDescent="0.2">
      <c r="A877" s="6">
        <v>26634</v>
      </c>
      <c r="B877">
        <v>117.5</v>
      </c>
      <c r="C877">
        <v>3.15</v>
      </c>
      <c r="D877">
        <v>6.42</v>
      </c>
      <c r="E877">
        <v>42.5</v>
      </c>
      <c r="F877">
        <v>6.36</v>
      </c>
    </row>
    <row r="878" spans="1:6" x14ac:dyDescent="0.2">
      <c r="A878" s="6">
        <v>26665</v>
      </c>
      <c r="B878">
        <v>118.4</v>
      </c>
      <c r="C878">
        <v>3.16</v>
      </c>
      <c r="D878">
        <v>6.55</v>
      </c>
      <c r="E878">
        <v>42.6</v>
      </c>
      <c r="F878">
        <v>6.46</v>
      </c>
    </row>
    <row r="879" spans="1:6" x14ac:dyDescent="0.2">
      <c r="A879" s="6">
        <v>26696</v>
      </c>
      <c r="B879">
        <v>114.2</v>
      </c>
      <c r="C879">
        <v>3.16</v>
      </c>
      <c r="D879">
        <v>6.67</v>
      </c>
      <c r="E879">
        <v>42.9</v>
      </c>
      <c r="F879">
        <v>6.64</v>
      </c>
    </row>
    <row r="880" spans="1:6" x14ac:dyDescent="0.2">
      <c r="A880" s="6">
        <v>26724</v>
      </c>
      <c r="B880">
        <v>112.4</v>
      </c>
      <c r="C880">
        <v>3.17</v>
      </c>
      <c r="D880">
        <v>6.8</v>
      </c>
      <c r="E880">
        <v>43.3</v>
      </c>
      <c r="F880">
        <v>6.71</v>
      </c>
    </row>
    <row r="881" spans="1:6" x14ac:dyDescent="0.2">
      <c r="A881" s="6">
        <v>26755</v>
      </c>
      <c r="B881">
        <v>110.3</v>
      </c>
      <c r="C881">
        <v>3.19</v>
      </c>
      <c r="D881">
        <v>6.94</v>
      </c>
      <c r="E881">
        <v>43.6</v>
      </c>
      <c r="F881">
        <v>6.67</v>
      </c>
    </row>
    <row r="882" spans="1:6" x14ac:dyDescent="0.2">
      <c r="A882" s="6">
        <v>26785</v>
      </c>
      <c r="B882">
        <v>107.2</v>
      </c>
      <c r="C882">
        <v>3.2</v>
      </c>
      <c r="D882">
        <v>7.09</v>
      </c>
      <c r="E882">
        <v>43.9</v>
      </c>
      <c r="F882">
        <v>6.85</v>
      </c>
    </row>
    <row r="883" spans="1:6" x14ac:dyDescent="0.2">
      <c r="A883" s="6">
        <v>26816</v>
      </c>
      <c r="B883">
        <v>104.8</v>
      </c>
      <c r="C883">
        <v>3.22</v>
      </c>
      <c r="D883">
        <v>7.23</v>
      </c>
      <c r="E883">
        <v>44.2</v>
      </c>
      <c r="F883">
        <v>6.9</v>
      </c>
    </row>
    <row r="884" spans="1:6" x14ac:dyDescent="0.2">
      <c r="A884" s="6">
        <v>26846</v>
      </c>
      <c r="B884">
        <v>105.8</v>
      </c>
      <c r="C884">
        <v>3.24</v>
      </c>
      <c r="D884">
        <v>7.38</v>
      </c>
      <c r="E884">
        <v>44.3</v>
      </c>
      <c r="F884">
        <v>7.13</v>
      </c>
    </row>
    <row r="885" spans="1:6" x14ac:dyDescent="0.2">
      <c r="A885" s="6">
        <v>26877</v>
      </c>
      <c r="B885">
        <v>103.8</v>
      </c>
      <c r="C885">
        <v>3.25</v>
      </c>
      <c r="D885">
        <v>7.54</v>
      </c>
      <c r="E885">
        <v>45.1</v>
      </c>
      <c r="F885">
        <v>7.4</v>
      </c>
    </row>
    <row r="886" spans="1:6" x14ac:dyDescent="0.2">
      <c r="A886" s="6">
        <v>26908</v>
      </c>
      <c r="B886">
        <v>105.6</v>
      </c>
      <c r="C886">
        <v>3.27</v>
      </c>
      <c r="D886">
        <v>7.69</v>
      </c>
      <c r="E886">
        <v>45.2</v>
      </c>
      <c r="F886">
        <v>7.09</v>
      </c>
    </row>
    <row r="887" spans="1:6" x14ac:dyDescent="0.2">
      <c r="A887" s="6">
        <v>26938</v>
      </c>
      <c r="B887">
        <v>109.8</v>
      </c>
      <c r="C887">
        <v>3.31</v>
      </c>
      <c r="D887">
        <v>7.85</v>
      </c>
      <c r="E887">
        <v>45.6</v>
      </c>
      <c r="F887">
        <v>6.79</v>
      </c>
    </row>
    <row r="888" spans="1:6" x14ac:dyDescent="0.2">
      <c r="A888" s="6">
        <v>26969</v>
      </c>
      <c r="B888">
        <v>102</v>
      </c>
      <c r="C888">
        <v>3.34</v>
      </c>
      <c r="D888">
        <v>8</v>
      </c>
      <c r="E888">
        <v>45.9</v>
      </c>
      <c r="F888">
        <v>6.73</v>
      </c>
    </row>
    <row r="889" spans="1:6" x14ac:dyDescent="0.2">
      <c r="A889" s="6">
        <v>26999</v>
      </c>
      <c r="B889">
        <v>94.78</v>
      </c>
      <c r="C889">
        <v>3.38</v>
      </c>
      <c r="D889">
        <v>8.16</v>
      </c>
      <c r="E889">
        <v>46.2</v>
      </c>
      <c r="F889">
        <v>6.74</v>
      </c>
    </row>
    <row r="890" spans="1:6" x14ac:dyDescent="0.2">
      <c r="A890" s="6">
        <v>27030</v>
      </c>
      <c r="B890">
        <v>96.11</v>
      </c>
      <c r="C890">
        <v>3.4</v>
      </c>
      <c r="D890">
        <v>8.23</v>
      </c>
      <c r="E890">
        <v>46.6</v>
      </c>
      <c r="F890">
        <v>6.99</v>
      </c>
    </row>
    <row r="891" spans="1:6" x14ac:dyDescent="0.2">
      <c r="A891" s="6">
        <v>27061</v>
      </c>
      <c r="B891">
        <v>93.45</v>
      </c>
      <c r="C891">
        <v>3.42</v>
      </c>
      <c r="D891">
        <v>8.2899999999999991</v>
      </c>
      <c r="E891">
        <v>47.2</v>
      </c>
      <c r="F891">
        <v>6.96</v>
      </c>
    </row>
    <row r="892" spans="1:6" x14ac:dyDescent="0.2">
      <c r="A892" s="6">
        <v>27089</v>
      </c>
      <c r="B892">
        <v>97.44</v>
      </c>
      <c r="C892">
        <v>3.44</v>
      </c>
      <c r="D892">
        <v>8.36</v>
      </c>
      <c r="E892">
        <v>47.8</v>
      </c>
      <c r="F892">
        <v>7.21</v>
      </c>
    </row>
    <row r="893" spans="1:6" x14ac:dyDescent="0.2">
      <c r="A893" s="6">
        <v>27120</v>
      </c>
      <c r="B893">
        <v>92.46</v>
      </c>
      <c r="C893">
        <v>3.46</v>
      </c>
      <c r="D893">
        <v>8.49</v>
      </c>
      <c r="E893">
        <v>48</v>
      </c>
      <c r="F893">
        <v>7.51</v>
      </c>
    </row>
    <row r="894" spans="1:6" x14ac:dyDescent="0.2">
      <c r="A894" s="6">
        <v>27150</v>
      </c>
      <c r="B894">
        <v>89.67</v>
      </c>
      <c r="C894">
        <v>3.48</v>
      </c>
      <c r="D894">
        <v>8.61</v>
      </c>
      <c r="E894">
        <v>48.6</v>
      </c>
      <c r="F894">
        <v>7.58</v>
      </c>
    </row>
    <row r="895" spans="1:6" x14ac:dyDescent="0.2">
      <c r="A895" s="6">
        <v>27181</v>
      </c>
      <c r="B895">
        <v>89.79</v>
      </c>
      <c r="C895">
        <v>3.5</v>
      </c>
      <c r="D895">
        <v>8.74</v>
      </c>
      <c r="E895">
        <v>49</v>
      </c>
      <c r="F895">
        <v>7.54</v>
      </c>
    </row>
    <row r="896" spans="1:6" x14ac:dyDescent="0.2">
      <c r="A896" s="6">
        <v>27211</v>
      </c>
      <c r="B896">
        <v>79.31</v>
      </c>
      <c r="C896">
        <v>3.53</v>
      </c>
      <c r="D896">
        <v>8.86</v>
      </c>
      <c r="E896">
        <v>49.4</v>
      </c>
      <c r="F896">
        <v>7.81</v>
      </c>
    </row>
    <row r="897" spans="1:6" x14ac:dyDescent="0.2">
      <c r="A897" s="6">
        <v>27242</v>
      </c>
      <c r="B897">
        <v>76.03</v>
      </c>
      <c r="C897">
        <v>3.56</v>
      </c>
      <c r="D897">
        <v>8.99</v>
      </c>
      <c r="E897">
        <v>50</v>
      </c>
      <c r="F897">
        <v>8.0399999999999991</v>
      </c>
    </row>
    <row r="898" spans="1:6" x14ac:dyDescent="0.2">
      <c r="A898" s="6">
        <v>27273</v>
      </c>
      <c r="B898">
        <v>68.12</v>
      </c>
      <c r="C898">
        <v>3.59</v>
      </c>
      <c r="D898">
        <v>9.11</v>
      </c>
      <c r="E898">
        <v>50.6</v>
      </c>
      <c r="F898">
        <v>8.0399999999999991</v>
      </c>
    </row>
    <row r="899" spans="1:6" x14ac:dyDescent="0.2">
      <c r="A899" s="6">
        <v>27303</v>
      </c>
      <c r="B899">
        <v>69.44</v>
      </c>
      <c r="C899">
        <v>3.59</v>
      </c>
      <c r="D899">
        <v>9.0399999999999991</v>
      </c>
      <c r="E899">
        <v>51.1</v>
      </c>
      <c r="F899">
        <v>7.9</v>
      </c>
    </row>
    <row r="900" spans="1:6" x14ac:dyDescent="0.2">
      <c r="A900" s="6">
        <v>27334</v>
      </c>
      <c r="B900">
        <v>71.739999999999995</v>
      </c>
      <c r="C900">
        <v>3.6</v>
      </c>
      <c r="D900">
        <v>8.9600000000000009</v>
      </c>
      <c r="E900">
        <v>51.5</v>
      </c>
      <c r="F900">
        <v>7.68</v>
      </c>
    </row>
    <row r="901" spans="1:6" x14ac:dyDescent="0.2">
      <c r="A901" s="6">
        <v>27364</v>
      </c>
      <c r="B901">
        <v>67.069999999999993</v>
      </c>
      <c r="C901">
        <v>3.6</v>
      </c>
      <c r="D901">
        <v>8.89</v>
      </c>
      <c r="E901">
        <v>51.9</v>
      </c>
      <c r="F901">
        <v>7.43</v>
      </c>
    </row>
    <row r="902" spans="1:6" x14ac:dyDescent="0.2">
      <c r="A902" s="6">
        <v>27395</v>
      </c>
      <c r="B902">
        <v>72.56</v>
      </c>
      <c r="C902">
        <v>3.62</v>
      </c>
      <c r="D902">
        <v>8.74</v>
      </c>
      <c r="E902">
        <v>52.1</v>
      </c>
      <c r="F902">
        <v>7.5</v>
      </c>
    </row>
    <row r="903" spans="1:6" x14ac:dyDescent="0.2">
      <c r="A903" s="6">
        <v>27426</v>
      </c>
      <c r="B903">
        <v>80.099999999999994</v>
      </c>
      <c r="C903">
        <v>3.65</v>
      </c>
      <c r="D903">
        <v>8.6</v>
      </c>
      <c r="E903">
        <v>52.5</v>
      </c>
      <c r="F903">
        <v>7.39</v>
      </c>
    </row>
    <row r="904" spans="1:6" x14ac:dyDescent="0.2">
      <c r="A904" s="6">
        <v>27454</v>
      </c>
      <c r="B904">
        <v>83.78</v>
      </c>
      <c r="C904">
        <v>3.67</v>
      </c>
      <c r="D904">
        <v>8.4499999999999993</v>
      </c>
      <c r="E904">
        <v>52.7</v>
      </c>
      <c r="F904">
        <v>7.73</v>
      </c>
    </row>
    <row r="905" spans="1:6" x14ac:dyDescent="0.2">
      <c r="A905" s="6">
        <v>27485</v>
      </c>
      <c r="B905">
        <v>84.72</v>
      </c>
      <c r="C905">
        <v>3.68</v>
      </c>
      <c r="D905">
        <v>8.2899999999999991</v>
      </c>
      <c r="E905">
        <v>52.9</v>
      </c>
      <c r="F905">
        <v>8.23</v>
      </c>
    </row>
    <row r="906" spans="1:6" x14ac:dyDescent="0.2">
      <c r="A906" s="6">
        <v>27515</v>
      </c>
      <c r="B906">
        <v>90.1</v>
      </c>
      <c r="C906">
        <v>3.7</v>
      </c>
      <c r="D906">
        <v>8.1199999999999992</v>
      </c>
      <c r="E906">
        <v>53.2</v>
      </c>
      <c r="F906">
        <v>8.06</v>
      </c>
    </row>
    <row r="907" spans="1:6" x14ac:dyDescent="0.2">
      <c r="A907" s="6">
        <v>27546</v>
      </c>
      <c r="B907">
        <v>92.4</v>
      </c>
      <c r="C907">
        <v>3.71</v>
      </c>
      <c r="D907">
        <v>7.96</v>
      </c>
      <c r="E907">
        <v>53.6</v>
      </c>
      <c r="F907">
        <v>7.86</v>
      </c>
    </row>
    <row r="908" spans="1:6" x14ac:dyDescent="0.2">
      <c r="A908" s="6">
        <v>27576</v>
      </c>
      <c r="B908">
        <v>92.49</v>
      </c>
      <c r="C908">
        <v>3.71</v>
      </c>
      <c r="D908">
        <v>7.89</v>
      </c>
      <c r="E908">
        <v>54.2</v>
      </c>
      <c r="F908">
        <v>8.06</v>
      </c>
    </row>
    <row r="909" spans="1:6" x14ac:dyDescent="0.2">
      <c r="A909" s="6">
        <v>27607</v>
      </c>
      <c r="B909">
        <v>85.71</v>
      </c>
      <c r="C909">
        <v>3.71</v>
      </c>
      <c r="D909">
        <v>7.83</v>
      </c>
      <c r="E909">
        <v>54.3</v>
      </c>
      <c r="F909">
        <v>8.4</v>
      </c>
    </row>
    <row r="910" spans="1:6" x14ac:dyDescent="0.2">
      <c r="A910" s="6">
        <v>27638</v>
      </c>
      <c r="B910">
        <v>84.67</v>
      </c>
      <c r="C910">
        <v>3.71</v>
      </c>
      <c r="D910">
        <v>7.76</v>
      </c>
      <c r="E910">
        <v>54.6</v>
      </c>
      <c r="F910">
        <v>8.43</v>
      </c>
    </row>
    <row r="911" spans="1:6" x14ac:dyDescent="0.2">
      <c r="A911" s="6">
        <v>27668</v>
      </c>
      <c r="B911">
        <v>88.57</v>
      </c>
      <c r="C911">
        <v>3.7</v>
      </c>
      <c r="D911">
        <v>7.83</v>
      </c>
      <c r="E911">
        <v>54.9</v>
      </c>
      <c r="F911">
        <v>8.14</v>
      </c>
    </row>
    <row r="912" spans="1:6" x14ac:dyDescent="0.2">
      <c r="A912" s="6">
        <v>27699</v>
      </c>
      <c r="B912">
        <v>90.07</v>
      </c>
      <c r="C912">
        <v>3.69</v>
      </c>
      <c r="D912">
        <v>7.89</v>
      </c>
      <c r="E912">
        <v>55.3</v>
      </c>
      <c r="F912">
        <v>8.0500000000000007</v>
      </c>
    </row>
    <row r="913" spans="1:6" x14ac:dyDescent="0.2">
      <c r="A913" s="6">
        <v>27729</v>
      </c>
      <c r="B913">
        <v>88.7</v>
      </c>
      <c r="C913">
        <v>3.68</v>
      </c>
      <c r="D913">
        <v>7.96</v>
      </c>
      <c r="E913">
        <v>55.5</v>
      </c>
      <c r="F913">
        <v>8</v>
      </c>
    </row>
    <row r="914" spans="1:6" x14ac:dyDescent="0.2">
      <c r="A914" s="6">
        <v>27760</v>
      </c>
      <c r="B914">
        <v>96.86</v>
      </c>
      <c r="C914">
        <v>3.68</v>
      </c>
      <c r="D914">
        <v>8.19</v>
      </c>
      <c r="E914">
        <v>55.6</v>
      </c>
      <c r="F914">
        <v>7.74</v>
      </c>
    </row>
    <row r="915" spans="1:6" x14ac:dyDescent="0.2">
      <c r="A915" s="6">
        <v>27791</v>
      </c>
      <c r="B915">
        <v>100.6</v>
      </c>
      <c r="C915">
        <v>3.69</v>
      </c>
      <c r="D915">
        <v>8.43</v>
      </c>
      <c r="E915">
        <v>55.8</v>
      </c>
      <c r="F915">
        <v>7.79</v>
      </c>
    </row>
    <row r="916" spans="1:6" x14ac:dyDescent="0.2">
      <c r="A916" s="6">
        <v>27820</v>
      </c>
      <c r="B916">
        <v>101.1</v>
      </c>
      <c r="C916">
        <v>3.69</v>
      </c>
      <c r="D916">
        <v>8.66</v>
      </c>
      <c r="E916">
        <v>55.9</v>
      </c>
      <c r="F916">
        <v>7.73</v>
      </c>
    </row>
    <row r="917" spans="1:6" x14ac:dyDescent="0.2">
      <c r="A917" s="6">
        <v>27851</v>
      </c>
      <c r="B917">
        <v>101.9</v>
      </c>
      <c r="C917">
        <v>3.71</v>
      </c>
      <c r="D917">
        <v>8.86</v>
      </c>
      <c r="E917">
        <v>56.1</v>
      </c>
      <c r="F917">
        <v>7.56</v>
      </c>
    </row>
    <row r="918" spans="1:6" x14ac:dyDescent="0.2">
      <c r="A918" s="6">
        <v>27881</v>
      </c>
      <c r="B918">
        <v>101.2</v>
      </c>
      <c r="C918">
        <v>3.74</v>
      </c>
      <c r="D918">
        <v>9.0500000000000007</v>
      </c>
      <c r="E918">
        <v>56.5</v>
      </c>
      <c r="F918">
        <v>7.9</v>
      </c>
    </row>
    <row r="919" spans="1:6" x14ac:dyDescent="0.2">
      <c r="A919" s="6">
        <v>27912</v>
      </c>
      <c r="B919">
        <v>101.8</v>
      </c>
      <c r="C919">
        <v>3.76</v>
      </c>
      <c r="D919">
        <v>9.25</v>
      </c>
      <c r="E919">
        <v>56.8</v>
      </c>
      <c r="F919">
        <v>7.86</v>
      </c>
    </row>
    <row r="920" spans="1:6" x14ac:dyDescent="0.2">
      <c r="A920" s="6">
        <v>27942</v>
      </c>
      <c r="B920">
        <v>104.2</v>
      </c>
      <c r="C920">
        <v>3.79</v>
      </c>
      <c r="D920">
        <v>9.35</v>
      </c>
      <c r="E920">
        <v>57.1</v>
      </c>
      <c r="F920">
        <v>7.83</v>
      </c>
    </row>
    <row r="921" spans="1:6" x14ac:dyDescent="0.2">
      <c r="A921" s="6">
        <v>27973</v>
      </c>
      <c r="B921">
        <v>103.3</v>
      </c>
      <c r="C921">
        <v>3.82</v>
      </c>
      <c r="D921">
        <v>9.4499999999999993</v>
      </c>
      <c r="E921">
        <v>57.4</v>
      </c>
      <c r="F921">
        <v>7.77</v>
      </c>
    </row>
    <row r="922" spans="1:6" x14ac:dyDescent="0.2">
      <c r="A922" s="6">
        <v>28004</v>
      </c>
      <c r="B922">
        <v>105.5</v>
      </c>
      <c r="C922">
        <v>3.85</v>
      </c>
      <c r="D922">
        <v>9.5500000000000007</v>
      </c>
      <c r="E922">
        <v>57.6</v>
      </c>
      <c r="F922">
        <v>7.59</v>
      </c>
    </row>
    <row r="923" spans="1:6" x14ac:dyDescent="0.2">
      <c r="A923" s="6">
        <v>28034</v>
      </c>
      <c r="B923">
        <v>101.9</v>
      </c>
      <c r="C923">
        <v>3.92</v>
      </c>
      <c r="D923">
        <v>9.67</v>
      </c>
      <c r="E923">
        <v>57.9</v>
      </c>
      <c r="F923">
        <v>7.41</v>
      </c>
    </row>
    <row r="924" spans="1:6" x14ac:dyDescent="0.2">
      <c r="A924" s="6">
        <v>28065</v>
      </c>
      <c r="B924">
        <v>101.2</v>
      </c>
      <c r="C924">
        <v>3.98</v>
      </c>
      <c r="D924">
        <v>9.7899999999999991</v>
      </c>
      <c r="E924">
        <v>58</v>
      </c>
      <c r="F924">
        <v>7.29</v>
      </c>
    </row>
    <row r="925" spans="1:6" x14ac:dyDescent="0.2">
      <c r="A925" s="6">
        <v>28095</v>
      </c>
      <c r="B925">
        <v>104.7</v>
      </c>
      <c r="C925">
        <v>4.05</v>
      </c>
      <c r="D925">
        <v>9.91</v>
      </c>
      <c r="E925">
        <v>58.2</v>
      </c>
      <c r="F925">
        <v>6.87</v>
      </c>
    </row>
    <row r="926" spans="1:6" x14ac:dyDescent="0.2">
      <c r="A926" s="6">
        <v>28126</v>
      </c>
      <c r="B926">
        <v>103.8</v>
      </c>
      <c r="C926">
        <v>4.0999999999999996</v>
      </c>
      <c r="D926">
        <v>9.9700000000000006</v>
      </c>
      <c r="E926">
        <v>58.5</v>
      </c>
      <c r="F926">
        <v>7.21</v>
      </c>
    </row>
    <row r="927" spans="1:6" x14ac:dyDescent="0.2">
      <c r="A927" s="6">
        <v>28157</v>
      </c>
      <c r="B927">
        <v>101</v>
      </c>
      <c r="C927">
        <v>4.1399999999999997</v>
      </c>
      <c r="D927">
        <v>10.02</v>
      </c>
      <c r="E927">
        <v>59.1</v>
      </c>
      <c r="F927">
        <v>7.39</v>
      </c>
    </row>
    <row r="928" spans="1:6" x14ac:dyDescent="0.2">
      <c r="A928" s="6">
        <v>28185</v>
      </c>
      <c r="B928">
        <v>100.6</v>
      </c>
      <c r="C928">
        <v>4.1900000000000004</v>
      </c>
      <c r="D928">
        <v>10.08</v>
      </c>
      <c r="E928">
        <v>59.5</v>
      </c>
      <c r="F928">
        <v>7.46</v>
      </c>
    </row>
    <row r="929" spans="1:6" x14ac:dyDescent="0.2">
      <c r="A929" s="6">
        <v>28216</v>
      </c>
      <c r="B929">
        <v>99.05</v>
      </c>
      <c r="C929">
        <v>4.25</v>
      </c>
      <c r="D929">
        <v>10.19</v>
      </c>
      <c r="E929">
        <v>60</v>
      </c>
      <c r="F929">
        <v>7.37</v>
      </c>
    </row>
    <row r="930" spans="1:6" x14ac:dyDescent="0.2">
      <c r="A930" s="6">
        <v>28246</v>
      </c>
      <c r="B930">
        <v>98.76</v>
      </c>
      <c r="C930">
        <v>4.3</v>
      </c>
      <c r="D930">
        <v>10.31</v>
      </c>
      <c r="E930">
        <v>60.3</v>
      </c>
      <c r="F930">
        <v>7.46</v>
      </c>
    </row>
    <row r="931" spans="1:6" x14ac:dyDescent="0.2">
      <c r="A931" s="6">
        <v>28277</v>
      </c>
      <c r="B931">
        <v>99.29</v>
      </c>
      <c r="C931">
        <v>4.3600000000000003</v>
      </c>
      <c r="D931">
        <v>10.42</v>
      </c>
      <c r="E931">
        <v>60.7</v>
      </c>
      <c r="F931">
        <v>7.28</v>
      </c>
    </row>
    <row r="932" spans="1:6" x14ac:dyDescent="0.2">
      <c r="A932" s="6">
        <v>28307</v>
      </c>
      <c r="B932">
        <v>100.2</v>
      </c>
      <c r="C932">
        <v>4.41</v>
      </c>
      <c r="D932">
        <v>10.52</v>
      </c>
      <c r="E932">
        <v>61</v>
      </c>
      <c r="F932">
        <v>7.33</v>
      </c>
    </row>
    <row r="933" spans="1:6" x14ac:dyDescent="0.2">
      <c r="A933" s="6">
        <v>28338</v>
      </c>
      <c r="B933">
        <v>97.75</v>
      </c>
      <c r="C933">
        <v>4.45</v>
      </c>
      <c r="D933">
        <v>10.61</v>
      </c>
      <c r="E933">
        <v>61.2</v>
      </c>
      <c r="F933">
        <v>7.4</v>
      </c>
    </row>
    <row r="934" spans="1:6" x14ac:dyDescent="0.2">
      <c r="A934" s="6">
        <v>28369</v>
      </c>
      <c r="B934">
        <v>96.23</v>
      </c>
      <c r="C934">
        <v>4.5</v>
      </c>
      <c r="D934">
        <v>10.71</v>
      </c>
      <c r="E934">
        <v>61.4</v>
      </c>
      <c r="F934">
        <v>7.34</v>
      </c>
    </row>
    <row r="935" spans="1:6" x14ac:dyDescent="0.2">
      <c r="A935" s="6">
        <v>28399</v>
      </c>
      <c r="B935">
        <v>93.74</v>
      </c>
      <c r="C935">
        <v>4.5599999999999996</v>
      </c>
      <c r="D935">
        <v>10.77</v>
      </c>
      <c r="E935">
        <v>61.6</v>
      </c>
      <c r="F935">
        <v>7.52</v>
      </c>
    </row>
    <row r="936" spans="1:6" x14ac:dyDescent="0.2">
      <c r="A936" s="6">
        <v>28430</v>
      </c>
      <c r="B936">
        <v>94.28</v>
      </c>
      <c r="C936">
        <v>4.6100000000000003</v>
      </c>
      <c r="D936">
        <v>10.83</v>
      </c>
      <c r="E936">
        <v>61.9</v>
      </c>
      <c r="F936">
        <v>7.58</v>
      </c>
    </row>
    <row r="937" spans="1:6" x14ac:dyDescent="0.2">
      <c r="A937" s="6">
        <v>28460</v>
      </c>
      <c r="B937">
        <v>93.82</v>
      </c>
      <c r="C937">
        <v>4.67</v>
      </c>
      <c r="D937">
        <v>10.89</v>
      </c>
      <c r="E937">
        <v>62.1</v>
      </c>
      <c r="F937">
        <v>7.69</v>
      </c>
    </row>
    <row r="938" spans="1:6" x14ac:dyDescent="0.2">
      <c r="A938" s="6">
        <v>28491</v>
      </c>
      <c r="B938">
        <v>90.25</v>
      </c>
      <c r="C938">
        <v>4.71</v>
      </c>
      <c r="D938">
        <v>10.9</v>
      </c>
      <c r="E938">
        <v>62.5</v>
      </c>
      <c r="F938">
        <v>7.96</v>
      </c>
    </row>
    <row r="939" spans="1:6" x14ac:dyDescent="0.2">
      <c r="A939" s="6">
        <v>28522</v>
      </c>
      <c r="B939">
        <v>88.98</v>
      </c>
      <c r="C939">
        <v>4.76</v>
      </c>
      <c r="D939">
        <v>10.91</v>
      </c>
      <c r="E939">
        <v>62.9</v>
      </c>
      <c r="F939">
        <v>8.0299999999999994</v>
      </c>
    </row>
    <row r="940" spans="1:6" x14ac:dyDescent="0.2">
      <c r="A940" s="6">
        <v>28550</v>
      </c>
      <c r="B940">
        <v>88.82</v>
      </c>
      <c r="C940">
        <v>4.8</v>
      </c>
      <c r="D940">
        <v>10.92</v>
      </c>
      <c r="E940">
        <v>63.4</v>
      </c>
      <c r="F940">
        <v>8.0399999999999991</v>
      </c>
    </row>
    <row r="941" spans="1:6" x14ac:dyDescent="0.2">
      <c r="A941" s="6">
        <v>28581</v>
      </c>
      <c r="B941">
        <v>92.71</v>
      </c>
      <c r="C941">
        <v>4.84</v>
      </c>
      <c r="D941">
        <v>11.02</v>
      </c>
      <c r="E941">
        <v>63.9</v>
      </c>
      <c r="F941">
        <v>8.15</v>
      </c>
    </row>
    <row r="942" spans="1:6" x14ac:dyDescent="0.2">
      <c r="A942" s="6">
        <v>28611</v>
      </c>
      <c r="B942">
        <v>97.41</v>
      </c>
      <c r="C942">
        <v>4.87</v>
      </c>
      <c r="D942">
        <v>11.13</v>
      </c>
      <c r="E942">
        <v>64.5</v>
      </c>
      <c r="F942">
        <v>8.35</v>
      </c>
    </row>
    <row r="943" spans="1:6" x14ac:dyDescent="0.2">
      <c r="A943" s="6">
        <v>28642</v>
      </c>
      <c r="B943">
        <v>97.66</v>
      </c>
      <c r="C943">
        <v>4.91</v>
      </c>
      <c r="D943">
        <v>11.23</v>
      </c>
      <c r="E943">
        <v>65.2</v>
      </c>
      <c r="F943">
        <v>8.4600000000000009</v>
      </c>
    </row>
    <row r="944" spans="1:6" x14ac:dyDescent="0.2">
      <c r="A944" s="6">
        <v>28672</v>
      </c>
      <c r="B944">
        <v>97.19</v>
      </c>
      <c r="C944">
        <v>4.95</v>
      </c>
      <c r="D944">
        <v>11.34</v>
      </c>
      <c r="E944">
        <v>65.7</v>
      </c>
      <c r="F944">
        <v>8.64</v>
      </c>
    </row>
    <row r="945" spans="1:6" x14ac:dyDescent="0.2">
      <c r="A945" s="6">
        <v>28703</v>
      </c>
      <c r="B945">
        <v>103.9</v>
      </c>
      <c r="C945">
        <v>4.9800000000000004</v>
      </c>
      <c r="D945">
        <v>11.46</v>
      </c>
      <c r="E945">
        <v>66</v>
      </c>
      <c r="F945">
        <v>8.41</v>
      </c>
    </row>
    <row r="946" spans="1:6" x14ac:dyDescent="0.2">
      <c r="A946" s="6">
        <v>28734</v>
      </c>
      <c r="B946">
        <v>103.9</v>
      </c>
      <c r="C946">
        <v>5.0199999999999996</v>
      </c>
      <c r="D946">
        <v>11.57</v>
      </c>
      <c r="E946">
        <v>66.5</v>
      </c>
      <c r="F946">
        <v>8.42</v>
      </c>
    </row>
    <row r="947" spans="1:6" x14ac:dyDescent="0.2">
      <c r="A947" s="6">
        <v>28764</v>
      </c>
      <c r="B947">
        <v>100.6</v>
      </c>
      <c r="C947">
        <v>5.04</v>
      </c>
      <c r="D947">
        <v>11.82</v>
      </c>
      <c r="E947">
        <v>67.099999999999994</v>
      </c>
      <c r="F947">
        <v>8.64</v>
      </c>
    </row>
    <row r="948" spans="1:6" x14ac:dyDescent="0.2">
      <c r="A948" s="6">
        <v>28795</v>
      </c>
      <c r="B948">
        <v>94.71</v>
      </c>
      <c r="C948">
        <v>5.05</v>
      </c>
      <c r="D948">
        <v>12.08</v>
      </c>
      <c r="E948">
        <v>67.400000000000006</v>
      </c>
      <c r="F948">
        <v>8.81</v>
      </c>
    </row>
    <row r="949" spans="1:6" x14ac:dyDescent="0.2">
      <c r="A949" s="6">
        <v>28825</v>
      </c>
      <c r="B949">
        <v>96.11</v>
      </c>
      <c r="C949">
        <v>5.07</v>
      </c>
      <c r="D949">
        <v>12.33</v>
      </c>
      <c r="E949">
        <v>67.7</v>
      </c>
      <c r="F949">
        <v>9.01</v>
      </c>
    </row>
    <row r="950" spans="1:6" x14ac:dyDescent="0.2">
      <c r="A950" s="6">
        <v>28856</v>
      </c>
      <c r="B950">
        <v>99.71</v>
      </c>
      <c r="C950">
        <v>5.1100000000000003</v>
      </c>
      <c r="D950">
        <v>12.65</v>
      </c>
      <c r="E950">
        <v>68.3</v>
      </c>
      <c r="F950">
        <v>9.1</v>
      </c>
    </row>
    <row r="951" spans="1:6" x14ac:dyDescent="0.2">
      <c r="A951" s="6">
        <v>28887</v>
      </c>
      <c r="B951">
        <v>98.23</v>
      </c>
      <c r="C951">
        <v>5.16</v>
      </c>
      <c r="D951">
        <v>12.98</v>
      </c>
      <c r="E951">
        <v>69.099999999999994</v>
      </c>
      <c r="F951">
        <v>9.1</v>
      </c>
    </row>
    <row r="952" spans="1:6" x14ac:dyDescent="0.2">
      <c r="A952" s="6">
        <v>28915</v>
      </c>
      <c r="B952">
        <v>100.1</v>
      </c>
      <c r="C952">
        <v>5.2</v>
      </c>
      <c r="D952">
        <v>13.3</v>
      </c>
      <c r="E952">
        <v>69.8</v>
      </c>
      <c r="F952">
        <v>9.1199999999999992</v>
      </c>
    </row>
    <row r="953" spans="1:6" x14ac:dyDescent="0.2">
      <c r="A953" s="6">
        <v>28946</v>
      </c>
      <c r="B953">
        <v>102.1</v>
      </c>
      <c r="C953">
        <v>5.25</v>
      </c>
      <c r="D953">
        <v>13.53</v>
      </c>
      <c r="E953">
        <v>70.599999999999994</v>
      </c>
      <c r="F953">
        <v>9.18</v>
      </c>
    </row>
    <row r="954" spans="1:6" x14ac:dyDescent="0.2">
      <c r="A954" s="6">
        <v>28976</v>
      </c>
      <c r="B954">
        <v>99.73</v>
      </c>
      <c r="C954">
        <v>5.29</v>
      </c>
      <c r="D954">
        <v>13.75</v>
      </c>
      <c r="E954">
        <v>71.5</v>
      </c>
      <c r="F954">
        <v>9.25</v>
      </c>
    </row>
    <row r="955" spans="1:6" x14ac:dyDescent="0.2">
      <c r="A955" s="6">
        <v>29007</v>
      </c>
      <c r="B955">
        <v>101.7</v>
      </c>
      <c r="C955">
        <v>5.34</v>
      </c>
      <c r="D955">
        <v>13.98</v>
      </c>
      <c r="E955">
        <v>72.3</v>
      </c>
      <c r="F955">
        <v>8.91</v>
      </c>
    </row>
    <row r="956" spans="1:6" x14ac:dyDescent="0.2">
      <c r="A956" s="6">
        <v>29037</v>
      </c>
      <c r="B956">
        <v>102.7</v>
      </c>
      <c r="C956">
        <v>5.4</v>
      </c>
      <c r="D956">
        <v>14.2</v>
      </c>
      <c r="E956">
        <v>73.099999999999994</v>
      </c>
      <c r="F956">
        <v>8.9499999999999993</v>
      </c>
    </row>
    <row r="957" spans="1:6" x14ac:dyDescent="0.2">
      <c r="A957" s="6">
        <v>29068</v>
      </c>
      <c r="B957">
        <v>107.4</v>
      </c>
      <c r="C957">
        <v>5.45</v>
      </c>
      <c r="D957">
        <v>14.41</v>
      </c>
      <c r="E957">
        <v>73.8</v>
      </c>
      <c r="F957">
        <v>9.0299999999999994</v>
      </c>
    </row>
    <row r="958" spans="1:6" x14ac:dyDescent="0.2">
      <c r="A958" s="6">
        <v>29099</v>
      </c>
      <c r="B958">
        <v>108.6</v>
      </c>
      <c r="C958">
        <v>5.51</v>
      </c>
      <c r="D958">
        <v>14.63</v>
      </c>
      <c r="E958">
        <v>74.599999999999994</v>
      </c>
      <c r="F958">
        <v>9.33</v>
      </c>
    </row>
    <row r="959" spans="1:6" x14ac:dyDescent="0.2">
      <c r="A959" s="6">
        <v>29129</v>
      </c>
      <c r="B959">
        <v>104.5</v>
      </c>
      <c r="C959">
        <v>5.56</v>
      </c>
      <c r="D959">
        <v>14.71</v>
      </c>
      <c r="E959">
        <v>75.2</v>
      </c>
      <c r="F959">
        <v>10.3</v>
      </c>
    </row>
    <row r="960" spans="1:6" x14ac:dyDescent="0.2">
      <c r="A960" s="6">
        <v>29160</v>
      </c>
      <c r="B960">
        <v>103.7</v>
      </c>
      <c r="C960">
        <v>5.6</v>
      </c>
      <c r="D960">
        <v>14.78</v>
      </c>
      <c r="E960">
        <v>75.900000000000006</v>
      </c>
      <c r="F960">
        <v>10.65</v>
      </c>
    </row>
    <row r="961" spans="1:6" x14ac:dyDescent="0.2">
      <c r="A961" s="6">
        <v>29190</v>
      </c>
      <c r="B961">
        <v>107.8</v>
      </c>
      <c r="C961">
        <v>5.65</v>
      </c>
      <c r="D961">
        <v>14.86</v>
      </c>
      <c r="E961">
        <v>76.7</v>
      </c>
      <c r="F961">
        <v>10.39</v>
      </c>
    </row>
    <row r="962" spans="1:6" x14ac:dyDescent="0.2">
      <c r="A962" s="6">
        <v>29221</v>
      </c>
      <c r="B962">
        <v>110.9</v>
      </c>
      <c r="C962">
        <v>5.7</v>
      </c>
      <c r="D962">
        <v>15</v>
      </c>
      <c r="E962">
        <v>77.8</v>
      </c>
      <c r="F962">
        <v>10.8</v>
      </c>
    </row>
    <row r="963" spans="1:6" x14ac:dyDescent="0.2">
      <c r="A963" s="6">
        <v>29252</v>
      </c>
      <c r="B963">
        <v>115.3</v>
      </c>
      <c r="C963">
        <v>5.75</v>
      </c>
      <c r="D963">
        <v>15.15</v>
      </c>
      <c r="E963">
        <v>78.900000000000006</v>
      </c>
      <c r="F963">
        <v>12.41</v>
      </c>
    </row>
    <row r="964" spans="1:6" x14ac:dyDescent="0.2">
      <c r="A964" s="6">
        <v>29281</v>
      </c>
      <c r="B964">
        <v>104.7</v>
      </c>
      <c r="C964">
        <v>5.8</v>
      </c>
      <c r="D964">
        <v>15.29</v>
      </c>
      <c r="E964">
        <v>80.099999999999994</v>
      </c>
      <c r="F964">
        <v>12.75</v>
      </c>
    </row>
    <row r="965" spans="1:6" x14ac:dyDescent="0.2">
      <c r="A965" s="6">
        <v>29312</v>
      </c>
      <c r="B965">
        <v>103</v>
      </c>
      <c r="C965">
        <v>5.85</v>
      </c>
      <c r="D965">
        <v>15.17</v>
      </c>
      <c r="E965">
        <v>81</v>
      </c>
      <c r="F965">
        <v>11.47</v>
      </c>
    </row>
    <row r="966" spans="1:6" x14ac:dyDescent="0.2">
      <c r="A966" s="6">
        <v>29342</v>
      </c>
      <c r="B966">
        <v>107.7</v>
      </c>
      <c r="C966">
        <v>5.89</v>
      </c>
      <c r="D966">
        <v>15.06</v>
      </c>
      <c r="E966">
        <v>81.8</v>
      </c>
      <c r="F966">
        <v>10.18</v>
      </c>
    </row>
    <row r="967" spans="1:6" x14ac:dyDescent="0.2">
      <c r="A967" s="6">
        <v>29373</v>
      </c>
      <c r="B967">
        <v>114.6</v>
      </c>
      <c r="C967">
        <v>5.94</v>
      </c>
      <c r="D967">
        <v>14.94</v>
      </c>
      <c r="E967">
        <v>82.7</v>
      </c>
      <c r="F967">
        <v>9.7799999999999994</v>
      </c>
    </row>
    <row r="968" spans="1:6" x14ac:dyDescent="0.2">
      <c r="A968" s="6">
        <v>29403</v>
      </c>
      <c r="B968">
        <v>119.8</v>
      </c>
      <c r="C968">
        <v>5.98</v>
      </c>
      <c r="D968">
        <v>14.84</v>
      </c>
      <c r="E968">
        <v>82.7</v>
      </c>
      <c r="F968">
        <v>10.25</v>
      </c>
    </row>
    <row r="969" spans="1:6" x14ac:dyDescent="0.2">
      <c r="A969" s="6">
        <v>29434</v>
      </c>
      <c r="B969">
        <v>123.5</v>
      </c>
      <c r="C969">
        <v>6.03</v>
      </c>
      <c r="D969">
        <v>14.74</v>
      </c>
      <c r="E969">
        <v>83.3</v>
      </c>
      <c r="F969">
        <v>11.1</v>
      </c>
    </row>
    <row r="970" spans="1:6" x14ac:dyDescent="0.2">
      <c r="A970" s="6">
        <v>29465</v>
      </c>
      <c r="B970">
        <v>126.5</v>
      </c>
      <c r="C970">
        <v>6.07</v>
      </c>
      <c r="D970">
        <v>14.64</v>
      </c>
      <c r="E970">
        <v>84</v>
      </c>
      <c r="F970">
        <v>11.51</v>
      </c>
    </row>
    <row r="971" spans="1:6" x14ac:dyDescent="0.2">
      <c r="A971" s="6">
        <v>29495</v>
      </c>
      <c r="B971">
        <v>130.19999999999999</v>
      </c>
      <c r="C971">
        <v>6.1</v>
      </c>
      <c r="D971">
        <v>14.7</v>
      </c>
      <c r="E971">
        <v>84.8</v>
      </c>
      <c r="F971">
        <v>11.75</v>
      </c>
    </row>
    <row r="972" spans="1:6" x14ac:dyDescent="0.2">
      <c r="A972" s="6">
        <v>29526</v>
      </c>
      <c r="B972">
        <v>135.69999999999999</v>
      </c>
      <c r="C972">
        <v>6.13</v>
      </c>
      <c r="D972">
        <v>14.76</v>
      </c>
      <c r="E972">
        <v>85.5</v>
      </c>
      <c r="F972">
        <v>12.68</v>
      </c>
    </row>
    <row r="973" spans="1:6" x14ac:dyDescent="0.2">
      <c r="A973" s="6">
        <v>29556</v>
      </c>
      <c r="B973">
        <v>133.5</v>
      </c>
      <c r="C973">
        <v>6.16</v>
      </c>
      <c r="D973">
        <v>14.82</v>
      </c>
      <c r="E973">
        <v>86.3</v>
      </c>
      <c r="F973">
        <v>12.84</v>
      </c>
    </row>
    <row r="974" spans="1:6" x14ac:dyDescent="0.2">
      <c r="A974" s="6">
        <v>29587</v>
      </c>
      <c r="B974">
        <v>133</v>
      </c>
      <c r="C974">
        <v>6.2</v>
      </c>
      <c r="D974">
        <v>14.74</v>
      </c>
      <c r="E974">
        <v>87</v>
      </c>
      <c r="F974">
        <v>12.57</v>
      </c>
    </row>
    <row r="975" spans="1:6" x14ac:dyDescent="0.2">
      <c r="A975" s="6">
        <v>29618</v>
      </c>
      <c r="B975">
        <v>128.4</v>
      </c>
      <c r="C975">
        <v>6.24</v>
      </c>
      <c r="D975">
        <v>14.66</v>
      </c>
      <c r="E975">
        <v>87.9</v>
      </c>
      <c r="F975">
        <v>13.19</v>
      </c>
    </row>
    <row r="976" spans="1:6" x14ac:dyDescent="0.2">
      <c r="A976" s="6">
        <v>29646</v>
      </c>
      <c r="B976">
        <v>133.19999999999999</v>
      </c>
      <c r="C976">
        <v>6.28</v>
      </c>
      <c r="D976">
        <v>14.58</v>
      </c>
      <c r="E976">
        <v>88.5</v>
      </c>
      <c r="F976">
        <v>13.12</v>
      </c>
    </row>
    <row r="977" spans="1:6" x14ac:dyDescent="0.2">
      <c r="A977" s="6">
        <v>29677</v>
      </c>
      <c r="B977">
        <v>134.4</v>
      </c>
      <c r="C977">
        <v>6.32</v>
      </c>
      <c r="D977">
        <v>14.72</v>
      </c>
      <c r="E977">
        <v>89.1</v>
      </c>
      <c r="F977">
        <v>13.68</v>
      </c>
    </row>
    <row r="978" spans="1:6" x14ac:dyDescent="0.2">
      <c r="A978" s="6">
        <v>29707</v>
      </c>
      <c r="B978">
        <v>131.69999999999999</v>
      </c>
      <c r="C978">
        <v>6.35</v>
      </c>
      <c r="D978">
        <v>14.87</v>
      </c>
      <c r="E978">
        <v>89.8</v>
      </c>
      <c r="F978">
        <v>14.1</v>
      </c>
    </row>
    <row r="979" spans="1:6" x14ac:dyDescent="0.2">
      <c r="A979" s="6">
        <v>29738</v>
      </c>
      <c r="B979">
        <v>132.30000000000001</v>
      </c>
      <c r="C979">
        <v>6.39</v>
      </c>
      <c r="D979">
        <v>15.01</v>
      </c>
      <c r="E979">
        <v>90.6</v>
      </c>
      <c r="F979">
        <v>13.47</v>
      </c>
    </row>
    <row r="980" spans="1:6" x14ac:dyDescent="0.2">
      <c r="A980" s="6">
        <v>29768</v>
      </c>
      <c r="B980">
        <v>129.1</v>
      </c>
      <c r="C980">
        <v>6.43</v>
      </c>
      <c r="D980">
        <v>15.1</v>
      </c>
      <c r="E980">
        <v>91.6</v>
      </c>
      <c r="F980">
        <v>14.28</v>
      </c>
    </row>
    <row r="981" spans="1:6" x14ac:dyDescent="0.2">
      <c r="A981" s="6">
        <v>29799</v>
      </c>
      <c r="B981">
        <v>129.6</v>
      </c>
      <c r="C981">
        <v>6.48</v>
      </c>
      <c r="D981">
        <v>15.18</v>
      </c>
      <c r="E981">
        <v>92.3</v>
      </c>
      <c r="F981">
        <v>14.94</v>
      </c>
    </row>
    <row r="982" spans="1:6" x14ac:dyDescent="0.2">
      <c r="A982" s="6">
        <v>29830</v>
      </c>
      <c r="B982">
        <v>118.3</v>
      </c>
      <c r="C982">
        <v>6.52</v>
      </c>
      <c r="D982">
        <v>15.27</v>
      </c>
      <c r="E982">
        <v>93.2</v>
      </c>
      <c r="F982">
        <v>15.32</v>
      </c>
    </row>
    <row r="983" spans="1:6" x14ac:dyDescent="0.2">
      <c r="A983" s="6">
        <v>29860</v>
      </c>
      <c r="B983">
        <v>119.8</v>
      </c>
      <c r="C983">
        <v>6.56</v>
      </c>
      <c r="D983">
        <v>15.3</v>
      </c>
      <c r="E983">
        <v>93.4</v>
      </c>
      <c r="F983">
        <v>15.15</v>
      </c>
    </row>
    <row r="984" spans="1:6" x14ac:dyDescent="0.2">
      <c r="A984" s="6">
        <v>29891</v>
      </c>
      <c r="B984">
        <v>122.9</v>
      </c>
      <c r="C984">
        <v>6.59</v>
      </c>
      <c r="D984">
        <v>15.33</v>
      </c>
      <c r="E984">
        <v>93.7</v>
      </c>
      <c r="F984">
        <v>13.39</v>
      </c>
    </row>
    <row r="985" spans="1:6" x14ac:dyDescent="0.2">
      <c r="A985" s="6">
        <v>29921</v>
      </c>
      <c r="B985">
        <v>123.8</v>
      </c>
      <c r="C985">
        <v>6.63</v>
      </c>
      <c r="D985">
        <v>15.36</v>
      </c>
      <c r="E985">
        <v>94</v>
      </c>
      <c r="F985">
        <v>13.72</v>
      </c>
    </row>
    <row r="986" spans="1:6" x14ac:dyDescent="0.2">
      <c r="A986" s="6">
        <v>29952</v>
      </c>
      <c r="B986">
        <v>117.3</v>
      </c>
      <c r="C986">
        <v>6.66</v>
      </c>
      <c r="D986">
        <v>15.18</v>
      </c>
      <c r="E986">
        <v>94.3</v>
      </c>
      <c r="F986">
        <v>14.59</v>
      </c>
    </row>
    <row r="987" spans="1:6" x14ac:dyDescent="0.2">
      <c r="A987" s="6">
        <v>29983</v>
      </c>
      <c r="B987">
        <v>114.5</v>
      </c>
      <c r="C987">
        <v>6.69</v>
      </c>
      <c r="D987">
        <v>14.99</v>
      </c>
      <c r="E987">
        <v>94.6</v>
      </c>
      <c r="F987">
        <v>14.43</v>
      </c>
    </row>
    <row r="988" spans="1:6" x14ac:dyDescent="0.2">
      <c r="A988" s="6">
        <v>30011</v>
      </c>
      <c r="B988">
        <v>110.8</v>
      </c>
      <c r="C988">
        <v>6.72</v>
      </c>
      <c r="D988">
        <v>14.81</v>
      </c>
      <c r="E988">
        <v>94.5</v>
      </c>
      <c r="F988">
        <v>13.86</v>
      </c>
    </row>
    <row r="989" spans="1:6" x14ac:dyDescent="0.2">
      <c r="A989" s="6">
        <v>30042</v>
      </c>
      <c r="B989">
        <v>116.3</v>
      </c>
      <c r="C989">
        <v>6.75</v>
      </c>
      <c r="D989">
        <v>14.6</v>
      </c>
      <c r="E989">
        <v>94.9</v>
      </c>
      <c r="F989">
        <v>13.87</v>
      </c>
    </row>
    <row r="990" spans="1:6" x14ac:dyDescent="0.2">
      <c r="A990" s="6">
        <v>30072</v>
      </c>
      <c r="B990">
        <v>116.4</v>
      </c>
      <c r="C990">
        <v>6.78</v>
      </c>
      <c r="D990">
        <v>14.38</v>
      </c>
      <c r="E990">
        <v>95.8</v>
      </c>
      <c r="F990">
        <v>13.62</v>
      </c>
    </row>
    <row r="991" spans="1:6" x14ac:dyDescent="0.2">
      <c r="A991" s="6">
        <v>30103</v>
      </c>
      <c r="B991">
        <v>109.7</v>
      </c>
      <c r="C991">
        <v>6.81</v>
      </c>
      <c r="D991">
        <v>14.17</v>
      </c>
      <c r="E991">
        <v>97</v>
      </c>
      <c r="F991">
        <v>14.3</v>
      </c>
    </row>
    <row r="992" spans="1:6" x14ac:dyDescent="0.2">
      <c r="A992" s="6">
        <v>30133</v>
      </c>
      <c r="B992">
        <v>109.4</v>
      </c>
      <c r="C992">
        <v>6.82</v>
      </c>
      <c r="D992">
        <v>13.97</v>
      </c>
      <c r="E992">
        <v>97.5</v>
      </c>
      <c r="F992">
        <v>13.95</v>
      </c>
    </row>
    <row r="993" spans="1:6" x14ac:dyDescent="0.2">
      <c r="A993" s="6">
        <v>30164</v>
      </c>
      <c r="B993">
        <v>109.7</v>
      </c>
      <c r="C993">
        <v>6.84</v>
      </c>
      <c r="D993">
        <v>13.76</v>
      </c>
      <c r="E993">
        <v>97.7</v>
      </c>
      <c r="F993">
        <v>13.06</v>
      </c>
    </row>
    <row r="994" spans="1:6" x14ac:dyDescent="0.2">
      <c r="A994" s="6">
        <v>30195</v>
      </c>
      <c r="B994">
        <v>122.4</v>
      </c>
      <c r="C994">
        <v>6.85</v>
      </c>
      <c r="D994">
        <v>13.56</v>
      </c>
      <c r="E994">
        <v>97.9</v>
      </c>
      <c r="F994">
        <v>12.34</v>
      </c>
    </row>
    <row r="995" spans="1:6" x14ac:dyDescent="0.2">
      <c r="A995" s="6">
        <v>30225</v>
      </c>
      <c r="B995">
        <v>132.69999999999999</v>
      </c>
      <c r="C995">
        <v>6.86</v>
      </c>
      <c r="D995">
        <v>13.25</v>
      </c>
      <c r="E995">
        <v>98.2</v>
      </c>
      <c r="F995">
        <v>10.91</v>
      </c>
    </row>
    <row r="996" spans="1:6" x14ac:dyDescent="0.2">
      <c r="A996" s="6">
        <v>30256</v>
      </c>
      <c r="B996">
        <v>138.1</v>
      </c>
      <c r="C996">
        <v>6.86</v>
      </c>
      <c r="D996">
        <v>12.95</v>
      </c>
      <c r="E996">
        <v>98</v>
      </c>
      <c r="F996">
        <v>10.55</v>
      </c>
    </row>
    <row r="997" spans="1:6" x14ac:dyDescent="0.2">
      <c r="A997" s="6">
        <v>30286</v>
      </c>
      <c r="B997">
        <v>139.4</v>
      </c>
      <c r="C997">
        <v>6.87</v>
      </c>
      <c r="D997">
        <v>12.64</v>
      </c>
      <c r="E997">
        <v>97.6</v>
      </c>
      <c r="F997">
        <v>10.54</v>
      </c>
    </row>
    <row r="998" spans="1:6" x14ac:dyDescent="0.2">
      <c r="A998" s="6">
        <v>30317</v>
      </c>
      <c r="B998">
        <v>144.30000000000001</v>
      </c>
      <c r="C998">
        <v>6.88</v>
      </c>
      <c r="D998">
        <v>12.57</v>
      </c>
      <c r="E998">
        <v>97.8</v>
      </c>
      <c r="F998">
        <v>10.46</v>
      </c>
    </row>
    <row r="999" spans="1:6" x14ac:dyDescent="0.2">
      <c r="A999" s="6">
        <v>30348</v>
      </c>
      <c r="B999">
        <v>146.80000000000001</v>
      </c>
      <c r="C999">
        <v>6.9</v>
      </c>
      <c r="D999">
        <v>12.49</v>
      </c>
      <c r="E999">
        <v>97.9</v>
      </c>
      <c r="F999">
        <v>10.72</v>
      </c>
    </row>
    <row r="1000" spans="1:6" x14ac:dyDescent="0.2">
      <c r="A1000" s="6">
        <v>30376</v>
      </c>
      <c r="B1000">
        <v>151.9</v>
      </c>
      <c r="C1000">
        <v>6.91</v>
      </c>
      <c r="D1000">
        <v>12.42</v>
      </c>
      <c r="E1000">
        <v>97.9</v>
      </c>
      <c r="F1000">
        <v>10.51</v>
      </c>
    </row>
    <row r="1001" spans="1:6" x14ac:dyDescent="0.2">
      <c r="A1001" s="6">
        <v>30407</v>
      </c>
      <c r="B1001">
        <v>157.69999999999999</v>
      </c>
      <c r="C1001">
        <v>6.92</v>
      </c>
      <c r="D1001">
        <v>12.48</v>
      </c>
      <c r="E1001">
        <v>98.6</v>
      </c>
      <c r="F1001">
        <v>10.4</v>
      </c>
    </row>
    <row r="1002" spans="1:6" x14ac:dyDescent="0.2">
      <c r="A1002" s="6">
        <v>30437</v>
      </c>
      <c r="B1002">
        <v>164.1</v>
      </c>
      <c r="C1002">
        <v>6.93</v>
      </c>
      <c r="D1002">
        <v>12.53</v>
      </c>
      <c r="E1002">
        <v>99.2</v>
      </c>
      <c r="F1002">
        <v>10.38</v>
      </c>
    </row>
    <row r="1003" spans="1:6" x14ac:dyDescent="0.2">
      <c r="A1003" s="6">
        <v>30468</v>
      </c>
      <c r="B1003">
        <v>166.4</v>
      </c>
      <c r="C1003">
        <v>6.94</v>
      </c>
      <c r="D1003">
        <v>12.59</v>
      </c>
      <c r="E1003">
        <v>99.5</v>
      </c>
      <c r="F1003">
        <v>10.85</v>
      </c>
    </row>
    <row r="1004" spans="1:6" x14ac:dyDescent="0.2">
      <c r="A1004" s="6">
        <v>30498</v>
      </c>
      <c r="B1004">
        <v>167</v>
      </c>
      <c r="C1004">
        <v>6.96</v>
      </c>
      <c r="D1004">
        <v>12.83</v>
      </c>
      <c r="E1004">
        <v>99.9</v>
      </c>
      <c r="F1004">
        <v>11.38</v>
      </c>
    </row>
    <row r="1005" spans="1:6" x14ac:dyDescent="0.2">
      <c r="A1005" s="6">
        <v>30529</v>
      </c>
      <c r="B1005">
        <v>162.4</v>
      </c>
      <c r="C1005">
        <v>6.98</v>
      </c>
      <c r="D1005">
        <v>13.06</v>
      </c>
      <c r="E1005">
        <v>100.2</v>
      </c>
      <c r="F1005">
        <v>11.85</v>
      </c>
    </row>
    <row r="1006" spans="1:6" x14ac:dyDescent="0.2">
      <c r="A1006" s="6">
        <v>30560</v>
      </c>
      <c r="B1006">
        <v>167.2</v>
      </c>
      <c r="C1006">
        <v>7</v>
      </c>
      <c r="D1006">
        <v>13.3</v>
      </c>
      <c r="E1006">
        <v>100.7</v>
      </c>
      <c r="F1006">
        <v>11.65</v>
      </c>
    </row>
    <row r="1007" spans="1:6" x14ac:dyDescent="0.2">
      <c r="A1007" s="6">
        <v>30590</v>
      </c>
      <c r="B1007">
        <v>167.7</v>
      </c>
      <c r="C1007">
        <v>7.03</v>
      </c>
      <c r="D1007">
        <v>13.54</v>
      </c>
      <c r="E1007">
        <v>101</v>
      </c>
      <c r="F1007">
        <v>11.54</v>
      </c>
    </row>
    <row r="1008" spans="1:6" x14ac:dyDescent="0.2">
      <c r="A1008" s="6">
        <v>30621</v>
      </c>
      <c r="B1008">
        <v>165.2</v>
      </c>
      <c r="C1008">
        <v>7.06</v>
      </c>
      <c r="D1008">
        <v>13.79</v>
      </c>
      <c r="E1008">
        <v>101.2</v>
      </c>
      <c r="F1008">
        <v>11.69</v>
      </c>
    </row>
    <row r="1009" spans="1:6" x14ac:dyDescent="0.2">
      <c r="A1009" s="6">
        <v>30651</v>
      </c>
      <c r="B1009">
        <v>164.4</v>
      </c>
      <c r="C1009">
        <v>7.09</v>
      </c>
      <c r="D1009">
        <v>14.03</v>
      </c>
      <c r="E1009">
        <v>101.3</v>
      </c>
      <c r="F1009">
        <v>11.83</v>
      </c>
    </row>
    <row r="1010" spans="1:6" x14ac:dyDescent="0.2">
      <c r="A1010" s="6">
        <v>30682</v>
      </c>
      <c r="B1010">
        <v>166.4</v>
      </c>
      <c r="C1010">
        <v>7.12</v>
      </c>
      <c r="D1010">
        <v>14.44</v>
      </c>
      <c r="E1010">
        <v>101.9</v>
      </c>
      <c r="F1010">
        <v>11.67</v>
      </c>
    </row>
    <row r="1011" spans="1:6" x14ac:dyDescent="0.2">
      <c r="A1011" s="6">
        <v>30713</v>
      </c>
      <c r="B1011">
        <v>157.30000000000001</v>
      </c>
      <c r="C1011">
        <v>7.15</v>
      </c>
      <c r="D1011">
        <v>14.85</v>
      </c>
      <c r="E1011">
        <v>102.4</v>
      </c>
      <c r="F1011">
        <v>11.84</v>
      </c>
    </row>
    <row r="1012" spans="1:6" x14ac:dyDescent="0.2">
      <c r="A1012" s="6">
        <v>30742</v>
      </c>
      <c r="B1012">
        <v>157.4</v>
      </c>
      <c r="C1012">
        <v>7.18</v>
      </c>
      <c r="D1012">
        <v>15.26</v>
      </c>
      <c r="E1012">
        <v>102.6</v>
      </c>
      <c r="F1012">
        <v>12.32</v>
      </c>
    </row>
    <row r="1013" spans="1:6" x14ac:dyDescent="0.2">
      <c r="A1013" s="6">
        <v>30773</v>
      </c>
      <c r="B1013">
        <v>157.6</v>
      </c>
      <c r="C1013">
        <v>7.22</v>
      </c>
      <c r="D1013">
        <v>15.57</v>
      </c>
      <c r="E1013">
        <v>103.1</v>
      </c>
      <c r="F1013">
        <v>12.63</v>
      </c>
    </row>
    <row r="1014" spans="1:6" x14ac:dyDescent="0.2">
      <c r="A1014" s="6">
        <v>30803</v>
      </c>
      <c r="B1014">
        <v>156.6</v>
      </c>
      <c r="C1014">
        <v>7.27</v>
      </c>
      <c r="D1014">
        <v>15.89</v>
      </c>
      <c r="E1014">
        <v>103.4</v>
      </c>
      <c r="F1014">
        <v>13.41</v>
      </c>
    </row>
    <row r="1015" spans="1:6" x14ac:dyDescent="0.2">
      <c r="A1015" s="6">
        <v>30834</v>
      </c>
      <c r="B1015">
        <v>153.1</v>
      </c>
      <c r="C1015">
        <v>7.31</v>
      </c>
      <c r="D1015">
        <v>16.2</v>
      </c>
      <c r="E1015">
        <v>103.7</v>
      </c>
      <c r="F1015">
        <v>13.56</v>
      </c>
    </row>
    <row r="1016" spans="1:6" x14ac:dyDescent="0.2">
      <c r="A1016" s="6">
        <v>30864</v>
      </c>
      <c r="B1016">
        <v>151.1</v>
      </c>
      <c r="C1016">
        <v>7.33</v>
      </c>
      <c r="D1016">
        <v>16.32</v>
      </c>
      <c r="E1016">
        <v>104.1</v>
      </c>
      <c r="F1016">
        <v>13.36</v>
      </c>
    </row>
    <row r="1017" spans="1:6" x14ac:dyDescent="0.2">
      <c r="A1017" s="6">
        <v>30895</v>
      </c>
      <c r="B1017">
        <v>164.4</v>
      </c>
      <c r="C1017">
        <v>7.36</v>
      </c>
      <c r="D1017">
        <v>16.440000000000001</v>
      </c>
      <c r="E1017">
        <v>104.5</v>
      </c>
      <c r="F1017">
        <v>12.72</v>
      </c>
    </row>
    <row r="1018" spans="1:6" x14ac:dyDescent="0.2">
      <c r="A1018" s="6">
        <v>30926</v>
      </c>
      <c r="B1018">
        <v>166.1</v>
      </c>
      <c r="C1018">
        <v>7.38</v>
      </c>
      <c r="D1018">
        <v>16.559999999999999</v>
      </c>
      <c r="E1018">
        <v>105</v>
      </c>
      <c r="F1018">
        <v>12.52</v>
      </c>
    </row>
    <row r="1019" spans="1:6" x14ac:dyDescent="0.2">
      <c r="A1019" s="6">
        <v>30956</v>
      </c>
      <c r="B1019">
        <v>164.8</v>
      </c>
      <c r="C1019">
        <v>7.43</v>
      </c>
      <c r="D1019">
        <v>16.59</v>
      </c>
      <c r="E1019">
        <v>105.3</v>
      </c>
      <c r="F1019">
        <v>12.16</v>
      </c>
    </row>
    <row r="1020" spans="1:6" x14ac:dyDescent="0.2">
      <c r="A1020" s="6">
        <v>30987</v>
      </c>
      <c r="B1020">
        <v>166.3</v>
      </c>
      <c r="C1020">
        <v>7.48</v>
      </c>
      <c r="D1020">
        <v>16.61</v>
      </c>
      <c r="E1020">
        <v>105.3</v>
      </c>
      <c r="F1020">
        <v>11.57</v>
      </c>
    </row>
    <row r="1021" spans="1:6" x14ac:dyDescent="0.2">
      <c r="A1021" s="6">
        <v>31017</v>
      </c>
      <c r="B1021">
        <v>164.5</v>
      </c>
      <c r="C1021">
        <v>7.53</v>
      </c>
      <c r="D1021">
        <v>16.64</v>
      </c>
      <c r="E1021">
        <v>105.3</v>
      </c>
      <c r="F1021">
        <v>11.5</v>
      </c>
    </row>
    <row r="1022" spans="1:6" x14ac:dyDescent="0.2">
      <c r="A1022" s="6">
        <v>31048</v>
      </c>
      <c r="B1022">
        <v>171.6</v>
      </c>
      <c r="C1022">
        <v>7.57</v>
      </c>
      <c r="D1022">
        <v>16.559999999999999</v>
      </c>
      <c r="E1022">
        <v>105.5</v>
      </c>
      <c r="F1022">
        <v>11.38</v>
      </c>
    </row>
    <row r="1023" spans="1:6" x14ac:dyDescent="0.2">
      <c r="A1023" s="6">
        <v>31079</v>
      </c>
      <c r="B1023">
        <v>180.9</v>
      </c>
      <c r="C1023">
        <v>7.62</v>
      </c>
      <c r="D1023">
        <v>16.47</v>
      </c>
      <c r="E1023">
        <v>106</v>
      </c>
      <c r="F1023">
        <v>11.51</v>
      </c>
    </row>
    <row r="1024" spans="1:6" x14ac:dyDescent="0.2">
      <c r="A1024" s="6">
        <v>31107</v>
      </c>
      <c r="B1024">
        <v>179.4</v>
      </c>
      <c r="C1024">
        <v>7.66</v>
      </c>
      <c r="D1024">
        <v>16.39</v>
      </c>
      <c r="E1024">
        <v>106.4</v>
      </c>
      <c r="F1024">
        <v>11.86</v>
      </c>
    </row>
    <row r="1025" spans="1:6" x14ac:dyDescent="0.2">
      <c r="A1025" s="6">
        <v>31138</v>
      </c>
      <c r="B1025">
        <v>180.6</v>
      </c>
      <c r="C1025">
        <v>7.69</v>
      </c>
      <c r="D1025">
        <v>16.13</v>
      </c>
      <c r="E1025">
        <v>106.9</v>
      </c>
      <c r="F1025">
        <v>11.43</v>
      </c>
    </row>
    <row r="1026" spans="1:6" x14ac:dyDescent="0.2">
      <c r="A1026" s="6">
        <v>31168</v>
      </c>
      <c r="B1026">
        <v>184.9</v>
      </c>
      <c r="C1026">
        <v>7.71</v>
      </c>
      <c r="D1026">
        <v>15.87</v>
      </c>
      <c r="E1026">
        <v>107.3</v>
      </c>
      <c r="F1026">
        <v>10.85</v>
      </c>
    </row>
    <row r="1027" spans="1:6" x14ac:dyDescent="0.2">
      <c r="A1027" s="6">
        <v>31199</v>
      </c>
      <c r="B1027">
        <v>188.9</v>
      </c>
      <c r="C1027">
        <v>7.74</v>
      </c>
      <c r="D1027">
        <v>15.61</v>
      </c>
      <c r="E1027">
        <v>107.6</v>
      </c>
      <c r="F1027">
        <v>10.16</v>
      </c>
    </row>
    <row r="1028" spans="1:6" x14ac:dyDescent="0.2">
      <c r="A1028" s="6">
        <v>31229</v>
      </c>
      <c r="B1028">
        <v>192.5</v>
      </c>
      <c r="C1028">
        <v>7.77</v>
      </c>
      <c r="D1028">
        <v>15.48</v>
      </c>
      <c r="E1028">
        <v>107.8</v>
      </c>
      <c r="F1028">
        <v>10.31</v>
      </c>
    </row>
    <row r="1029" spans="1:6" x14ac:dyDescent="0.2">
      <c r="A1029" s="6">
        <v>31260</v>
      </c>
      <c r="B1029">
        <v>188.3</v>
      </c>
      <c r="C1029">
        <v>7.81</v>
      </c>
      <c r="D1029">
        <v>15.36</v>
      </c>
      <c r="E1029">
        <v>108</v>
      </c>
      <c r="F1029">
        <v>10.33</v>
      </c>
    </row>
    <row r="1030" spans="1:6" x14ac:dyDescent="0.2">
      <c r="A1030" s="6">
        <v>31291</v>
      </c>
      <c r="B1030">
        <v>184.1</v>
      </c>
      <c r="C1030">
        <v>7.84</v>
      </c>
      <c r="D1030">
        <v>15.23</v>
      </c>
      <c r="E1030">
        <v>108.3</v>
      </c>
      <c r="F1030">
        <v>10.37</v>
      </c>
    </row>
    <row r="1031" spans="1:6" x14ac:dyDescent="0.2">
      <c r="A1031" s="6">
        <v>31321</v>
      </c>
      <c r="B1031">
        <v>186.2</v>
      </c>
      <c r="C1031">
        <v>7.86</v>
      </c>
      <c r="D1031">
        <v>15.02</v>
      </c>
      <c r="E1031">
        <v>108.7</v>
      </c>
      <c r="F1031">
        <v>10.24</v>
      </c>
    </row>
    <row r="1032" spans="1:6" x14ac:dyDescent="0.2">
      <c r="A1032" s="6">
        <v>31352</v>
      </c>
      <c r="B1032">
        <v>197.5</v>
      </c>
      <c r="C1032">
        <v>7.88</v>
      </c>
      <c r="D1032">
        <v>14.82</v>
      </c>
      <c r="E1032">
        <v>109</v>
      </c>
      <c r="F1032">
        <v>9.7799999999999994</v>
      </c>
    </row>
    <row r="1033" spans="1:6" x14ac:dyDescent="0.2">
      <c r="A1033" s="6">
        <v>31382</v>
      </c>
      <c r="B1033">
        <v>207.3</v>
      </c>
      <c r="C1033">
        <v>7.9</v>
      </c>
      <c r="D1033">
        <v>14.61</v>
      </c>
      <c r="E1033">
        <v>109.3</v>
      </c>
      <c r="F1033">
        <v>9.26</v>
      </c>
    </row>
    <row r="1034" spans="1:6" x14ac:dyDescent="0.2">
      <c r="A1034" s="6">
        <v>31413</v>
      </c>
      <c r="B1034">
        <v>208.2</v>
      </c>
      <c r="C1034">
        <v>7.94</v>
      </c>
      <c r="D1034">
        <v>14.58</v>
      </c>
      <c r="E1034">
        <v>109.6</v>
      </c>
      <c r="F1034">
        <v>9.19</v>
      </c>
    </row>
    <row r="1035" spans="1:6" x14ac:dyDescent="0.2">
      <c r="A1035" s="6">
        <v>31444</v>
      </c>
      <c r="B1035">
        <v>219.4</v>
      </c>
      <c r="C1035">
        <v>7.98</v>
      </c>
      <c r="D1035">
        <v>14.55</v>
      </c>
      <c r="E1035">
        <v>109.3</v>
      </c>
      <c r="F1035">
        <v>8.6999999999999993</v>
      </c>
    </row>
    <row r="1036" spans="1:6" x14ac:dyDescent="0.2">
      <c r="A1036" s="6">
        <v>31472</v>
      </c>
      <c r="B1036">
        <v>232.3</v>
      </c>
      <c r="C1036">
        <v>8.02</v>
      </c>
      <c r="D1036">
        <v>14.52</v>
      </c>
      <c r="E1036">
        <v>108.8</v>
      </c>
      <c r="F1036">
        <v>7.78</v>
      </c>
    </row>
    <row r="1037" spans="1:6" x14ac:dyDescent="0.2">
      <c r="A1037" s="6">
        <v>31503</v>
      </c>
      <c r="B1037">
        <v>238</v>
      </c>
      <c r="C1037">
        <v>8.0500000000000007</v>
      </c>
      <c r="D1037">
        <v>14.58</v>
      </c>
      <c r="E1037">
        <v>108.6</v>
      </c>
      <c r="F1037">
        <v>7.3</v>
      </c>
    </row>
    <row r="1038" spans="1:6" x14ac:dyDescent="0.2">
      <c r="A1038" s="6">
        <v>31533</v>
      </c>
      <c r="B1038">
        <v>238.5</v>
      </c>
      <c r="C1038">
        <v>8.07</v>
      </c>
      <c r="D1038">
        <v>14.65</v>
      </c>
      <c r="E1038">
        <v>108.9</v>
      </c>
      <c r="F1038">
        <v>7.71</v>
      </c>
    </row>
    <row r="1039" spans="1:6" x14ac:dyDescent="0.2">
      <c r="A1039" s="6">
        <v>31564</v>
      </c>
      <c r="B1039">
        <v>245.3</v>
      </c>
      <c r="C1039">
        <v>8.1</v>
      </c>
      <c r="D1039">
        <v>14.71</v>
      </c>
      <c r="E1039">
        <v>109.5</v>
      </c>
      <c r="F1039">
        <v>7.8</v>
      </c>
    </row>
    <row r="1040" spans="1:6" x14ac:dyDescent="0.2">
      <c r="A1040" s="6">
        <v>31594</v>
      </c>
      <c r="B1040">
        <v>240.2</v>
      </c>
      <c r="C1040">
        <v>8.14</v>
      </c>
      <c r="D1040">
        <v>14.76</v>
      </c>
      <c r="E1040">
        <v>109.5</v>
      </c>
      <c r="F1040">
        <v>7.3</v>
      </c>
    </row>
    <row r="1041" spans="1:6" x14ac:dyDescent="0.2">
      <c r="A1041" s="6">
        <v>31625</v>
      </c>
      <c r="B1041">
        <v>245</v>
      </c>
      <c r="C1041">
        <v>8.19</v>
      </c>
      <c r="D1041">
        <v>14.8</v>
      </c>
      <c r="E1041">
        <v>109.7</v>
      </c>
      <c r="F1041">
        <v>7.17</v>
      </c>
    </row>
    <row r="1042" spans="1:6" x14ac:dyDescent="0.2">
      <c r="A1042" s="6">
        <v>31656</v>
      </c>
      <c r="B1042">
        <v>238.3</v>
      </c>
      <c r="C1042">
        <v>8.23</v>
      </c>
      <c r="D1042">
        <v>14.85</v>
      </c>
      <c r="E1042">
        <v>110.2</v>
      </c>
      <c r="F1042">
        <v>7.45</v>
      </c>
    </row>
    <row r="1043" spans="1:6" x14ac:dyDescent="0.2">
      <c r="A1043" s="6">
        <v>31686</v>
      </c>
      <c r="B1043">
        <v>237.4</v>
      </c>
      <c r="C1043">
        <v>8.25</v>
      </c>
      <c r="D1043">
        <v>14.73</v>
      </c>
      <c r="E1043">
        <v>110.3</v>
      </c>
      <c r="F1043">
        <v>7.43</v>
      </c>
    </row>
    <row r="1044" spans="1:6" x14ac:dyDescent="0.2">
      <c r="A1044" s="6">
        <v>31717</v>
      </c>
      <c r="B1044">
        <v>245.1</v>
      </c>
      <c r="C1044">
        <v>8.26</v>
      </c>
      <c r="D1044">
        <v>14.6</v>
      </c>
      <c r="E1044">
        <v>110.4</v>
      </c>
      <c r="F1044">
        <v>7.25</v>
      </c>
    </row>
    <row r="1045" spans="1:6" x14ac:dyDescent="0.2">
      <c r="A1045" s="6">
        <v>31747</v>
      </c>
      <c r="B1045">
        <v>248.6</v>
      </c>
      <c r="C1045">
        <v>8.2799999999999994</v>
      </c>
      <c r="D1045">
        <v>14.48</v>
      </c>
      <c r="E1045">
        <v>110.5</v>
      </c>
      <c r="F1045">
        <v>7.11</v>
      </c>
    </row>
    <row r="1046" spans="1:6" x14ac:dyDescent="0.2">
      <c r="A1046" s="6">
        <v>31778</v>
      </c>
      <c r="B1046">
        <v>264.5</v>
      </c>
      <c r="C1046">
        <v>8.3000000000000007</v>
      </c>
      <c r="D1046">
        <v>14.69</v>
      </c>
      <c r="E1046">
        <v>111.2</v>
      </c>
      <c r="F1046">
        <v>7.08</v>
      </c>
    </row>
    <row r="1047" spans="1:6" x14ac:dyDescent="0.2">
      <c r="A1047" s="6">
        <v>31809</v>
      </c>
      <c r="B1047">
        <v>280.89999999999998</v>
      </c>
      <c r="C1047">
        <v>8.32</v>
      </c>
      <c r="D1047">
        <v>14.89</v>
      </c>
      <c r="E1047">
        <v>111.6</v>
      </c>
      <c r="F1047">
        <v>7.25</v>
      </c>
    </row>
    <row r="1048" spans="1:6" x14ac:dyDescent="0.2">
      <c r="A1048" s="6">
        <v>31837</v>
      </c>
      <c r="B1048">
        <v>292.5</v>
      </c>
      <c r="C1048">
        <v>8.34</v>
      </c>
      <c r="D1048">
        <v>15.1</v>
      </c>
      <c r="E1048">
        <v>112.1</v>
      </c>
      <c r="F1048">
        <v>7.25</v>
      </c>
    </row>
    <row r="1049" spans="1:6" x14ac:dyDescent="0.2">
      <c r="A1049" s="6">
        <v>31868</v>
      </c>
      <c r="B1049">
        <v>289.3</v>
      </c>
      <c r="C1049">
        <v>8.4</v>
      </c>
      <c r="D1049">
        <v>14.87</v>
      </c>
      <c r="E1049">
        <v>112.7</v>
      </c>
      <c r="F1049">
        <v>8.02</v>
      </c>
    </row>
    <row r="1050" spans="1:6" x14ac:dyDescent="0.2">
      <c r="A1050" s="6">
        <v>31898</v>
      </c>
      <c r="B1050">
        <v>289.10000000000002</v>
      </c>
      <c r="C1050">
        <v>8.4600000000000009</v>
      </c>
      <c r="D1050">
        <v>14.65</v>
      </c>
      <c r="E1050">
        <v>113.1</v>
      </c>
      <c r="F1050">
        <v>8.61</v>
      </c>
    </row>
    <row r="1051" spans="1:6" x14ac:dyDescent="0.2">
      <c r="A1051" s="6">
        <v>31929</v>
      </c>
      <c r="B1051">
        <v>301.39999999999998</v>
      </c>
      <c r="C1051">
        <v>8.52</v>
      </c>
      <c r="D1051">
        <v>14.42</v>
      </c>
      <c r="E1051">
        <v>113.5</v>
      </c>
      <c r="F1051">
        <v>8.4</v>
      </c>
    </row>
    <row r="1052" spans="1:6" x14ac:dyDescent="0.2">
      <c r="A1052" s="6">
        <v>31959</v>
      </c>
      <c r="B1052">
        <v>310.10000000000002</v>
      </c>
      <c r="C1052">
        <v>8.57</v>
      </c>
      <c r="D1052">
        <v>14.9</v>
      </c>
      <c r="E1052">
        <v>113.8</v>
      </c>
      <c r="F1052">
        <v>8.4499999999999993</v>
      </c>
    </row>
    <row r="1053" spans="1:6" x14ac:dyDescent="0.2">
      <c r="A1053" s="6">
        <v>31990</v>
      </c>
      <c r="B1053">
        <v>329.4</v>
      </c>
      <c r="C1053">
        <v>8.61</v>
      </c>
      <c r="D1053">
        <v>15.38</v>
      </c>
      <c r="E1053">
        <v>114.4</v>
      </c>
      <c r="F1053">
        <v>8.76</v>
      </c>
    </row>
    <row r="1054" spans="1:6" x14ac:dyDescent="0.2">
      <c r="A1054" s="6">
        <v>32021</v>
      </c>
      <c r="B1054">
        <v>318.7</v>
      </c>
      <c r="C1054">
        <v>8.66</v>
      </c>
      <c r="D1054">
        <v>15.86</v>
      </c>
      <c r="E1054">
        <v>115</v>
      </c>
      <c r="F1054">
        <v>9.42</v>
      </c>
    </row>
    <row r="1055" spans="1:6" x14ac:dyDescent="0.2">
      <c r="A1055" s="6">
        <v>32051</v>
      </c>
      <c r="B1055">
        <v>280.2</v>
      </c>
      <c r="C1055">
        <v>8.7100000000000009</v>
      </c>
      <c r="D1055">
        <v>16.41</v>
      </c>
      <c r="E1055">
        <v>115.3</v>
      </c>
      <c r="F1055">
        <v>9.52</v>
      </c>
    </row>
    <row r="1056" spans="1:6" x14ac:dyDescent="0.2">
      <c r="A1056" s="6">
        <v>32082</v>
      </c>
      <c r="B1056">
        <v>245</v>
      </c>
      <c r="C1056">
        <v>8.76</v>
      </c>
      <c r="D1056">
        <v>16.95</v>
      </c>
      <c r="E1056">
        <v>115.4</v>
      </c>
      <c r="F1056">
        <v>8.86</v>
      </c>
    </row>
    <row r="1057" spans="1:6" x14ac:dyDescent="0.2">
      <c r="A1057" s="6">
        <v>32112</v>
      </c>
      <c r="B1057">
        <v>241</v>
      </c>
      <c r="C1057">
        <v>8.81</v>
      </c>
      <c r="D1057">
        <v>17.5</v>
      </c>
      <c r="E1057">
        <v>115.4</v>
      </c>
      <c r="F1057">
        <v>8.99</v>
      </c>
    </row>
    <row r="1058" spans="1:6" x14ac:dyDescent="0.2">
      <c r="A1058" s="6">
        <v>32143</v>
      </c>
      <c r="B1058">
        <v>250.5</v>
      </c>
      <c r="C1058">
        <v>8.86</v>
      </c>
      <c r="D1058">
        <v>17.86</v>
      </c>
      <c r="E1058">
        <v>115.7</v>
      </c>
      <c r="F1058">
        <v>8.67</v>
      </c>
    </row>
    <row r="1059" spans="1:6" x14ac:dyDescent="0.2">
      <c r="A1059" s="6">
        <v>32174</v>
      </c>
      <c r="B1059">
        <v>258.10000000000002</v>
      </c>
      <c r="C1059">
        <v>8.9</v>
      </c>
      <c r="D1059">
        <v>18.23</v>
      </c>
      <c r="E1059">
        <v>116</v>
      </c>
      <c r="F1059">
        <v>8.2100000000000009</v>
      </c>
    </row>
    <row r="1060" spans="1:6" x14ac:dyDescent="0.2">
      <c r="A1060" s="6">
        <v>32203</v>
      </c>
      <c r="B1060">
        <v>265.7</v>
      </c>
      <c r="C1060">
        <v>8.9499999999999993</v>
      </c>
      <c r="D1060">
        <v>18.59</v>
      </c>
      <c r="E1060">
        <v>116.5</v>
      </c>
      <c r="F1060">
        <v>8.3699999999999992</v>
      </c>
    </row>
    <row r="1061" spans="1:6" x14ac:dyDescent="0.2">
      <c r="A1061" s="6">
        <v>32234</v>
      </c>
      <c r="B1061">
        <v>262.60000000000002</v>
      </c>
      <c r="C1061">
        <v>9.0399999999999991</v>
      </c>
      <c r="D1061">
        <v>19.62</v>
      </c>
      <c r="E1061">
        <v>117.1</v>
      </c>
      <c r="F1061">
        <v>8.7200000000000006</v>
      </c>
    </row>
    <row r="1062" spans="1:6" x14ac:dyDescent="0.2">
      <c r="A1062" s="6">
        <v>32264</v>
      </c>
      <c r="B1062">
        <v>256.10000000000002</v>
      </c>
      <c r="C1062">
        <v>9.14</v>
      </c>
      <c r="D1062">
        <v>20.64</v>
      </c>
      <c r="E1062">
        <v>117.5</v>
      </c>
      <c r="F1062">
        <v>9.09</v>
      </c>
    </row>
    <row r="1063" spans="1:6" x14ac:dyDescent="0.2">
      <c r="A1063" s="6">
        <v>32295</v>
      </c>
      <c r="B1063">
        <v>270.7</v>
      </c>
      <c r="C1063">
        <v>9.23</v>
      </c>
      <c r="D1063">
        <v>21.67</v>
      </c>
      <c r="E1063">
        <v>118</v>
      </c>
      <c r="F1063">
        <v>8.92</v>
      </c>
    </row>
    <row r="1064" spans="1:6" x14ac:dyDescent="0.2">
      <c r="A1064" s="6">
        <v>32325</v>
      </c>
      <c r="B1064">
        <v>269.10000000000002</v>
      </c>
      <c r="C1064">
        <v>9.31</v>
      </c>
      <c r="D1064">
        <v>22.02</v>
      </c>
      <c r="E1064">
        <v>118.5</v>
      </c>
      <c r="F1064">
        <v>9.06</v>
      </c>
    </row>
    <row r="1065" spans="1:6" x14ac:dyDescent="0.2">
      <c r="A1065" s="6">
        <v>32356</v>
      </c>
      <c r="B1065">
        <v>263.7</v>
      </c>
      <c r="C1065">
        <v>9.3800000000000008</v>
      </c>
      <c r="D1065">
        <v>22.38</v>
      </c>
      <c r="E1065">
        <v>119</v>
      </c>
      <c r="F1065">
        <v>9.26</v>
      </c>
    </row>
    <row r="1066" spans="1:6" x14ac:dyDescent="0.2">
      <c r="A1066" s="6">
        <v>32387</v>
      </c>
      <c r="B1066">
        <v>268</v>
      </c>
      <c r="C1066">
        <v>9.4600000000000009</v>
      </c>
      <c r="D1066">
        <v>22.73</v>
      </c>
      <c r="E1066">
        <v>119.8</v>
      </c>
      <c r="F1066">
        <v>8.98</v>
      </c>
    </row>
    <row r="1067" spans="1:6" x14ac:dyDescent="0.2">
      <c r="A1067" s="6">
        <v>32417</v>
      </c>
      <c r="B1067">
        <v>277.39999999999998</v>
      </c>
      <c r="C1067">
        <v>9.5500000000000007</v>
      </c>
      <c r="D1067">
        <v>23.07</v>
      </c>
      <c r="E1067">
        <v>120.2</v>
      </c>
      <c r="F1067">
        <v>8.8000000000000007</v>
      </c>
    </row>
    <row r="1068" spans="1:6" x14ac:dyDescent="0.2">
      <c r="A1068" s="6">
        <v>32448</v>
      </c>
      <c r="B1068">
        <v>271</v>
      </c>
      <c r="C1068">
        <v>9.64</v>
      </c>
      <c r="D1068">
        <v>23.42</v>
      </c>
      <c r="E1068">
        <v>120.3</v>
      </c>
      <c r="F1068">
        <v>8.9600000000000009</v>
      </c>
    </row>
    <row r="1069" spans="1:6" x14ac:dyDescent="0.2">
      <c r="A1069" s="6">
        <v>32478</v>
      </c>
      <c r="B1069">
        <v>276.5</v>
      </c>
      <c r="C1069">
        <v>9.75</v>
      </c>
      <c r="D1069">
        <v>23.75</v>
      </c>
      <c r="E1069">
        <v>120.5</v>
      </c>
      <c r="F1069">
        <v>9.11</v>
      </c>
    </row>
    <row r="1070" spans="1:6" x14ac:dyDescent="0.2">
      <c r="A1070" s="6">
        <v>32509</v>
      </c>
      <c r="B1070">
        <v>285.39999999999998</v>
      </c>
      <c r="C1070">
        <v>9.81</v>
      </c>
      <c r="D1070">
        <v>24.16</v>
      </c>
      <c r="E1070">
        <v>121.1</v>
      </c>
      <c r="F1070">
        <v>9.09</v>
      </c>
    </row>
    <row r="1071" spans="1:6" x14ac:dyDescent="0.2">
      <c r="A1071" s="6">
        <v>32540</v>
      </c>
      <c r="B1071">
        <v>294</v>
      </c>
      <c r="C1071">
        <v>9.9</v>
      </c>
      <c r="D1071">
        <v>24.56</v>
      </c>
      <c r="E1071">
        <v>121.6</v>
      </c>
      <c r="F1071">
        <v>9.17</v>
      </c>
    </row>
    <row r="1072" spans="1:6" x14ac:dyDescent="0.2">
      <c r="A1072" s="6">
        <v>32568</v>
      </c>
      <c r="B1072">
        <v>292.7</v>
      </c>
      <c r="C1072">
        <v>10.01</v>
      </c>
      <c r="D1072">
        <v>24.96</v>
      </c>
      <c r="E1072">
        <v>122.3</v>
      </c>
      <c r="F1072">
        <v>9.36</v>
      </c>
    </row>
    <row r="1073" spans="1:6" x14ac:dyDescent="0.2">
      <c r="A1073" s="6">
        <v>32599</v>
      </c>
      <c r="B1073">
        <v>302.3</v>
      </c>
      <c r="C1073">
        <v>10.09</v>
      </c>
      <c r="D1073">
        <v>25.05</v>
      </c>
      <c r="E1073">
        <v>123.1</v>
      </c>
      <c r="F1073">
        <v>9.18</v>
      </c>
    </row>
    <row r="1074" spans="1:6" x14ac:dyDescent="0.2">
      <c r="A1074" s="6">
        <v>32629</v>
      </c>
      <c r="B1074">
        <v>313.89999999999998</v>
      </c>
      <c r="C1074">
        <v>10.19</v>
      </c>
      <c r="D1074">
        <v>25.13</v>
      </c>
      <c r="E1074">
        <v>123.8</v>
      </c>
      <c r="F1074">
        <v>8.86</v>
      </c>
    </row>
    <row r="1075" spans="1:6" x14ac:dyDescent="0.2">
      <c r="A1075" s="6">
        <v>32660</v>
      </c>
      <c r="B1075">
        <v>323.7</v>
      </c>
      <c r="C1075">
        <v>10.37</v>
      </c>
      <c r="D1075">
        <v>25.22</v>
      </c>
      <c r="E1075">
        <v>124.1</v>
      </c>
      <c r="F1075">
        <v>8.2799999999999994</v>
      </c>
    </row>
    <row r="1076" spans="1:6" x14ac:dyDescent="0.2">
      <c r="A1076" s="6">
        <v>32690</v>
      </c>
      <c r="B1076">
        <v>331.9</v>
      </c>
      <c r="C1076">
        <v>10.42</v>
      </c>
      <c r="D1076">
        <v>24.71</v>
      </c>
      <c r="E1076">
        <v>124.4</v>
      </c>
      <c r="F1076">
        <v>8.02</v>
      </c>
    </row>
    <row r="1077" spans="1:6" x14ac:dyDescent="0.2">
      <c r="A1077" s="6">
        <v>32721</v>
      </c>
      <c r="B1077">
        <v>346.6</v>
      </c>
      <c r="C1077">
        <v>10.55</v>
      </c>
      <c r="D1077">
        <v>24.2</v>
      </c>
      <c r="E1077">
        <v>124.6</v>
      </c>
      <c r="F1077">
        <v>8.11</v>
      </c>
    </row>
    <row r="1078" spans="1:6" x14ac:dyDescent="0.2">
      <c r="A1078" s="6">
        <v>32752</v>
      </c>
      <c r="B1078">
        <v>347.3</v>
      </c>
      <c r="C1078">
        <v>10.73</v>
      </c>
      <c r="D1078">
        <v>23.69</v>
      </c>
      <c r="E1078">
        <v>125</v>
      </c>
      <c r="F1078">
        <v>8.19</v>
      </c>
    </row>
    <row r="1079" spans="1:6" x14ac:dyDescent="0.2">
      <c r="A1079" s="6">
        <v>32782</v>
      </c>
      <c r="B1079">
        <v>347.4</v>
      </c>
      <c r="C1079">
        <v>10.8</v>
      </c>
      <c r="D1079">
        <v>23.43</v>
      </c>
      <c r="E1079">
        <v>125.6</v>
      </c>
      <c r="F1079">
        <v>8.01</v>
      </c>
    </row>
    <row r="1080" spans="1:6" x14ac:dyDescent="0.2">
      <c r="A1080" s="6">
        <v>32813</v>
      </c>
      <c r="B1080">
        <v>340.2</v>
      </c>
      <c r="C1080">
        <v>10.92</v>
      </c>
      <c r="D1080">
        <v>23.16</v>
      </c>
      <c r="E1080">
        <v>125.9</v>
      </c>
      <c r="F1080">
        <v>7.87</v>
      </c>
    </row>
    <row r="1081" spans="1:6" x14ac:dyDescent="0.2">
      <c r="A1081" s="6">
        <v>32843</v>
      </c>
      <c r="B1081">
        <v>348.6</v>
      </c>
      <c r="C1081">
        <v>11.06</v>
      </c>
      <c r="D1081">
        <v>22.87</v>
      </c>
      <c r="E1081">
        <v>126.1</v>
      </c>
      <c r="F1081">
        <v>7.84</v>
      </c>
    </row>
    <row r="1082" spans="1:6" x14ac:dyDescent="0.2">
      <c r="A1082" s="6">
        <v>32874</v>
      </c>
      <c r="B1082">
        <v>339.97</v>
      </c>
      <c r="C1082">
        <v>11.14</v>
      </c>
      <c r="D1082">
        <v>22.49</v>
      </c>
      <c r="E1082">
        <v>127.4</v>
      </c>
      <c r="F1082">
        <v>8.2100000000000009</v>
      </c>
    </row>
    <row r="1083" spans="1:6" x14ac:dyDescent="0.2">
      <c r="A1083" s="6">
        <v>32905</v>
      </c>
      <c r="B1083">
        <v>330.45</v>
      </c>
      <c r="C1083">
        <v>11.23</v>
      </c>
      <c r="D1083">
        <v>22.08</v>
      </c>
      <c r="E1083">
        <v>128</v>
      </c>
      <c r="F1083">
        <v>8.4700000000000006</v>
      </c>
    </row>
    <row r="1084" spans="1:6" x14ac:dyDescent="0.2">
      <c r="A1084" s="6">
        <v>32933</v>
      </c>
      <c r="B1084">
        <v>338.46</v>
      </c>
      <c r="C1084">
        <v>11.32</v>
      </c>
      <c r="D1084">
        <v>21.67</v>
      </c>
      <c r="E1084">
        <v>128.69999999999999</v>
      </c>
      <c r="F1084">
        <v>8.59</v>
      </c>
    </row>
    <row r="1085" spans="1:6" x14ac:dyDescent="0.2">
      <c r="A1085" s="6">
        <v>32964</v>
      </c>
      <c r="B1085">
        <v>338.18</v>
      </c>
      <c r="C1085">
        <v>11.44</v>
      </c>
      <c r="D1085">
        <v>21.53</v>
      </c>
      <c r="E1085">
        <v>128.9</v>
      </c>
      <c r="F1085">
        <v>8.7899999999999991</v>
      </c>
    </row>
    <row r="1086" spans="1:6" x14ac:dyDescent="0.2">
      <c r="A1086" s="6">
        <v>32994</v>
      </c>
      <c r="B1086">
        <v>350.25</v>
      </c>
      <c r="C1086">
        <v>11.55</v>
      </c>
      <c r="D1086">
        <v>21.4</v>
      </c>
      <c r="E1086">
        <v>129.19999999999999</v>
      </c>
      <c r="F1086">
        <v>8.76</v>
      </c>
    </row>
    <row r="1087" spans="1:6" x14ac:dyDescent="0.2">
      <c r="A1087" s="6">
        <v>33025</v>
      </c>
      <c r="B1087">
        <v>360.39</v>
      </c>
      <c r="C1087">
        <v>11.66</v>
      </c>
      <c r="D1087">
        <v>21.26</v>
      </c>
      <c r="E1087">
        <v>129.9</v>
      </c>
      <c r="F1087">
        <v>8.48</v>
      </c>
    </row>
    <row r="1088" spans="1:6" x14ac:dyDescent="0.2">
      <c r="A1088" s="6">
        <v>33055</v>
      </c>
      <c r="B1088">
        <v>360.03</v>
      </c>
      <c r="C1088">
        <v>11.73</v>
      </c>
      <c r="D1088">
        <v>21.42</v>
      </c>
      <c r="E1088">
        <v>130.4</v>
      </c>
      <c r="F1088">
        <v>8.4700000000000006</v>
      </c>
    </row>
    <row r="1089" spans="1:6" x14ac:dyDescent="0.2">
      <c r="A1089" s="6">
        <v>33086</v>
      </c>
      <c r="B1089">
        <v>330.75</v>
      </c>
      <c r="C1089">
        <v>11.78</v>
      </c>
      <c r="D1089">
        <v>21.58</v>
      </c>
      <c r="E1089">
        <v>131.6</v>
      </c>
      <c r="F1089">
        <v>8.75</v>
      </c>
    </row>
    <row r="1090" spans="1:6" x14ac:dyDescent="0.2">
      <c r="A1090" s="6">
        <v>33117</v>
      </c>
      <c r="B1090">
        <v>315.41000000000003</v>
      </c>
      <c r="C1090">
        <v>11.83</v>
      </c>
      <c r="D1090">
        <v>21.74</v>
      </c>
      <c r="E1090">
        <v>132.69999999999999</v>
      </c>
      <c r="F1090">
        <v>8.89</v>
      </c>
    </row>
    <row r="1091" spans="1:6" x14ac:dyDescent="0.2">
      <c r="A1091" s="6">
        <v>33147</v>
      </c>
      <c r="B1091">
        <v>307.12</v>
      </c>
      <c r="C1091">
        <v>11.93</v>
      </c>
      <c r="D1091">
        <v>21.61</v>
      </c>
      <c r="E1091">
        <v>133.5</v>
      </c>
      <c r="F1091">
        <v>8.7200000000000006</v>
      </c>
    </row>
    <row r="1092" spans="1:6" x14ac:dyDescent="0.2">
      <c r="A1092" s="6">
        <v>33178</v>
      </c>
      <c r="B1092">
        <v>315.29000000000002</v>
      </c>
      <c r="C1092">
        <v>12.01</v>
      </c>
      <c r="D1092">
        <v>21.47</v>
      </c>
      <c r="E1092">
        <v>133.80000000000001</v>
      </c>
      <c r="F1092">
        <v>8.39</v>
      </c>
    </row>
    <row r="1093" spans="1:6" x14ac:dyDescent="0.2">
      <c r="A1093" s="6">
        <v>33208</v>
      </c>
      <c r="B1093">
        <v>328.75</v>
      </c>
      <c r="C1093">
        <v>12.09</v>
      </c>
      <c r="D1093">
        <v>21.34</v>
      </c>
      <c r="E1093">
        <v>133.80000000000001</v>
      </c>
      <c r="F1093">
        <v>8.08</v>
      </c>
    </row>
    <row r="1094" spans="1:6" x14ac:dyDescent="0.2">
      <c r="A1094" s="6">
        <v>33239</v>
      </c>
      <c r="B1094">
        <v>325.49</v>
      </c>
      <c r="C1094">
        <v>12.11</v>
      </c>
      <c r="D1094">
        <v>21.18</v>
      </c>
      <c r="E1094">
        <v>134.6</v>
      </c>
      <c r="F1094">
        <v>8.09</v>
      </c>
    </row>
    <row r="1095" spans="1:6" x14ac:dyDescent="0.2">
      <c r="A1095" s="6">
        <v>33270</v>
      </c>
      <c r="B1095">
        <v>362.26</v>
      </c>
      <c r="C1095">
        <v>12.11</v>
      </c>
      <c r="D1095">
        <v>21.03</v>
      </c>
      <c r="E1095">
        <v>134.80000000000001</v>
      </c>
      <c r="F1095">
        <v>7.85</v>
      </c>
    </row>
    <row r="1096" spans="1:6" x14ac:dyDescent="0.2">
      <c r="A1096" s="6">
        <v>33298</v>
      </c>
      <c r="B1096">
        <v>372.28</v>
      </c>
      <c r="C1096">
        <v>12.11</v>
      </c>
      <c r="D1096">
        <v>20.94</v>
      </c>
      <c r="E1096">
        <v>135</v>
      </c>
      <c r="F1096">
        <v>8.11</v>
      </c>
    </row>
    <row r="1097" spans="1:6" x14ac:dyDescent="0.2">
      <c r="A1097" s="6">
        <v>33329</v>
      </c>
      <c r="B1097">
        <v>379.68</v>
      </c>
      <c r="C1097">
        <v>12.13</v>
      </c>
      <c r="D1097">
        <v>20.36</v>
      </c>
      <c r="E1097">
        <v>135.19999999999999</v>
      </c>
      <c r="F1097">
        <v>8.0399999999999991</v>
      </c>
    </row>
    <row r="1098" spans="1:6" x14ac:dyDescent="0.2">
      <c r="A1098" s="6">
        <v>33359</v>
      </c>
      <c r="B1098">
        <v>377.99</v>
      </c>
      <c r="C1098">
        <v>12.14</v>
      </c>
      <c r="D1098">
        <v>19.86</v>
      </c>
      <c r="E1098">
        <v>135.6</v>
      </c>
      <c r="F1098">
        <v>8.07</v>
      </c>
    </row>
    <row r="1099" spans="1:6" x14ac:dyDescent="0.2">
      <c r="A1099" s="6">
        <v>33390</v>
      </c>
      <c r="B1099">
        <v>378.29</v>
      </c>
      <c r="C1099">
        <v>12.15</v>
      </c>
      <c r="D1099">
        <v>19.41</v>
      </c>
      <c r="E1099">
        <v>136</v>
      </c>
      <c r="F1099">
        <v>8.2799999999999994</v>
      </c>
    </row>
    <row r="1100" spans="1:6" x14ac:dyDescent="0.2">
      <c r="A1100" s="6">
        <v>33420</v>
      </c>
      <c r="B1100">
        <v>380.23</v>
      </c>
      <c r="C1100">
        <v>12.19</v>
      </c>
      <c r="D1100">
        <v>18.84</v>
      </c>
      <c r="E1100">
        <v>136.19999999999999</v>
      </c>
      <c r="F1100">
        <v>8.27</v>
      </c>
    </row>
    <row r="1101" spans="1:6" x14ac:dyDescent="0.2">
      <c r="A1101" s="6">
        <v>33451</v>
      </c>
      <c r="B1101">
        <v>389.4</v>
      </c>
      <c r="C1101">
        <v>12.24</v>
      </c>
      <c r="D1101">
        <v>18.329999999999998</v>
      </c>
      <c r="E1101">
        <v>136.6</v>
      </c>
      <c r="F1101">
        <v>7.9</v>
      </c>
    </row>
    <row r="1102" spans="1:6" x14ac:dyDescent="0.2">
      <c r="A1102" s="6">
        <v>33482</v>
      </c>
      <c r="B1102">
        <v>387.2</v>
      </c>
      <c r="C1102">
        <v>12.28</v>
      </c>
      <c r="D1102">
        <v>17.82</v>
      </c>
      <c r="E1102">
        <v>137.19999999999999</v>
      </c>
      <c r="F1102">
        <v>7.65</v>
      </c>
    </row>
    <row r="1103" spans="1:6" x14ac:dyDescent="0.2">
      <c r="A1103" s="6">
        <v>33512</v>
      </c>
      <c r="B1103">
        <v>386.88</v>
      </c>
      <c r="C1103">
        <v>12.25</v>
      </c>
      <c r="D1103">
        <v>17.2</v>
      </c>
      <c r="E1103">
        <v>137.4</v>
      </c>
      <c r="F1103">
        <v>7.53</v>
      </c>
    </row>
    <row r="1104" spans="1:6" x14ac:dyDescent="0.2">
      <c r="A1104" s="6">
        <v>33543</v>
      </c>
      <c r="B1104">
        <v>385.92</v>
      </c>
      <c r="C1104">
        <v>12.23</v>
      </c>
      <c r="D1104">
        <v>16.59</v>
      </c>
      <c r="E1104">
        <v>137.80000000000001</v>
      </c>
      <c r="F1104">
        <v>7.42</v>
      </c>
    </row>
    <row r="1105" spans="1:6" x14ac:dyDescent="0.2">
      <c r="A1105" s="6">
        <v>33573</v>
      </c>
      <c r="B1105">
        <v>388.51</v>
      </c>
      <c r="C1105">
        <v>12.2</v>
      </c>
      <c r="D1105">
        <v>15.97</v>
      </c>
      <c r="E1105">
        <v>137.9</v>
      </c>
      <c r="F1105">
        <v>7.09</v>
      </c>
    </row>
    <row r="1106" spans="1:6" x14ac:dyDescent="0.2">
      <c r="A1106" s="6">
        <v>33604</v>
      </c>
      <c r="B1106">
        <v>416.08</v>
      </c>
      <c r="C1106">
        <v>12.24</v>
      </c>
      <c r="D1106">
        <v>16.05</v>
      </c>
      <c r="E1106">
        <v>138.1</v>
      </c>
      <c r="F1106">
        <v>7.03</v>
      </c>
    </row>
    <row r="1107" spans="1:6" x14ac:dyDescent="0.2">
      <c r="A1107" s="6">
        <v>33635</v>
      </c>
      <c r="B1107">
        <v>412.56</v>
      </c>
      <c r="C1107">
        <v>12.28</v>
      </c>
      <c r="D1107">
        <v>16.12</v>
      </c>
      <c r="E1107">
        <v>138.6</v>
      </c>
      <c r="F1107">
        <v>7.34</v>
      </c>
    </row>
    <row r="1108" spans="1:6" x14ac:dyDescent="0.2">
      <c r="A1108" s="6">
        <v>33664</v>
      </c>
      <c r="B1108">
        <v>407.36</v>
      </c>
      <c r="C1108">
        <v>12.32</v>
      </c>
      <c r="D1108">
        <v>16.190000000000001</v>
      </c>
      <c r="E1108">
        <v>139.30000000000001</v>
      </c>
      <c r="F1108">
        <v>7.54</v>
      </c>
    </row>
    <row r="1109" spans="1:6" x14ac:dyDescent="0.2">
      <c r="A1109" s="6">
        <v>33695</v>
      </c>
      <c r="B1109">
        <v>407.41</v>
      </c>
      <c r="C1109">
        <v>12.32</v>
      </c>
      <c r="D1109">
        <v>16.48</v>
      </c>
      <c r="E1109">
        <v>139.5</v>
      </c>
      <c r="F1109">
        <v>7.48</v>
      </c>
    </row>
    <row r="1110" spans="1:6" x14ac:dyDescent="0.2">
      <c r="A1110" s="6">
        <v>33725</v>
      </c>
      <c r="B1110">
        <v>414.81</v>
      </c>
      <c r="C1110">
        <v>12.32</v>
      </c>
      <c r="D1110">
        <v>16.77</v>
      </c>
      <c r="E1110">
        <v>139.69999999999999</v>
      </c>
      <c r="F1110">
        <v>7.39</v>
      </c>
    </row>
    <row r="1111" spans="1:6" x14ac:dyDescent="0.2">
      <c r="A1111" s="6">
        <v>33756</v>
      </c>
      <c r="B1111">
        <v>408.27</v>
      </c>
      <c r="C1111">
        <v>12.32</v>
      </c>
      <c r="D1111">
        <v>17.05</v>
      </c>
      <c r="E1111">
        <v>140.19999999999999</v>
      </c>
      <c r="F1111">
        <v>7.26</v>
      </c>
    </row>
    <row r="1112" spans="1:6" x14ac:dyDescent="0.2">
      <c r="A1112" s="6">
        <v>33786</v>
      </c>
      <c r="B1112">
        <v>415.05</v>
      </c>
      <c r="C1112">
        <v>12.34</v>
      </c>
      <c r="D1112">
        <v>17.38</v>
      </c>
      <c r="E1112">
        <v>140.5</v>
      </c>
      <c r="F1112">
        <v>6.84</v>
      </c>
    </row>
    <row r="1113" spans="1:6" x14ac:dyDescent="0.2">
      <c r="A1113" s="6">
        <v>33817</v>
      </c>
      <c r="B1113">
        <v>417.93</v>
      </c>
      <c r="C1113">
        <v>12.37</v>
      </c>
      <c r="D1113">
        <v>17.71</v>
      </c>
      <c r="E1113">
        <v>140.9</v>
      </c>
      <c r="F1113">
        <v>6.59</v>
      </c>
    </row>
    <row r="1114" spans="1:6" x14ac:dyDescent="0.2">
      <c r="A1114" s="6">
        <v>33848</v>
      </c>
      <c r="B1114">
        <v>418.48</v>
      </c>
      <c r="C1114">
        <v>12.4</v>
      </c>
      <c r="D1114">
        <v>18.04</v>
      </c>
      <c r="E1114">
        <v>141.30000000000001</v>
      </c>
      <c r="F1114">
        <v>6.42</v>
      </c>
    </row>
    <row r="1115" spans="1:6" x14ac:dyDescent="0.2">
      <c r="A1115" s="6">
        <v>33878</v>
      </c>
      <c r="B1115">
        <v>412.5</v>
      </c>
      <c r="C1115">
        <v>12.39</v>
      </c>
      <c r="D1115">
        <v>18.39</v>
      </c>
      <c r="E1115">
        <v>141.80000000000001</v>
      </c>
      <c r="F1115">
        <v>6.59</v>
      </c>
    </row>
    <row r="1116" spans="1:6" x14ac:dyDescent="0.2">
      <c r="A1116" s="6">
        <v>33909</v>
      </c>
      <c r="B1116">
        <v>422.84</v>
      </c>
      <c r="C1116">
        <v>12.38</v>
      </c>
      <c r="D1116">
        <v>18.739999999999998</v>
      </c>
      <c r="E1116">
        <v>142</v>
      </c>
      <c r="F1116">
        <v>6.87</v>
      </c>
    </row>
    <row r="1117" spans="1:6" x14ac:dyDescent="0.2">
      <c r="A1117" s="6">
        <v>33939</v>
      </c>
      <c r="B1117">
        <v>435.64</v>
      </c>
      <c r="C1117">
        <v>12.39</v>
      </c>
      <c r="D1117">
        <v>19.09</v>
      </c>
      <c r="E1117">
        <v>141.9</v>
      </c>
      <c r="F1117">
        <v>6.77</v>
      </c>
    </row>
    <row r="1118" spans="1:6" x14ac:dyDescent="0.2">
      <c r="A1118" s="6">
        <v>33970</v>
      </c>
      <c r="B1118">
        <v>435.23</v>
      </c>
      <c r="C1118">
        <v>12.41</v>
      </c>
      <c r="D1118">
        <v>19.34</v>
      </c>
      <c r="E1118">
        <v>142.6</v>
      </c>
      <c r="F1118">
        <v>6.6</v>
      </c>
    </row>
    <row r="1119" spans="1:6" x14ac:dyDescent="0.2">
      <c r="A1119" s="6">
        <v>34001</v>
      </c>
      <c r="B1119">
        <v>441.7</v>
      </c>
      <c r="C1119">
        <v>12.45</v>
      </c>
      <c r="D1119">
        <v>19.59</v>
      </c>
      <c r="E1119">
        <v>143.1</v>
      </c>
      <c r="F1119">
        <v>6.26</v>
      </c>
    </row>
    <row r="1120" spans="1:6" x14ac:dyDescent="0.2">
      <c r="A1120" s="6">
        <v>34029</v>
      </c>
      <c r="B1120">
        <v>450.16</v>
      </c>
      <c r="C1120">
        <v>12.48</v>
      </c>
      <c r="D1120">
        <v>19.84</v>
      </c>
      <c r="E1120">
        <v>143.6</v>
      </c>
      <c r="F1120">
        <v>5.98</v>
      </c>
    </row>
    <row r="1121" spans="1:6" x14ac:dyDescent="0.2">
      <c r="A1121" s="6">
        <v>34060</v>
      </c>
      <c r="B1121">
        <v>443.08</v>
      </c>
      <c r="C1121">
        <v>12.49</v>
      </c>
      <c r="D1121">
        <v>19.670000000000002</v>
      </c>
      <c r="E1121">
        <v>144</v>
      </c>
      <c r="F1121">
        <v>5.97</v>
      </c>
    </row>
    <row r="1122" spans="1:6" x14ac:dyDescent="0.2">
      <c r="A1122" s="6">
        <v>34090</v>
      </c>
      <c r="B1122">
        <v>445.25</v>
      </c>
      <c r="C1122">
        <v>12.51</v>
      </c>
      <c r="D1122">
        <v>19.5</v>
      </c>
      <c r="E1122">
        <v>144.19999999999999</v>
      </c>
      <c r="F1122">
        <v>6.04</v>
      </c>
    </row>
    <row r="1123" spans="1:6" x14ac:dyDescent="0.2">
      <c r="A1123" s="6">
        <v>34121</v>
      </c>
      <c r="B1123">
        <v>448.06</v>
      </c>
      <c r="C1123">
        <v>12.52</v>
      </c>
      <c r="D1123">
        <v>19.329999999999998</v>
      </c>
      <c r="E1123">
        <v>144.4</v>
      </c>
      <c r="F1123">
        <v>5.96</v>
      </c>
    </row>
    <row r="1124" spans="1:6" x14ac:dyDescent="0.2">
      <c r="A1124" s="6">
        <v>34151</v>
      </c>
      <c r="B1124">
        <v>447.29</v>
      </c>
      <c r="C1124">
        <v>12.52</v>
      </c>
      <c r="D1124">
        <v>19.690000000000001</v>
      </c>
      <c r="E1124">
        <v>144.4</v>
      </c>
      <c r="F1124">
        <v>5.81</v>
      </c>
    </row>
    <row r="1125" spans="1:6" x14ac:dyDescent="0.2">
      <c r="A1125" s="6">
        <v>34182</v>
      </c>
      <c r="B1125">
        <v>454.13</v>
      </c>
      <c r="C1125">
        <v>12.52</v>
      </c>
      <c r="D1125">
        <v>20.05</v>
      </c>
      <c r="E1125">
        <v>144.80000000000001</v>
      </c>
      <c r="F1125">
        <v>5.68</v>
      </c>
    </row>
    <row r="1126" spans="1:6" x14ac:dyDescent="0.2">
      <c r="A1126" s="6">
        <v>34213</v>
      </c>
      <c r="B1126">
        <v>459.24</v>
      </c>
      <c r="C1126">
        <v>12.52</v>
      </c>
      <c r="D1126">
        <v>20.41</v>
      </c>
      <c r="E1126">
        <v>145.1</v>
      </c>
      <c r="F1126">
        <v>5.36</v>
      </c>
    </row>
    <row r="1127" spans="1:6" x14ac:dyDescent="0.2">
      <c r="A1127" s="6">
        <v>34243</v>
      </c>
      <c r="B1127">
        <v>463.9</v>
      </c>
      <c r="C1127">
        <v>12.54</v>
      </c>
      <c r="D1127">
        <v>20.9</v>
      </c>
      <c r="E1127">
        <v>145.69999999999999</v>
      </c>
      <c r="F1127">
        <v>5.33</v>
      </c>
    </row>
    <row r="1128" spans="1:6" x14ac:dyDescent="0.2">
      <c r="A1128" s="6">
        <v>34274</v>
      </c>
      <c r="B1128">
        <v>462.89</v>
      </c>
      <c r="C1128">
        <v>12.56</v>
      </c>
      <c r="D1128">
        <v>21.39</v>
      </c>
      <c r="E1128">
        <v>145.80000000000001</v>
      </c>
      <c r="F1128">
        <v>5.72</v>
      </c>
    </row>
    <row r="1129" spans="1:6" x14ac:dyDescent="0.2">
      <c r="A1129" s="6">
        <v>34304</v>
      </c>
      <c r="B1129">
        <v>465.95</v>
      </c>
      <c r="C1129">
        <v>12.58</v>
      </c>
      <c r="D1129">
        <v>21.89</v>
      </c>
      <c r="E1129">
        <v>145.80000000000001</v>
      </c>
      <c r="F1129">
        <v>5.77</v>
      </c>
    </row>
    <row r="1130" spans="1:6" x14ac:dyDescent="0.2">
      <c r="A1130" s="6">
        <v>34335</v>
      </c>
      <c r="B1130">
        <v>472.99</v>
      </c>
      <c r="C1130">
        <v>12.62</v>
      </c>
      <c r="D1130">
        <v>22.16</v>
      </c>
      <c r="E1130">
        <v>146.19999999999999</v>
      </c>
      <c r="F1130">
        <v>5.75</v>
      </c>
    </row>
    <row r="1131" spans="1:6" x14ac:dyDescent="0.2">
      <c r="A1131" s="6">
        <v>34366</v>
      </c>
      <c r="B1131">
        <v>471.58</v>
      </c>
      <c r="C1131">
        <v>12.67</v>
      </c>
      <c r="D1131">
        <v>22.43</v>
      </c>
      <c r="E1131">
        <v>146.69999999999999</v>
      </c>
      <c r="F1131">
        <v>5.97</v>
      </c>
    </row>
    <row r="1132" spans="1:6" x14ac:dyDescent="0.2">
      <c r="A1132" s="6">
        <v>34394</v>
      </c>
      <c r="B1132">
        <v>463.81</v>
      </c>
      <c r="C1132">
        <v>12.71</v>
      </c>
      <c r="D1132">
        <v>22.71</v>
      </c>
      <c r="E1132">
        <v>147.19999999999999</v>
      </c>
      <c r="F1132">
        <v>6.48</v>
      </c>
    </row>
    <row r="1133" spans="1:6" x14ac:dyDescent="0.2">
      <c r="A1133" s="6">
        <v>34425</v>
      </c>
      <c r="B1133">
        <v>447.23</v>
      </c>
      <c r="C1133">
        <v>12.75</v>
      </c>
      <c r="D1133">
        <v>23.54</v>
      </c>
      <c r="E1133">
        <v>147.4</v>
      </c>
      <c r="F1133">
        <v>6.97</v>
      </c>
    </row>
    <row r="1134" spans="1:6" x14ac:dyDescent="0.2">
      <c r="A1134" s="6">
        <v>34455</v>
      </c>
      <c r="B1134">
        <v>450.9</v>
      </c>
      <c r="C1134">
        <v>12.8</v>
      </c>
      <c r="D1134">
        <v>24.37</v>
      </c>
      <c r="E1134">
        <v>147.5</v>
      </c>
      <c r="F1134">
        <v>7.18</v>
      </c>
    </row>
    <row r="1135" spans="1:6" x14ac:dyDescent="0.2">
      <c r="A1135" s="6">
        <v>34486</v>
      </c>
      <c r="B1135">
        <v>454.83</v>
      </c>
      <c r="C1135">
        <v>12.84</v>
      </c>
      <c r="D1135">
        <v>25.2</v>
      </c>
      <c r="E1135">
        <v>148</v>
      </c>
      <c r="F1135">
        <v>7.1</v>
      </c>
    </row>
    <row r="1136" spans="1:6" x14ac:dyDescent="0.2">
      <c r="A1136" s="6">
        <v>34516</v>
      </c>
      <c r="B1136">
        <v>451.4</v>
      </c>
      <c r="C1136">
        <v>12.87</v>
      </c>
      <c r="D1136">
        <v>25.91</v>
      </c>
      <c r="E1136">
        <v>148.4</v>
      </c>
      <c r="F1136">
        <v>7.3</v>
      </c>
    </row>
    <row r="1137" spans="1:6" x14ac:dyDescent="0.2">
      <c r="A1137" s="6">
        <v>34547</v>
      </c>
      <c r="B1137">
        <v>464.24</v>
      </c>
      <c r="C1137">
        <v>12.9</v>
      </c>
      <c r="D1137">
        <v>26.62</v>
      </c>
      <c r="E1137">
        <v>149</v>
      </c>
      <c r="F1137">
        <v>7.24</v>
      </c>
    </row>
    <row r="1138" spans="1:6" x14ac:dyDescent="0.2">
      <c r="A1138" s="6">
        <v>34578</v>
      </c>
      <c r="B1138">
        <v>466.96</v>
      </c>
      <c r="C1138">
        <v>12.92</v>
      </c>
      <c r="D1138">
        <v>27.33</v>
      </c>
      <c r="E1138">
        <v>149.4</v>
      </c>
      <c r="F1138">
        <v>7.46</v>
      </c>
    </row>
    <row r="1139" spans="1:6" x14ac:dyDescent="0.2">
      <c r="A1139" s="6">
        <v>34608</v>
      </c>
      <c r="B1139">
        <v>463.81</v>
      </c>
      <c r="C1139">
        <v>13.01</v>
      </c>
      <c r="D1139">
        <v>28.42</v>
      </c>
      <c r="E1139">
        <v>149.5</v>
      </c>
      <c r="F1139">
        <v>7.74</v>
      </c>
    </row>
    <row r="1140" spans="1:6" x14ac:dyDescent="0.2">
      <c r="A1140" s="6">
        <v>34639</v>
      </c>
      <c r="B1140">
        <v>461.01</v>
      </c>
      <c r="C1140">
        <v>13.1</v>
      </c>
      <c r="D1140">
        <v>29.51</v>
      </c>
      <c r="E1140">
        <v>149.69999999999999</v>
      </c>
      <c r="F1140">
        <v>7.96</v>
      </c>
    </row>
    <row r="1141" spans="1:6" x14ac:dyDescent="0.2">
      <c r="A1141" s="6">
        <v>34669</v>
      </c>
      <c r="B1141">
        <v>455.19</v>
      </c>
      <c r="C1141">
        <v>13.17</v>
      </c>
      <c r="D1141">
        <v>30.6</v>
      </c>
      <c r="E1141">
        <v>149.69999999999999</v>
      </c>
      <c r="F1141">
        <v>7.81</v>
      </c>
    </row>
    <row r="1142" spans="1:6" x14ac:dyDescent="0.2">
      <c r="A1142" s="6">
        <v>34700</v>
      </c>
      <c r="B1142">
        <v>465.25</v>
      </c>
      <c r="C1142">
        <v>13.18</v>
      </c>
      <c r="D1142">
        <v>31.25</v>
      </c>
      <c r="E1142">
        <v>150.30000000000001</v>
      </c>
      <c r="F1142">
        <v>7.78</v>
      </c>
    </row>
    <row r="1143" spans="1:6" x14ac:dyDescent="0.2">
      <c r="A1143" s="6">
        <v>34731</v>
      </c>
      <c r="B1143">
        <v>481.92</v>
      </c>
      <c r="C1143">
        <v>13.18</v>
      </c>
      <c r="D1143">
        <v>31.9</v>
      </c>
      <c r="E1143">
        <v>150.9</v>
      </c>
      <c r="F1143">
        <v>7.47</v>
      </c>
    </row>
    <row r="1144" spans="1:6" x14ac:dyDescent="0.2">
      <c r="A1144" s="6">
        <v>34759</v>
      </c>
      <c r="B1144">
        <v>493.15</v>
      </c>
      <c r="C1144">
        <v>13.17</v>
      </c>
      <c r="D1144">
        <v>32.549999999999997</v>
      </c>
      <c r="E1144">
        <v>151.4</v>
      </c>
      <c r="F1144">
        <v>7.2</v>
      </c>
    </row>
    <row r="1145" spans="1:6" x14ac:dyDescent="0.2">
      <c r="A1145" s="6">
        <v>34790</v>
      </c>
      <c r="B1145">
        <v>507.91</v>
      </c>
      <c r="C1145">
        <v>13.24</v>
      </c>
      <c r="D1145">
        <v>33.18</v>
      </c>
      <c r="E1145">
        <v>151.9</v>
      </c>
      <c r="F1145">
        <v>7.06</v>
      </c>
    </row>
    <row r="1146" spans="1:6" x14ac:dyDescent="0.2">
      <c r="A1146" s="6">
        <v>34820</v>
      </c>
      <c r="B1146">
        <v>523.80999999999995</v>
      </c>
      <c r="C1146">
        <v>13.31</v>
      </c>
      <c r="D1146">
        <v>33.799999999999997</v>
      </c>
      <c r="E1146">
        <v>152.19999999999999</v>
      </c>
      <c r="F1146">
        <v>6.63</v>
      </c>
    </row>
    <row r="1147" spans="1:6" x14ac:dyDescent="0.2">
      <c r="A1147" s="6">
        <v>34851</v>
      </c>
      <c r="B1147">
        <v>539.35</v>
      </c>
      <c r="C1147">
        <v>13.36</v>
      </c>
      <c r="D1147">
        <v>34.43</v>
      </c>
      <c r="E1147">
        <v>152.5</v>
      </c>
      <c r="F1147">
        <v>6.17</v>
      </c>
    </row>
    <row r="1148" spans="1:6" x14ac:dyDescent="0.2">
      <c r="A1148" s="6">
        <v>34881</v>
      </c>
      <c r="B1148">
        <v>557.37</v>
      </c>
      <c r="C1148">
        <v>13.44</v>
      </c>
      <c r="D1148">
        <v>34.68</v>
      </c>
      <c r="E1148">
        <v>152.5</v>
      </c>
      <c r="F1148">
        <v>6.28</v>
      </c>
    </row>
    <row r="1149" spans="1:6" x14ac:dyDescent="0.2">
      <c r="A1149" s="6">
        <v>34912</v>
      </c>
      <c r="B1149">
        <v>559.11</v>
      </c>
      <c r="C1149">
        <v>13.51</v>
      </c>
      <c r="D1149">
        <v>34.93</v>
      </c>
      <c r="E1149">
        <v>152.9</v>
      </c>
      <c r="F1149">
        <v>6.49</v>
      </c>
    </row>
    <row r="1150" spans="1:6" x14ac:dyDescent="0.2">
      <c r="A1150" s="6">
        <v>34943</v>
      </c>
      <c r="B1150">
        <v>578.77</v>
      </c>
      <c r="C1150">
        <v>13.58</v>
      </c>
      <c r="D1150">
        <v>35.18</v>
      </c>
      <c r="E1150">
        <v>153.19999999999999</v>
      </c>
      <c r="F1150">
        <v>6.2</v>
      </c>
    </row>
    <row r="1151" spans="1:6" x14ac:dyDescent="0.2">
      <c r="A1151" s="6">
        <v>34973</v>
      </c>
      <c r="B1151">
        <v>582.91999999999996</v>
      </c>
      <c r="C1151">
        <v>13.65</v>
      </c>
      <c r="D1151">
        <v>34.770000000000003</v>
      </c>
      <c r="E1151">
        <v>153.69999999999999</v>
      </c>
      <c r="F1151">
        <v>6.04</v>
      </c>
    </row>
    <row r="1152" spans="1:6" x14ac:dyDescent="0.2">
      <c r="A1152" s="6">
        <v>35004</v>
      </c>
      <c r="B1152">
        <v>595.53</v>
      </c>
      <c r="C1152">
        <v>13.72</v>
      </c>
      <c r="D1152">
        <v>34.369999999999997</v>
      </c>
      <c r="E1152">
        <v>153.6</v>
      </c>
      <c r="F1152">
        <v>5.93</v>
      </c>
    </row>
    <row r="1153" spans="1:6" x14ac:dyDescent="0.2">
      <c r="A1153" s="6">
        <v>35034</v>
      </c>
      <c r="B1153">
        <v>614.57000000000005</v>
      </c>
      <c r="C1153">
        <v>13.79</v>
      </c>
      <c r="D1153">
        <v>33.96</v>
      </c>
      <c r="E1153">
        <v>153.5</v>
      </c>
      <c r="F1153">
        <v>5.71</v>
      </c>
    </row>
    <row r="1154" spans="1:6" x14ac:dyDescent="0.2">
      <c r="A1154" s="6">
        <v>35065</v>
      </c>
      <c r="B1154">
        <v>614.41999999999996</v>
      </c>
      <c r="C1154">
        <v>13.89</v>
      </c>
      <c r="D1154">
        <v>33.99</v>
      </c>
      <c r="E1154">
        <v>154.4</v>
      </c>
      <c r="F1154">
        <v>5.65</v>
      </c>
    </row>
    <row r="1155" spans="1:6" x14ac:dyDescent="0.2">
      <c r="A1155" s="6">
        <v>35096</v>
      </c>
      <c r="B1155">
        <v>649.54</v>
      </c>
      <c r="C1155">
        <v>14</v>
      </c>
      <c r="D1155">
        <v>34.01</v>
      </c>
      <c r="E1155">
        <v>154.9</v>
      </c>
      <c r="F1155">
        <v>5.81</v>
      </c>
    </row>
    <row r="1156" spans="1:6" x14ac:dyDescent="0.2">
      <c r="A1156" s="6">
        <v>35125</v>
      </c>
      <c r="B1156">
        <v>647.07000000000005</v>
      </c>
      <c r="C1156">
        <v>14.1</v>
      </c>
      <c r="D1156">
        <v>34.04</v>
      </c>
      <c r="E1156">
        <v>155.69999999999999</v>
      </c>
      <c r="F1156">
        <v>6.27</v>
      </c>
    </row>
    <row r="1157" spans="1:6" x14ac:dyDescent="0.2">
      <c r="A1157" s="6">
        <v>35156</v>
      </c>
      <c r="B1157">
        <v>647.16999999999996</v>
      </c>
      <c r="C1157">
        <v>14.16</v>
      </c>
      <c r="D1157">
        <v>34.33</v>
      </c>
      <c r="E1157">
        <v>156.30000000000001</v>
      </c>
      <c r="F1157">
        <v>6.51</v>
      </c>
    </row>
    <row r="1158" spans="1:6" x14ac:dyDescent="0.2">
      <c r="A1158" s="6">
        <v>35186</v>
      </c>
      <c r="B1158">
        <v>661.23</v>
      </c>
      <c r="C1158">
        <v>14.21</v>
      </c>
      <c r="D1158">
        <v>34.619999999999997</v>
      </c>
      <c r="E1158">
        <v>156.6</v>
      </c>
      <c r="F1158">
        <v>6.74</v>
      </c>
    </row>
    <row r="1159" spans="1:6" x14ac:dyDescent="0.2">
      <c r="A1159" s="6">
        <v>35217</v>
      </c>
      <c r="B1159">
        <v>668.5</v>
      </c>
      <c r="C1159">
        <v>14.27</v>
      </c>
      <c r="D1159">
        <v>34.909999999999997</v>
      </c>
      <c r="E1159">
        <v>156.69999999999999</v>
      </c>
      <c r="F1159">
        <v>6.91</v>
      </c>
    </row>
    <row r="1160" spans="1:6" x14ac:dyDescent="0.2">
      <c r="A1160" s="6">
        <v>35247</v>
      </c>
      <c r="B1160">
        <v>644.07000000000005</v>
      </c>
      <c r="C1160">
        <v>14.4</v>
      </c>
      <c r="D1160">
        <v>35.270000000000003</v>
      </c>
      <c r="E1160">
        <v>157</v>
      </c>
      <c r="F1160">
        <v>6.87</v>
      </c>
    </row>
    <row r="1161" spans="1:6" x14ac:dyDescent="0.2">
      <c r="A1161" s="6">
        <v>35278</v>
      </c>
      <c r="B1161">
        <v>662.68</v>
      </c>
      <c r="C1161">
        <v>14.53</v>
      </c>
      <c r="D1161">
        <v>35.64</v>
      </c>
      <c r="E1161">
        <v>157.30000000000001</v>
      </c>
      <c r="F1161">
        <v>6.64</v>
      </c>
    </row>
    <row r="1162" spans="1:6" x14ac:dyDescent="0.2">
      <c r="A1162" s="6">
        <v>35309</v>
      </c>
      <c r="B1162">
        <v>674.88</v>
      </c>
      <c r="C1162">
        <v>14.66</v>
      </c>
      <c r="D1162">
        <v>36</v>
      </c>
      <c r="E1162">
        <v>157.80000000000001</v>
      </c>
      <c r="F1162">
        <v>6.83</v>
      </c>
    </row>
    <row r="1163" spans="1:6" x14ac:dyDescent="0.2">
      <c r="A1163" s="6">
        <v>35339</v>
      </c>
      <c r="B1163">
        <v>701.46</v>
      </c>
      <c r="C1163">
        <v>14.74</v>
      </c>
      <c r="D1163">
        <v>36.909999999999997</v>
      </c>
      <c r="E1163">
        <v>158.30000000000001</v>
      </c>
      <c r="F1163">
        <v>6.53</v>
      </c>
    </row>
    <row r="1164" spans="1:6" x14ac:dyDescent="0.2">
      <c r="A1164" s="6">
        <v>35370</v>
      </c>
      <c r="B1164">
        <v>735.67</v>
      </c>
      <c r="C1164">
        <v>14.82</v>
      </c>
      <c r="D1164">
        <v>37.82</v>
      </c>
      <c r="E1164">
        <v>158.6</v>
      </c>
      <c r="F1164">
        <v>6.2</v>
      </c>
    </row>
    <row r="1165" spans="1:6" x14ac:dyDescent="0.2">
      <c r="A1165" s="6">
        <v>35400</v>
      </c>
      <c r="B1165">
        <v>743.25</v>
      </c>
      <c r="C1165">
        <v>14.9</v>
      </c>
      <c r="D1165">
        <v>38.729999999999997</v>
      </c>
      <c r="E1165">
        <v>158.6</v>
      </c>
      <c r="F1165">
        <v>6.3</v>
      </c>
    </row>
    <row r="1166" spans="1:6" x14ac:dyDescent="0.2">
      <c r="A1166" s="6">
        <v>35431</v>
      </c>
      <c r="B1166">
        <v>766.22</v>
      </c>
      <c r="C1166">
        <v>14.95</v>
      </c>
      <c r="D1166">
        <v>39.229999999999997</v>
      </c>
      <c r="E1166">
        <v>159.1</v>
      </c>
      <c r="F1166">
        <v>6.58</v>
      </c>
    </row>
    <row r="1167" spans="1:6" x14ac:dyDescent="0.2">
      <c r="A1167" s="6">
        <v>35462</v>
      </c>
      <c r="B1167">
        <v>798.39</v>
      </c>
      <c r="C1167">
        <v>15.01</v>
      </c>
      <c r="D1167">
        <v>39.74</v>
      </c>
      <c r="E1167">
        <v>159.6</v>
      </c>
      <c r="F1167">
        <v>6.42</v>
      </c>
    </row>
    <row r="1168" spans="1:6" x14ac:dyDescent="0.2">
      <c r="A1168" s="6">
        <v>35490</v>
      </c>
      <c r="B1168">
        <v>792.16</v>
      </c>
      <c r="C1168">
        <v>15.06</v>
      </c>
      <c r="D1168">
        <v>40.24</v>
      </c>
      <c r="E1168">
        <v>160</v>
      </c>
      <c r="F1168">
        <v>6.69</v>
      </c>
    </row>
    <row r="1169" spans="1:6" x14ac:dyDescent="0.2">
      <c r="A1169" s="6">
        <v>35521</v>
      </c>
      <c r="B1169">
        <v>763.93</v>
      </c>
      <c r="C1169">
        <v>15.09</v>
      </c>
      <c r="D1169">
        <v>40.340000000000003</v>
      </c>
      <c r="E1169">
        <v>160.19999999999999</v>
      </c>
      <c r="F1169">
        <v>6.89</v>
      </c>
    </row>
    <row r="1170" spans="1:6" x14ac:dyDescent="0.2">
      <c r="A1170" s="6">
        <v>35551</v>
      </c>
      <c r="B1170">
        <v>833.09</v>
      </c>
      <c r="C1170">
        <v>15.13</v>
      </c>
      <c r="D1170">
        <v>40.450000000000003</v>
      </c>
      <c r="E1170">
        <v>160.1</v>
      </c>
      <c r="F1170">
        <v>6.71</v>
      </c>
    </row>
    <row r="1171" spans="1:6" x14ac:dyDescent="0.2">
      <c r="A1171" s="6">
        <v>35582</v>
      </c>
      <c r="B1171">
        <v>876.29</v>
      </c>
      <c r="C1171">
        <v>15.16</v>
      </c>
      <c r="D1171">
        <v>40.549999999999997</v>
      </c>
      <c r="E1171">
        <v>160.30000000000001</v>
      </c>
      <c r="F1171">
        <v>6.49</v>
      </c>
    </row>
    <row r="1172" spans="1:6" x14ac:dyDescent="0.2">
      <c r="A1172" s="6">
        <v>35612</v>
      </c>
      <c r="B1172">
        <v>925.29</v>
      </c>
      <c r="C1172">
        <v>15.22</v>
      </c>
      <c r="D1172">
        <v>40.58</v>
      </c>
      <c r="E1172">
        <v>160.5</v>
      </c>
      <c r="F1172">
        <v>6.22</v>
      </c>
    </row>
    <row r="1173" spans="1:6" x14ac:dyDescent="0.2">
      <c r="A1173" s="6">
        <v>35643</v>
      </c>
      <c r="B1173">
        <v>927.24</v>
      </c>
      <c r="C1173">
        <v>15.27</v>
      </c>
      <c r="D1173">
        <v>40.61</v>
      </c>
      <c r="E1173">
        <v>160.80000000000001</v>
      </c>
      <c r="F1173">
        <v>6.3</v>
      </c>
    </row>
    <row r="1174" spans="1:6" x14ac:dyDescent="0.2">
      <c r="A1174" s="6">
        <v>35674</v>
      </c>
      <c r="B1174">
        <v>937.02</v>
      </c>
      <c r="C1174">
        <v>15.33</v>
      </c>
      <c r="D1174">
        <v>40.64</v>
      </c>
      <c r="E1174">
        <v>161.19999999999999</v>
      </c>
      <c r="F1174">
        <v>6.21</v>
      </c>
    </row>
    <row r="1175" spans="1:6" x14ac:dyDescent="0.2">
      <c r="A1175" s="6">
        <v>35704</v>
      </c>
      <c r="B1175">
        <v>951.16</v>
      </c>
      <c r="C1175">
        <v>15.39</v>
      </c>
      <c r="D1175">
        <v>40.33</v>
      </c>
      <c r="E1175">
        <v>161.6</v>
      </c>
      <c r="F1175">
        <v>6.03</v>
      </c>
    </row>
    <row r="1176" spans="1:6" x14ac:dyDescent="0.2">
      <c r="A1176" s="6">
        <v>35735</v>
      </c>
      <c r="B1176">
        <v>938.92</v>
      </c>
      <c r="C1176">
        <v>15.44</v>
      </c>
      <c r="D1176">
        <v>40.03</v>
      </c>
      <c r="E1176">
        <v>161.5</v>
      </c>
      <c r="F1176">
        <v>5.88</v>
      </c>
    </row>
    <row r="1177" spans="1:6" x14ac:dyDescent="0.2">
      <c r="A1177" s="6">
        <v>35765</v>
      </c>
      <c r="B1177">
        <v>962.37</v>
      </c>
      <c r="C1177">
        <v>15.5</v>
      </c>
      <c r="D1177">
        <v>39.72</v>
      </c>
      <c r="E1177">
        <v>161.30000000000001</v>
      </c>
      <c r="F1177">
        <v>5.81</v>
      </c>
    </row>
    <row r="1178" spans="1:6" x14ac:dyDescent="0.2">
      <c r="A1178" s="6">
        <v>35796</v>
      </c>
      <c r="B1178">
        <v>963.36</v>
      </c>
      <c r="C1178">
        <v>15.55</v>
      </c>
      <c r="D1178">
        <v>39.659999999999997</v>
      </c>
      <c r="E1178">
        <v>161.6</v>
      </c>
      <c r="F1178">
        <v>5.54</v>
      </c>
    </row>
    <row r="1179" spans="1:6" x14ac:dyDescent="0.2">
      <c r="A1179" s="6">
        <v>35827</v>
      </c>
      <c r="B1179">
        <v>1023.74</v>
      </c>
      <c r="C1179">
        <v>15.6</v>
      </c>
      <c r="D1179">
        <v>39.6</v>
      </c>
      <c r="E1179">
        <v>161.9</v>
      </c>
      <c r="F1179">
        <v>5.57</v>
      </c>
    </row>
    <row r="1180" spans="1:6" x14ac:dyDescent="0.2">
      <c r="A1180" s="6">
        <v>35855</v>
      </c>
      <c r="B1180">
        <v>1076.83</v>
      </c>
      <c r="C1180">
        <v>15.64</v>
      </c>
      <c r="D1180">
        <v>39.54</v>
      </c>
      <c r="E1180">
        <v>162.19999999999999</v>
      </c>
      <c r="F1180">
        <v>5.65</v>
      </c>
    </row>
    <row r="1181" spans="1:6" x14ac:dyDescent="0.2">
      <c r="A1181" s="6">
        <v>35886</v>
      </c>
      <c r="B1181">
        <v>1112.2</v>
      </c>
      <c r="C1181">
        <v>15.75</v>
      </c>
      <c r="D1181">
        <v>39.35</v>
      </c>
      <c r="E1181">
        <v>162.5</v>
      </c>
      <c r="F1181">
        <v>5.64</v>
      </c>
    </row>
    <row r="1182" spans="1:6" x14ac:dyDescent="0.2">
      <c r="A1182" s="6">
        <v>35916</v>
      </c>
      <c r="B1182">
        <v>1108.42</v>
      </c>
      <c r="C1182">
        <v>15.85</v>
      </c>
      <c r="D1182">
        <v>39.159999999999997</v>
      </c>
      <c r="E1182">
        <v>162.80000000000001</v>
      </c>
      <c r="F1182">
        <v>5.65</v>
      </c>
    </row>
    <row r="1183" spans="1:6" x14ac:dyDescent="0.2">
      <c r="A1183" s="6">
        <v>35947</v>
      </c>
      <c r="B1183">
        <v>1108.3900000000001</v>
      </c>
      <c r="C1183">
        <v>15.95</v>
      </c>
      <c r="D1183">
        <v>38.97</v>
      </c>
      <c r="E1183">
        <v>163</v>
      </c>
      <c r="F1183">
        <v>5.5</v>
      </c>
    </row>
    <row r="1184" spans="1:6" x14ac:dyDescent="0.2">
      <c r="A1184" s="6">
        <v>35977</v>
      </c>
      <c r="B1184">
        <v>1156.58</v>
      </c>
      <c r="C1184">
        <v>16.02</v>
      </c>
      <c r="D1184">
        <v>38.68</v>
      </c>
      <c r="E1184">
        <v>163.19999999999999</v>
      </c>
      <c r="F1184">
        <v>5.46</v>
      </c>
    </row>
    <row r="1185" spans="1:6" x14ac:dyDescent="0.2">
      <c r="A1185" s="6">
        <v>36008</v>
      </c>
      <c r="B1185">
        <v>1074.6199999999999</v>
      </c>
      <c r="C1185">
        <v>16.079999999999998</v>
      </c>
      <c r="D1185">
        <v>38.380000000000003</v>
      </c>
      <c r="E1185">
        <v>163.4</v>
      </c>
      <c r="F1185">
        <v>5.34</v>
      </c>
    </row>
    <row r="1186" spans="1:6" x14ac:dyDescent="0.2">
      <c r="A1186" s="6">
        <v>36039</v>
      </c>
      <c r="B1186">
        <v>1020.64</v>
      </c>
      <c r="C1186">
        <v>16.14</v>
      </c>
      <c r="D1186">
        <v>38.090000000000003</v>
      </c>
      <c r="E1186">
        <v>163.6</v>
      </c>
      <c r="F1186">
        <v>4.8099999999999996</v>
      </c>
    </row>
    <row r="1187" spans="1:6" x14ac:dyDescent="0.2">
      <c r="A1187" s="6">
        <v>36069</v>
      </c>
      <c r="B1187">
        <v>1032.47</v>
      </c>
      <c r="C1187">
        <v>16.170000000000002</v>
      </c>
      <c r="D1187">
        <v>37.96</v>
      </c>
      <c r="E1187">
        <v>164</v>
      </c>
      <c r="F1187">
        <v>4.53</v>
      </c>
    </row>
    <row r="1188" spans="1:6" x14ac:dyDescent="0.2">
      <c r="A1188" s="6">
        <v>36100</v>
      </c>
      <c r="B1188">
        <v>1144.43</v>
      </c>
      <c r="C1188">
        <v>16.18</v>
      </c>
      <c r="D1188">
        <v>37.840000000000003</v>
      </c>
      <c r="E1188">
        <v>164</v>
      </c>
      <c r="F1188">
        <v>4.83</v>
      </c>
    </row>
    <row r="1189" spans="1:6" x14ac:dyDescent="0.2">
      <c r="A1189" s="6">
        <v>36130</v>
      </c>
      <c r="B1189">
        <v>1190.05</v>
      </c>
      <c r="C1189">
        <v>16.2</v>
      </c>
      <c r="D1189">
        <v>37.71</v>
      </c>
      <c r="E1189">
        <v>163.9</v>
      </c>
      <c r="F1189">
        <v>4.6500000000000004</v>
      </c>
    </row>
    <row r="1190" spans="1:6" x14ac:dyDescent="0.2">
      <c r="A1190" s="6">
        <v>36161</v>
      </c>
      <c r="B1190">
        <v>1248.77</v>
      </c>
      <c r="C1190">
        <v>16.28</v>
      </c>
      <c r="D1190">
        <v>37.93</v>
      </c>
      <c r="E1190">
        <v>164.3</v>
      </c>
      <c r="F1190">
        <v>4.72</v>
      </c>
    </row>
    <row r="1191" spans="1:6" x14ac:dyDescent="0.2">
      <c r="A1191" s="6">
        <v>36192</v>
      </c>
      <c r="B1191">
        <v>1246.58</v>
      </c>
      <c r="C1191">
        <v>16.37</v>
      </c>
      <c r="D1191">
        <v>38.159999999999997</v>
      </c>
      <c r="E1191">
        <v>164.5</v>
      </c>
      <c r="F1191">
        <v>5</v>
      </c>
    </row>
    <row r="1192" spans="1:6" x14ac:dyDescent="0.2">
      <c r="A1192" s="6">
        <v>36220</v>
      </c>
      <c r="B1192">
        <v>1281.6600000000001</v>
      </c>
      <c r="C1192">
        <v>16.45</v>
      </c>
      <c r="D1192">
        <v>38.380000000000003</v>
      </c>
      <c r="E1192">
        <v>165</v>
      </c>
      <c r="F1192">
        <v>5.23</v>
      </c>
    </row>
    <row r="1193" spans="1:6" x14ac:dyDescent="0.2">
      <c r="A1193" s="6">
        <v>36251</v>
      </c>
      <c r="B1193">
        <v>1334.76</v>
      </c>
      <c r="C1193">
        <v>16.45</v>
      </c>
      <c r="D1193">
        <v>39.26</v>
      </c>
      <c r="E1193">
        <v>166.2</v>
      </c>
      <c r="F1193">
        <v>5.18</v>
      </c>
    </row>
    <row r="1194" spans="1:6" x14ac:dyDescent="0.2">
      <c r="A1194" s="6">
        <v>36281</v>
      </c>
      <c r="B1194">
        <v>1332.07</v>
      </c>
      <c r="C1194">
        <v>16.45</v>
      </c>
      <c r="D1194">
        <v>40.14</v>
      </c>
      <c r="E1194">
        <v>166.2</v>
      </c>
      <c r="F1194">
        <v>5.54</v>
      </c>
    </row>
    <row r="1195" spans="1:6" x14ac:dyDescent="0.2">
      <c r="A1195" s="6">
        <v>36312</v>
      </c>
      <c r="B1195">
        <v>1322.55</v>
      </c>
      <c r="C1195">
        <v>16.45</v>
      </c>
      <c r="D1195">
        <v>41.02</v>
      </c>
      <c r="E1195">
        <v>166.2</v>
      </c>
      <c r="F1195">
        <v>5.9</v>
      </c>
    </row>
    <row r="1196" spans="1:6" x14ac:dyDescent="0.2">
      <c r="A1196" s="6">
        <v>36342</v>
      </c>
      <c r="B1196">
        <v>1380.99</v>
      </c>
      <c r="C1196">
        <v>16.510000000000002</v>
      </c>
      <c r="D1196">
        <v>42</v>
      </c>
      <c r="E1196">
        <v>166.7</v>
      </c>
      <c r="F1196">
        <v>5.79</v>
      </c>
    </row>
    <row r="1197" spans="1:6" x14ac:dyDescent="0.2">
      <c r="A1197" s="6">
        <v>36373</v>
      </c>
      <c r="B1197">
        <v>1327.49</v>
      </c>
      <c r="C1197">
        <v>16.579999999999998</v>
      </c>
      <c r="D1197">
        <v>42.98</v>
      </c>
      <c r="E1197">
        <v>167.1</v>
      </c>
      <c r="F1197">
        <v>5.94</v>
      </c>
    </row>
    <row r="1198" spans="1:6" x14ac:dyDescent="0.2">
      <c r="A1198" s="6">
        <v>36404</v>
      </c>
      <c r="B1198">
        <v>1318.17</v>
      </c>
      <c r="C1198">
        <v>16.64</v>
      </c>
      <c r="D1198">
        <v>43.96</v>
      </c>
      <c r="E1198">
        <v>167.9</v>
      </c>
      <c r="F1198">
        <v>5.92</v>
      </c>
    </row>
    <row r="1199" spans="1:6" x14ac:dyDescent="0.2">
      <c r="A1199" s="6">
        <v>36434</v>
      </c>
      <c r="B1199">
        <v>1300.01</v>
      </c>
      <c r="C1199">
        <v>16.66</v>
      </c>
      <c r="D1199">
        <v>45.36</v>
      </c>
      <c r="E1199">
        <v>168.2</v>
      </c>
      <c r="F1199">
        <v>6.11</v>
      </c>
    </row>
    <row r="1200" spans="1:6" x14ac:dyDescent="0.2">
      <c r="A1200" s="6">
        <v>36465</v>
      </c>
      <c r="B1200">
        <v>1391</v>
      </c>
      <c r="C1200">
        <v>16.670000000000002</v>
      </c>
      <c r="D1200">
        <v>46.77</v>
      </c>
      <c r="E1200">
        <v>168.3</v>
      </c>
      <c r="F1200">
        <v>6.03</v>
      </c>
    </row>
    <row r="1201" spans="1:6" x14ac:dyDescent="0.2">
      <c r="A1201" s="6">
        <v>36495</v>
      </c>
      <c r="B1201">
        <v>1428.68</v>
      </c>
      <c r="C1201">
        <v>16.690000000000001</v>
      </c>
      <c r="D1201">
        <v>48.17</v>
      </c>
      <c r="E1201">
        <v>168.3</v>
      </c>
      <c r="F1201">
        <v>6.28</v>
      </c>
    </row>
    <row r="1202" spans="1:6" x14ac:dyDescent="0.2">
      <c r="A1202" s="6">
        <v>36526</v>
      </c>
      <c r="B1202">
        <v>1425.59</v>
      </c>
      <c r="C1202">
        <v>16.71</v>
      </c>
      <c r="D1202">
        <v>49.1</v>
      </c>
      <c r="E1202">
        <v>168.8</v>
      </c>
      <c r="F1202">
        <v>6.66</v>
      </c>
    </row>
    <row r="1203" spans="1:6" x14ac:dyDescent="0.2">
      <c r="A1203" s="6">
        <v>36557</v>
      </c>
      <c r="B1203">
        <v>1388.87</v>
      </c>
      <c r="C1203">
        <v>16.739999999999998</v>
      </c>
      <c r="D1203">
        <v>50.02</v>
      </c>
      <c r="E1203">
        <v>169.8</v>
      </c>
      <c r="F1203">
        <v>6.52</v>
      </c>
    </row>
    <row r="1204" spans="1:6" x14ac:dyDescent="0.2">
      <c r="A1204" s="6">
        <v>36586</v>
      </c>
      <c r="B1204">
        <v>1442.21</v>
      </c>
      <c r="C1204">
        <v>16.760000000000002</v>
      </c>
      <c r="D1204">
        <v>50.95</v>
      </c>
      <c r="E1204">
        <v>171.2</v>
      </c>
      <c r="F1204">
        <v>6.26</v>
      </c>
    </row>
    <row r="1205" spans="1:6" x14ac:dyDescent="0.2">
      <c r="A1205" s="6">
        <v>36617</v>
      </c>
      <c r="B1205">
        <v>1461.36</v>
      </c>
      <c r="C1205">
        <v>16.739999999999998</v>
      </c>
      <c r="D1205">
        <v>51.27</v>
      </c>
      <c r="E1205">
        <v>171.3</v>
      </c>
      <c r="F1205">
        <v>5.99</v>
      </c>
    </row>
    <row r="1206" spans="1:6" x14ac:dyDescent="0.2">
      <c r="A1206" s="6">
        <v>36647</v>
      </c>
      <c r="B1206">
        <v>1418.48</v>
      </c>
      <c r="C1206">
        <v>16.72</v>
      </c>
      <c r="D1206">
        <v>51.6</v>
      </c>
      <c r="E1206">
        <v>171.5</v>
      </c>
      <c r="F1206">
        <v>6.44</v>
      </c>
    </row>
    <row r="1207" spans="1:6" x14ac:dyDescent="0.2">
      <c r="A1207" s="6">
        <v>36678</v>
      </c>
      <c r="B1207">
        <v>1461.96</v>
      </c>
      <c r="C1207">
        <v>16.7</v>
      </c>
      <c r="D1207">
        <v>51.92</v>
      </c>
      <c r="E1207">
        <v>172.4</v>
      </c>
      <c r="F1207">
        <v>6.1</v>
      </c>
    </row>
    <row r="1208" spans="1:6" x14ac:dyDescent="0.2">
      <c r="A1208" s="6">
        <v>36708</v>
      </c>
      <c r="B1208">
        <v>1473</v>
      </c>
      <c r="C1208">
        <v>16.579999999999998</v>
      </c>
      <c r="D1208">
        <v>52.51</v>
      </c>
      <c r="E1208">
        <v>172.8</v>
      </c>
      <c r="F1208">
        <v>6.05</v>
      </c>
    </row>
    <row r="1209" spans="1:6" x14ac:dyDescent="0.2">
      <c r="A1209" s="6">
        <v>36739</v>
      </c>
      <c r="B1209">
        <v>1485.46</v>
      </c>
      <c r="C1209">
        <v>16.47</v>
      </c>
      <c r="D1209">
        <v>53.11</v>
      </c>
      <c r="E1209">
        <v>172.8</v>
      </c>
      <c r="F1209">
        <v>5.83</v>
      </c>
    </row>
    <row r="1210" spans="1:6" x14ac:dyDescent="0.2">
      <c r="A1210" s="6">
        <v>36770</v>
      </c>
      <c r="B1210">
        <v>1468.05</v>
      </c>
      <c r="C1210">
        <v>16.350000000000001</v>
      </c>
      <c r="D1210">
        <v>53.7</v>
      </c>
      <c r="E1210">
        <v>173.7</v>
      </c>
      <c r="F1210">
        <v>5.8</v>
      </c>
    </row>
    <row r="1211" spans="1:6" x14ac:dyDescent="0.2">
      <c r="A1211" s="6">
        <v>36800</v>
      </c>
      <c r="B1211">
        <v>1390.14</v>
      </c>
      <c r="C1211">
        <v>16.32</v>
      </c>
      <c r="D1211">
        <v>52.47</v>
      </c>
      <c r="E1211">
        <v>174</v>
      </c>
      <c r="F1211">
        <v>5.74</v>
      </c>
    </row>
    <row r="1212" spans="1:6" x14ac:dyDescent="0.2">
      <c r="A1212" s="6">
        <v>36831</v>
      </c>
      <c r="B1212">
        <v>1378.04</v>
      </c>
      <c r="C1212">
        <v>16.3</v>
      </c>
      <c r="D1212">
        <v>51.23</v>
      </c>
      <c r="E1212">
        <v>174.1</v>
      </c>
      <c r="F1212">
        <v>5.72</v>
      </c>
    </row>
    <row r="1213" spans="1:6" x14ac:dyDescent="0.2">
      <c r="A1213" s="6">
        <v>36861</v>
      </c>
      <c r="B1213">
        <v>1330.93</v>
      </c>
      <c r="C1213">
        <v>16.27</v>
      </c>
      <c r="D1213">
        <v>50</v>
      </c>
      <c r="E1213">
        <v>174</v>
      </c>
      <c r="F1213">
        <v>5.24</v>
      </c>
    </row>
    <row r="1214" spans="1:6" x14ac:dyDescent="0.2">
      <c r="A1214" s="6">
        <v>36892</v>
      </c>
      <c r="B1214">
        <v>1335.63</v>
      </c>
      <c r="C1214">
        <v>16.170000000000002</v>
      </c>
      <c r="D1214">
        <v>48.48</v>
      </c>
      <c r="E1214">
        <v>175.1</v>
      </c>
      <c r="F1214">
        <v>5.16</v>
      </c>
    </row>
    <row r="1215" spans="1:6" x14ac:dyDescent="0.2">
      <c r="A1215" s="6">
        <v>36923</v>
      </c>
      <c r="B1215">
        <v>1305.75</v>
      </c>
      <c r="C1215">
        <v>16.07</v>
      </c>
      <c r="D1215">
        <v>46.96</v>
      </c>
      <c r="E1215">
        <v>175.8</v>
      </c>
      <c r="F1215">
        <v>5.0999999999999996</v>
      </c>
    </row>
    <row r="1216" spans="1:6" x14ac:dyDescent="0.2">
      <c r="A1216" s="6">
        <v>36951</v>
      </c>
      <c r="B1216">
        <v>1185.8499999999999</v>
      </c>
      <c r="C1216">
        <v>15.97</v>
      </c>
      <c r="D1216">
        <v>45.44</v>
      </c>
      <c r="E1216">
        <v>176.2</v>
      </c>
      <c r="F1216">
        <v>4.8899999999999997</v>
      </c>
    </row>
    <row r="1217" spans="1:6" x14ac:dyDescent="0.2">
      <c r="A1217" s="6">
        <v>36982</v>
      </c>
      <c r="B1217">
        <v>1189.8399999999999</v>
      </c>
      <c r="C1217">
        <v>15.88</v>
      </c>
      <c r="D1217">
        <v>42.56</v>
      </c>
      <c r="E1217">
        <v>176.9</v>
      </c>
      <c r="F1217">
        <v>5.14</v>
      </c>
    </row>
    <row r="1218" spans="1:6" x14ac:dyDescent="0.2">
      <c r="A1218" s="6">
        <v>37012</v>
      </c>
      <c r="B1218">
        <v>1270.3699999999999</v>
      </c>
      <c r="C1218">
        <v>15.78</v>
      </c>
      <c r="D1218">
        <v>39.67</v>
      </c>
      <c r="E1218">
        <v>177.7</v>
      </c>
      <c r="F1218">
        <v>5.39</v>
      </c>
    </row>
    <row r="1219" spans="1:6" x14ac:dyDescent="0.2">
      <c r="A1219" s="6">
        <v>37043</v>
      </c>
      <c r="B1219">
        <v>1238.71</v>
      </c>
      <c r="C1219">
        <v>15.69</v>
      </c>
      <c r="D1219">
        <v>36.79</v>
      </c>
      <c r="E1219">
        <v>178</v>
      </c>
      <c r="F1219">
        <v>5.28</v>
      </c>
    </row>
    <row r="1220" spans="1:6" x14ac:dyDescent="0.2">
      <c r="A1220" s="6">
        <v>37073</v>
      </c>
      <c r="B1220">
        <v>1204.45</v>
      </c>
      <c r="C1220">
        <v>15.71</v>
      </c>
      <c r="D1220">
        <v>33.96</v>
      </c>
      <c r="E1220">
        <v>177.5</v>
      </c>
      <c r="F1220">
        <v>5.24</v>
      </c>
    </row>
    <row r="1221" spans="1:6" x14ac:dyDescent="0.2">
      <c r="A1221" s="6">
        <v>37104</v>
      </c>
      <c r="B1221">
        <v>1178.5</v>
      </c>
      <c r="C1221">
        <v>15.72</v>
      </c>
      <c r="D1221">
        <v>31.14</v>
      </c>
      <c r="E1221">
        <v>177.5</v>
      </c>
      <c r="F1221">
        <v>4.97</v>
      </c>
    </row>
    <row r="1222" spans="1:6" x14ac:dyDescent="0.2">
      <c r="A1222" s="6">
        <v>37135</v>
      </c>
      <c r="B1222">
        <v>1044.6400000000001</v>
      </c>
      <c r="C1222">
        <v>15.74</v>
      </c>
      <c r="D1222">
        <v>28.31</v>
      </c>
      <c r="E1222">
        <v>178.3</v>
      </c>
      <c r="F1222">
        <v>4.7300000000000004</v>
      </c>
    </row>
    <row r="1223" spans="1:6" x14ac:dyDescent="0.2">
      <c r="A1223" s="6">
        <v>37165</v>
      </c>
      <c r="B1223">
        <v>1076.5899999999999</v>
      </c>
      <c r="C1223">
        <v>15.74</v>
      </c>
      <c r="D1223">
        <v>27.1</v>
      </c>
      <c r="E1223">
        <v>177.7</v>
      </c>
      <c r="F1223">
        <v>4.57</v>
      </c>
    </row>
    <row r="1224" spans="1:6" x14ac:dyDescent="0.2">
      <c r="A1224" s="6">
        <v>37196</v>
      </c>
      <c r="B1224">
        <v>1129.68</v>
      </c>
      <c r="C1224">
        <v>15.74</v>
      </c>
      <c r="D1224">
        <v>25.9</v>
      </c>
      <c r="E1224">
        <v>177.4</v>
      </c>
      <c r="F1224">
        <v>4.6500000000000004</v>
      </c>
    </row>
    <row r="1225" spans="1:6" x14ac:dyDescent="0.2">
      <c r="A1225" s="6">
        <v>37226</v>
      </c>
      <c r="B1225">
        <v>1144.93</v>
      </c>
      <c r="C1225">
        <v>15.74</v>
      </c>
      <c r="D1225">
        <v>24.69</v>
      </c>
      <c r="E1225">
        <v>176.7</v>
      </c>
      <c r="F1225">
        <v>5.09</v>
      </c>
    </row>
    <row r="1226" spans="1:6" x14ac:dyDescent="0.2">
      <c r="A1226" s="6">
        <v>37257</v>
      </c>
      <c r="B1226">
        <v>1140.21</v>
      </c>
      <c r="C1226">
        <v>15.74</v>
      </c>
      <c r="D1226">
        <v>24.69</v>
      </c>
      <c r="E1226">
        <v>177.1</v>
      </c>
      <c r="F1226">
        <v>5.04</v>
      </c>
    </row>
    <row r="1227" spans="1:6" x14ac:dyDescent="0.2">
      <c r="A1227" s="6">
        <v>37288</v>
      </c>
      <c r="B1227">
        <v>1100.67</v>
      </c>
      <c r="C1227">
        <v>15.73</v>
      </c>
      <c r="D1227">
        <v>24.7</v>
      </c>
      <c r="E1227">
        <v>177.8</v>
      </c>
      <c r="F1227">
        <v>4.91</v>
      </c>
    </row>
    <row r="1228" spans="1:6" x14ac:dyDescent="0.2">
      <c r="A1228" s="6">
        <v>37316</v>
      </c>
      <c r="B1228">
        <v>1153.79</v>
      </c>
      <c r="C1228">
        <v>15.73</v>
      </c>
      <c r="D1228">
        <v>24.7</v>
      </c>
      <c r="E1228">
        <v>178.8</v>
      </c>
      <c r="F1228">
        <v>5.28</v>
      </c>
    </row>
    <row r="1229" spans="1:6" x14ac:dyDescent="0.2">
      <c r="A1229" s="6">
        <v>37347</v>
      </c>
      <c r="B1229">
        <v>1111.93</v>
      </c>
      <c r="C1229">
        <v>15.83</v>
      </c>
      <c r="D1229">
        <v>25.38</v>
      </c>
      <c r="E1229">
        <v>179.8</v>
      </c>
      <c r="F1229">
        <v>5.21</v>
      </c>
    </row>
    <row r="1230" spans="1:6" x14ac:dyDescent="0.2">
      <c r="A1230" s="6">
        <v>37377</v>
      </c>
      <c r="B1230">
        <v>1079.25</v>
      </c>
      <c r="C1230">
        <v>15.94</v>
      </c>
      <c r="D1230">
        <v>26.06</v>
      </c>
      <c r="E1230">
        <v>179.8</v>
      </c>
      <c r="F1230">
        <v>5.16</v>
      </c>
    </row>
    <row r="1231" spans="1:6" x14ac:dyDescent="0.2">
      <c r="A1231" s="6">
        <v>37408</v>
      </c>
      <c r="B1231">
        <v>1014.02</v>
      </c>
      <c r="C1231">
        <v>16.04</v>
      </c>
      <c r="D1231">
        <v>26.74</v>
      </c>
      <c r="E1231">
        <v>179.9</v>
      </c>
      <c r="F1231">
        <v>4.93</v>
      </c>
    </row>
    <row r="1232" spans="1:6" x14ac:dyDescent="0.2">
      <c r="A1232" s="6">
        <v>37438</v>
      </c>
      <c r="B1232">
        <v>903.59</v>
      </c>
      <c r="C1232">
        <v>15.96</v>
      </c>
      <c r="D1232">
        <v>27.84</v>
      </c>
      <c r="E1232">
        <v>180.1</v>
      </c>
      <c r="F1232">
        <v>4.6500000000000004</v>
      </c>
    </row>
    <row r="1233" spans="1:6" x14ac:dyDescent="0.2">
      <c r="A1233" s="6">
        <v>37469</v>
      </c>
      <c r="B1233">
        <v>912.55</v>
      </c>
      <c r="C1233">
        <v>15.88</v>
      </c>
      <c r="D1233">
        <v>28.94</v>
      </c>
      <c r="E1233">
        <v>180.7</v>
      </c>
      <c r="F1233">
        <v>4.26</v>
      </c>
    </row>
    <row r="1234" spans="1:6" x14ac:dyDescent="0.2">
      <c r="A1234" s="6">
        <v>37500</v>
      </c>
      <c r="B1234">
        <v>867.81</v>
      </c>
      <c r="C1234">
        <v>15.8</v>
      </c>
      <c r="D1234">
        <v>30.04</v>
      </c>
      <c r="E1234">
        <v>181</v>
      </c>
      <c r="F1234">
        <v>3.87</v>
      </c>
    </row>
    <row r="1235" spans="1:6" x14ac:dyDescent="0.2">
      <c r="A1235" s="6">
        <v>37530</v>
      </c>
      <c r="B1235">
        <v>854.63</v>
      </c>
      <c r="C1235">
        <v>15.89</v>
      </c>
      <c r="D1235">
        <v>29.22</v>
      </c>
      <c r="E1235">
        <v>181.3</v>
      </c>
      <c r="F1235">
        <v>3.94</v>
      </c>
    </row>
    <row r="1236" spans="1:6" x14ac:dyDescent="0.2">
      <c r="A1236" s="6">
        <v>37561</v>
      </c>
      <c r="B1236">
        <v>909.93</v>
      </c>
      <c r="C1236">
        <v>15.98</v>
      </c>
      <c r="D1236">
        <v>28.41</v>
      </c>
      <c r="E1236">
        <v>181.3</v>
      </c>
      <c r="F1236">
        <v>4.05</v>
      </c>
    </row>
    <row r="1237" spans="1:6" x14ac:dyDescent="0.2">
      <c r="A1237" s="6">
        <v>37591</v>
      </c>
      <c r="B1237">
        <v>899.18</v>
      </c>
      <c r="C1237">
        <v>16.07</v>
      </c>
      <c r="D1237">
        <v>27.59</v>
      </c>
      <c r="E1237">
        <v>180.9</v>
      </c>
      <c r="F1237">
        <v>4.03</v>
      </c>
    </row>
    <row r="1238" spans="1:6" x14ac:dyDescent="0.2">
      <c r="A1238" s="6">
        <v>37622</v>
      </c>
      <c r="B1238">
        <v>895.84</v>
      </c>
      <c r="C1238">
        <v>16.12</v>
      </c>
      <c r="D1238">
        <v>28.5</v>
      </c>
      <c r="E1238">
        <v>181.7</v>
      </c>
      <c r="F1238">
        <v>4.05</v>
      </c>
    </row>
    <row r="1239" spans="1:6" x14ac:dyDescent="0.2">
      <c r="A1239" s="6">
        <v>37653</v>
      </c>
      <c r="B1239">
        <v>837.03</v>
      </c>
      <c r="C1239">
        <v>16.170000000000002</v>
      </c>
      <c r="D1239">
        <v>29.41</v>
      </c>
      <c r="E1239">
        <v>183.1</v>
      </c>
      <c r="F1239">
        <v>3.9</v>
      </c>
    </row>
    <row r="1240" spans="1:6" x14ac:dyDescent="0.2">
      <c r="A1240" s="6">
        <v>37681</v>
      </c>
      <c r="B1240">
        <v>846.63</v>
      </c>
      <c r="C1240">
        <v>16.22</v>
      </c>
      <c r="D1240">
        <v>30.32</v>
      </c>
      <c r="E1240">
        <v>184.2</v>
      </c>
      <c r="F1240">
        <v>3.81</v>
      </c>
    </row>
    <row r="1241" spans="1:6" x14ac:dyDescent="0.2">
      <c r="A1241" s="6">
        <v>37712</v>
      </c>
      <c r="B1241">
        <v>890.03</v>
      </c>
      <c r="C1241">
        <v>16.2</v>
      </c>
      <c r="D1241">
        <v>31.73</v>
      </c>
      <c r="E1241">
        <v>183.8</v>
      </c>
      <c r="F1241">
        <v>3.96</v>
      </c>
    </row>
    <row r="1242" spans="1:6" x14ac:dyDescent="0.2">
      <c r="A1242" s="6">
        <v>37742</v>
      </c>
      <c r="B1242">
        <v>935.96</v>
      </c>
      <c r="C1242">
        <v>16.190000000000001</v>
      </c>
      <c r="D1242">
        <v>33.14</v>
      </c>
      <c r="E1242">
        <v>183.5</v>
      </c>
      <c r="F1242">
        <v>3.57</v>
      </c>
    </row>
    <row r="1243" spans="1:6" x14ac:dyDescent="0.2">
      <c r="A1243" s="6">
        <v>37773</v>
      </c>
      <c r="B1243">
        <v>988</v>
      </c>
      <c r="C1243">
        <v>16.170000000000002</v>
      </c>
      <c r="D1243">
        <v>34.549999999999997</v>
      </c>
      <c r="E1243">
        <v>183.7</v>
      </c>
      <c r="F1243">
        <v>3.33</v>
      </c>
    </row>
    <row r="1244" spans="1:6" x14ac:dyDescent="0.2">
      <c r="A1244" s="6">
        <v>37803</v>
      </c>
      <c r="B1244">
        <v>992.54</v>
      </c>
      <c r="C1244">
        <v>16.309999999999999</v>
      </c>
      <c r="D1244">
        <v>35.89</v>
      </c>
      <c r="E1244">
        <v>183.9</v>
      </c>
      <c r="F1244">
        <v>3.98</v>
      </c>
    </row>
    <row r="1245" spans="1:6" x14ac:dyDescent="0.2">
      <c r="A1245" s="6">
        <v>37834</v>
      </c>
      <c r="B1245">
        <v>989.53</v>
      </c>
      <c r="C1245">
        <v>16.45</v>
      </c>
      <c r="D1245">
        <v>37.24</v>
      </c>
      <c r="E1245">
        <v>184.6</v>
      </c>
      <c r="F1245">
        <v>4.45</v>
      </c>
    </row>
    <row r="1246" spans="1:6" x14ac:dyDescent="0.2">
      <c r="A1246" s="6">
        <v>37865</v>
      </c>
      <c r="B1246">
        <v>1019.44</v>
      </c>
      <c r="C1246">
        <v>16.59</v>
      </c>
      <c r="D1246">
        <v>38.58</v>
      </c>
      <c r="E1246">
        <v>185.2</v>
      </c>
      <c r="F1246">
        <v>4.2699999999999996</v>
      </c>
    </row>
    <row r="1247" spans="1:6" x14ac:dyDescent="0.2">
      <c r="A1247" s="6">
        <v>37895</v>
      </c>
      <c r="B1247">
        <v>1038.73</v>
      </c>
      <c r="C1247">
        <v>16.86</v>
      </c>
      <c r="D1247">
        <v>41.97</v>
      </c>
      <c r="E1247">
        <v>185</v>
      </c>
      <c r="F1247">
        <v>4.29</v>
      </c>
    </row>
    <row r="1248" spans="1:6" x14ac:dyDescent="0.2">
      <c r="A1248" s="6">
        <v>37926</v>
      </c>
      <c r="B1248">
        <v>1049.9000000000001</v>
      </c>
      <c r="C1248">
        <v>17.12</v>
      </c>
      <c r="D1248">
        <v>45.35</v>
      </c>
      <c r="E1248">
        <v>184.5</v>
      </c>
      <c r="F1248">
        <v>4.3</v>
      </c>
    </row>
    <row r="1249" spans="1:6" x14ac:dyDescent="0.2">
      <c r="A1249" s="6">
        <v>37956</v>
      </c>
      <c r="B1249">
        <v>1080.6400000000001</v>
      </c>
      <c r="C1249">
        <v>17.39</v>
      </c>
      <c r="D1249">
        <v>48.74</v>
      </c>
      <c r="E1249">
        <v>184.3</v>
      </c>
      <c r="F1249">
        <v>4.2699999999999996</v>
      </c>
    </row>
    <row r="1250" spans="1:6" x14ac:dyDescent="0.2">
      <c r="A1250" s="6">
        <v>37987</v>
      </c>
      <c r="B1250">
        <v>1132.52</v>
      </c>
      <c r="C1250">
        <v>17.600000000000001</v>
      </c>
      <c r="D1250">
        <v>49.83</v>
      </c>
      <c r="E1250">
        <v>185.2</v>
      </c>
      <c r="F1250">
        <v>4.1500000000000004</v>
      </c>
    </row>
    <row r="1251" spans="1:6" x14ac:dyDescent="0.2">
      <c r="A1251" s="6">
        <v>38018</v>
      </c>
      <c r="B1251">
        <v>1143.3599999999999</v>
      </c>
      <c r="C1251">
        <v>17.809999999999999</v>
      </c>
      <c r="D1251">
        <v>50.91</v>
      </c>
      <c r="E1251">
        <v>186.2</v>
      </c>
      <c r="F1251">
        <v>4.08</v>
      </c>
    </row>
    <row r="1252" spans="1:6" x14ac:dyDescent="0.2">
      <c r="A1252" s="6">
        <v>38047</v>
      </c>
      <c r="B1252">
        <v>1123.98</v>
      </c>
      <c r="C1252">
        <v>18.02</v>
      </c>
      <c r="D1252">
        <v>52</v>
      </c>
      <c r="E1252">
        <v>187.4</v>
      </c>
      <c r="F1252">
        <v>3.83</v>
      </c>
    </row>
    <row r="1253" spans="1:6" x14ac:dyDescent="0.2">
      <c r="A1253" s="6">
        <v>38078</v>
      </c>
      <c r="B1253">
        <v>1133.3599999999999</v>
      </c>
      <c r="C1253">
        <v>18.21</v>
      </c>
      <c r="D1253">
        <v>53.38</v>
      </c>
      <c r="E1253">
        <v>188</v>
      </c>
      <c r="F1253">
        <v>4.3499999999999996</v>
      </c>
    </row>
    <row r="1254" spans="1:6" x14ac:dyDescent="0.2">
      <c r="A1254" s="6">
        <v>38108</v>
      </c>
      <c r="B1254">
        <v>1102.78</v>
      </c>
      <c r="C1254">
        <v>18.41</v>
      </c>
      <c r="D1254">
        <v>54.77</v>
      </c>
      <c r="E1254">
        <v>189.1</v>
      </c>
      <c r="F1254">
        <v>4.72</v>
      </c>
    </row>
    <row r="1255" spans="1:6" x14ac:dyDescent="0.2">
      <c r="A1255" s="6">
        <v>38139</v>
      </c>
      <c r="B1255">
        <v>1132.76</v>
      </c>
      <c r="C1255">
        <v>18.600000000000001</v>
      </c>
      <c r="D1255">
        <v>56.15</v>
      </c>
      <c r="E1255">
        <v>189.7</v>
      </c>
      <c r="F1255">
        <v>4.7300000000000004</v>
      </c>
    </row>
    <row r="1256" spans="1:6" x14ac:dyDescent="0.2">
      <c r="A1256" s="6">
        <v>38169</v>
      </c>
      <c r="B1256">
        <v>1105.8499999999999</v>
      </c>
      <c r="C1256">
        <v>18.79</v>
      </c>
      <c r="D1256">
        <v>56.69</v>
      </c>
      <c r="E1256">
        <v>189.4</v>
      </c>
      <c r="F1256">
        <v>4.5</v>
      </c>
    </row>
    <row r="1257" spans="1:6" x14ac:dyDescent="0.2">
      <c r="A1257" s="6">
        <v>38200</v>
      </c>
      <c r="B1257">
        <v>1088.94</v>
      </c>
      <c r="C1257">
        <v>18.97</v>
      </c>
      <c r="D1257">
        <v>57.23</v>
      </c>
      <c r="E1257">
        <v>189.5</v>
      </c>
      <c r="F1257">
        <v>4.28</v>
      </c>
    </row>
    <row r="1258" spans="1:6" x14ac:dyDescent="0.2">
      <c r="A1258" s="6">
        <v>38231</v>
      </c>
      <c r="B1258">
        <v>1117.6600000000001</v>
      </c>
      <c r="C1258">
        <v>19.16</v>
      </c>
      <c r="D1258">
        <v>57.77</v>
      </c>
      <c r="E1258">
        <v>189.9</v>
      </c>
      <c r="F1258">
        <v>4.13</v>
      </c>
    </row>
    <row r="1259" spans="1:6" x14ac:dyDescent="0.2">
      <c r="A1259" s="6">
        <v>38261</v>
      </c>
      <c r="B1259">
        <v>1117.21</v>
      </c>
      <c r="C1259">
        <v>19.25</v>
      </c>
      <c r="D1259">
        <v>58.03</v>
      </c>
      <c r="E1259">
        <v>190.9</v>
      </c>
      <c r="F1259">
        <v>4.0999999999999996</v>
      </c>
    </row>
    <row r="1260" spans="1:6" x14ac:dyDescent="0.2">
      <c r="A1260" s="6">
        <v>38292</v>
      </c>
      <c r="B1260">
        <v>1168.94</v>
      </c>
      <c r="C1260">
        <v>19.350000000000001</v>
      </c>
      <c r="D1260">
        <v>58.29</v>
      </c>
      <c r="E1260">
        <v>191</v>
      </c>
      <c r="F1260">
        <v>4.1900000000000004</v>
      </c>
    </row>
    <row r="1261" spans="1:6" x14ac:dyDescent="0.2">
      <c r="A1261" s="6">
        <v>38322</v>
      </c>
      <c r="B1261">
        <v>1199.21</v>
      </c>
      <c r="C1261">
        <v>19.440000000000001</v>
      </c>
      <c r="D1261">
        <v>58.55</v>
      </c>
      <c r="E1261">
        <v>190.3</v>
      </c>
      <c r="F1261">
        <v>4.2300000000000004</v>
      </c>
    </row>
    <row r="1262" spans="1:6" x14ac:dyDescent="0.2">
      <c r="A1262" s="6">
        <v>38353</v>
      </c>
      <c r="B1262">
        <v>1181.4100000000001</v>
      </c>
      <c r="C1262">
        <v>19.7</v>
      </c>
      <c r="D1262">
        <v>59.11</v>
      </c>
      <c r="E1262">
        <v>190.7</v>
      </c>
      <c r="F1262">
        <v>4.22</v>
      </c>
    </row>
    <row r="1263" spans="1:6" x14ac:dyDescent="0.2">
      <c r="A1263" s="6">
        <v>38384</v>
      </c>
      <c r="B1263">
        <v>1199.6300000000001</v>
      </c>
      <c r="C1263">
        <v>19.97</v>
      </c>
      <c r="D1263">
        <v>59.66</v>
      </c>
      <c r="E1263">
        <v>191.8</v>
      </c>
      <c r="F1263">
        <v>4.17</v>
      </c>
    </row>
    <row r="1264" spans="1:6" x14ac:dyDescent="0.2">
      <c r="A1264" s="6">
        <v>38412</v>
      </c>
      <c r="B1264">
        <v>1194.9000000000001</v>
      </c>
      <c r="C1264">
        <v>20.23</v>
      </c>
      <c r="D1264">
        <v>60.22</v>
      </c>
      <c r="E1264">
        <v>193.3</v>
      </c>
      <c r="F1264">
        <v>4.5</v>
      </c>
    </row>
    <row r="1265" spans="1:6" x14ac:dyDescent="0.2">
      <c r="A1265" s="6">
        <v>38443</v>
      </c>
      <c r="B1265">
        <v>1164.43</v>
      </c>
      <c r="C1265">
        <v>20.46</v>
      </c>
      <c r="D1265">
        <v>61.23</v>
      </c>
      <c r="E1265">
        <v>194.6</v>
      </c>
      <c r="F1265">
        <v>4.34</v>
      </c>
    </row>
    <row r="1266" spans="1:6" x14ac:dyDescent="0.2">
      <c r="A1266" s="6">
        <v>38473</v>
      </c>
      <c r="B1266">
        <v>1178.28</v>
      </c>
      <c r="C1266">
        <v>20.7</v>
      </c>
      <c r="D1266">
        <v>62.25</v>
      </c>
      <c r="E1266">
        <v>194.4</v>
      </c>
      <c r="F1266">
        <v>4.1399999999999997</v>
      </c>
    </row>
    <row r="1267" spans="1:6" x14ac:dyDescent="0.2">
      <c r="A1267" s="6">
        <v>38504</v>
      </c>
      <c r="B1267">
        <v>1202.25</v>
      </c>
      <c r="C1267">
        <v>20.93</v>
      </c>
      <c r="D1267">
        <v>63.26</v>
      </c>
      <c r="E1267">
        <v>194.5</v>
      </c>
      <c r="F1267">
        <v>4</v>
      </c>
    </row>
    <row r="1268" spans="1:6" x14ac:dyDescent="0.2">
      <c r="A1268" s="6">
        <v>38534</v>
      </c>
      <c r="B1268">
        <v>1222.24</v>
      </c>
      <c r="C1268">
        <v>21.11</v>
      </c>
      <c r="D1268">
        <v>64.33</v>
      </c>
      <c r="E1268">
        <v>195.4</v>
      </c>
      <c r="F1268">
        <v>4.18</v>
      </c>
    </row>
    <row r="1269" spans="1:6" x14ac:dyDescent="0.2">
      <c r="A1269" s="6">
        <v>38565</v>
      </c>
      <c r="B1269">
        <v>1224.27</v>
      </c>
      <c r="C1269">
        <v>21.29</v>
      </c>
      <c r="D1269">
        <v>65.400000000000006</v>
      </c>
      <c r="E1269">
        <v>196.4</v>
      </c>
      <c r="F1269">
        <v>4.26</v>
      </c>
    </row>
    <row r="1270" spans="1:6" x14ac:dyDescent="0.2">
      <c r="A1270" s="6">
        <v>38596</v>
      </c>
      <c r="B1270">
        <v>1225.92</v>
      </c>
      <c r="C1270">
        <v>21.47</v>
      </c>
      <c r="D1270">
        <v>66.47</v>
      </c>
      <c r="E1270">
        <v>198.8</v>
      </c>
      <c r="F1270">
        <v>4.2</v>
      </c>
    </row>
    <row r="1271" spans="1:6" x14ac:dyDescent="0.2">
      <c r="A1271" s="6">
        <v>38626</v>
      </c>
      <c r="B1271">
        <v>1191.96</v>
      </c>
      <c r="C1271">
        <v>21.72</v>
      </c>
      <c r="D1271">
        <v>67.59</v>
      </c>
      <c r="E1271">
        <v>199.2</v>
      </c>
      <c r="F1271">
        <v>4.46</v>
      </c>
    </row>
    <row r="1272" spans="1:6" x14ac:dyDescent="0.2">
      <c r="A1272" s="6">
        <v>38657</v>
      </c>
      <c r="B1272">
        <v>1237.3699999999999</v>
      </c>
      <c r="C1272">
        <v>21.97</v>
      </c>
      <c r="D1272">
        <v>68.709999999999994</v>
      </c>
      <c r="E1272">
        <v>197.6</v>
      </c>
      <c r="F1272">
        <v>4.54</v>
      </c>
    </row>
    <row r="1273" spans="1:6" x14ac:dyDescent="0.2">
      <c r="A1273" s="6">
        <v>38687</v>
      </c>
      <c r="B1273">
        <v>1262.07</v>
      </c>
      <c r="C1273">
        <v>22.22</v>
      </c>
      <c r="D1273">
        <v>69.83</v>
      </c>
      <c r="E1273">
        <v>196.8</v>
      </c>
      <c r="F1273">
        <v>4.47</v>
      </c>
    </row>
    <row r="1274" spans="1:6" x14ac:dyDescent="0.2">
      <c r="A1274" s="6">
        <v>38718</v>
      </c>
      <c r="B1274">
        <v>1278.73</v>
      </c>
      <c r="C1274">
        <v>22.41</v>
      </c>
      <c r="D1274">
        <v>70.78</v>
      </c>
      <c r="E1274">
        <v>198.3</v>
      </c>
      <c r="F1274">
        <v>4.42</v>
      </c>
    </row>
    <row r="1275" spans="1:6" x14ac:dyDescent="0.2">
      <c r="A1275" s="6">
        <v>38749</v>
      </c>
      <c r="B1275">
        <v>1276.6500000000001</v>
      </c>
      <c r="C1275">
        <v>22.59</v>
      </c>
      <c r="D1275">
        <v>71.72</v>
      </c>
      <c r="E1275">
        <v>198.7</v>
      </c>
      <c r="F1275">
        <v>4.57</v>
      </c>
    </row>
    <row r="1276" spans="1:6" x14ac:dyDescent="0.2">
      <c r="A1276" s="6">
        <v>38777</v>
      </c>
      <c r="B1276">
        <v>1293.74</v>
      </c>
      <c r="C1276">
        <v>22.78</v>
      </c>
      <c r="D1276">
        <v>72.67</v>
      </c>
      <c r="E1276">
        <v>199.8</v>
      </c>
      <c r="F1276">
        <v>4.72</v>
      </c>
    </row>
    <row r="1277" spans="1:6" x14ac:dyDescent="0.2">
      <c r="A1277" s="6">
        <v>38808</v>
      </c>
      <c r="B1277">
        <v>1302.17</v>
      </c>
      <c r="C1277">
        <v>23</v>
      </c>
      <c r="D1277">
        <v>73.28</v>
      </c>
      <c r="E1277">
        <v>201.5</v>
      </c>
      <c r="F1277">
        <v>4.99</v>
      </c>
    </row>
    <row r="1278" spans="1:6" x14ac:dyDescent="0.2">
      <c r="A1278" s="6">
        <v>38838</v>
      </c>
      <c r="B1278">
        <v>1290.01</v>
      </c>
      <c r="C1278">
        <v>23.22</v>
      </c>
      <c r="D1278">
        <v>73.88</v>
      </c>
      <c r="E1278">
        <v>202.5</v>
      </c>
      <c r="F1278">
        <v>5.1100000000000003</v>
      </c>
    </row>
    <row r="1279" spans="1:6" x14ac:dyDescent="0.2">
      <c r="A1279" s="6">
        <v>38869</v>
      </c>
      <c r="B1279">
        <v>1253.17</v>
      </c>
      <c r="C1279">
        <v>23.44</v>
      </c>
      <c r="D1279">
        <v>74.489999999999995</v>
      </c>
      <c r="E1279">
        <v>202.9</v>
      </c>
      <c r="F1279">
        <v>5.1100000000000003</v>
      </c>
    </row>
    <row r="1280" spans="1:6" x14ac:dyDescent="0.2">
      <c r="A1280" s="6">
        <v>38899</v>
      </c>
      <c r="B1280">
        <v>1260.24</v>
      </c>
      <c r="C1280">
        <v>23.66</v>
      </c>
      <c r="D1280">
        <v>75.849999999999994</v>
      </c>
      <c r="E1280">
        <v>203.5</v>
      </c>
      <c r="F1280">
        <v>5.09</v>
      </c>
    </row>
    <row r="1281" spans="1:6" x14ac:dyDescent="0.2">
      <c r="A1281" s="6">
        <v>38930</v>
      </c>
      <c r="B1281">
        <v>1287.1500000000001</v>
      </c>
      <c r="C1281">
        <v>23.88</v>
      </c>
      <c r="D1281">
        <v>77.209999999999994</v>
      </c>
      <c r="E1281">
        <v>203.9</v>
      </c>
      <c r="F1281">
        <v>4.88</v>
      </c>
    </row>
    <row r="1282" spans="1:6" x14ac:dyDescent="0.2">
      <c r="A1282" s="6">
        <v>38961</v>
      </c>
      <c r="B1282">
        <v>1317.74</v>
      </c>
      <c r="C1282">
        <v>24.1</v>
      </c>
      <c r="D1282">
        <v>78.569999999999993</v>
      </c>
      <c r="E1282">
        <v>202.9</v>
      </c>
      <c r="F1282">
        <v>4.72</v>
      </c>
    </row>
    <row r="1283" spans="1:6" x14ac:dyDescent="0.2">
      <c r="A1283" s="6">
        <v>38991</v>
      </c>
      <c r="B1283">
        <v>1363.38</v>
      </c>
      <c r="C1283">
        <v>24.36</v>
      </c>
      <c r="D1283">
        <v>79.55</v>
      </c>
      <c r="E1283">
        <v>201.8</v>
      </c>
      <c r="F1283">
        <v>4.7300000000000004</v>
      </c>
    </row>
    <row r="1284" spans="1:6" x14ac:dyDescent="0.2">
      <c r="A1284" s="6">
        <v>39022</v>
      </c>
      <c r="B1284">
        <v>1388.64</v>
      </c>
      <c r="C1284">
        <v>24.62</v>
      </c>
      <c r="D1284">
        <v>80.53</v>
      </c>
      <c r="E1284">
        <v>201.5</v>
      </c>
      <c r="F1284">
        <v>4.5999999999999996</v>
      </c>
    </row>
    <row r="1285" spans="1:6" x14ac:dyDescent="0.2">
      <c r="A1285" s="6">
        <v>39052</v>
      </c>
      <c r="B1285">
        <v>1416.42</v>
      </c>
      <c r="C1285">
        <v>24.88</v>
      </c>
      <c r="D1285">
        <v>81.510000000000005</v>
      </c>
      <c r="E1285">
        <v>201.8</v>
      </c>
      <c r="F1285">
        <v>4.5599999999999996</v>
      </c>
    </row>
    <row r="1286" spans="1:6" x14ac:dyDescent="0.2">
      <c r="A1286" s="6">
        <v>39083</v>
      </c>
      <c r="B1286">
        <v>1424.16</v>
      </c>
      <c r="C1286">
        <v>25.08</v>
      </c>
      <c r="D1286">
        <v>82.06</v>
      </c>
      <c r="E1286">
        <v>202.42</v>
      </c>
      <c r="F1286">
        <v>4.76</v>
      </c>
    </row>
    <row r="1287" spans="1:6" x14ac:dyDescent="0.2">
      <c r="A1287" s="6">
        <v>39114</v>
      </c>
      <c r="B1287">
        <v>1444.8</v>
      </c>
      <c r="C1287">
        <v>25.29</v>
      </c>
      <c r="D1287">
        <v>82.6</v>
      </c>
      <c r="E1287">
        <v>203.5</v>
      </c>
      <c r="F1287">
        <v>4.72</v>
      </c>
    </row>
    <row r="1288" spans="1:6" x14ac:dyDescent="0.2">
      <c r="A1288" s="6">
        <v>39142</v>
      </c>
      <c r="B1288">
        <v>1406.95</v>
      </c>
      <c r="C1288">
        <v>25.49</v>
      </c>
      <c r="D1288">
        <v>83.15</v>
      </c>
      <c r="E1288">
        <v>205.35</v>
      </c>
      <c r="F1288">
        <v>4.5599999999999996</v>
      </c>
    </row>
    <row r="1289" spans="1:6" x14ac:dyDescent="0.2">
      <c r="A1289" s="6">
        <v>39173</v>
      </c>
      <c r="B1289">
        <v>1463.64</v>
      </c>
      <c r="C1289">
        <v>25.72</v>
      </c>
      <c r="D1289">
        <v>83.74</v>
      </c>
      <c r="E1289">
        <v>206.69</v>
      </c>
      <c r="F1289">
        <v>4.6900000000000004</v>
      </c>
    </row>
    <row r="1290" spans="1:6" x14ac:dyDescent="0.2">
      <c r="A1290" s="6">
        <v>39203</v>
      </c>
      <c r="B1290">
        <v>1511.14</v>
      </c>
      <c r="C1290">
        <v>25.94</v>
      </c>
      <c r="D1290">
        <v>84.33</v>
      </c>
      <c r="E1290">
        <v>207.95</v>
      </c>
      <c r="F1290">
        <v>4.75</v>
      </c>
    </row>
    <row r="1291" spans="1:6" x14ac:dyDescent="0.2">
      <c r="A1291" s="6">
        <v>39234</v>
      </c>
      <c r="B1291">
        <v>1514.19</v>
      </c>
      <c r="C1291">
        <v>26.17</v>
      </c>
      <c r="D1291">
        <v>84.92</v>
      </c>
      <c r="E1291">
        <v>208.35</v>
      </c>
      <c r="F1291">
        <v>5.0999999999999996</v>
      </c>
    </row>
    <row r="1292" spans="1:6" x14ac:dyDescent="0.2">
      <c r="A1292" s="6">
        <v>39264</v>
      </c>
      <c r="B1292">
        <v>1520.71</v>
      </c>
      <c r="C1292">
        <v>26.44</v>
      </c>
      <c r="D1292">
        <v>82.81</v>
      </c>
      <c r="E1292">
        <v>208.3</v>
      </c>
      <c r="F1292">
        <v>5</v>
      </c>
    </row>
    <row r="1293" spans="1:6" x14ac:dyDescent="0.2">
      <c r="A1293" s="6">
        <v>39295</v>
      </c>
      <c r="B1293">
        <v>1454.62</v>
      </c>
      <c r="C1293">
        <v>26.71</v>
      </c>
      <c r="D1293">
        <v>80.709999999999994</v>
      </c>
      <c r="E1293">
        <v>207.92</v>
      </c>
      <c r="F1293">
        <v>4.67</v>
      </c>
    </row>
    <row r="1294" spans="1:6" x14ac:dyDescent="0.2">
      <c r="A1294" s="6">
        <v>39326</v>
      </c>
      <c r="B1294">
        <v>1497.12</v>
      </c>
      <c r="C1294">
        <v>26.98</v>
      </c>
      <c r="D1294">
        <v>78.599999999999994</v>
      </c>
      <c r="E1294">
        <v>208.49</v>
      </c>
      <c r="F1294">
        <v>4.5199999999999996</v>
      </c>
    </row>
    <row r="1295" spans="1:6" x14ac:dyDescent="0.2">
      <c r="A1295" s="6">
        <v>39356</v>
      </c>
      <c r="B1295">
        <v>1539.66</v>
      </c>
      <c r="C1295">
        <v>27.23</v>
      </c>
      <c r="D1295">
        <v>74.459999999999994</v>
      </c>
      <c r="E1295">
        <v>208.94</v>
      </c>
      <c r="F1295">
        <v>4.53</v>
      </c>
    </row>
    <row r="1296" spans="1:6" x14ac:dyDescent="0.2">
      <c r="A1296" s="6">
        <v>39387</v>
      </c>
      <c r="B1296">
        <v>1463.39</v>
      </c>
      <c r="C1296">
        <v>27.48</v>
      </c>
      <c r="D1296">
        <v>70.319999999999993</v>
      </c>
      <c r="E1296">
        <v>210.18</v>
      </c>
      <c r="F1296">
        <v>4.1500000000000004</v>
      </c>
    </row>
    <row r="1297" spans="1:6" x14ac:dyDescent="0.2">
      <c r="A1297" s="6">
        <v>39417</v>
      </c>
      <c r="B1297">
        <v>1479.22</v>
      </c>
      <c r="C1297">
        <v>27.73</v>
      </c>
      <c r="D1297">
        <v>66.180000000000007</v>
      </c>
      <c r="E1297">
        <v>210.04</v>
      </c>
      <c r="F1297">
        <v>4.0999999999999996</v>
      </c>
    </row>
    <row r="1298" spans="1:6" x14ac:dyDescent="0.2">
      <c r="A1298" s="6">
        <v>39448</v>
      </c>
      <c r="B1298">
        <v>1378.76</v>
      </c>
      <c r="C1298">
        <v>27.92</v>
      </c>
      <c r="D1298">
        <v>64.25</v>
      </c>
      <c r="E1298">
        <v>211.08</v>
      </c>
      <c r="F1298">
        <v>3.74</v>
      </c>
    </row>
    <row r="1299" spans="1:6" x14ac:dyDescent="0.2">
      <c r="A1299" s="6">
        <v>39479</v>
      </c>
      <c r="B1299">
        <v>1354.87</v>
      </c>
      <c r="C1299">
        <v>28.11</v>
      </c>
      <c r="D1299">
        <v>62.32</v>
      </c>
      <c r="E1299">
        <v>211.69</v>
      </c>
      <c r="F1299">
        <v>3.74</v>
      </c>
    </row>
    <row r="1300" spans="1:6" x14ac:dyDescent="0.2">
      <c r="A1300" s="6">
        <v>39508</v>
      </c>
      <c r="B1300">
        <v>1316.94</v>
      </c>
      <c r="C1300">
        <v>28.3</v>
      </c>
      <c r="D1300">
        <v>60.39</v>
      </c>
      <c r="E1300">
        <v>213.53</v>
      </c>
      <c r="F1300">
        <v>3.51</v>
      </c>
    </row>
    <row r="1301" spans="1:6" x14ac:dyDescent="0.2">
      <c r="A1301" s="6">
        <v>39539</v>
      </c>
      <c r="B1301">
        <v>1370.47</v>
      </c>
      <c r="C1301">
        <v>28.44</v>
      </c>
      <c r="D1301">
        <v>57.38</v>
      </c>
      <c r="E1301">
        <v>214.82</v>
      </c>
      <c r="F1301">
        <v>3.68</v>
      </c>
    </row>
    <row r="1302" spans="1:6" x14ac:dyDescent="0.2">
      <c r="A1302" s="6">
        <v>39569</v>
      </c>
      <c r="B1302">
        <v>1403.22</v>
      </c>
      <c r="C1302">
        <v>28.57</v>
      </c>
      <c r="D1302">
        <v>54.38</v>
      </c>
      <c r="E1302">
        <v>216.63</v>
      </c>
      <c r="F1302">
        <v>3.88</v>
      </c>
    </row>
    <row r="1303" spans="1:6" x14ac:dyDescent="0.2">
      <c r="A1303" s="6">
        <v>39600</v>
      </c>
      <c r="B1303">
        <v>1341.25</v>
      </c>
      <c r="C1303">
        <v>28.71</v>
      </c>
      <c r="D1303">
        <v>51.37</v>
      </c>
      <c r="E1303">
        <v>218.81</v>
      </c>
      <c r="F1303">
        <v>4.0999999999999996</v>
      </c>
    </row>
    <row r="1304" spans="1:6" x14ac:dyDescent="0.2">
      <c r="A1304" s="6">
        <v>39630</v>
      </c>
      <c r="B1304">
        <v>1257.33</v>
      </c>
      <c r="C1304">
        <v>28.76</v>
      </c>
      <c r="D1304">
        <v>49.56</v>
      </c>
      <c r="E1304">
        <v>219.96</v>
      </c>
      <c r="F1304">
        <v>4.01</v>
      </c>
    </row>
    <row r="1305" spans="1:6" x14ac:dyDescent="0.2">
      <c r="A1305" s="6">
        <v>39661</v>
      </c>
      <c r="B1305">
        <v>1281.47</v>
      </c>
      <c r="C1305">
        <v>28.8</v>
      </c>
      <c r="D1305">
        <v>47.76</v>
      </c>
      <c r="E1305">
        <v>219.09</v>
      </c>
      <c r="F1305">
        <v>3.89</v>
      </c>
    </row>
    <row r="1306" spans="1:6" x14ac:dyDescent="0.2">
      <c r="A1306" s="6">
        <v>39692</v>
      </c>
      <c r="B1306">
        <v>1216.95</v>
      </c>
      <c r="C1306">
        <v>28.85</v>
      </c>
      <c r="D1306">
        <v>45.95</v>
      </c>
      <c r="E1306">
        <v>218.78</v>
      </c>
      <c r="F1306">
        <v>3.69</v>
      </c>
    </row>
    <row r="1307" spans="1:6" x14ac:dyDescent="0.2">
      <c r="A1307" s="6">
        <v>39722</v>
      </c>
      <c r="B1307">
        <v>968.8</v>
      </c>
      <c r="C1307">
        <v>28.7</v>
      </c>
      <c r="D1307">
        <v>35.590000000000003</v>
      </c>
      <c r="E1307">
        <v>216.57</v>
      </c>
      <c r="F1307">
        <v>3.81</v>
      </c>
    </row>
    <row r="1308" spans="1:6" x14ac:dyDescent="0.2">
      <c r="A1308" s="6">
        <v>39753</v>
      </c>
      <c r="B1308">
        <v>883.04</v>
      </c>
      <c r="C1308">
        <v>28.54</v>
      </c>
      <c r="D1308">
        <v>25.24</v>
      </c>
      <c r="E1308">
        <v>212.43</v>
      </c>
      <c r="F1308">
        <v>3.53</v>
      </c>
    </row>
    <row r="1309" spans="1:6" x14ac:dyDescent="0.2">
      <c r="A1309" s="6">
        <v>39783</v>
      </c>
      <c r="B1309">
        <v>877.56</v>
      </c>
      <c r="C1309">
        <v>28.39</v>
      </c>
      <c r="D1309">
        <v>14.88</v>
      </c>
      <c r="E1309">
        <v>210.23</v>
      </c>
      <c r="F1309">
        <v>2.42</v>
      </c>
    </row>
    <row r="1310" spans="1:6" x14ac:dyDescent="0.2">
      <c r="A1310" s="6">
        <v>39814</v>
      </c>
      <c r="B1310">
        <v>865.58</v>
      </c>
      <c r="C1310">
        <v>28.01</v>
      </c>
      <c r="D1310">
        <v>12.21</v>
      </c>
      <c r="E1310">
        <v>211.14</v>
      </c>
      <c r="F1310">
        <v>2.52</v>
      </c>
    </row>
    <row r="1311" spans="1:6" x14ac:dyDescent="0.2">
      <c r="A1311" s="6">
        <v>39845</v>
      </c>
      <c r="B1311">
        <v>805.23</v>
      </c>
      <c r="C1311">
        <v>27.64</v>
      </c>
      <c r="D1311">
        <v>9.5299999999999994</v>
      </c>
      <c r="E1311">
        <v>212.19</v>
      </c>
      <c r="F1311">
        <v>2.87</v>
      </c>
    </row>
    <row r="1312" spans="1:6" x14ac:dyDescent="0.2">
      <c r="A1312" s="6">
        <v>39873</v>
      </c>
      <c r="B1312">
        <v>757.13</v>
      </c>
      <c r="C1312">
        <v>27.26</v>
      </c>
      <c r="D1312">
        <v>6.86</v>
      </c>
      <c r="E1312">
        <v>212.71</v>
      </c>
      <c r="F1312">
        <v>2.82</v>
      </c>
    </row>
    <row r="1313" spans="1:6" x14ac:dyDescent="0.2">
      <c r="A1313" s="6">
        <v>39904</v>
      </c>
      <c r="B1313">
        <v>848.15</v>
      </c>
      <c r="C1313">
        <v>26.7</v>
      </c>
      <c r="D1313">
        <v>7.08</v>
      </c>
      <c r="E1313">
        <v>213.24</v>
      </c>
      <c r="F1313">
        <v>2.93</v>
      </c>
    </row>
    <row r="1314" spans="1:6" x14ac:dyDescent="0.2">
      <c r="A1314" s="6">
        <v>39934</v>
      </c>
      <c r="B1314">
        <v>902.41</v>
      </c>
      <c r="C1314">
        <v>26.15</v>
      </c>
      <c r="D1314">
        <v>7.29</v>
      </c>
      <c r="E1314">
        <v>213.86</v>
      </c>
      <c r="F1314">
        <v>3.29</v>
      </c>
    </row>
    <row r="1315" spans="1:6" x14ac:dyDescent="0.2">
      <c r="A1315" s="6">
        <v>39965</v>
      </c>
      <c r="B1315">
        <v>926.12</v>
      </c>
      <c r="C1315">
        <v>25.59</v>
      </c>
      <c r="D1315">
        <v>7.51</v>
      </c>
      <c r="E1315">
        <v>215.69</v>
      </c>
      <c r="F1315">
        <v>3.72</v>
      </c>
    </row>
    <row r="1316" spans="1:6" x14ac:dyDescent="0.2">
      <c r="A1316" s="6">
        <v>39995</v>
      </c>
      <c r="B1316">
        <v>935.82</v>
      </c>
      <c r="C1316">
        <v>25.03</v>
      </c>
      <c r="D1316">
        <v>9.19</v>
      </c>
      <c r="E1316">
        <v>215.35</v>
      </c>
      <c r="F1316">
        <v>3.56</v>
      </c>
    </row>
    <row r="1317" spans="1:6" x14ac:dyDescent="0.2">
      <c r="A1317" s="6">
        <v>40026</v>
      </c>
      <c r="B1317">
        <v>1009.73</v>
      </c>
      <c r="C1317">
        <v>24.46</v>
      </c>
      <c r="D1317">
        <v>10.86</v>
      </c>
      <c r="E1317">
        <v>215.83</v>
      </c>
      <c r="F1317">
        <v>3.59</v>
      </c>
    </row>
    <row r="1318" spans="1:6" x14ac:dyDescent="0.2">
      <c r="A1318" s="6">
        <v>40057</v>
      </c>
      <c r="B1318">
        <v>1044.55</v>
      </c>
      <c r="C1318">
        <v>23.9</v>
      </c>
      <c r="D1318">
        <v>12.54</v>
      </c>
      <c r="E1318">
        <v>215.97</v>
      </c>
      <c r="F1318">
        <v>3.4</v>
      </c>
    </row>
    <row r="1319" spans="1:6" x14ac:dyDescent="0.2">
      <c r="A1319" s="6">
        <v>40087</v>
      </c>
      <c r="B1319">
        <v>1067.6600000000001</v>
      </c>
      <c r="C1319">
        <v>23.4</v>
      </c>
      <c r="D1319">
        <v>25.35</v>
      </c>
      <c r="E1319">
        <v>216.18</v>
      </c>
      <c r="F1319">
        <v>3.39</v>
      </c>
    </row>
    <row r="1320" spans="1:6" x14ac:dyDescent="0.2">
      <c r="A1320" s="6">
        <v>40118</v>
      </c>
      <c r="B1320">
        <v>1088.07</v>
      </c>
      <c r="C1320">
        <v>22.91</v>
      </c>
      <c r="D1320">
        <v>38.159999999999997</v>
      </c>
      <c r="E1320">
        <v>216.33</v>
      </c>
      <c r="F1320">
        <v>3.4</v>
      </c>
    </row>
    <row r="1321" spans="1:6" x14ac:dyDescent="0.2">
      <c r="A1321" s="6">
        <v>40148</v>
      </c>
      <c r="B1321">
        <v>1110.3800000000001</v>
      </c>
      <c r="C1321">
        <v>22.41</v>
      </c>
      <c r="D1321">
        <v>50.97</v>
      </c>
      <c r="E1321">
        <v>215.95</v>
      </c>
      <c r="F1321">
        <v>3.59</v>
      </c>
    </row>
    <row r="1322" spans="1:6" x14ac:dyDescent="0.2">
      <c r="A1322" s="6">
        <v>40179</v>
      </c>
      <c r="B1322">
        <v>1123.58</v>
      </c>
      <c r="C1322">
        <v>22.24</v>
      </c>
      <c r="D1322">
        <v>54.29</v>
      </c>
      <c r="E1322">
        <v>216.69</v>
      </c>
      <c r="F1322">
        <v>3.73</v>
      </c>
    </row>
    <row r="1323" spans="1:6" x14ac:dyDescent="0.2">
      <c r="A1323" s="6">
        <v>40210</v>
      </c>
      <c r="B1323">
        <v>1089.1600000000001</v>
      </c>
      <c r="C1323">
        <v>22.07</v>
      </c>
      <c r="D1323">
        <v>57.61</v>
      </c>
      <c r="E1323">
        <v>216.74</v>
      </c>
      <c r="F1323">
        <v>3.69</v>
      </c>
    </row>
    <row r="1324" spans="1:6" x14ac:dyDescent="0.2">
      <c r="A1324" s="6">
        <v>40238</v>
      </c>
      <c r="B1324">
        <v>1152.05</v>
      </c>
      <c r="C1324">
        <v>21.9</v>
      </c>
      <c r="D1324">
        <v>60.93</v>
      </c>
      <c r="E1324">
        <v>217.63</v>
      </c>
      <c r="F1324">
        <v>3.73</v>
      </c>
    </row>
    <row r="1325" spans="1:6" x14ac:dyDescent="0.2">
      <c r="A1325" s="6">
        <v>40269</v>
      </c>
      <c r="B1325">
        <v>1197.32</v>
      </c>
      <c r="C1325">
        <v>21.95</v>
      </c>
      <c r="D1325">
        <v>62.99</v>
      </c>
      <c r="E1325">
        <v>218.01</v>
      </c>
      <c r="F1325">
        <v>3.85</v>
      </c>
    </row>
    <row r="1326" spans="1:6" x14ac:dyDescent="0.2">
      <c r="A1326" s="6">
        <v>40299</v>
      </c>
      <c r="B1326">
        <v>1125.06</v>
      </c>
      <c r="C1326">
        <v>21.99</v>
      </c>
      <c r="D1326">
        <v>65.040000000000006</v>
      </c>
      <c r="E1326">
        <v>218.18</v>
      </c>
      <c r="F1326">
        <v>3.42</v>
      </c>
    </row>
    <row r="1327" spans="1:6" x14ac:dyDescent="0.2">
      <c r="A1327" s="6">
        <v>40330</v>
      </c>
      <c r="B1327">
        <v>1083.3599999999999</v>
      </c>
      <c r="C1327">
        <v>22.04</v>
      </c>
      <c r="D1327">
        <v>67.099999999999994</v>
      </c>
      <c r="E1327">
        <v>217.97</v>
      </c>
      <c r="F1327">
        <v>3.2</v>
      </c>
    </row>
    <row r="1328" spans="1:6" x14ac:dyDescent="0.2">
      <c r="A1328" s="6">
        <v>40360</v>
      </c>
      <c r="B1328">
        <v>1079.8</v>
      </c>
      <c r="C1328">
        <v>22.14</v>
      </c>
      <c r="D1328">
        <v>68.69</v>
      </c>
      <c r="E1328">
        <v>218.01</v>
      </c>
      <c r="F1328">
        <v>3.01</v>
      </c>
    </row>
    <row r="1329" spans="1:6" x14ac:dyDescent="0.2">
      <c r="A1329" s="6">
        <v>40391</v>
      </c>
      <c r="B1329">
        <v>1087.28</v>
      </c>
      <c r="C1329">
        <v>22.25</v>
      </c>
      <c r="D1329">
        <v>70.27</v>
      </c>
      <c r="E1329">
        <v>218.31</v>
      </c>
      <c r="F1329">
        <v>2.7</v>
      </c>
    </row>
    <row r="1330" spans="1:6" x14ac:dyDescent="0.2">
      <c r="A1330" s="6">
        <v>40422</v>
      </c>
      <c r="B1330">
        <v>1122.08</v>
      </c>
      <c r="C1330">
        <v>22.35</v>
      </c>
      <c r="D1330">
        <v>71.86</v>
      </c>
      <c r="E1330">
        <v>218.44</v>
      </c>
      <c r="F1330">
        <v>2.65</v>
      </c>
    </row>
    <row r="1331" spans="1:6" x14ac:dyDescent="0.2">
      <c r="A1331" s="6">
        <v>40452</v>
      </c>
      <c r="B1331">
        <v>1171.58</v>
      </c>
      <c r="C1331">
        <v>22.48</v>
      </c>
      <c r="D1331">
        <v>73.69</v>
      </c>
      <c r="E1331">
        <v>218.71</v>
      </c>
      <c r="F1331">
        <v>2.54</v>
      </c>
    </row>
    <row r="1332" spans="1:6" x14ac:dyDescent="0.2">
      <c r="A1332" s="6">
        <v>40483</v>
      </c>
      <c r="B1332">
        <v>1198.8900000000001</v>
      </c>
      <c r="C1332">
        <v>22.6</v>
      </c>
      <c r="D1332">
        <v>75.52</v>
      </c>
      <c r="E1332">
        <v>218.8</v>
      </c>
      <c r="F1332">
        <v>2.76</v>
      </c>
    </row>
    <row r="1333" spans="1:6" x14ac:dyDescent="0.2">
      <c r="A1333" s="6">
        <v>40513</v>
      </c>
      <c r="B1333">
        <v>1241.53</v>
      </c>
      <c r="C1333">
        <v>22.73</v>
      </c>
      <c r="D1333">
        <v>77.349999999999994</v>
      </c>
      <c r="E1333">
        <v>219.18</v>
      </c>
      <c r="F1333">
        <v>3.29</v>
      </c>
    </row>
    <row r="1334" spans="1:6" x14ac:dyDescent="0.2">
      <c r="A1334" s="6">
        <v>40544</v>
      </c>
      <c r="B1334">
        <v>1282.6199999999999</v>
      </c>
      <c r="C1334">
        <v>22.96</v>
      </c>
      <c r="D1334">
        <v>78.67</v>
      </c>
      <c r="E1334">
        <v>220.22</v>
      </c>
      <c r="F1334">
        <v>3.39</v>
      </c>
    </row>
    <row r="1335" spans="1:6" x14ac:dyDescent="0.2">
      <c r="A1335" s="6">
        <v>40575</v>
      </c>
      <c r="B1335">
        <v>1321.12</v>
      </c>
      <c r="C1335">
        <v>23.2</v>
      </c>
      <c r="D1335">
        <v>79.989999999999995</v>
      </c>
      <c r="E1335">
        <v>221.31</v>
      </c>
      <c r="F1335">
        <v>3.58</v>
      </c>
    </row>
    <row r="1336" spans="1:6" x14ac:dyDescent="0.2">
      <c r="A1336" s="6">
        <v>40603</v>
      </c>
      <c r="B1336">
        <v>1304.49</v>
      </c>
      <c r="C1336">
        <v>23.43</v>
      </c>
      <c r="D1336">
        <v>81.31</v>
      </c>
      <c r="E1336">
        <v>223.47</v>
      </c>
      <c r="F1336">
        <v>3.41</v>
      </c>
    </row>
    <row r="1337" spans="1:6" x14ac:dyDescent="0.2">
      <c r="A1337" s="6">
        <v>40634</v>
      </c>
      <c r="B1337">
        <v>1331.51</v>
      </c>
      <c r="C1337">
        <v>23.73</v>
      </c>
      <c r="D1337">
        <v>82.16</v>
      </c>
      <c r="E1337">
        <v>224.91</v>
      </c>
      <c r="F1337">
        <v>3.46</v>
      </c>
    </row>
    <row r="1338" spans="1:6" x14ac:dyDescent="0.2">
      <c r="A1338" s="6">
        <v>40664</v>
      </c>
      <c r="B1338">
        <v>1338.31</v>
      </c>
      <c r="C1338">
        <v>24.04</v>
      </c>
      <c r="D1338">
        <v>83.02</v>
      </c>
      <c r="E1338">
        <v>225.96</v>
      </c>
      <c r="F1338">
        <v>3.17</v>
      </c>
    </row>
    <row r="1339" spans="1:6" x14ac:dyDescent="0.2">
      <c r="A1339" s="6">
        <v>40695</v>
      </c>
      <c r="B1339">
        <v>1287.29</v>
      </c>
      <c r="C1339">
        <v>24.34</v>
      </c>
      <c r="D1339">
        <v>83.87</v>
      </c>
      <c r="E1339">
        <v>225.72</v>
      </c>
      <c r="F1339">
        <v>3</v>
      </c>
    </row>
    <row r="1340" spans="1:6" x14ac:dyDescent="0.2">
      <c r="A1340" s="6">
        <v>40725</v>
      </c>
      <c r="B1340">
        <v>1325.19</v>
      </c>
      <c r="C1340">
        <v>24.62</v>
      </c>
      <c r="D1340">
        <v>84.91</v>
      </c>
      <c r="E1340">
        <v>225.92</v>
      </c>
      <c r="F1340">
        <v>3</v>
      </c>
    </row>
    <row r="1341" spans="1:6" x14ac:dyDescent="0.2">
      <c r="A1341" s="6">
        <v>40756</v>
      </c>
      <c r="B1341">
        <v>1185.31</v>
      </c>
      <c r="C1341">
        <v>24.9</v>
      </c>
      <c r="D1341">
        <v>85.94</v>
      </c>
      <c r="E1341">
        <v>226.54</v>
      </c>
      <c r="F1341">
        <v>2.2999999999999998</v>
      </c>
    </row>
    <row r="1342" spans="1:6" x14ac:dyDescent="0.2">
      <c r="A1342" s="6">
        <v>40787</v>
      </c>
      <c r="B1342">
        <v>1173.8800000000001</v>
      </c>
      <c r="C1342">
        <v>25.18</v>
      </c>
      <c r="D1342">
        <v>86.98</v>
      </c>
      <c r="E1342">
        <v>226.89</v>
      </c>
      <c r="F1342">
        <v>1.98</v>
      </c>
    </row>
    <row r="1343" spans="1:6" x14ac:dyDescent="0.2">
      <c r="A1343" s="6">
        <v>40817</v>
      </c>
      <c r="B1343">
        <v>1207.22</v>
      </c>
      <c r="C1343">
        <v>25.6</v>
      </c>
      <c r="D1343">
        <v>86.97</v>
      </c>
      <c r="E1343">
        <v>226.42</v>
      </c>
      <c r="F1343">
        <v>2.15</v>
      </c>
    </row>
    <row r="1344" spans="1:6" x14ac:dyDescent="0.2">
      <c r="A1344" s="6">
        <v>40848</v>
      </c>
      <c r="B1344">
        <v>1226.42</v>
      </c>
      <c r="C1344">
        <v>26.01</v>
      </c>
      <c r="D1344">
        <v>86.96</v>
      </c>
      <c r="E1344">
        <v>226.23</v>
      </c>
      <c r="F1344">
        <v>2.0099999999999998</v>
      </c>
    </row>
    <row r="1345" spans="1:6" x14ac:dyDescent="0.2">
      <c r="A1345" s="6">
        <v>40878</v>
      </c>
      <c r="B1345">
        <v>1243.32</v>
      </c>
      <c r="C1345">
        <v>26.43</v>
      </c>
      <c r="D1345">
        <v>86.95</v>
      </c>
      <c r="E1345">
        <v>225.67</v>
      </c>
      <c r="F1345">
        <v>1.98</v>
      </c>
    </row>
    <row r="1346" spans="1:6" x14ac:dyDescent="0.2">
      <c r="A1346" s="6">
        <v>40909</v>
      </c>
      <c r="B1346">
        <v>1300.58</v>
      </c>
      <c r="C1346">
        <v>26.74</v>
      </c>
      <c r="D1346">
        <v>87.48</v>
      </c>
      <c r="E1346">
        <v>226.66</v>
      </c>
      <c r="F1346">
        <v>1.97</v>
      </c>
    </row>
    <row r="1347" spans="1:6" x14ac:dyDescent="0.2">
      <c r="A1347" s="6">
        <v>40940</v>
      </c>
      <c r="B1347">
        <v>1352.49</v>
      </c>
      <c r="C1347">
        <v>27.04</v>
      </c>
      <c r="D1347">
        <v>88.01</v>
      </c>
      <c r="E1347">
        <v>227.66</v>
      </c>
      <c r="F1347">
        <v>1.97</v>
      </c>
    </row>
    <row r="1348" spans="1:6" x14ac:dyDescent="0.2">
      <c r="A1348" s="6">
        <v>40969</v>
      </c>
      <c r="B1348">
        <v>1389.24</v>
      </c>
      <c r="C1348">
        <v>27.35</v>
      </c>
      <c r="D1348">
        <v>88.54</v>
      </c>
      <c r="E1348">
        <v>229.39</v>
      </c>
      <c r="F1348">
        <v>2.17</v>
      </c>
    </row>
    <row r="1349" spans="1:6" x14ac:dyDescent="0.2">
      <c r="A1349" s="6">
        <v>41000</v>
      </c>
      <c r="B1349">
        <v>1386.43</v>
      </c>
      <c r="C1349">
        <v>27.67</v>
      </c>
      <c r="D1349">
        <v>88.33</v>
      </c>
      <c r="E1349">
        <v>230.09</v>
      </c>
      <c r="F1349">
        <v>2.0499999999999998</v>
      </c>
    </row>
    <row r="1350" spans="1:6" x14ac:dyDescent="0.2">
      <c r="A1350" s="6">
        <v>41030</v>
      </c>
      <c r="B1350">
        <v>1341.27</v>
      </c>
      <c r="C1350">
        <v>28</v>
      </c>
      <c r="D1350">
        <v>88.13</v>
      </c>
      <c r="E1350">
        <v>229.81</v>
      </c>
      <c r="F1350">
        <v>1.8</v>
      </c>
    </row>
    <row r="1351" spans="1:6" x14ac:dyDescent="0.2">
      <c r="A1351" s="6">
        <v>41061</v>
      </c>
      <c r="B1351">
        <v>1323.48</v>
      </c>
      <c r="C1351">
        <v>28.32</v>
      </c>
      <c r="D1351">
        <v>87.92</v>
      </c>
      <c r="E1351">
        <v>229.48</v>
      </c>
      <c r="F1351">
        <v>1.62</v>
      </c>
    </row>
    <row r="1352" spans="1:6" x14ac:dyDescent="0.2">
      <c r="A1352" s="6">
        <v>41091</v>
      </c>
      <c r="B1352">
        <v>1359.78</v>
      </c>
      <c r="C1352">
        <v>28.74</v>
      </c>
      <c r="D1352">
        <v>87.45</v>
      </c>
      <c r="E1352">
        <v>229.1</v>
      </c>
      <c r="F1352">
        <v>1.53</v>
      </c>
    </row>
    <row r="1353" spans="1:6" x14ac:dyDescent="0.2">
      <c r="A1353" s="6">
        <v>41122</v>
      </c>
      <c r="B1353">
        <v>1403.45</v>
      </c>
      <c r="C1353">
        <v>29.17</v>
      </c>
      <c r="D1353">
        <v>86.97</v>
      </c>
      <c r="E1353">
        <v>230.38</v>
      </c>
      <c r="F1353">
        <v>1.68</v>
      </c>
    </row>
    <row r="1354" spans="1:6" x14ac:dyDescent="0.2">
      <c r="A1354" s="6">
        <v>41153</v>
      </c>
      <c r="B1354">
        <v>1443.42</v>
      </c>
      <c r="C1354">
        <v>29.59</v>
      </c>
      <c r="D1354">
        <v>86.5</v>
      </c>
      <c r="E1354">
        <v>231.41</v>
      </c>
      <c r="F1354">
        <v>1.72</v>
      </c>
    </row>
    <row r="1355" spans="1:6" x14ac:dyDescent="0.2">
      <c r="A1355" s="6">
        <v>41183</v>
      </c>
      <c r="B1355">
        <v>1437.82</v>
      </c>
      <c r="C1355">
        <v>30.14</v>
      </c>
      <c r="D1355">
        <v>86.5</v>
      </c>
      <c r="E1355">
        <v>231.32</v>
      </c>
      <c r="F1355">
        <v>1.75</v>
      </c>
    </row>
    <row r="1356" spans="1:6" x14ac:dyDescent="0.2">
      <c r="A1356" s="6">
        <v>41214</v>
      </c>
      <c r="B1356">
        <v>1394.51</v>
      </c>
      <c r="C1356">
        <v>30.7</v>
      </c>
      <c r="D1356">
        <v>86.51</v>
      </c>
      <c r="E1356">
        <v>230.22</v>
      </c>
      <c r="F1356">
        <v>1.65</v>
      </c>
    </row>
    <row r="1357" spans="1:6" x14ac:dyDescent="0.2">
      <c r="A1357" s="6">
        <v>41244</v>
      </c>
      <c r="B1357">
        <v>1422.29</v>
      </c>
      <c r="C1357">
        <v>31.25</v>
      </c>
      <c r="D1357">
        <v>86.51</v>
      </c>
      <c r="E1357">
        <v>229.6</v>
      </c>
      <c r="F1357">
        <v>1.72</v>
      </c>
    </row>
    <row r="1358" spans="1:6" x14ac:dyDescent="0.2">
      <c r="A1358" s="6">
        <v>41275</v>
      </c>
      <c r="B1358">
        <v>1480.4</v>
      </c>
      <c r="C1358">
        <v>31.54</v>
      </c>
      <c r="D1358">
        <v>86.91</v>
      </c>
      <c r="E1358">
        <v>230.28</v>
      </c>
      <c r="F1358">
        <v>1.91</v>
      </c>
    </row>
    <row r="1359" spans="1:6" x14ac:dyDescent="0.2">
      <c r="A1359" s="6">
        <v>41306</v>
      </c>
      <c r="B1359">
        <v>1512.31</v>
      </c>
      <c r="C1359">
        <v>31.82</v>
      </c>
      <c r="D1359">
        <v>87.3</v>
      </c>
      <c r="E1359">
        <v>232.17</v>
      </c>
      <c r="F1359">
        <v>1.98</v>
      </c>
    </row>
    <row r="1360" spans="1:6" x14ac:dyDescent="0.2">
      <c r="A1360" s="6">
        <v>41334</v>
      </c>
      <c r="B1360">
        <v>1550.83</v>
      </c>
      <c r="C1360">
        <v>32.11</v>
      </c>
      <c r="D1360">
        <v>87.7</v>
      </c>
      <c r="E1360">
        <v>232.77</v>
      </c>
      <c r="F1360">
        <v>1.96</v>
      </c>
    </row>
    <row r="1361" spans="1:6" x14ac:dyDescent="0.2">
      <c r="A1361" s="6">
        <v>41365</v>
      </c>
      <c r="B1361">
        <v>1570.7</v>
      </c>
      <c r="C1361">
        <v>32.5</v>
      </c>
      <c r="D1361">
        <v>88.78</v>
      </c>
      <c r="E1361">
        <v>232.53</v>
      </c>
      <c r="F1361">
        <v>1.76</v>
      </c>
    </row>
    <row r="1362" spans="1:6" x14ac:dyDescent="0.2">
      <c r="A1362" s="6">
        <v>41395</v>
      </c>
      <c r="B1362">
        <v>1639.84</v>
      </c>
      <c r="C1362">
        <v>32.880000000000003</v>
      </c>
      <c r="D1362">
        <v>89.87</v>
      </c>
      <c r="E1362">
        <v>232.94</v>
      </c>
      <c r="F1362">
        <v>1.93</v>
      </c>
    </row>
    <row r="1363" spans="1:6" x14ac:dyDescent="0.2">
      <c r="A1363" s="6">
        <v>41426</v>
      </c>
      <c r="B1363">
        <v>1618.77</v>
      </c>
      <c r="C1363">
        <v>33.270000000000003</v>
      </c>
      <c r="D1363">
        <v>90.95</v>
      </c>
      <c r="E1363">
        <v>233.5</v>
      </c>
      <c r="F1363">
        <v>2.2999999999999998</v>
      </c>
    </row>
    <row r="1364" spans="1:6" x14ac:dyDescent="0.2">
      <c r="A1364" s="6">
        <v>41456</v>
      </c>
      <c r="B1364">
        <v>1668.68</v>
      </c>
      <c r="C1364">
        <v>33.65</v>
      </c>
      <c r="D1364">
        <v>92.09</v>
      </c>
      <c r="E1364">
        <v>233.6</v>
      </c>
      <c r="F1364">
        <v>2.58</v>
      </c>
    </row>
    <row r="1365" spans="1:6" x14ac:dyDescent="0.2">
      <c r="A1365" s="6">
        <v>41487</v>
      </c>
      <c r="B1365">
        <v>1670.09</v>
      </c>
      <c r="C1365">
        <v>34.020000000000003</v>
      </c>
      <c r="D1365">
        <v>93.23</v>
      </c>
      <c r="E1365">
        <v>233.88</v>
      </c>
      <c r="F1365">
        <v>2.74</v>
      </c>
    </row>
    <row r="1366" spans="1:6" x14ac:dyDescent="0.2">
      <c r="A1366" s="6">
        <v>41518</v>
      </c>
      <c r="B1366">
        <v>1687.17</v>
      </c>
      <c r="C1366">
        <v>34.4</v>
      </c>
      <c r="D1366">
        <v>94.37</v>
      </c>
      <c r="E1366">
        <v>234.15</v>
      </c>
      <c r="F1366">
        <v>2.81</v>
      </c>
    </row>
    <row r="1367" spans="1:6" x14ac:dyDescent="0.2">
      <c r="A1367" s="6">
        <v>41548</v>
      </c>
      <c r="B1367">
        <v>1720.03</v>
      </c>
      <c r="C1367">
        <v>34.6</v>
      </c>
      <c r="D1367">
        <v>96.31</v>
      </c>
      <c r="E1367">
        <v>233.55</v>
      </c>
      <c r="F1367">
        <v>2.62</v>
      </c>
    </row>
    <row r="1368" spans="1:6" x14ac:dyDescent="0.2">
      <c r="A1368" s="6">
        <v>41579</v>
      </c>
      <c r="B1368">
        <v>1783.54</v>
      </c>
      <c r="C1368">
        <v>34.79</v>
      </c>
      <c r="D1368">
        <v>98.26</v>
      </c>
      <c r="E1368">
        <v>233.07</v>
      </c>
      <c r="F1368">
        <v>2.72</v>
      </c>
    </row>
    <row r="1369" spans="1:6" x14ac:dyDescent="0.2">
      <c r="A1369" s="6">
        <v>41609</v>
      </c>
      <c r="B1369">
        <v>1807.78</v>
      </c>
      <c r="C1369">
        <v>34.99</v>
      </c>
      <c r="D1369">
        <v>100.2</v>
      </c>
      <c r="E1369">
        <v>233.05</v>
      </c>
      <c r="F1369">
        <v>2.9</v>
      </c>
    </row>
    <row r="1370" spans="1:6" x14ac:dyDescent="0.2">
      <c r="A1370" s="6">
        <v>41640</v>
      </c>
      <c r="B1370">
        <v>1822.36</v>
      </c>
      <c r="C1370">
        <v>35.4</v>
      </c>
      <c r="D1370">
        <v>100.42</v>
      </c>
      <c r="E1370">
        <v>233.92</v>
      </c>
      <c r="F1370">
        <v>2.86</v>
      </c>
    </row>
    <row r="1371" spans="1:6" x14ac:dyDescent="0.2">
      <c r="A1371" s="6">
        <v>41671</v>
      </c>
      <c r="B1371">
        <v>1817.04</v>
      </c>
      <c r="C1371">
        <v>35.82</v>
      </c>
      <c r="D1371">
        <v>100.63</v>
      </c>
      <c r="E1371">
        <v>234.78</v>
      </c>
      <c r="F1371">
        <v>2.71</v>
      </c>
    </row>
    <row r="1372" spans="1:6" x14ac:dyDescent="0.2">
      <c r="A1372" s="6">
        <v>41699</v>
      </c>
      <c r="B1372">
        <v>1863.52</v>
      </c>
      <c r="C1372">
        <v>36.229999999999997</v>
      </c>
      <c r="D1372">
        <v>100.85</v>
      </c>
      <c r="E1372">
        <v>236.29</v>
      </c>
      <c r="F1372">
        <v>2.72</v>
      </c>
    </row>
    <row r="1373" spans="1:6" x14ac:dyDescent="0.2">
      <c r="A1373" s="6">
        <v>41730</v>
      </c>
      <c r="B1373">
        <v>1864.26</v>
      </c>
      <c r="C1373">
        <v>36.61</v>
      </c>
      <c r="D1373">
        <v>101.61</v>
      </c>
      <c r="E1373">
        <v>237.07</v>
      </c>
      <c r="F1373">
        <v>2.71</v>
      </c>
    </row>
    <row r="1374" spans="1:6" x14ac:dyDescent="0.2">
      <c r="A1374" s="6">
        <v>41760</v>
      </c>
      <c r="B1374">
        <v>1889.77</v>
      </c>
      <c r="C1374">
        <v>37</v>
      </c>
      <c r="D1374">
        <v>102.36</v>
      </c>
      <c r="E1374">
        <v>237.9</v>
      </c>
      <c r="F1374">
        <v>2.56</v>
      </c>
    </row>
    <row r="1375" spans="1:6" x14ac:dyDescent="0.2">
      <c r="A1375" s="6">
        <v>41791</v>
      </c>
      <c r="B1375">
        <v>1947.09</v>
      </c>
      <c r="C1375">
        <v>37.380000000000003</v>
      </c>
      <c r="D1375">
        <v>103.12</v>
      </c>
      <c r="E1375">
        <v>238.34</v>
      </c>
      <c r="F1375">
        <v>2.6</v>
      </c>
    </row>
    <row r="1376" spans="1:6" x14ac:dyDescent="0.2">
      <c r="A1376" s="6">
        <v>41821</v>
      </c>
      <c r="B1376">
        <v>1973.1</v>
      </c>
      <c r="C1376">
        <v>37.75</v>
      </c>
      <c r="D1376">
        <v>104.07</v>
      </c>
      <c r="E1376">
        <v>238.25</v>
      </c>
      <c r="F1376">
        <v>2.54</v>
      </c>
    </row>
    <row r="1377" spans="1:6" x14ac:dyDescent="0.2">
      <c r="A1377" s="6">
        <v>41852</v>
      </c>
      <c r="B1377">
        <v>1961.53</v>
      </c>
      <c r="C1377">
        <v>38.119999999999997</v>
      </c>
      <c r="D1377">
        <v>105.01</v>
      </c>
      <c r="E1377">
        <v>237.85</v>
      </c>
      <c r="F1377">
        <v>2.42</v>
      </c>
    </row>
    <row r="1378" spans="1:6" x14ac:dyDescent="0.2">
      <c r="A1378" s="6">
        <v>41883</v>
      </c>
      <c r="B1378">
        <v>1993.23</v>
      </c>
      <c r="C1378">
        <v>38.49</v>
      </c>
      <c r="D1378">
        <v>105.96</v>
      </c>
      <c r="E1378">
        <v>238.03</v>
      </c>
      <c r="F1378">
        <v>2.5299999999999998</v>
      </c>
    </row>
    <row r="1379" spans="1:6" x14ac:dyDescent="0.2">
      <c r="A1379" s="6">
        <v>41913</v>
      </c>
      <c r="B1379">
        <v>1937.27</v>
      </c>
      <c r="C1379">
        <v>38.81</v>
      </c>
      <c r="D1379">
        <v>104.74</v>
      </c>
      <c r="E1379">
        <v>237.43</v>
      </c>
      <c r="F1379">
        <v>2.2999999999999998</v>
      </c>
    </row>
    <row r="1380" spans="1:6" x14ac:dyDescent="0.2">
      <c r="A1380" s="6">
        <v>41944</v>
      </c>
      <c r="B1380">
        <v>2044.57</v>
      </c>
      <c r="C1380">
        <v>39.119999999999997</v>
      </c>
      <c r="D1380">
        <v>103.53</v>
      </c>
      <c r="E1380">
        <v>236.15</v>
      </c>
      <c r="F1380">
        <v>2.33</v>
      </c>
    </row>
    <row r="1381" spans="1:6" x14ac:dyDescent="0.2">
      <c r="A1381" s="6">
        <v>41974</v>
      </c>
      <c r="B1381">
        <v>2054.27</v>
      </c>
      <c r="C1381">
        <v>39.44</v>
      </c>
      <c r="D1381">
        <v>102.31</v>
      </c>
      <c r="E1381">
        <v>234.81</v>
      </c>
      <c r="F1381">
        <v>2.21</v>
      </c>
    </row>
    <row r="1382" spans="1:6" x14ac:dyDescent="0.2">
      <c r="A1382" s="6">
        <v>42005</v>
      </c>
      <c r="B1382">
        <v>2028.18</v>
      </c>
      <c r="C1382">
        <v>39.9</v>
      </c>
      <c r="D1382">
        <v>101.29</v>
      </c>
      <c r="E1382">
        <v>233.71</v>
      </c>
      <c r="F1382">
        <v>1.88</v>
      </c>
    </row>
    <row r="1383" spans="1:6" x14ac:dyDescent="0.2">
      <c r="A1383" s="6">
        <v>42036</v>
      </c>
      <c r="B1383">
        <v>2082.1999999999998</v>
      </c>
      <c r="C1383">
        <v>40.35</v>
      </c>
      <c r="D1383">
        <v>100.27</v>
      </c>
      <c r="E1383">
        <v>234.72</v>
      </c>
      <c r="F1383">
        <v>1.98</v>
      </c>
    </row>
    <row r="1384" spans="1:6" x14ac:dyDescent="0.2">
      <c r="A1384" s="6">
        <v>42064</v>
      </c>
      <c r="B1384">
        <v>2079.9899999999998</v>
      </c>
      <c r="C1384">
        <v>40.81</v>
      </c>
      <c r="D1384">
        <v>99.25</v>
      </c>
      <c r="E1384">
        <v>236.12</v>
      </c>
      <c r="F1384">
        <v>2.04</v>
      </c>
    </row>
    <row r="1385" spans="1:6" x14ac:dyDescent="0.2">
      <c r="A1385" s="6">
        <v>42095</v>
      </c>
      <c r="B1385">
        <v>2094.86</v>
      </c>
      <c r="C1385">
        <v>41.12</v>
      </c>
      <c r="D1385">
        <v>97.8</v>
      </c>
      <c r="E1385">
        <v>236.6</v>
      </c>
      <c r="F1385">
        <v>1.94</v>
      </c>
    </row>
    <row r="1386" spans="1:6" x14ac:dyDescent="0.2">
      <c r="A1386" s="6">
        <v>42125</v>
      </c>
      <c r="B1386">
        <v>2111.94</v>
      </c>
      <c r="C1386">
        <v>41.43</v>
      </c>
      <c r="D1386">
        <v>96.36</v>
      </c>
      <c r="E1386">
        <v>237.81</v>
      </c>
      <c r="F1386">
        <v>2.2000000000000002</v>
      </c>
    </row>
    <row r="1387" spans="1:6" x14ac:dyDescent="0.2">
      <c r="A1387" s="6">
        <v>42156</v>
      </c>
      <c r="B1387">
        <v>2099.29</v>
      </c>
      <c r="C1387">
        <v>41.74</v>
      </c>
      <c r="D1387">
        <v>94.91</v>
      </c>
      <c r="E1387">
        <v>238.64</v>
      </c>
      <c r="F1387">
        <v>2.36</v>
      </c>
    </row>
    <row r="1388" spans="1:6" x14ac:dyDescent="0.2">
      <c r="A1388" s="6">
        <v>42186</v>
      </c>
      <c r="B1388">
        <v>2094.14</v>
      </c>
      <c r="C1388">
        <v>42</v>
      </c>
      <c r="D1388">
        <v>93.49</v>
      </c>
      <c r="E1388">
        <v>238.65</v>
      </c>
      <c r="F1388">
        <v>2.3199999999999998</v>
      </c>
    </row>
    <row r="1389" spans="1:6" x14ac:dyDescent="0.2">
      <c r="A1389" s="6">
        <v>42217</v>
      </c>
      <c r="B1389">
        <v>2039.87</v>
      </c>
      <c r="C1389">
        <v>42.25</v>
      </c>
      <c r="D1389">
        <v>92.08</v>
      </c>
      <c r="E1389">
        <v>238.32</v>
      </c>
      <c r="F1389">
        <v>2.17</v>
      </c>
    </row>
    <row r="1390" spans="1:6" x14ac:dyDescent="0.2">
      <c r="A1390" s="6">
        <v>42248</v>
      </c>
      <c r="B1390">
        <v>1944.41</v>
      </c>
      <c r="C1390">
        <v>42.51</v>
      </c>
      <c r="D1390">
        <v>90.66</v>
      </c>
      <c r="E1390">
        <v>237.94</v>
      </c>
      <c r="F1390">
        <v>2.17</v>
      </c>
    </row>
    <row r="1391" spans="1:6" x14ac:dyDescent="0.2">
      <c r="A1391" s="6">
        <v>42278</v>
      </c>
      <c r="B1391">
        <v>2024.81</v>
      </c>
      <c r="C1391">
        <v>42.8</v>
      </c>
      <c r="D1391">
        <v>89.28</v>
      </c>
      <c r="E1391">
        <v>237.84</v>
      </c>
      <c r="F1391">
        <v>2.0699999999999998</v>
      </c>
    </row>
    <row r="1392" spans="1:6" x14ac:dyDescent="0.2">
      <c r="A1392" s="6">
        <v>42309</v>
      </c>
      <c r="B1392">
        <v>2080.62</v>
      </c>
      <c r="C1392">
        <v>43.1</v>
      </c>
      <c r="D1392">
        <v>87.91</v>
      </c>
      <c r="E1392">
        <v>237.34</v>
      </c>
      <c r="F1392">
        <v>2.2599999999999998</v>
      </c>
    </row>
    <row r="1393" spans="1:6" x14ac:dyDescent="0.2">
      <c r="A1393" s="6">
        <v>42339</v>
      </c>
      <c r="B1393">
        <v>2054.08</v>
      </c>
      <c r="C1393">
        <v>43.39</v>
      </c>
      <c r="D1393">
        <v>86.53</v>
      </c>
      <c r="E1393">
        <v>236.53</v>
      </c>
      <c r="F1393">
        <v>2.2400000000000002</v>
      </c>
    </row>
    <row r="1394" spans="1:6" x14ac:dyDescent="0.2">
      <c r="A1394" s="7" t="s">
        <v>9</v>
      </c>
      <c r="B1394" s="3">
        <f>MAX(B2:B1393)</f>
        <v>2111.94</v>
      </c>
      <c r="C1394" s="3">
        <f>MAX(C2:C1393)</f>
        <v>43.39</v>
      </c>
      <c r="D1394" s="3">
        <f>MAX(D2:D1393)</f>
        <v>105.96</v>
      </c>
      <c r="E1394" s="3">
        <f>MAX(E2:E1393)</f>
        <v>238.65</v>
      </c>
      <c r="F1394" s="3">
        <f>MAX(F2:F1393)</f>
        <v>15.32</v>
      </c>
    </row>
    <row r="1395" spans="1:6" x14ac:dyDescent="0.2">
      <c r="A1395" s="7" t="s">
        <v>10</v>
      </c>
      <c r="B1395" s="3">
        <f>MIN(B2:B1393)</f>
        <v>4.7699999999999996</v>
      </c>
      <c r="C1395" s="3">
        <f>MIN(C2:C1393)</f>
        <v>0.22</v>
      </c>
      <c r="D1395" s="3">
        <f>MIN(D2:D1393)</f>
        <v>0.28999999999999998</v>
      </c>
      <c r="E1395" s="3">
        <f>MIN(E2:E1393)</f>
        <v>7.52</v>
      </c>
      <c r="F1395" s="3">
        <f>MIN(F2:F1393)</f>
        <v>1.53</v>
      </c>
    </row>
  </sheetData>
  <autoFilter ref="A1:F1393"/>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tabColor rgb="FF00B050"/>
  </sheetPr>
  <dimension ref="A1:G1395"/>
  <sheetViews>
    <sheetView workbookViewId="0">
      <pane xSplit="1" ySplit="1" topLeftCell="B2" activePane="bottomRight" state="frozen"/>
      <selection activeCell="T397" sqref="T397"/>
      <selection pane="topRight" activeCell="T397" sqref="T397"/>
      <selection pane="bottomLeft" activeCell="T397" sqref="T397"/>
      <selection pane="bottomRight" activeCell="B2" sqref="B2"/>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 min="7" max="7" width="17.6640625" bestFit="1" customWidth="1"/>
  </cols>
  <sheetData>
    <row r="1" spans="1:7" ht="147" customHeight="1" x14ac:dyDescent="0.2">
      <c r="A1" s="6" t="s">
        <v>3</v>
      </c>
      <c r="B1" t="s">
        <v>6</v>
      </c>
      <c r="C1" t="s">
        <v>4</v>
      </c>
      <c r="D1" t="s">
        <v>5</v>
      </c>
      <c r="E1" t="s">
        <v>7</v>
      </c>
      <c r="F1" t="s">
        <v>8</v>
      </c>
      <c r="G1" t="s">
        <v>12</v>
      </c>
    </row>
    <row r="2" spans="1:7" x14ac:dyDescent="0.2">
      <c r="A2" s="6">
        <v>1</v>
      </c>
      <c r="B2">
        <v>6.1</v>
      </c>
      <c r="C2">
        <v>0.22</v>
      </c>
      <c r="D2">
        <v>0.48</v>
      </c>
      <c r="E2">
        <v>7.9</v>
      </c>
      <c r="F2">
        <v>3.15</v>
      </c>
      <c r="G2">
        <f>SP500_Price/Earnings</f>
        <v>12.708333333333334</v>
      </c>
    </row>
    <row r="3" spans="1:7" x14ac:dyDescent="0.2">
      <c r="A3" s="6">
        <v>32</v>
      </c>
      <c r="B3">
        <v>6.21</v>
      </c>
      <c r="C3">
        <v>0.23</v>
      </c>
      <c r="D3">
        <v>0.48</v>
      </c>
      <c r="E3">
        <v>7.99</v>
      </c>
      <c r="F3">
        <v>3.15</v>
      </c>
    </row>
    <row r="4" spans="1:7" x14ac:dyDescent="0.2">
      <c r="A4" s="6">
        <v>61</v>
      </c>
      <c r="B4">
        <v>6.26</v>
      </c>
      <c r="C4">
        <v>0.23</v>
      </c>
      <c r="D4">
        <v>0.48</v>
      </c>
      <c r="E4">
        <v>7.99</v>
      </c>
      <c r="F4">
        <v>3.14</v>
      </c>
    </row>
    <row r="5" spans="1:7" x14ac:dyDescent="0.2">
      <c r="A5" s="6">
        <v>92</v>
      </c>
      <c r="B5">
        <v>6.34</v>
      </c>
      <c r="C5">
        <v>0.24</v>
      </c>
      <c r="D5">
        <v>0.48</v>
      </c>
      <c r="E5">
        <v>7.99</v>
      </c>
      <c r="F5">
        <v>3.14</v>
      </c>
    </row>
    <row r="6" spans="1:7" x14ac:dyDescent="0.2">
      <c r="A6" s="6">
        <v>122</v>
      </c>
      <c r="B6">
        <v>6.04</v>
      </c>
      <c r="C6">
        <v>0.25</v>
      </c>
      <c r="D6">
        <v>0.48</v>
      </c>
      <c r="E6">
        <v>7.8</v>
      </c>
      <c r="F6">
        <v>3.13</v>
      </c>
    </row>
    <row r="7" spans="1:7" x14ac:dyDescent="0.2">
      <c r="A7" s="6">
        <v>153</v>
      </c>
      <c r="B7">
        <v>5.86</v>
      </c>
      <c r="C7">
        <v>0.26</v>
      </c>
      <c r="D7">
        <v>0.48</v>
      </c>
      <c r="E7">
        <v>7.71</v>
      </c>
      <c r="F7">
        <v>3.13</v>
      </c>
    </row>
    <row r="8" spans="1:7" x14ac:dyDescent="0.2">
      <c r="A8" s="6">
        <v>183</v>
      </c>
      <c r="B8">
        <v>5.86</v>
      </c>
      <c r="C8">
        <v>0.26</v>
      </c>
      <c r="D8">
        <v>0.48</v>
      </c>
      <c r="E8">
        <v>7.8</v>
      </c>
      <c r="F8">
        <v>3.13</v>
      </c>
    </row>
    <row r="9" spans="1:7" x14ac:dyDescent="0.2">
      <c r="A9" s="6">
        <v>214</v>
      </c>
      <c r="B9">
        <v>5.94</v>
      </c>
      <c r="C9">
        <v>0.27</v>
      </c>
      <c r="D9">
        <v>0.48</v>
      </c>
      <c r="E9">
        <v>7.71</v>
      </c>
      <c r="F9">
        <v>3.12</v>
      </c>
    </row>
    <row r="10" spans="1:7" x14ac:dyDescent="0.2">
      <c r="A10" s="6">
        <v>245</v>
      </c>
      <c r="B10">
        <v>5.8</v>
      </c>
      <c r="C10">
        <v>0.28000000000000003</v>
      </c>
      <c r="D10">
        <v>0.48</v>
      </c>
      <c r="E10">
        <v>7.8</v>
      </c>
      <c r="F10">
        <v>3.12</v>
      </c>
    </row>
    <row r="11" spans="1:7" x14ac:dyDescent="0.2">
      <c r="A11" s="6">
        <v>275</v>
      </c>
      <c r="B11">
        <v>6.01</v>
      </c>
      <c r="C11">
        <v>0.28000000000000003</v>
      </c>
      <c r="D11">
        <v>0.48</v>
      </c>
      <c r="E11">
        <v>7.71</v>
      </c>
      <c r="F11">
        <v>3.11</v>
      </c>
    </row>
    <row r="12" spans="1:7" x14ac:dyDescent="0.2">
      <c r="A12" s="6">
        <v>306</v>
      </c>
      <c r="B12">
        <v>6.48</v>
      </c>
      <c r="C12">
        <v>0.28999999999999998</v>
      </c>
      <c r="D12">
        <v>0.48</v>
      </c>
      <c r="E12">
        <v>7.71</v>
      </c>
      <c r="F12">
        <v>3.11</v>
      </c>
    </row>
    <row r="13" spans="1:7" x14ac:dyDescent="0.2">
      <c r="A13" s="6">
        <v>336</v>
      </c>
      <c r="B13">
        <v>6.87</v>
      </c>
      <c r="C13">
        <v>0.3</v>
      </c>
      <c r="D13">
        <v>0.48</v>
      </c>
      <c r="E13">
        <v>7.61</v>
      </c>
      <c r="F13">
        <v>3.1</v>
      </c>
    </row>
    <row r="14" spans="1:7" x14ac:dyDescent="0.2">
      <c r="A14" s="6">
        <v>367</v>
      </c>
      <c r="B14">
        <v>7.07</v>
      </c>
      <c r="C14">
        <v>0.3</v>
      </c>
      <c r="D14">
        <v>0.48</v>
      </c>
      <c r="E14">
        <v>7.71</v>
      </c>
      <c r="F14">
        <v>3.1</v>
      </c>
    </row>
    <row r="15" spans="1:7" x14ac:dyDescent="0.2">
      <c r="A15" s="6">
        <v>398</v>
      </c>
      <c r="B15">
        <v>7.25</v>
      </c>
      <c r="C15">
        <v>0.3</v>
      </c>
      <c r="D15">
        <v>0.48</v>
      </c>
      <c r="E15">
        <v>7.61</v>
      </c>
      <c r="F15">
        <v>3.11</v>
      </c>
    </row>
    <row r="16" spans="1:7" x14ac:dyDescent="0.2">
      <c r="A16" s="6">
        <v>426</v>
      </c>
      <c r="B16">
        <v>7.51</v>
      </c>
      <c r="C16">
        <v>0.3</v>
      </c>
      <c r="D16">
        <v>0.48</v>
      </c>
      <c r="E16">
        <v>7.61</v>
      </c>
      <c r="F16">
        <v>3.11</v>
      </c>
    </row>
    <row r="17" spans="1:6" x14ac:dyDescent="0.2">
      <c r="A17" s="6">
        <v>457</v>
      </c>
      <c r="B17">
        <v>8.14</v>
      </c>
      <c r="C17">
        <v>0.31</v>
      </c>
      <c r="D17">
        <v>0.49</v>
      </c>
      <c r="E17">
        <v>7.52</v>
      </c>
      <c r="F17">
        <v>3.12</v>
      </c>
    </row>
    <row r="18" spans="1:6" x14ac:dyDescent="0.2">
      <c r="A18" s="6">
        <v>487</v>
      </c>
      <c r="B18">
        <v>7.73</v>
      </c>
      <c r="C18">
        <v>0.31</v>
      </c>
      <c r="D18">
        <v>0.49</v>
      </c>
      <c r="E18">
        <v>7.52</v>
      </c>
      <c r="F18">
        <v>3.13</v>
      </c>
    </row>
    <row r="19" spans="1:6" x14ac:dyDescent="0.2">
      <c r="A19" s="6">
        <v>518</v>
      </c>
      <c r="B19">
        <v>8.5</v>
      </c>
      <c r="C19">
        <v>0.31</v>
      </c>
      <c r="D19">
        <v>0.49</v>
      </c>
      <c r="E19">
        <v>7.52</v>
      </c>
      <c r="F19">
        <v>3.13</v>
      </c>
    </row>
    <row r="20" spans="1:6" x14ac:dyDescent="0.2">
      <c r="A20" s="6">
        <v>548</v>
      </c>
      <c r="B20">
        <v>7.93</v>
      </c>
      <c r="C20">
        <v>0.31</v>
      </c>
      <c r="D20">
        <v>0.49</v>
      </c>
      <c r="E20">
        <v>7.61</v>
      </c>
      <c r="F20">
        <v>3.14</v>
      </c>
    </row>
    <row r="21" spans="1:6" x14ac:dyDescent="0.2">
      <c r="A21" s="6">
        <v>579</v>
      </c>
      <c r="B21">
        <v>8.0399999999999991</v>
      </c>
      <c r="C21">
        <v>0.31</v>
      </c>
      <c r="D21">
        <v>0.49</v>
      </c>
      <c r="E21">
        <v>7.71</v>
      </c>
      <c r="F21">
        <v>3.15</v>
      </c>
    </row>
    <row r="22" spans="1:6" x14ac:dyDescent="0.2">
      <c r="A22" s="6">
        <v>610</v>
      </c>
      <c r="B22">
        <v>8</v>
      </c>
      <c r="C22">
        <v>0.32</v>
      </c>
      <c r="D22">
        <v>0.49</v>
      </c>
      <c r="E22">
        <v>7.8</v>
      </c>
      <c r="F22">
        <v>3.15</v>
      </c>
    </row>
    <row r="23" spans="1:6" x14ac:dyDescent="0.2">
      <c r="A23" s="6">
        <v>640</v>
      </c>
      <c r="B23">
        <v>7.91</v>
      </c>
      <c r="C23">
        <v>0.32</v>
      </c>
      <c r="D23">
        <v>0.5</v>
      </c>
      <c r="E23">
        <v>7.8</v>
      </c>
      <c r="F23">
        <v>3.16</v>
      </c>
    </row>
    <row r="24" spans="1:6" x14ac:dyDescent="0.2">
      <c r="A24" s="6">
        <v>671</v>
      </c>
      <c r="B24">
        <v>8.08</v>
      </c>
      <c r="C24">
        <v>0.32</v>
      </c>
      <c r="D24">
        <v>0.5</v>
      </c>
      <c r="E24">
        <v>7.9</v>
      </c>
      <c r="F24">
        <v>3.17</v>
      </c>
    </row>
    <row r="25" spans="1:6" x14ac:dyDescent="0.2">
      <c r="A25" s="6">
        <v>701</v>
      </c>
      <c r="B25">
        <v>7.95</v>
      </c>
      <c r="C25">
        <v>0.32</v>
      </c>
      <c r="D25">
        <v>0.5</v>
      </c>
      <c r="E25">
        <v>7.99</v>
      </c>
      <c r="F25">
        <v>3.17</v>
      </c>
    </row>
    <row r="26" spans="1:6" x14ac:dyDescent="0.2">
      <c r="A26" s="6">
        <v>732</v>
      </c>
      <c r="B26">
        <v>8.1199999999999992</v>
      </c>
      <c r="C26">
        <v>0.32</v>
      </c>
      <c r="D26">
        <v>0.51</v>
      </c>
      <c r="E26">
        <v>7.9</v>
      </c>
      <c r="F26">
        <v>3.18</v>
      </c>
    </row>
    <row r="27" spans="1:6" x14ac:dyDescent="0.2">
      <c r="A27" s="6">
        <v>763</v>
      </c>
      <c r="B27">
        <v>8.19</v>
      </c>
      <c r="C27">
        <v>0.32</v>
      </c>
      <c r="D27">
        <v>0.52</v>
      </c>
      <c r="E27">
        <v>7.9</v>
      </c>
      <c r="F27">
        <v>3.19</v>
      </c>
    </row>
    <row r="28" spans="1:6" x14ac:dyDescent="0.2">
      <c r="A28" s="6">
        <v>791</v>
      </c>
      <c r="B28">
        <v>8.1999999999999993</v>
      </c>
      <c r="C28">
        <v>0.32</v>
      </c>
      <c r="D28">
        <v>0.53</v>
      </c>
      <c r="E28">
        <v>7.9</v>
      </c>
      <c r="F28">
        <v>3.2</v>
      </c>
    </row>
    <row r="29" spans="1:6" x14ac:dyDescent="0.2">
      <c r="A29" s="6">
        <v>822</v>
      </c>
      <c r="B29">
        <v>8.48</v>
      </c>
      <c r="C29">
        <v>0.32</v>
      </c>
      <c r="D29">
        <v>0.54</v>
      </c>
      <c r="E29">
        <v>7.99</v>
      </c>
      <c r="F29">
        <v>3.21</v>
      </c>
    </row>
    <row r="30" spans="1:6" x14ac:dyDescent="0.2">
      <c r="A30" s="6">
        <v>852</v>
      </c>
      <c r="B30">
        <v>8.4600000000000009</v>
      </c>
      <c r="C30">
        <v>0.32</v>
      </c>
      <c r="D30">
        <v>0.55000000000000004</v>
      </c>
      <c r="E30">
        <v>8.09</v>
      </c>
      <c r="F30">
        <v>3.22</v>
      </c>
    </row>
    <row r="31" spans="1:6" x14ac:dyDescent="0.2">
      <c r="A31" s="6">
        <v>883</v>
      </c>
      <c r="B31">
        <v>8.41</v>
      </c>
      <c r="C31">
        <v>0.33</v>
      </c>
      <c r="D31">
        <v>0.56000000000000005</v>
      </c>
      <c r="E31">
        <v>8.18</v>
      </c>
      <c r="F31">
        <v>3.23</v>
      </c>
    </row>
    <row r="32" spans="1:6" x14ac:dyDescent="0.2">
      <c r="A32" s="6">
        <v>913</v>
      </c>
      <c r="B32">
        <v>8.6</v>
      </c>
      <c r="C32">
        <v>0.33</v>
      </c>
      <c r="D32">
        <v>0.57999999999999996</v>
      </c>
      <c r="E32">
        <v>8.18</v>
      </c>
      <c r="F32">
        <v>3.24</v>
      </c>
    </row>
    <row r="33" spans="1:6" x14ac:dyDescent="0.2">
      <c r="A33" s="6">
        <v>944</v>
      </c>
      <c r="B33">
        <v>8.83</v>
      </c>
      <c r="C33">
        <v>0.33</v>
      </c>
      <c r="D33">
        <v>0.59</v>
      </c>
      <c r="E33">
        <v>8.09</v>
      </c>
      <c r="F33">
        <v>3.25</v>
      </c>
    </row>
    <row r="34" spans="1:6" x14ac:dyDescent="0.2">
      <c r="A34" s="6">
        <v>975</v>
      </c>
      <c r="B34">
        <v>8.85</v>
      </c>
      <c r="C34">
        <v>0.33</v>
      </c>
      <c r="D34">
        <v>0.6</v>
      </c>
      <c r="E34">
        <v>8.18</v>
      </c>
      <c r="F34">
        <v>3.26</v>
      </c>
    </row>
    <row r="35" spans="1:6" x14ac:dyDescent="0.2">
      <c r="A35" s="6">
        <v>1005</v>
      </c>
      <c r="B35">
        <v>8.57</v>
      </c>
      <c r="C35">
        <v>0.33</v>
      </c>
      <c r="D35">
        <v>0.61</v>
      </c>
      <c r="E35">
        <v>8.75</v>
      </c>
      <c r="F35">
        <v>3.27</v>
      </c>
    </row>
    <row r="36" spans="1:6" x14ac:dyDescent="0.2">
      <c r="A36" s="6">
        <v>1036</v>
      </c>
      <c r="B36">
        <v>8.24</v>
      </c>
      <c r="C36">
        <v>0.33</v>
      </c>
      <c r="D36">
        <v>0.62</v>
      </c>
      <c r="E36">
        <v>8.4700000000000006</v>
      </c>
      <c r="F36">
        <v>3.28</v>
      </c>
    </row>
    <row r="37" spans="1:6" x14ac:dyDescent="0.2">
      <c r="A37" s="6">
        <v>1066</v>
      </c>
      <c r="B37">
        <v>8.0500000000000007</v>
      </c>
      <c r="C37">
        <v>0.33</v>
      </c>
      <c r="D37">
        <v>0.63</v>
      </c>
      <c r="E37">
        <v>8.56</v>
      </c>
      <c r="F37">
        <v>3.29</v>
      </c>
    </row>
    <row r="38" spans="1:6" x14ac:dyDescent="0.2">
      <c r="A38" s="6">
        <v>1097</v>
      </c>
      <c r="B38">
        <v>8.4600000000000009</v>
      </c>
      <c r="C38">
        <v>0.33</v>
      </c>
      <c r="D38">
        <v>0.62</v>
      </c>
      <c r="E38">
        <v>8.66</v>
      </c>
      <c r="F38">
        <v>3.3</v>
      </c>
    </row>
    <row r="39" spans="1:6" x14ac:dyDescent="0.2">
      <c r="A39" s="6">
        <v>1128</v>
      </c>
      <c r="B39">
        <v>8.41</v>
      </c>
      <c r="C39">
        <v>0.33</v>
      </c>
      <c r="D39">
        <v>0.61</v>
      </c>
      <c r="E39">
        <v>8.66</v>
      </c>
      <c r="F39">
        <v>3.31</v>
      </c>
    </row>
    <row r="40" spans="1:6" x14ac:dyDescent="0.2">
      <c r="A40" s="6">
        <v>1156</v>
      </c>
      <c r="B40">
        <v>8.08</v>
      </c>
      <c r="C40">
        <v>0.34</v>
      </c>
      <c r="D40">
        <v>0.6</v>
      </c>
      <c r="E40">
        <v>8.3699999999999992</v>
      </c>
      <c r="F40">
        <v>3.32</v>
      </c>
    </row>
    <row r="41" spans="1:6" x14ac:dyDescent="0.2">
      <c r="A41" s="6">
        <v>1187</v>
      </c>
      <c r="B41">
        <v>7.75</v>
      </c>
      <c r="C41">
        <v>0.34</v>
      </c>
      <c r="D41">
        <v>0.6</v>
      </c>
      <c r="E41">
        <v>8.3699999999999992</v>
      </c>
      <c r="F41">
        <v>3.33</v>
      </c>
    </row>
    <row r="42" spans="1:6" x14ac:dyDescent="0.2">
      <c r="A42" s="6">
        <v>1217</v>
      </c>
      <c r="B42">
        <v>7.6</v>
      </c>
      <c r="C42">
        <v>0.34</v>
      </c>
      <c r="D42">
        <v>0.59</v>
      </c>
      <c r="E42">
        <v>8.18</v>
      </c>
      <c r="F42">
        <v>3.33</v>
      </c>
    </row>
    <row r="43" spans="1:6" x14ac:dyDescent="0.2">
      <c r="A43" s="6">
        <v>1248</v>
      </c>
      <c r="B43">
        <v>7.18</v>
      </c>
      <c r="C43">
        <v>0.34</v>
      </c>
      <c r="D43">
        <v>0.57999999999999996</v>
      </c>
      <c r="E43">
        <v>8.18</v>
      </c>
      <c r="F43">
        <v>3.34</v>
      </c>
    </row>
    <row r="44" spans="1:6" x14ac:dyDescent="0.2">
      <c r="A44" s="6">
        <v>1278</v>
      </c>
      <c r="B44">
        <v>6.85</v>
      </c>
      <c r="C44">
        <v>0.34</v>
      </c>
      <c r="D44">
        <v>0.56999999999999995</v>
      </c>
      <c r="E44">
        <v>8.18</v>
      </c>
      <c r="F44">
        <v>3.35</v>
      </c>
    </row>
    <row r="45" spans="1:6" x14ac:dyDescent="0.2">
      <c r="A45" s="6">
        <v>1309</v>
      </c>
      <c r="B45">
        <v>6.63</v>
      </c>
      <c r="C45">
        <v>0.34</v>
      </c>
      <c r="D45">
        <v>0.56000000000000005</v>
      </c>
      <c r="E45">
        <v>8.18</v>
      </c>
      <c r="F45">
        <v>3.36</v>
      </c>
    </row>
    <row r="46" spans="1:6" x14ac:dyDescent="0.2">
      <c r="A46" s="6">
        <v>1340</v>
      </c>
      <c r="B46">
        <v>6.47</v>
      </c>
      <c r="C46">
        <v>0.34</v>
      </c>
      <c r="D46">
        <v>0.56000000000000005</v>
      </c>
      <c r="E46">
        <v>8.2799999999999994</v>
      </c>
      <c r="F46">
        <v>3.37</v>
      </c>
    </row>
    <row r="47" spans="1:6" x14ac:dyDescent="0.2">
      <c r="A47" s="6">
        <v>1370</v>
      </c>
      <c r="B47">
        <v>6.26</v>
      </c>
      <c r="C47">
        <v>0.35</v>
      </c>
      <c r="D47">
        <v>0.55000000000000004</v>
      </c>
      <c r="E47">
        <v>8.18</v>
      </c>
      <c r="F47">
        <v>3.37</v>
      </c>
    </row>
    <row r="48" spans="1:6" x14ac:dyDescent="0.2">
      <c r="A48" s="6">
        <v>1401</v>
      </c>
      <c r="B48">
        <v>6.28</v>
      </c>
      <c r="C48">
        <v>0.35</v>
      </c>
      <c r="D48">
        <v>0.54</v>
      </c>
      <c r="E48">
        <v>8.09</v>
      </c>
      <c r="F48">
        <v>3.38</v>
      </c>
    </row>
    <row r="49" spans="1:6" x14ac:dyDescent="0.2">
      <c r="A49" s="6">
        <v>1431</v>
      </c>
      <c r="B49">
        <v>6.57</v>
      </c>
      <c r="C49">
        <v>0.35</v>
      </c>
      <c r="D49">
        <v>0.53</v>
      </c>
      <c r="E49">
        <v>8.09</v>
      </c>
      <c r="F49">
        <v>3.39</v>
      </c>
    </row>
    <row r="50" spans="1:6" x14ac:dyDescent="0.2">
      <c r="A50" s="6">
        <v>1462</v>
      </c>
      <c r="B50">
        <v>6.68</v>
      </c>
      <c r="C50">
        <v>0.35</v>
      </c>
      <c r="D50">
        <v>0.53</v>
      </c>
      <c r="E50">
        <v>8.2799999999999994</v>
      </c>
      <c r="F50">
        <v>3.4</v>
      </c>
    </row>
    <row r="51" spans="1:6" x14ac:dyDescent="0.2">
      <c r="A51" s="6">
        <v>1493</v>
      </c>
      <c r="B51">
        <v>6.5</v>
      </c>
      <c r="C51">
        <v>0.34</v>
      </c>
      <c r="D51">
        <v>0.52</v>
      </c>
      <c r="E51">
        <v>8.4700000000000006</v>
      </c>
      <c r="F51">
        <v>3.41</v>
      </c>
    </row>
    <row r="52" spans="1:6" x14ac:dyDescent="0.2">
      <c r="A52" s="6">
        <v>1522</v>
      </c>
      <c r="B52">
        <v>6.48</v>
      </c>
      <c r="C52">
        <v>0.34</v>
      </c>
      <c r="D52">
        <v>0.52</v>
      </c>
      <c r="E52">
        <v>8.3699999999999992</v>
      </c>
      <c r="F52">
        <v>3.41</v>
      </c>
    </row>
    <row r="53" spans="1:6" x14ac:dyDescent="0.2">
      <c r="A53" s="6">
        <v>1553</v>
      </c>
      <c r="B53">
        <v>6.64</v>
      </c>
      <c r="C53">
        <v>0.34</v>
      </c>
      <c r="D53">
        <v>0.52</v>
      </c>
      <c r="E53">
        <v>8.2799999999999994</v>
      </c>
      <c r="F53">
        <v>3.42</v>
      </c>
    </row>
    <row r="54" spans="1:6" x14ac:dyDescent="0.2">
      <c r="A54" s="6">
        <v>1583</v>
      </c>
      <c r="B54">
        <v>6.5</v>
      </c>
      <c r="C54">
        <v>0.33</v>
      </c>
      <c r="D54">
        <v>0.51</v>
      </c>
      <c r="E54">
        <v>8.09</v>
      </c>
      <c r="F54">
        <v>3.43</v>
      </c>
    </row>
    <row r="55" spans="1:6" x14ac:dyDescent="0.2">
      <c r="A55" s="6">
        <v>1614</v>
      </c>
      <c r="B55">
        <v>6.51</v>
      </c>
      <c r="C55">
        <v>0.33</v>
      </c>
      <c r="D55">
        <v>0.51</v>
      </c>
      <c r="E55">
        <v>8.09</v>
      </c>
      <c r="F55">
        <v>3.43</v>
      </c>
    </row>
    <row r="56" spans="1:6" x14ac:dyDescent="0.2">
      <c r="A56" s="6">
        <v>1644</v>
      </c>
      <c r="B56">
        <v>6.78</v>
      </c>
      <c r="C56">
        <v>0.33</v>
      </c>
      <c r="D56">
        <v>0.51</v>
      </c>
      <c r="E56">
        <v>8.09</v>
      </c>
      <c r="F56">
        <v>3.44</v>
      </c>
    </row>
    <row r="57" spans="1:6" x14ac:dyDescent="0.2">
      <c r="A57" s="6">
        <v>1675</v>
      </c>
      <c r="B57">
        <v>7.01</v>
      </c>
      <c r="C57">
        <v>0.32</v>
      </c>
      <c r="D57">
        <v>0.5</v>
      </c>
      <c r="E57">
        <v>8.18</v>
      </c>
      <c r="F57">
        <v>3.45</v>
      </c>
    </row>
    <row r="58" spans="1:6" x14ac:dyDescent="0.2">
      <c r="A58" s="6">
        <v>1706</v>
      </c>
      <c r="B58">
        <v>7.32</v>
      </c>
      <c r="C58">
        <v>0.32</v>
      </c>
      <c r="D58">
        <v>0.5</v>
      </c>
      <c r="E58">
        <v>8.2799999999999994</v>
      </c>
      <c r="F58">
        <v>3.45</v>
      </c>
    </row>
    <row r="59" spans="1:6" x14ac:dyDescent="0.2">
      <c r="A59" s="6">
        <v>1736</v>
      </c>
      <c r="B59">
        <v>7.75</v>
      </c>
      <c r="C59">
        <v>0.32</v>
      </c>
      <c r="D59">
        <v>0.5</v>
      </c>
      <c r="E59">
        <v>8.2799999999999994</v>
      </c>
      <c r="F59">
        <v>3.46</v>
      </c>
    </row>
    <row r="60" spans="1:6" x14ac:dyDescent="0.2">
      <c r="A60" s="6">
        <v>1767</v>
      </c>
      <c r="B60">
        <v>8.17</v>
      </c>
      <c r="C60">
        <v>0.31</v>
      </c>
      <c r="D60">
        <v>0.49</v>
      </c>
      <c r="E60">
        <v>8.4700000000000006</v>
      </c>
      <c r="F60">
        <v>3.47</v>
      </c>
    </row>
    <row r="61" spans="1:6" x14ac:dyDescent="0.2">
      <c r="A61" s="6">
        <v>1797</v>
      </c>
      <c r="B61">
        <v>8.25</v>
      </c>
      <c r="C61">
        <v>0.31</v>
      </c>
      <c r="D61">
        <v>0.49</v>
      </c>
      <c r="E61">
        <v>8.4700000000000006</v>
      </c>
      <c r="F61">
        <v>3.47</v>
      </c>
    </row>
    <row r="62" spans="1:6" x14ac:dyDescent="0.2">
      <c r="A62" s="6">
        <v>1828</v>
      </c>
      <c r="B62">
        <v>8.43</v>
      </c>
      <c r="C62">
        <v>0.31</v>
      </c>
      <c r="D62">
        <v>0.51</v>
      </c>
      <c r="E62">
        <v>8.4700000000000006</v>
      </c>
      <c r="F62">
        <v>3.48</v>
      </c>
    </row>
    <row r="63" spans="1:6" x14ac:dyDescent="0.2">
      <c r="A63" s="6">
        <v>1859</v>
      </c>
      <c r="B63">
        <v>8.8000000000000007</v>
      </c>
      <c r="C63">
        <v>0.31</v>
      </c>
      <c r="D63">
        <v>0.52</v>
      </c>
      <c r="E63">
        <v>8.4700000000000006</v>
      </c>
      <c r="F63">
        <v>3.48</v>
      </c>
    </row>
    <row r="64" spans="1:6" x14ac:dyDescent="0.2">
      <c r="A64" s="6">
        <v>1887</v>
      </c>
      <c r="B64">
        <v>9.0500000000000007</v>
      </c>
      <c r="C64">
        <v>0.32</v>
      </c>
      <c r="D64">
        <v>0.54</v>
      </c>
      <c r="E64">
        <v>8.3699999999999992</v>
      </c>
      <c r="F64">
        <v>3.47</v>
      </c>
    </row>
    <row r="65" spans="1:6" x14ac:dyDescent="0.2">
      <c r="A65" s="6">
        <v>1918</v>
      </c>
      <c r="B65">
        <v>8.94</v>
      </c>
      <c r="C65">
        <v>0.32</v>
      </c>
      <c r="D65">
        <v>0.55000000000000004</v>
      </c>
      <c r="E65">
        <v>8.3699999999999992</v>
      </c>
      <c r="F65">
        <v>3.47</v>
      </c>
    </row>
    <row r="66" spans="1:6" x14ac:dyDescent="0.2">
      <c r="A66" s="6">
        <v>1948</v>
      </c>
      <c r="B66">
        <v>8.5</v>
      </c>
      <c r="C66">
        <v>0.32</v>
      </c>
      <c r="D66">
        <v>0.56000000000000005</v>
      </c>
      <c r="E66">
        <v>8.2799999999999994</v>
      </c>
      <c r="F66">
        <v>3.46</v>
      </c>
    </row>
    <row r="67" spans="1:6" x14ac:dyDescent="0.2">
      <c r="A67" s="6">
        <v>1979</v>
      </c>
      <c r="B67">
        <v>8.6</v>
      </c>
      <c r="C67">
        <v>0.32</v>
      </c>
      <c r="D67">
        <v>0.57999999999999996</v>
      </c>
      <c r="E67">
        <v>8.2799999999999994</v>
      </c>
      <c r="F67">
        <v>3.46</v>
      </c>
    </row>
    <row r="68" spans="1:6" x14ac:dyDescent="0.2">
      <c r="A68" s="6">
        <v>2009</v>
      </c>
      <c r="B68">
        <v>8.8699999999999992</v>
      </c>
      <c r="C68">
        <v>0.32</v>
      </c>
      <c r="D68">
        <v>0.59</v>
      </c>
      <c r="E68">
        <v>8.2799999999999994</v>
      </c>
      <c r="F68">
        <v>3.46</v>
      </c>
    </row>
    <row r="69" spans="1:6" x14ac:dyDescent="0.2">
      <c r="A69" s="6">
        <v>2040</v>
      </c>
      <c r="B69">
        <v>9.1999999999999993</v>
      </c>
      <c r="C69">
        <v>0.32</v>
      </c>
      <c r="D69">
        <v>0.61</v>
      </c>
      <c r="E69">
        <v>8.3699999999999992</v>
      </c>
      <c r="F69">
        <v>3.45</v>
      </c>
    </row>
    <row r="70" spans="1:6" x14ac:dyDescent="0.2">
      <c r="A70" s="6">
        <v>2071</v>
      </c>
      <c r="B70">
        <v>9.23</v>
      </c>
      <c r="C70">
        <v>0.33</v>
      </c>
      <c r="D70">
        <v>0.63</v>
      </c>
      <c r="E70">
        <v>8.2799999999999994</v>
      </c>
      <c r="F70">
        <v>3.45</v>
      </c>
    </row>
    <row r="71" spans="1:6" x14ac:dyDescent="0.2">
      <c r="A71" s="6">
        <v>2101</v>
      </c>
      <c r="B71">
        <v>9.36</v>
      </c>
      <c r="C71">
        <v>0.33</v>
      </c>
      <c r="D71">
        <v>0.64</v>
      </c>
      <c r="E71">
        <v>8.2799999999999994</v>
      </c>
      <c r="F71">
        <v>3.44</v>
      </c>
    </row>
    <row r="72" spans="1:6" x14ac:dyDescent="0.2">
      <c r="A72" s="6">
        <v>2132</v>
      </c>
      <c r="B72">
        <v>9.31</v>
      </c>
      <c r="C72">
        <v>0.33</v>
      </c>
      <c r="D72">
        <v>0.66</v>
      </c>
      <c r="E72">
        <v>8.3699999999999992</v>
      </c>
      <c r="F72">
        <v>3.44</v>
      </c>
    </row>
    <row r="73" spans="1:6" x14ac:dyDescent="0.2">
      <c r="A73" s="6">
        <v>2162</v>
      </c>
      <c r="B73">
        <v>9.5399999999999991</v>
      </c>
      <c r="C73">
        <v>0.33</v>
      </c>
      <c r="D73">
        <v>0.67</v>
      </c>
      <c r="E73">
        <v>8.4700000000000006</v>
      </c>
      <c r="F73">
        <v>3.43</v>
      </c>
    </row>
    <row r="74" spans="1:6" x14ac:dyDescent="0.2">
      <c r="A74" s="6">
        <v>2193</v>
      </c>
      <c r="B74">
        <v>9.8699999999999992</v>
      </c>
      <c r="C74">
        <v>0.34</v>
      </c>
      <c r="D74">
        <v>0.68</v>
      </c>
      <c r="E74">
        <v>8.4700000000000006</v>
      </c>
      <c r="F74">
        <v>3.43</v>
      </c>
    </row>
    <row r="75" spans="1:6" x14ac:dyDescent="0.2">
      <c r="A75" s="6">
        <v>2224</v>
      </c>
      <c r="B75">
        <v>9.8000000000000007</v>
      </c>
      <c r="C75">
        <v>0.34</v>
      </c>
      <c r="D75">
        <v>0.69</v>
      </c>
      <c r="E75">
        <v>8.4700000000000006</v>
      </c>
      <c r="F75">
        <v>3.45</v>
      </c>
    </row>
    <row r="76" spans="1:6" x14ac:dyDescent="0.2">
      <c r="A76" s="6">
        <v>2252</v>
      </c>
      <c r="B76">
        <v>9.56</v>
      </c>
      <c r="C76">
        <v>0.35</v>
      </c>
      <c r="D76">
        <v>0.69</v>
      </c>
      <c r="E76">
        <v>8.4700000000000006</v>
      </c>
      <c r="F76">
        <v>3.47</v>
      </c>
    </row>
    <row r="77" spans="1:6" x14ac:dyDescent="0.2">
      <c r="A77" s="6">
        <v>2283</v>
      </c>
      <c r="B77">
        <v>9.43</v>
      </c>
      <c r="C77">
        <v>0.35</v>
      </c>
      <c r="D77">
        <v>0.7</v>
      </c>
      <c r="E77">
        <v>8.4700000000000006</v>
      </c>
      <c r="F77">
        <v>3.49</v>
      </c>
    </row>
    <row r="78" spans="1:6" x14ac:dyDescent="0.2">
      <c r="A78" s="6">
        <v>2313</v>
      </c>
      <c r="B78">
        <v>9.18</v>
      </c>
      <c r="C78">
        <v>0.36</v>
      </c>
      <c r="D78">
        <v>0.71</v>
      </c>
      <c r="E78">
        <v>8.56</v>
      </c>
      <c r="F78">
        <v>3.51</v>
      </c>
    </row>
    <row r="79" spans="1:6" x14ac:dyDescent="0.2">
      <c r="A79" s="6">
        <v>2344</v>
      </c>
      <c r="B79">
        <v>9.3000000000000007</v>
      </c>
      <c r="C79">
        <v>0.36</v>
      </c>
      <c r="D79">
        <v>0.71</v>
      </c>
      <c r="E79">
        <v>8.56</v>
      </c>
      <c r="F79">
        <v>3.53</v>
      </c>
    </row>
    <row r="80" spans="1:6" x14ac:dyDescent="0.2">
      <c r="A80" s="6">
        <v>2374</v>
      </c>
      <c r="B80">
        <v>9.06</v>
      </c>
      <c r="C80">
        <v>0.37</v>
      </c>
      <c r="D80">
        <v>0.72</v>
      </c>
      <c r="E80">
        <v>8.2799999999999994</v>
      </c>
      <c r="F80">
        <v>3.55</v>
      </c>
    </row>
    <row r="81" spans="1:6" x14ac:dyDescent="0.2">
      <c r="A81" s="6">
        <v>2405</v>
      </c>
      <c r="B81">
        <v>9.73</v>
      </c>
      <c r="C81">
        <v>0.38</v>
      </c>
      <c r="D81">
        <v>0.73</v>
      </c>
      <c r="E81">
        <v>8.4700000000000006</v>
      </c>
      <c r="F81">
        <v>3.57</v>
      </c>
    </row>
    <row r="82" spans="1:6" x14ac:dyDescent="0.2">
      <c r="A82" s="6">
        <v>2436</v>
      </c>
      <c r="B82">
        <v>10.029999999999999</v>
      </c>
      <c r="C82">
        <v>0.38</v>
      </c>
      <c r="D82">
        <v>0.74</v>
      </c>
      <c r="E82">
        <v>8.56</v>
      </c>
      <c r="F82">
        <v>3.59</v>
      </c>
    </row>
    <row r="83" spans="1:6" x14ac:dyDescent="0.2">
      <c r="A83" s="6">
        <v>2466</v>
      </c>
      <c r="B83">
        <v>9.73</v>
      </c>
      <c r="C83">
        <v>0.39</v>
      </c>
      <c r="D83">
        <v>0.74</v>
      </c>
      <c r="E83">
        <v>8.75</v>
      </c>
      <c r="F83">
        <v>3.61</v>
      </c>
    </row>
    <row r="84" spans="1:6" x14ac:dyDescent="0.2">
      <c r="A84" s="6">
        <v>2497</v>
      </c>
      <c r="B84">
        <v>9.93</v>
      </c>
      <c r="C84">
        <v>0.39</v>
      </c>
      <c r="D84">
        <v>0.75</v>
      </c>
      <c r="E84">
        <v>8.85</v>
      </c>
      <c r="F84">
        <v>3.63</v>
      </c>
    </row>
    <row r="85" spans="1:6" x14ac:dyDescent="0.2">
      <c r="A85" s="6">
        <v>2527</v>
      </c>
      <c r="B85">
        <v>9.84</v>
      </c>
      <c r="C85">
        <v>0.4</v>
      </c>
      <c r="D85">
        <v>0.76</v>
      </c>
      <c r="E85">
        <v>8.94</v>
      </c>
      <c r="F85">
        <v>3.65</v>
      </c>
    </row>
    <row r="86" spans="1:6" x14ac:dyDescent="0.2">
      <c r="A86" s="6">
        <v>2558</v>
      </c>
      <c r="B86">
        <v>9.56</v>
      </c>
      <c r="C86">
        <v>0.4</v>
      </c>
      <c r="D86">
        <v>0.75</v>
      </c>
      <c r="E86">
        <v>8.85</v>
      </c>
      <c r="F86">
        <v>3.67</v>
      </c>
    </row>
    <row r="87" spans="1:6" x14ac:dyDescent="0.2">
      <c r="A87" s="6">
        <v>2589</v>
      </c>
      <c r="B87">
        <v>9.26</v>
      </c>
      <c r="C87">
        <v>0.41</v>
      </c>
      <c r="D87">
        <v>0.74</v>
      </c>
      <c r="E87">
        <v>9.0399999999999991</v>
      </c>
      <c r="F87">
        <v>3.69</v>
      </c>
    </row>
    <row r="88" spans="1:6" x14ac:dyDescent="0.2">
      <c r="A88" s="6">
        <v>2617</v>
      </c>
      <c r="B88">
        <v>8.35</v>
      </c>
      <c r="C88">
        <v>0.41</v>
      </c>
      <c r="D88">
        <v>0.73</v>
      </c>
      <c r="E88">
        <v>8.94</v>
      </c>
      <c r="F88">
        <v>3.7</v>
      </c>
    </row>
    <row r="89" spans="1:6" x14ac:dyDescent="0.2">
      <c r="A89" s="6">
        <v>2648</v>
      </c>
      <c r="B89">
        <v>8.39</v>
      </c>
      <c r="C89">
        <v>0.41</v>
      </c>
      <c r="D89">
        <v>0.73</v>
      </c>
      <c r="E89">
        <v>8.94</v>
      </c>
      <c r="F89">
        <v>3.72</v>
      </c>
    </row>
    <row r="90" spans="1:6" x14ac:dyDescent="0.2">
      <c r="A90" s="6">
        <v>2678</v>
      </c>
      <c r="B90">
        <v>8.1</v>
      </c>
      <c r="C90">
        <v>0.42</v>
      </c>
      <c r="D90">
        <v>0.72</v>
      </c>
      <c r="E90">
        <v>9.1300000000000008</v>
      </c>
      <c r="F90">
        <v>3.74</v>
      </c>
    </row>
    <row r="91" spans="1:6" x14ac:dyDescent="0.2">
      <c r="A91" s="6">
        <v>2709</v>
      </c>
      <c r="B91">
        <v>7.84</v>
      </c>
      <c r="C91">
        <v>0.42</v>
      </c>
      <c r="D91">
        <v>0.71</v>
      </c>
      <c r="E91">
        <v>9.23</v>
      </c>
      <c r="F91">
        <v>3.75</v>
      </c>
    </row>
    <row r="92" spans="1:6" x14ac:dyDescent="0.2">
      <c r="A92" s="6">
        <v>2739</v>
      </c>
      <c r="B92">
        <v>8.14</v>
      </c>
      <c r="C92">
        <v>0.42</v>
      </c>
      <c r="D92">
        <v>0.7</v>
      </c>
      <c r="E92">
        <v>9.23</v>
      </c>
      <c r="F92">
        <v>3.77</v>
      </c>
    </row>
    <row r="93" spans="1:6" x14ac:dyDescent="0.2">
      <c r="A93" s="6">
        <v>2770</v>
      </c>
      <c r="B93">
        <v>7.53</v>
      </c>
      <c r="C93">
        <v>0.43</v>
      </c>
      <c r="D93">
        <v>0.69</v>
      </c>
      <c r="E93">
        <v>9.23</v>
      </c>
      <c r="F93">
        <v>3.79</v>
      </c>
    </row>
    <row r="94" spans="1:6" x14ac:dyDescent="0.2">
      <c r="A94" s="6">
        <v>2801</v>
      </c>
      <c r="B94">
        <v>7.45</v>
      </c>
      <c r="C94">
        <v>0.43</v>
      </c>
      <c r="D94">
        <v>0.69</v>
      </c>
      <c r="E94">
        <v>9.23</v>
      </c>
      <c r="F94">
        <v>3.8</v>
      </c>
    </row>
    <row r="95" spans="1:6" x14ac:dyDescent="0.2">
      <c r="A95" s="6">
        <v>2831</v>
      </c>
      <c r="B95">
        <v>6.64</v>
      </c>
      <c r="C95">
        <v>0.43</v>
      </c>
      <c r="D95">
        <v>0.68</v>
      </c>
      <c r="E95">
        <v>9.32</v>
      </c>
      <c r="F95">
        <v>3.82</v>
      </c>
    </row>
    <row r="96" spans="1:6" x14ac:dyDescent="0.2">
      <c r="A96" s="6">
        <v>2862</v>
      </c>
      <c r="B96">
        <v>6.25</v>
      </c>
      <c r="C96">
        <v>0.44</v>
      </c>
      <c r="D96">
        <v>0.67</v>
      </c>
      <c r="E96">
        <v>8.94</v>
      </c>
      <c r="F96">
        <v>3.84</v>
      </c>
    </row>
    <row r="97" spans="1:6" x14ac:dyDescent="0.2">
      <c r="A97" s="6">
        <v>2892</v>
      </c>
      <c r="B97">
        <v>6.57</v>
      </c>
      <c r="C97">
        <v>0.44</v>
      </c>
      <c r="D97">
        <v>0.66</v>
      </c>
      <c r="E97">
        <v>8.75</v>
      </c>
      <c r="F97">
        <v>3.85</v>
      </c>
    </row>
    <row r="98" spans="1:6" x14ac:dyDescent="0.2">
      <c r="A98" s="6">
        <v>2923</v>
      </c>
      <c r="B98">
        <v>6.85</v>
      </c>
      <c r="C98">
        <v>0.44</v>
      </c>
      <c r="D98">
        <v>0.65</v>
      </c>
      <c r="E98">
        <v>8.66</v>
      </c>
      <c r="F98">
        <v>3.87</v>
      </c>
    </row>
    <row r="99" spans="1:6" x14ac:dyDescent="0.2">
      <c r="A99" s="6">
        <v>2954</v>
      </c>
      <c r="B99">
        <v>6.6</v>
      </c>
      <c r="C99">
        <v>0.43</v>
      </c>
      <c r="D99">
        <v>0.65</v>
      </c>
      <c r="E99">
        <v>8.56</v>
      </c>
      <c r="F99">
        <v>3.86</v>
      </c>
    </row>
    <row r="100" spans="1:6" x14ac:dyDescent="0.2">
      <c r="A100" s="6">
        <v>2983</v>
      </c>
      <c r="B100">
        <v>6.87</v>
      </c>
      <c r="C100">
        <v>0.43</v>
      </c>
      <c r="D100">
        <v>0.64</v>
      </c>
      <c r="E100">
        <v>8.56</v>
      </c>
      <c r="F100">
        <v>3.85</v>
      </c>
    </row>
    <row r="101" spans="1:6" x14ac:dyDescent="0.2">
      <c r="A101" s="6">
        <v>3014</v>
      </c>
      <c r="B101">
        <v>7.24</v>
      </c>
      <c r="C101">
        <v>0.43</v>
      </c>
      <c r="D101">
        <v>0.63</v>
      </c>
      <c r="E101">
        <v>8.66</v>
      </c>
      <c r="F101">
        <v>3.84</v>
      </c>
    </row>
    <row r="102" spans="1:6" x14ac:dyDescent="0.2">
      <c r="A102" s="6">
        <v>3044</v>
      </c>
      <c r="B102">
        <v>7.63</v>
      </c>
      <c r="C102">
        <v>0.42</v>
      </c>
      <c r="D102">
        <v>0.63</v>
      </c>
      <c r="E102">
        <v>8.66</v>
      </c>
      <c r="F102">
        <v>3.83</v>
      </c>
    </row>
    <row r="103" spans="1:6" x14ac:dyDescent="0.2">
      <c r="A103" s="6">
        <v>3075</v>
      </c>
      <c r="B103">
        <v>7.64</v>
      </c>
      <c r="C103">
        <v>0.42</v>
      </c>
      <c r="D103">
        <v>0.62</v>
      </c>
      <c r="E103">
        <v>8.66</v>
      </c>
      <c r="F103">
        <v>3.82</v>
      </c>
    </row>
    <row r="104" spans="1:6" x14ac:dyDescent="0.2">
      <c r="A104" s="6">
        <v>3105</v>
      </c>
      <c r="B104">
        <v>7.92</v>
      </c>
      <c r="C104">
        <v>0.42</v>
      </c>
      <c r="D104">
        <v>0.61</v>
      </c>
      <c r="E104">
        <v>8.75</v>
      </c>
      <c r="F104">
        <v>3.81</v>
      </c>
    </row>
    <row r="105" spans="1:6" x14ac:dyDescent="0.2">
      <c r="A105" s="6">
        <v>3136</v>
      </c>
      <c r="B105">
        <v>8.26</v>
      </c>
      <c r="C105">
        <v>0.41</v>
      </c>
      <c r="D105">
        <v>0.61</v>
      </c>
      <c r="E105">
        <v>8.75</v>
      </c>
      <c r="F105">
        <v>3.81</v>
      </c>
    </row>
    <row r="106" spans="1:6" x14ac:dyDescent="0.2">
      <c r="A106" s="6">
        <v>3167</v>
      </c>
      <c r="B106">
        <v>8.17</v>
      </c>
      <c r="C106">
        <v>0.41</v>
      </c>
      <c r="D106">
        <v>0.6</v>
      </c>
      <c r="E106">
        <v>8.75</v>
      </c>
      <c r="F106">
        <v>3.8</v>
      </c>
    </row>
    <row r="107" spans="1:6" x14ac:dyDescent="0.2">
      <c r="A107" s="6">
        <v>3197</v>
      </c>
      <c r="B107">
        <v>8.27</v>
      </c>
      <c r="C107">
        <v>0.41</v>
      </c>
      <c r="D107">
        <v>0.59</v>
      </c>
      <c r="E107">
        <v>8.85</v>
      </c>
      <c r="F107">
        <v>3.79</v>
      </c>
    </row>
    <row r="108" spans="1:6" x14ac:dyDescent="0.2">
      <c r="A108" s="6">
        <v>3228</v>
      </c>
      <c r="B108">
        <v>8.83</v>
      </c>
      <c r="C108">
        <v>0.4</v>
      </c>
      <c r="D108">
        <v>0.59</v>
      </c>
      <c r="E108">
        <v>8.94</v>
      </c>
      <c r="F108">
        <v>3.78</v>
      </c>
    </row>
    <row r="109" spans="1:6" x14ac:dyDescent="0.2">
      <c r="A109" s="6">
        <v>3258</v>
      </c>
      <c r="B109">
        <v>9.0299999999999994</v>
      </c>
      <c r="C109">
        <v>0.4</v>
      </c>
      <c r="D109">
        <v>0.57999999999999996</v>
      </c>
      <c r="E109">
        <v>9.0399999999999991</v>
      </c>
      <c r="F109">
        <v>3.77</v>
      </c>
    </row>
    <row r="110" spans="1:6" x14ac:dyDescent="0.2">
      <c r="A110" s="6">
        <v>3289</v>
      </c>
      <c r="B110">
        <v>9.06</v>
      </c>
      <c r="C110">
        <v>0.4</v>
      </c>
      <c r="D110">
        <v>0.59</v>
      </c>
      <c r="E110">
        <v>8.94</v>
      </c>
      <c r="F110">
        <v>3.76</v>
      </c>
    </row>
    <row r="111" spans="1:6" x14ac:dyDescent="0.2">
      <c r="A111" s="6">
        <v>3320</v>
      </c>
      <c r="B111">
        <v>8.8000000000000007</v>
      </c>
      <c r="C111">
        <v>0.41</v>
      </c>
      <c r="D111">
        <v>0.61</v>
      </c>
      <c r="E111">
        <v>9.0399999999999991</v>
      </c>
      <c r="F111">
        <v>3.77</v>
      </c>
    </row>
    <row r="112" spans="1:6" x14ac:dyDescent="0.2">
      <c r="A112" s="6">
        <v>3348</v>
      </c>
      <c r="B112">
        <v>8.92</v>
      </c>
      <c r="C112">
        <v>0.41</v>
      </c>
      <c r="D112">
        <v>0.63</v>
      </c>
      <c r="E112">
        <v>9.0399999999999991</v>
      </c>
      <c r="F112">
        <v>3.78</v>
      </c>
    </row>
    <row r="113" spans="1:6" x14ac:dyDescent="0.2">
      <c r="A113" s="6">
        <v>3379</v>
      </c>
      <c r="B113">
        <v>9.32</v>
      </c>
      <c r="C113">
        <v>0.41</v>
      </c>
      <c r="D113">
        <v>0.64</v>
      </c>
      <c r="E113">
        <v>9.23</v>
      </c>
      <c r="F113">
        <v>3.8</v>
      </c>
    </row>
    <row r="114" spans="1:6" x14ac:dyDescent="0.2">
      <c r="A114" s="6">
        <v>3409</v>
      </c>
      <c r="B114">
        <v>9.6300000000000008</v>
      </c>
      <c r="C114">
        <v>0.42</v>
      </c>
      <c r="D114">
        <v>0.66</v>
      </c>
      <c r="E114">
        <v>9.32</v>
      </c>
      <c r="F114">
        <v>3.81</v>
      </c>
    </row>
    <row r="115" spans="1:6" x14ac:dyDescent="0.2">
      <c r="A115" s="6">
        <v>3440</v>
      </c>
      <c r="B115">
        <v>9.8000000000000007</v>
      </c>
      <c r="C115">
        <v>0.42</v>
      </c>
      <c r="D115">
        <v>0.67</v>
      </c>
      <c r="E115">
        <v>9.42</v>
      </c>
      <c r="F115">
        <v>3.82</v>
      </c>
    </row>
    <row r="116" spans="1:6" x14ac:dyDescent="0.2">
      <c r="A116" s="6">
        <v>3470</v>
      </c>
      <c r="B116">
        <v>9.94</v>
      </c>
      <c r="C116">
        <v>0.42</v>
      </c>
      <c r="D116">
        <v>0.69</v>
      </c>
      <c r="E116">
        <v>9.42</v>
      </c>
      <c r="F116">
        <v>3.83</v>
      </c>
    </row>
    <row r="117" spans="1:6" x14ac:dyDescent="0.2">
      <c r="A117" s="6">
        <v>3501</v>
      </c>
      <c r="B117">
        <v>10.18</v>
      </c>
      <c r="C117">
        <v>0.43</v>
      </c>
      <c r="D117">
        <v>0.7</v>
      </c>
      <c r="E117">
        <v>9.51</v>
      </c>
      <c r="F117">
        <v>3.85</v>
      </c>
    </row>
    <row r="118" spans="1:6" x14ac:dyDescent="0.2">
      <c r="A118" s="6">
        <v>3532</v>
      </c>
      <c r="B118">
        <v>10.19</v>
      </c>
      <c r="C118">
        <v>0.43</v>
      </c>
      <c r="D118">
        <v>0.71</v>
      </c>
      <c r="E118">
        <v>9.61</v>
      </c>
      <c r="F118">
        <v>3.86</v>
      </c>
    </row>
    <row r="119" spans="1:6" x14ac:dyDescent="0.2">
      <c r="A119" s="6">
        <v>3562</v>
      </c>
      <c r="B119">
        <v>10.23</v>
      </c>
      <c r="C119">
        <v>0.43</v>
      </c>
      <c r="D119">
        <v>0.73</v>
      </c>
      <c r="E119">
        <v>9.8000000000000007</v>
      </c>
      <c r="F119">
        <v>3.87</v>
      </c>
    </row>
    <row r="120" spans="1:6" x14ac:dyDescent="0.2">
      <c r="A120" s="6">
        <v>3593</v>
      </c>
      <c r="B120">
        <v>10.18</v>
      </c>
      <c r="C120">
        <v>0.44</v>
      </c>
      <c r="D120">
        <v>0.74</v>
      </c>
      <c r="E120">
        <v>9.9</v>
      </c>
      <c r="F120">
        <v>3.88</v>
      </c>
    </row>
    <row r="121" spans="1:6" x14ac:dyDescent="0.2">
      <c r="A121" s="6">
        <v>3623</v>
      </c>
      <c r="B121">
        <v>10.3</v>
      </c>
      <c r="C121">
        <v>0.44</v>
      </c>
      <c r="D121">
        <v>0.76</v>
      </c>
      <c r="E121">
        <v>9.99</v>
      </c>
      <c r="F121">
        <v>3.9</v>
      </c>
    </row>
    <row r="122" spans="1:6" x14ac:dyDescent="0.2">
      <c r="A122" s="6">
        <v>3654</v>
      </c>
      <c r="B122">
        <v>10.08</v>
      </c>
      <c r="C122">
        <v>0.44</v>
      </c>
      <c r="D122">
        <v>0.76</v>
      </c>
      <c r="E122">
        <v>9.9</v>
      </c>
      <c r="F122">
        <v>3.91</v>
      </c>
    </row>
    <row r="123" spans="1:6" x14ac:dyDescent="0.2">
      <c r="A123" s="6">
        <v>3685</v>
      </c>
      <c r="B123">
        <v>9.7200000000000006</v>
      </c>
      <c r="C123">
        <v>0.45</v>
      </c>
      <c r="D123">
        <v>0.76</v>
      </c>
      <c r="E123">
        <v>9.9</v>
      </c>
      <c r="F123">
        <v>3.92</v>
      </c>
    </row>
    <row r="124" spans="1:6" x14ac:dyDescent="0.2">
      <c r="A124" s="6">
        <v>3713</v>
      </c>
      <c r="B124">
        <v>9.9600000000000009</v>
      </c>
      <c r="C124">
        <v>0.45</v>
      </c>
      <c r="D124">
        <v>0.75</v>
      </c>
      <c r="E124">
        <v>10.09</v>
      </c>
      <c r="F124">
        <v>3.92</v>
      </c>
    </row>
    <row r="125" spans="1:6" x14ac:dyDescent="0.2">
      <c r="A125" s="6">
        <v>3744</v>
      </c>
      <c r="B125">
        <v>9.7200000000000006</v>
      </c>
      <c r="C125">
        <v>0.45</v>
      </c>
      <c r="D125">
        <v>0.75</v>
      </c>
      <c r="E125">
        <v>10.18</v>
      </c>
      <c r="F125">
        <v>3.93</v>
      </c>
    </row>
    <row r="126" spans="1:6" x14ac:dyDescent="0.2">
      <c r="A126" s="6">
        <v>3774</v>
      </c>
      <c r="B126">
        <v>9.56</v>
      </c>
      <c r="C126">
        <v>0.45</v>
      </c>
      <c r="D126">
        <v>0.75</v>
      </c>
      <c r="E126">
        <v>9.99</v>
      </c>
      <c r="F126">
        <v>3.93</v>
      </c>
    </row>
    <row r="127" spans="1:6" x14ac:dyDescent="0.2">
      <c r="A127" s="6">
        <v>3805</v>
      </c>
      <c r="B127">
        <v>9.1</v>
      </c>
      <c r="C127">
        <v>0.46</v>
      </c>
      <c r="D127">
        <v>0.74</v>
      </c>
      <c r="E127">
        <v>9.9</v>
      </c>
      <c r="F127">
        <v>3.94</v>
      </c>
    </row>
    <row r="128" spans="1:6" x14ac:dyDescent="0.2">
      <c r="A128" s="6">
        <v>3835</v>
      </c>
      <c r="B128">
        <v>8.64</v>
      </c>
      <c r="C128">
        <v>0.46</v>
      </c>
      <c r="D128">
        <v>0.74</v>
      </c>
      <c r="E128">
        <v>9.9</v>
      </c>
      <c r="F128">
        <v>3.95</v>
      </c>
    </row>
    <row r="129" spans="1:6" x14ac:dyDescent="0.2">
      <c r="A129" s="6">
        <v>3866</v>
      </c>
      <c r="B129">
        <v>8.85</v>
      </c>
      <c r="C129">
        <v>0.46</v>
      </c>
      <c r="D129">
        <v>0.74</v>
      </c>
      <c r="E129">
        <v>9.8000000000000007</v>
      </c>
      <c r="F129">
        <v>3.95</v>
      </c>
    </row>
    <row r="130" spans="1:6" x14ac:dyDescent="0.2">
      <c r="A130" s="6">
        <v>3897</v>
      </c>
      <c r="B130">
        <v>8.91</v>
      </c>
      <c r="C130">
        <v>0.46</v>
      </c>
      <c r="D130">
        <v>0.74</v>
      </c>
      <c r="E130">
        <v>9.6999999999999993</v>
      </c>
      <c r="F130">
        <v>3.96</v>
      </c>
    </row>
    <row r="131" spans="1:6" x14ac:dyDescent="0.2">
      <c r="A131" s="6">
        <v>3927</v>
      </c>
      <c r="B131">
        <v>9.32</v>
      </c>
      <c r="C131">
        <v>0.47</v>
      </c>
      <c r="D131">
        <v>0.73</v>
      </c>
      <c r="E131">
        <v>9.42</v>
      </c>
      <c r="F131">
        <v>3.96</v>
      </c>
    </row>
    <row r="132" spans="1:6" x14ac:dyDescent="0.2">
      <c r="A132" s="6">
        <v>3958</v>
      </c>
      <c r="B132">
        <v>9.31</v>
      </c>
      <c r="C132">
        <v>0.47</v>
      </c>
      <c r="D132">
        <v>0.73</v>
      </c>
      <c r="E132">
        <v>9.23</v>
      </c>
      <c r="F132">
        <v>3.97</v>
      </c>
    </row>
    <row r="133" spans="1:6" x14ac:dyDescent="0.2">
      <c r="A133" s="6">
        <v>3988</v>
      </c>
      <c r="B133">
        <v>9.0500000000000007</v>
      </c>
      <c r="C133">
        <v>0.47</v>
      </c>
      <c r="D133">
        <v>0.73</v>
      </c>
      <c r="E133">
        <v>9.23</v>
      </c>
      <c r="F133">
        <v>3.97</v>
      </c>
    </row>
    <row r="134" spans="1:6" x14ac:dyDescent="0.2">
      <c r="A134" s="6">
        <v>4019</v>
      </c>
      <c r="B134">
        <v>9.27</v>
      </c>
      <c r="C134">
        <v>0.47</v>
      </c>
      <c r="D134">
        <v>0.72</v>
      </c>
      <c r="E134">
        <v>9.23</v>
      </c>
      <c r="F134">
        <v>3.98</v>
      </c>
    </row>
    <row r="135" spans="1:6" x14ac:dyDescent="0.2">
      <c r="A135" s="6">
        <v>4050</v>
      </c>
      <c r="B135">
        <v>9.43</v>
      </c>
      <c r="C135">
        <v>0.47</v>
      </c>
      <c r="D135">
        <v>0.71</v>
      </c>
      <c r="E135">
        <v>8.94</v>
      </c>
      <c r="F135">
        <v>3.98</v>
      </c>
    </row>
    <row r="136" spans="1:6" x14ac:dyDescent="0.2">
      <c r="A136" s="6">
        <v>4078</v>
      </c>
      <c r="B136">
        <v>9.32</v>
      </c>
      <c r="C136">
        <v>0.47</v>
      </c>
      <c r="D136">
        <v>0.69</v>
      </c>
      <c r="E136">
        <v>9.0399999999999991</v>
      </c>
      <c r="F136">
        <v>3.98</v>
      </c>
    </row>
    <row r="137" spans="1:6" x14ac:dyDescent="0.2">
      <c r="A137" s="6">
        <v>4109</v>
      </c>
      <c r="B137">
        <v>9.2799999999999994</v>
      </c>
      <c r="C137">
        <v>0.47</v>
      </c>
      <c r="D137">
        <v>0.68</v>
      </c>
      <c r="E137">
        <v>8.75</v>
      </c>
      <c r="F137">
        <v>3.99</v>
      </c>
    </row>
    <row r="138" spans="1:6" x14ac:dyDescent="0.2">
      <c r="A138" s="6">
        <v>4139</v>
      </c>
      <c r="B138">
        <v>9.48</v>
      </c>
      <c r="C138">
        <v>0.47</v>
      </c>
      <c r="D138">
        <v>0.67</v>
      </c>
      <c r="E138">
        <v>8.75</v>
      </c>
      <c r="F138">
        <v>3.99</v>
      </c>
    </row>
    <row r="139" spans="1:6" x14ac:dyDescent="0.2">
      <c r="A139" s="6">
        <v>4170</v>
      </c>
      <c r="B139">
        <v>9.67</v>
      </c>
      <c r="C139">
        <v>0.47</v>
      </c>
      <c r="D139">
        <v>0.66</v>
      </c>
      <c r="E139">
        <v>8.75</v>
      </c>
      <c r="F139">
        <v>3.99</v>
      </c>
    </row>
    <row r="140" spans="1:6" x14ac:dyDescent="0.2">
      <c r="A140" s="6">
        <v>4200</v>
      </c>
      <c r="B140">
        <v>9.6300000000000008</v>
      </c>
      <c r="C140">
        <v>0.47</v>
      </c>
      <c r="D140">
        <v>0.65</v>
      </c>
      <c r="E140">
        <v>8.85</v>
      </c>
      <c r="F140">
        <v>4</v>
      </c>
    </row>
    <row r="141" spans="1:6" x14ac:dyDescent="0.2">
      <c r="A141" s="6">
        <v>4231</v>
      </c>
      <c r="B141">
        <v>9.17</v>
      </c>
      <c r="C141">
        <v>0.47</v>
      </c>
      <c r="D141">
        <v>0.64</v>
      </c>
      <c r="E141">
        <v>9.1300000000000008</v>
      </c>
      <c r="F141">
        <v>4</v>
      </c>
    </row>
    <row r="142" spans="1:6" x14ac:dyDescent="0.2">
      <c r="A142" s="6">
        <v>4262</v>
      </c>
      <c r="B142">
        <v>8.67</v>
      </c>
      <c r="C142">
        <v>0.47</v>
      </c>
      <c r="D142">
        <v>0.63</v>
      </c>
      <c r="E142">
        <v>9.23</v>
      </c>
      <c r="F142">
        <v>4</v>
      </c>
    </row>
    <row r="143" spans="1:6" x14ac:dyDescent="0.2">
      <c r="A143" s="6">
        <v>4292</v>
      </c>
      <c r="B143">
        <v>8.7200000000000006</v>
      </c>
      <c r="C143">
        <v>0.47</v>
      </c>
      <c r="D143">
        <v>0.61</v>
      </c>
      <c r="E143">
        <v>9.23</v>
      </c>
      <c r="F143">
        <v>4</v>
      </c>
    </row>
    <row r="144" spans="1:6" x14ac:dyDescent="0.2">
      <c r="A144" s="6">
        <v>4323</v>
      </c>
      <c r="B144">
        <v>9.07</v>
      </c>
      <c r="C144">
        <v>0.47</v>
      </c>
      <c r="D144">
        <v>0.6</v>
      </c>
      <c r="E144">
        <v>9.1300000000000008</v>
      </c>
      <c r="F144">
        <v>4</v>
      </c>
    </row>
    <row r="145" spans="1:6" x14ac:dyDescent="0.2">
      <c r="A145" s="6">
        <v>4353</v>
      </c>
      <c r="B145">
        <v>9.11</v>
      </c>
      <c r="C145">
        <v>0.47</v>
      </c>
      <c r="D145">
        <v>0.59</v>
      </c>
      <c r="E145">
        <v>9.0399999999999991</v>
      </c>
      <c r="F145">
        <v>4.01</v>
      </c>
    </row>
    <row r="146" spans="1:6" x14ac:dyDescent="0.2">
      <c r="A146" s="6">
        <v>4384</v>
      </c>
      <c r="B146">
        <v>9.1199999999999992</v>
      </c>
      <c r="C146">
        <v>0.47</v>
      </c>
      <c r="D146">
        <v>0.6</v>
      </c>
      <c r="E146">
        <v>9.1300000000000008</v>
      </c>
      <c r="F146">
        <v>4.01</v>
      </c>
    </row>
    <row r="147" spans="1:6" x14ac:dyDescent="0.2">
      <c r="A147" s="6">
        <v>4415</v>
      </c>
      <c r="B147">
        <v>9.0399999999999991</v>
      </c>
      <c r="C147">
        <v>0.47</v>
      </c>
      <c r="D147">
        <v>0.61</v>
      </c>
      <c r="E147">
        <v>9.23</v>
      </c>
      <c r="F147">
        <v>4.05</v>
      </c>
    </row>
    <row r="148" spans="1:6" x14ac:dyDescent="0.2">
      <c r="A148" s="6">
        <v>4444</v>
      </c>
      <c r="B148">
        <v>9.3000000000000007</v>
      </c>
      <c r="C148">
        <v>0.47</v>
      </c>
      <c r="D148">
        <v>0.62</v>
      </c>
      <c r="E148">
        <v>9.42</v>
      </c>
      <c r="F148">
        <v>4.08</v>
      </c>
    </row>
    <row r="149" spans="1:6" x14ac:dyDescent="0.2">
      <c r="A149" s="6">
        <v>4475</v>
      </c>
      <c r="B149">
        <v>9.59</v>
      </c>
      <c r="C149">
        <v>0.47</v>
      </c>
      <c r="D149">
        <v>0.63</v>
      </c>
      <c r="E149">
        <v>9.6999999999999993</v>
      </c>
      <c r="F149">
        <v>4.12</v>
      </c>
    </row>
    <row r="150" spans="1:6" x14ac:dyDescent="0.2">
      <c r="A150" s="6">
        <v>4505</v>
      </c>
      <c r="B150">
        <v>9.58</v>
      </c>
      <c r="C150">
        <v>0.47</v>
      </c>
      <c r="D150">
        <v>0.64</v>
      </c>
      <c r="E150">
        <v>9.6999999999999993</v>
      </c>
      <c r="F150">
        <v>4.16</v>
      </c>
    </row>
    <row r="151" spans="1:6" x14ac:dyDescent="0.2">
      <c r="A151" s="6">
        <v>4536</v>
      </c>
      <c r="B151">
        <v>9.58</v>
      </c>
      <c r="C151">
        <v>0.47</v>
      </c>
      <c r="D151">
        <v>0.65</v>
      </c>
      <c r="E151">
        <v>9.61</v>
      </c>
      <c r="F151">
        <v>4.1900000000000004</v>
      </c>
    </row>
    <row r="152" spans="1:6" x14ac:dyDescent="0.2">
      <c r="A152" s="6">
        <v>4566</v>
      </c>
      <c r="B152">
        <v>9.59</v>
      </c>
      <c r="C152">
        <v>0.48</v>
      </c>
      <c r="D152">
        <v>0.65</v>
      </c>
      <c r="E152">
        <v>9.61</v>
      </c>
      <c r="F152">
        <v>4.2300000000000004</v>
      </c>
    </row>
    <row r="153" spans="1:6" x14ac:dyDescent="0.2">
      <c r="A153" s="6">
        <v>4597</v>
      </c>
      <c r="B153">
        <v>9.81</v>
      </c>
      <c r="C153">
        <v>0.48</v>
      </c>
      <c r="D153">
        <v>0.66</v>
      </c>
      <c r="E153">
        <v>9.6999999999999993</v>
      </c>
      <c r="F153">
        <v>4.2699999999999996</v>
      </c>
    </row>
    <row r="154" spans="1:6" x14ac:dyDescent="0.2">
      <c r="A154" s="6">
        <v>4628</v>
      </c>
      <c r="B154">
        <v>9.86</v>
      </c>
      <c r="C154">
        <v>0.48</v>
      </c>
      <c r="D154">
        <v>0.67</v>
      </c>
      <c r="E154">
        <v>9.8000000000000007</v>
      </c>
      <c r="F154">
        <v>4.3</v>
      </c>
    </row>
    <row r="155" spans="1:6" x14ac:dyDescent="0.2">
      <c r="A155" s="6">
        <v>4658</v>
      </c>
      <c r="B155">
        <v>9.84</v>
      </c>
      <c r="C155">
        <v>0.48</v>
      </c>
      <c r="D155">
        <v>0.68</v>
      </c>
      <c r="E155">
        <v>9.8000000000000007</v>
      </c>
      <c r="F155">
        <v>4.34</v>
      </c>
    </row>
    <row r="156" spans="1:6" x14ac:dyDescent="0.2">
      <c r="A156" s="6">
        <v>4689</v>
      </c>
      <c r="B156">
        <v>9.73</v>
      </c>
      <c r="C156">
        <v>0.48</v>
      </c>
      <c r="D156">
        <v>0.69</v>
      </c>
      <c r="E156">
        <v>9.8000000000000007</v>
      </c>
      <c r="F156">
        <v>4.38</v>
      </c>
    </row>
    <row r="157" spans="1:6" x14ac:dyDescent="0.2">
      <c r="A157" s="6">
        <v>4719</v>
      </c>
      <c r="B157">
        <v>9.3800000000000008</v>
      </c>
      <c r="C157">
        <v>0.48</v>
      </c>
      <c r="D157">
        <v>0.7</v>
      </c>
      <c r="E157">
        <v>9.6999999999999993</v>
      </c>
      <c r="F157">
        <v>4.41</v>
      </c>
    </row>
    <row r="158" spans="1:6" x14ac:dyDescent="0.2">
      <c r="A158" s="6">
        <v>4750</v>
      </c>
      <c r="B158">
        <v>9.3000000000000007</v>
      </c>
      <c r="C158">
        <v>0.48</v>
      </c>
      <c r="D158">
        <v>0.69</v>
      </c>
      <c r="E158">
        <v>9.8000000000000007</v>
      </c>
      <c r="F158">
        <v>4.45</v>
      </c>
    </row>
    <row r="159" spans="1:6" x14ac:dyDescent="0.2">
      <c r="A159" s="6">
        <v>4781</v>
      </c>
      <c r="B159">
        <v>8.9700000000000006</v>
      </c>
      <c r="C159">
        <v>0.48</v>
      </c>
      <c r="D159">
        <v>0.69</v>
      </c>
      <c r="E159">
        <v>9.8000000000000007</v>
      </c>
      <c r="F159">
        <v>4.43</v>
      </c>
    </row>
    <row r="160" spans="1:6" x14ac:dyDescent="0.2">
      <c r="A160" s="6">
        <v>4809</v>
      </c>
      <c r="B160">
        <v>8.8000000000000007</v>
      </c>
      <c r="C160">
        <v>0.48</v>
      </c>
      <c r="D160">
        <v>0.68</v>
      </c>
      <c r="E160">
        <v>9.8000000000000007</v>
      </c>
      <c r="F160">
        <v>4.4000000000000004</v>
      </c>
    </row>
    <row r="161" spans="1:6" x14ac:dyDescent="0.2">
      <c r="A161" s="6">
        <v>4840</v>
      </c>
      <c r="B161">
        <v>8.7899999999999991</v>
      </c>
      <c r="C161">
        <v>0.48</v>
      </c>
      <c r="D161">
        <v>0.68</v>
      </c>
      <c r="E161">
        <v>9.8000000000000007</v>
      </c>
      <c r="F161">
        <v>4.38</v>
      </c>
    </row>
    <row r="162" spans="1:6" x14ac:dyDescent="0.2">
      <c r="A162" s="6">
        <v>4870</v>
      </c>
      <c r="B162">
        <v>8.5500000000000007</v>
      </c>
      <c r="C162">
        <v>0.48</v>
      </c>
      <c r="D162">
        <v>0.67</v>
      </c>
      <c r="E162">
        <v>9.6999999999999993</v>
      </c>
      <c r="F162">
        <v>4.3499999999999996</v>
      </c>
    </row>
    <row r="163" spans="1:6" x14ac:dyDescent="0.2">
      <c r="A163" s="6">
        <v>4901</v>
      </c>
      <c r="B163">
        <v>8.1199999999999992</v>
      </c>
      <c r="C163">
        <v>0.48</v>
      </c>
      <c r="D163">
        <v>0.67</v>
      </c>
      <c r="E163">
        <v>9.8000000000000007</v>
      </c>
      <c r="F163">
        <v>4.33</v>
      </c>
    </row>
    <row r="164" spans="1:6" x14ac:dyDescent="0.2">
      <c r="A164" s="6">
        <v>4931</v>
      </c>
      <c r="B164">
        <v>8.23</v>
      </c>
      <c r="C164">
        <v>0.48</v>
      </c>
      <c r="D164">
        <v>0.66</v>
      </c>
      <c r="E164">
        <v>9.9</v>
      </c>
      <c r="F164">
        <v>4.3</v>
      </c>
    </row>
    <row r="165" spans="1:6" x14ac:dyDescent="0.2">
      <c r="A165" s="6">
        <v>4962</v>
      </c>
      <c r="B165">
        <v>8.4499999999999993</v>
      </c>
      <c r="C165">
        <v>0.48</v>
      </c>
      <c r="D165">
        <v>0.65</v>
      </c>
      <c r="E165">
        <v>9.9</v>
      </c>
      <c r="F165">
        <v>4.28</v>
      </c>
    </row>
    <row r="166" spans="1:6" x14ac:dyDescent="0.2">
      <c r="A166" s="6">
        <v>4993</v>
      </c>
      <c r="B166">
        <v>8.5299999999999994</v>
      </c>
      <c r="C166">
        <v>0.48</v>
      </c>
      <c r="D166">
        <v>0.65</v>
      </c>
      <c r="E166">
        <v>10</v>
      </c>
      <c r="F166">
        <v>4.26</v>
      </c>
    </row>
    <row r="167" spans="1:6" x14ac:dyDescent="0.2">
      <c r="A167" s="6">
        <v>5023</v>
      </c>
      <c r="B167">
        <v>8.26</v>
      </c>
      <c r="C167">
        <v>0.48</v>
      </c>
      <c r="D167">
        <v>0.64</v>
      </c>
      <c r="E167">
        <v>10</v>
      </c>
      <c r="F167">
        <v>4.2300000000000004</v>
      </c>
    </row>
    <row r="168" spans="1:6" x14ac:dyDescent="0.2">
      <c r="A168" s="6">
        <v>5054</v>
      </c>
      <c r="B168">
        <v>8.0500000000000007</v>
      </c>
      <c r="C168">
        <v>0.48</v>
      </c>
      <c r="D168">
        <v>0.64</v>
      </c>
      <c r="E168">
        <v>10.1</v>
      </c>
      <c r="F168">
        <v>4.21</v>
      </c>
    </row>
    <row r="169" spans="1:6" x14ac:dyDescent="0.2">
      <c r="A169" s="6">
        <v>5084</v>
      </c>
      <c r="B169">
        <v>8.0399999999999991</v>
      </c>
      <c r="C169">
        <v>0.48</v>
      </c>
      <c r="D169">
        <v>0.63</v>
      </c>
      <c r="E169">
        <v>10</v>
      </c>
      <c r="F169">
        <v>4.18</v>
      </c>
    </row>
    <row r="170" spans="1:6" x14ac:dyDescent="0.2">
      <c r="A170" s="6">
        <v>5115</v>
      </c>
      <c r="B170">
        <v>8.3699999999999992</v>
      </c>
      <c r="C170">
        <v>0.47</v>
      </c>
      <c r="D170">
        <v>0.62</v>
      </c>
      <c r="E170">
        <v>10</v>
      </c>
      <c r="F170">
        <v>4.16</v>
      </c>
    </row>
    <row r="171" spans="1:6" x14ac:dyDescent="0.2">
      <c r="A171" s="6">
        <v>5146</v>
      </c>
      <c r="B171">
        <v>8.48</v>
      </c>
      <c r="C171">
        <v>0.47</v>
      </c>
      <c r="D171">
        <v>0.61</v>
      </c>
      <c r="E171">
        <v>9.9</v>
      </c>
      <c r="F171">
        <v>4.17</v>
      </c>
    </row>
    <row r="172" spans="1:6" x14ac:dyDescent="0.2">
      <c r="A172" s="6">
        <v>5174</v>
      </c>
      <c r="B172">
        <v>8.32</v>
      </c>
      <c r="C172">
        <v>0.47</v>
      </c>
      <c r="D172">
        <v>0.6</v>
      </c>
      <c r="E172">
        <v>9.9</v>
      </c>
      <c r="F172">
        <v>4.17</v>
      </c>
    </row>
    <row r="173" spans="1:6" x14ac:dyDescent="0.2">
      <c r="A173" s="6">
        <v>5205</v>
      </c>
      <c r="B173">
        <v>8.1199999999999992</v>
      </c>
      <c r="C173">
        <v>0.46</v>
      </c>
      <c r="D173">
        <v>0.59</v>
      </c>
      <c r="E173">
        <v>9.8000000000000007</v>
      </c>
      <c r="F173">
        <v>4.18</v>
      </c>
    </row>
    <row r="174" spans="1:6" x14ac:dyDescent="0.2">
      <c r="A174" s="6">
        <v>5235</v>
      </c>
      <c r="B174">
        <v>8.17</v>
      </c>
      <c r="C174">
        <v>0.46</v>
      </c>
      <c r="D174">
        <v>0.57999999999999996</v>
      </c>
      <c r="E174">
        <v>9.9</v>
      </c>
      <c r="F174">
        <v>4.1900000000000004</v>
      </c>
    </row>
    <row r="175" spans="1:6" x14ac:dyDescent="0.2">
      <c r="A175" s="6">
        <v>5266</v>
      </c>
      <c r="B175">
        <v>8.1300000000000008</v>
      </c>
      <c r="C175">
        <v>0.45</v>
      </c>
      <c r="D175">
        <v>0.56999999999999995</v>
      </c>
      <c r="E175">
        <v>9.9</v>
      </c>
      <c r="F175">
        <v>4.1900000000000004</v>
      </c>
    </row>
    <row r="176" spans="1:6" x14ac:dyDescent="0.2">
      <c r="A176" s="6">
        <v>5296</v>
      </c>
      <c r="B176">
        <v>7.68</v>
      </c>
      <c r="C176">
        <v>0.45</v>
      </c>
      <c r="D176">
        <v>0.56999999999999995</v>
      </c>
      <c r="E176">
        <v>10</v>
      </c>
      <c r="F176">
        <v>4.2</v>
      </c>
    </row>
    <row r="177" spans="1:6" x14ac:dyDescent="0.2">
      <c r="A177" s="6">
        <v>5327</v>
      </c>
      <c r="B177">
        <v>7.68</v>
      </c>
      <c r="C177">
        <v>0.44</v>
      </c>
      <c r="D177">
        <v>0.56000000000000005</v>
      </c>
      <c r="E177">
        <v>10.199999999999999</v>
      </c>
      <c r="F177">
        <v>4.21</v>
      </c>
    </row>
    <row r="178" spans="1:6" x14ac:dyDescent="0.2">
      <c r="A178" s="6">
        <v>5358</v>
      </c>
      <c r="B178">
        <v>7.68</v>
      </c>
      <c r="C178">
        <v>0.43</v>
      </c>
      <c r="D178">
        <v>0.55000000000000004</v>
      </c>
      <c r="E178">
        <v>10.199999999999999</v>
      </c>
      <c r="F178">
        <v>4.21</v>
      </c>
    </row>
    <row r="179" spans="1:6" x14ac:dyDescent="0.2">
      <c r="A179" s="6">
        <v>5388</v>
      </c>
      <c r="B179">
        <v>7.68</v>
      </c>
      <c r="C179">
        <v>0.43</v>
      </c>
      <c r="D179">
        <v>0.54</v>
      </c>
      <c r="E179">
        <v>10.1</v>
      </c>
      <c r="F179">
        <v>4.22</v>
      </c>
    </row>
    <row r="180" spans="1:6" x14ac:dyDescent="0.2">
      <c r="A180" s="6">
        <v>5419</v>
      </c>
      <c r="B180">
        <v>7.68</v>
      </c>
      <c r="C180">
        <v>0.42</v>
      </c>
      <c r="D180">
        <v>0.53</v>
      </c>
      <c r="E180">
        <v>10.199999999999999</v>
      </c>
      <c r="F180">
        <v>4.2300000000000004</v>
      </c>
    </row>
    <row r="181" spans="1:6" x14ac:dyDescent="0.2">
      <c r="A181" s="6">
        <v>5449</v>
      </c>
      <c r="B181">
        <v>7.35</v>
      </c>
      <c r="C181">
        <v>0.42</v>
      </c>
      <c r="D181">
        <v>0.52</v>
      </c>
      <c r="E181">
        <v>10.1</v>
      </c>
      <c r="F181">
        <v>4.2300000000000004</v>
      </c>
    </row>
    <row r="182" spans="1:6" x14ac:dyDescent="0.2">
      <c r="A182" s="6">
        <v>5480</v>
      </c>
      <c r="B182">
        <v>7.48</v>
      </c>
      <c r="C182">
        <v>0.42</v>
      </c>
      <c r="D182">
        <v>0.55000000000000004</v>
      </c>
      <c r="E182">
        <v>10.1</v>
      </c>
      <c r="F182">
        <v>4.24</v>
      </c>
    </row>
    <row r="183" spans="1:6" x14ac:dyDescent="0.2">
      <c r="A183" s="6">
        <v>5511</v>
      </c>
      <c r="B183">
        <v>7.38</v>
      </c>
      <c r="C183">
        <v>0.42</v>
      </c>
      <c r="D183">
        <v>0.57999999999999996</v>
      </c>
      <c r="E183">
        <v>10</v>
      </c>
      <c r="F183">
        <v>4.22</v>
      </c>
    </row>
    <row r="184" spans="1:6" x14ac:dyDescent="0.2">
      <c r="A184" s="6">
        <v>5539</v>
      </c>
      <c r="B184">
        <v>7.57</v>
      </c>
      <c r="C184">
        <v>0.42</v>
      </c>
      <c r="D184">
        <v>0.61</v>
      </c>
      <c r="E184">
        <v>9.9</v>
      </c>
      <c r="F184">
        <v>4.21</v>
      </c>
    </row>
    <row r="185" spans="1:6" x14ac:dyDescent="0.2">
      <c r="A185" s="6">
        <v>5570</v>
      </c>
      <c r="B185">
        <v>8.14</v>
      </c>
      <c r="C185">
        <v>0.42</v>
      </c>
      <c r="D185">
        <v>0.64</v>
      </c>
      <c r="E185">
        <v>10</v>
      </c>
      <c r="F185">
        <v>4.1900000000000004</v>
      </c>
    </row>
    <row r="186" spans="1:6" x14ac:dyDescent="0.2">
      <c r="A186" s="6">
        <v>5600</v>
      </c>
      <c r="B186">
        <v>7.95</v>
      </c>
      <c r="C186">
        <v>0.42</v>
      </c>
      <c r="D186">
        <v>0.67</v>
      </c>
      <c r="E186">
        <v>10.1</v>
      </c>
      <c r="F186">
        <v>4.18</v>
      </c>
    </row>
    <row r="187" spans="1:6" x14ac:dyDescent="0.2">
      <c r="A187" s="6">
        <v>5631</v>
      </c>
      <c r="B187">
        <v>8.0399999999999991</v>
      </c>
      <c r="C187">
        <v>0.42</v>
      </c>
      <c r="D187">
        <v>0.7</v>
      </c>
      <c r="E187">
        <v>10.1</v>
      </c>
      <c r="F187">
        <v>4.16</v>
      </c>
    </row>
    <row r="188" spans="1:6" x14ac:dyDescent="0.2">
      <c r="A188" s="6">
        <v>5661</v>
      </c>
      <c r="B188">
        <v>8.01</v>
      </c>
      <c r="C188">
        <v>0.43</v>
      </c>
      <c r="D188">
        <v>0.73</v>
      </c>
      <c r="E188">
        <v>10.1</v>
      </c>
      <c r="F188">
        <v>4.1399999999999997</v>
      </c>
    </row>
    <row r="189" spans="1:6" x14ac:dyDescent="0.2">
      <c r="A189" s="6">
        <v>5692</v>
      </c>
      <c r="B189">
        <v>8.35</v>
      </c>
      <c r="C189">
        <v>0.43</v>
      </c>
      <c r="D189">
        <v>0.76</v>
      </c>
      <c r="E189">
        <v>10.1</v>
      </c>
      <c r="F189">
        <v>4.13</v>
      </c>
    </row>
    <row r="190" spans="1:6" x14ac:dyDescent="0.2">
      <c r="A190" s="6">
        <v>5723</v>
      </c>
      <c r="B190">
        <v>8.66</v>
      </c>
      <c r="C190">
        <v>0.43</v>
      </c>
      <c r="D190">
        <v>0.79</v>
      </c>
      <c r="E190">
        <v>10.1</v>
      </c>
      <c r="F190">
        <v>4.1100000000000003</v>
      </c>
    </row>
    <row r="191" spans="1:6" x14ac:dyDescent="0.2">
      <c r="A191" s="6">
        <v>5753</v>
      </c>
      <c r="B191">
        <v>9.14</v>
      </c>
      <c r="C191">
        <v>0.43</v>
      </c>
      <c r="D191">
        <v>0.82</v>
      </c>
      <c r="E191">
        <v>10.199999999999999</v>
      </c>
      <c r="F191">
        <v>4.0999999999999996</v>
      </c>
    </row>
    <row r="192" spans="1:6" x14ac:dyDescent="0.2">
      <c r="A192" s="6">
        <v>5784</v>
      </c>
      <c r="B192">
        <v>9.4600000000000009</v>
      </c>
      <c r="C192">
        <v>0.43</v>
      </c>
      <c r="D192">
        <v>0.85</v>
      </c>
      <c r="E192">
        <v>10.3</v>
      </c>
      <c r="F192">
        <v>4.08</v>
      </c>
    </row>
    <row r="193" spans="1:6" x14ac:dyDescent="0.2">
      <c r="A193" s="6">
        <v>5814</v>
      </c>
      <c r="B193">
        <v>9.48</v>
      </c>
      <c r="C193">
        <v>0.43</v>
      </c>
      <c r="D193">
        <v>0.88</v>
      </c>
      <c r="E193">
        <v>10.3</v>
      </c>
      <c r="F193">
        <v>4.07</v>
      </c>
    </row>
    <row r="194" spans="1:6" x14ac:dyDescent="0.2">
      <c r="A194" s="6">
        <v>5845</v>
      </c>
      <c r="B194">
        <v>9.33</v>
      </c>
      <c r="C194">
        <v>0.44</v>
      </c>
      <c r="D194">
        <v>0.93</v>
      </c>
      <c r="E194">
        <v>10.4</v>
      </c>
      <c r="F194">
        <v>4.05</v>
      </c>
    </row>
    <row r="195" spans="1:6" x14ac:dyDescent="0.2">
      <c r="A195" s="6">
        <v>5876</v>
      </c>
      <c r="B195">
        <v>9.1999999999999993</v>
      </c>
      <c r="C195">
        <v>0.45</v>
      </c>
      <c r="D195">
        <v>0.99</v>
      </c>
      <c r="E195">
        <v>10.4</v>
      </c>
      <c r="F195">
        <v>4.0599999999999996</v>
      </c>
    </row>
    <row r="196" spans="1:6" x14ac:dyDescent="0.2">
      <c r="A196" s="6">
        <v>5905</v>
      </c>
      <c r="B196">
        <v>9.17</v>
      </c>
      <c r="C196">
        <v>0.46</v>
      </c>
      <c r="D196">
        <v>1.04</v>
      </c>
      <c r="E196">
        <v>10.5</v>
      </c>
      <c r="F196">
        <v>4.08</v>
      </c>
    </row>
    <row r="197" spans="1:6" x14ac:dyDescent="0.2">
      <c r="A197" s="6">
        <v>5936</v>
      </c>
      <c r="B197">
        <v>9.07</v>
      </c>
      <c r="C197">
        <v>0.47</v>
      </c>
      <c r="D197">
        <v>1.1000000000000001</v>
      </c>
      <c r="E197">
        <v>10.6</v>
      </c>
      <c r="F197">
        <v>4.09</v>
      </c>
    </row>
    <row r="198" spans="1:6" x14ac:dyDescent="0.2">
      <c r="A198" s="6">
        <v>5966</v>
      </c>
      <c r="B198">
        <v>9.27</v>
      </c>
      <c r="C198">
        <v>0.48</v>
      </c>
      <c r="D198">
        <v>1.1499999999999999</v>
      </c>
      <c r="E198">
        <v>10.7</v>
      </c>
      <c r="F198">
        <v>4.1100000000000003</v>
      </c>
    </row>
    <row r="199" spans="1:6" x14ac:dyDescent="0.2">
      <c r="A199" s="6">
        <v>5997</v>
      </c>
      <c r="B199">
        <v>9.36</v>
      </c>
      <c r="C199">
        <v>0.49</v>
      </c>
      <c r="D199">
        <v>1.21</v>
      </c>
      <c r="E199">
        <v>10.8</v>
      </c>
      <c r="F199">
        <v>4.13</v>
      </c>
    </row>
    <row r="200" spans="1:6" x14ac:dyDescent="0.2">
      <c r="A200" s="6">
        <v>6027</v>
      </c>
      <c r="B200">
        <v>9.23</v>
      </c>
      <c r="C200">
        <v>0.51</v>
      </c>
      <c r="D200">
        <v>1.26</v>
      </c>
      <c r="E200">
        <v>10.8</v>
      </c>
      <c r="F200">
        <v>4.1399999999999997</v>
      </c>
    </row>
    <row r="201" spans="1:6" x14ac:dyDescent="0.2">
      <c r="A201" s="6">
        <v>6058</v>
      </c>
      <c r="B201">
        <v>9.3000000000000007</v>
      </c>
      <c r="C201">
        <v>0.52</v>
      </c>
      <c r="D201">
        <v>1.31</v>
      </c>
      <c r="E201">
        <v>10.9</v>
      </c>
      <c r="F201">
        <v>4.16</v>
      </c>
    </row>
    <row r="202" spans="1:6" x14ac:dyDescent="0.2">
      <c r="A202" s="6">
        <v>6089</v>
      </c>
      <c r="B202">
        <v>9.68</v>
      </c>
      <c r="C202">
        <v>0.53</v>
      </c>
      <c r="D202">
        <v>1.37</v>
      </c>
      <c r="E202">
        <v>11.1</v>
      </c>
      <c r="F202">
        <v>4.17</v>
      </c>
    </row>
    <row r="203" spans="1:6" x14ac:dyDescent="0.2">
      <c r="A203" s="6">
        <v>6119</v>
      </c>
      <c r="B203">
        <v>9.98</v>
      </c>
      <c r="C203">
        <v>0.54</v>
      </c>
      <c r="D203">
        <v>1.42</v>
      </c>
      <c r="E203">
        <v>11.3</v>
      </c>
      <c r="F203">
        <v>4.1900000000000004</v>
      </c>
    </row>
    <row r="204" spans="1:6" x14ac:dyDescent="0.2">
      <c r="A204" s="6">
        <v>6150</v>
      </c>
      <c r="B204">
        <v>10.210000000000001</v>
      </c>
      <c r="C204">
        <v>0.55000000000000004</v>
      </c>
      <c r="D204">
        <v>1.48</v>
      </c>
      <c r="E204">
        <v>11.5</v>
      </c>
      <c r="F204">
        <v>4.2</v>
      </c>
    </row>
    <row r="205" spans="1:6" x14ac:dyDescent="0.2">
      <c r="A205" s="6">
        <v>6180</v>
      </c>
      <c r="B205">
        <v>9.8000000000000007</v>
      </c>
      <c r="C205">
        <v>0.56000000000000005</v>
      </c>
      <c r="D205">
        <v>1.53</v>
      </c>
      <c r="E205">
        <v>11.6</v>
      </c>
      <c r="F205">
        <v>4.21</v>
      </c>
    </row>
    <row r="206" spans="1:6" x14ac:dyDescent="0.2">
      <c r="A206" s="6">
        <v>6211</v>
      </c>
      <c r="B206">
        <v>9.57</v>
      </c>
      <c r="C206">
        <v>0.56999999999999995</v>
      </c>
      <c r="D206">
        <v>1.51</v>
      </c>
      <c r="E206">
        <v>11.7</v>
      </c>
      <c r="F206">
        <v>4.2300000000000004</v>
      </c>
    </row>
    <row r="207" spans="1:6" x14ac:dyDescent="0.2">
      <c r="A207" s="6">
        <v>6242</v>
      </c>
      <c r="B207">
        <v>9.0299999999999994</v>
      </c>
      <c r="C207">
        <v>0.57999999999999996</v>
      </c>
      <c r="D207">
        <v>1.49</v>
      </c>
      <c r="E207">
        <v>12</v>
      </c>
      <c r="F207">
        <v>4.26</v>
      </c>
    </row>
    <row r="208" spans="1:6" x14ac:dyDescent="0.2">
      <c r="A208" s="6">
        <v>6270</v>
      </c>
      <c r="B208">
        <v>9.31</v>
      </c>
      <c r="C208">
        <v>0.59</v>
      </c>
      <c r="D208">
        <v>1.47</v>
      </c>
      <c r="E208">
        <v>12</v>
      </c>
      <c r="F208">
        <v>4.29</v>
      </c>
    </row>
    <row r="209" spans="1:6" x14ac:dyDescent="0.2">
      <c r="A209" s="6">
        <v>6301</v>
      </c>
      <c r="B209">
        <v>9.17</v>
      </c>
      <c r="C209">
        <v>0.6</v>
      </c>
      <c r="D209">
        <v>1.45</v>
      </c>
      <c r="E209">
        <v>12.6</v>
      </c>
      <c r="F209">
        <v>4.32</v>
      </c>
    </row>
    <row r="210" spans="1:6" x14ac:dyDescent="0.2">
      <c r="A210" s="6">
        <v>6331</v>
      </c>
      <c r="B210">
        <v>8.86</v>
      </c>
      <c r="C210">
        <v>0.61</v>
      </c>
      <c r="D210">
        <v>1.43</v>
      </c>
      <c r="E210">
        <v>12.8</v>
      </c>
      <c r="F210">
        <v>4.34</v>
      </c>
    </row>
    <row r="211" spans="1:6" x14ac:dyDescent="0.2">
      <c r="A211" s="6">
        <v>6362</v>
      </c>
      <c r="B211">
        <v>9.0399999999999991</v>
      </c>
      <c r="C211">
        <v>0.63</v>
      </c>
      <c r="D211">
        <v>1.41</v>
      </c>
      <c r="E211">
        <v>13</v>
      </c>
      <c r="F211">
        <v>4.37</v>
      </c>
    </row>
    <row r="212" spans="1:6" x14ac:dyDescent="0.2">
      <c r="A212" s="6">
        <v>6392</v>
      </c>
      <c r="B212">
        <v>8.7899999999999991</v>
      </c>
      <c r="C212">
        <v>0.64</v>
      </c>
      <c r="D212">
        <v>1.38</v>
      </c>
      <c r="E212">
        <v>12.8</v>
      </c>
      <c r="F212">
        <v>4.4000000000000004</v>
      </c>
    </row>
    <row r="213" spans="1:6" x14ac:dyDescent="0.2">
      <c r="A213" s="6">
        <v>6423</v>
      </c>
      <c r="B213">
        <v>8.5299999999999994</v>
      </c>
      <c r="C213">
        <v>0.65</v>
      </c>
      <c r="D213">
        <v>1.36</v>
      </c>
      <c r="E213">
        <v>13</v>
      </c>
      <c r="F213">
        <v>4.43</v>
      </c>
    </row>
    <row r="214" spans="1:6" x14ac:dyDescent="0.2">
      <c r="A214" s="6">
        <v>6454</v>
      </c>
      <c r="B214">
        <v>8.1199999999999992</v>
      </c>
      <c r="C214">
        <v>0.66</v>
      </c>
      <c r="D214">
        <v>1.34</v>
      </c>
      <c r="E214">
        <v>13.3</v>
      </c>
      <c r="F214">
        <v>4.46</v>
      </c>
    </row>
    <row r="215" spans="1:6" x14ac:dyDescent="0.2">
      <c r="A215" s="6">
        <v>6484</v>
      </c>
      <c r="B215">
        <v>7.68</v>
      </c>
      <c r="C215">
        <v>0.67</v>
      </c>
      <c r="D215">
        <v>1.32</v>
      </c>
      <c r="E215">
        <v>13.5</v>
      </c>
      <c r="F215">
        <v>4.49</v>
      </c>
    </row>
    <row r="216" spans="1:6" x14ac:dyDescent="0.2">
      <c r="A216" s="6">
        <v>6515</v>
      </c>
      <c r="B216">
        <v>7.04</v>
      </c>
      <c r="C216">
        <v>0.68</v>
      </c>
      <c r="D216">
        <v>1.3</v>
      </c>
      <c r="E216">
        <v>13.5</v>
      </c>
      <c r="F216">
        <v>4.51</v>
      </c>
    </row>
    <row r="217" spans="1:6" x14ac:dyDescent="0.2">
      <c r="A217" s="6">
        <v>6545</v>
      </c>
      <c r="B217">
        <v>6.8</v>
      </c>
      <c r="C217">
        <v>0.69</v>
      </c>
      <c r="D217">
        <v>1.28</v>
      </c>
      <c r="E217">
        <v>13.7</v>
      </c>
      <c r="F217">
        <v>4.54</v>
      </c>
    </row>
    <row r="218" spans="1:6" x14ac:dyDescent="0.2">
      <c r="A218" s="6">
        <v>6576</v>
      </c>
      <c r="B218">
        <v>7.21</v>
      </c>
      <c r="C218">
        <v>0.68</v>
      </c>
      <c r="D218">
        <v>1.26</v>
      </c>
      <c r="E218">
        <v>14</v>
      </c>
      <c r="F218">
        <v>4.57</v>
      </c>
    </row>
    <row r="219" spans="1:6" x14ac:dyDescent="0.2">
      <c r="A219" s="6">
        <v>6607</v>
      </c>
      <c r="B219">
        <v>7.43</v>
      </c>
      <c r="C219">
        <v>0.67</v>
      </c>
      <c r="D219">
        <v>1.23</v>
      </c>
      <c r="E219">
        <v>14.1</v>
      </c>
      <c r="F219">
        <v>4.5599999999999996</v>
      </c>
    </row>
    <row r="220" spans="1:6" x14ac:dyDescent="0.2">
      <c r="A220" s="6">
        <v>6635</v>
      </c>
      <c r="B220">
        <v>7.28</v>
      </c>
      <c r="C220">
        <v>0.66</v>
      </c>
      <c r="D220">
        <v>1.21</v>
      </c>
      <c r="E220">
        <v>14</v>
      </c>
      <c r="F220">
        <v>4.5599999999999996</v>
      </c>
    </row>
    <row r="221" spans="1:6" x14ac:dyDescent="0.2">
      <c r="A221" s="6">
        <v>6666</v>
      </c>
      <c r="B221">
        <v>7.21</v>
      </c>
      <c r="C221">
        <v>0.65</v>
      </c>
      <c r="D221">
        <v>1.18</v>
      </c>
      <c r="E221">
        <v>14.2</v>
      </c>
      <c r="F221">
        <v>4.55</v>
      </c>
    </row>
    <row r="222" spans="1:6" x14ac:dyDescent="0.2">
      <c r="A222" s="6">
        <v>6696</v>
      </c>
      <c r="B222">
        <v>7.44</v>
      </c>
      <c r="C222">
        <v>0.64</v>
      </c>
      <c r="D222">
        <v>1.1599999999999999</v>
      </c>
      <c r="E222">
        <v>14.5</v>
      </c>
      <c r="F222">
        <v>4.55</v>
      </c>
    </row>
    <row r="223" spans="1:6" x14ac:dyDescent="0.2">
      <c r="A223" s="6">
        <v>6727</v>
      </c>
      <c r="B223">
        <v>7.45</v>
      </c>
      <c r="C223">
        <v>0.63</v>
      </c>
      <c r="D223">
        <v>1.1399999999999999</v>
      </c>
      <c r="E223">
        <v>14.7</v>
      </c>
      <c r="F223">
        <v>4.54</v>
      </c>
    </row>
    <row r="224" spans="1:6" x14ac:dyDescent="0.2">
      <c r="A224" s="6">
        <v>6757</v>
      </c>
      <c r="B224">
        <v>7.51</v>
      </c>
      <c r="C224">
        <v>0.62</v>
      </c>
      <c r="D224">
        <v>1.1100000000000001</v>
      </c>
      <c r="E224">
        <v>15.1</v>
      </c>
      <c r="F224">
        <v>4.54</v>
      </c>
    </row>
    <row r="225" spans="1:6" x14ac:dyDescent="0.2">
      <c r="A225" s="6">
        <v>6788</v>
      </c>
      <c r="B225">
        <v>7.58</v>
      </c>
      <c r="C225">
        <v>0.61</v>
      </c>
      <c r="D225">
        <v>1.0900000000000001</v>
      </c>
      <c r="E225">
        <v>15.4</v>
      </c>
      <c r="F225">
        <v>4.53</v>
      </c>
    </row>
    <row r="226" spans="1:6" x14ac:dyDescent="0.2">
      <c r="A226" s="6">
        <v>6819</v>
      </c>
      <c r="B226">
        <v>7.54</v>
      </c>
      <c r="C226">
        <v>0.6</v>
      </c>
      <c r="D226">
        <v>1.06</v>
      </c>
      <c r="E226">
        <v>15.7</v>
      </c>
      <c r="F226">
        <v>4.5199999999999996</v>
      </c>
    </row>
    <row r="227" spans="1:6" x14ac:dyDescent="0.2">
      <c r="A227" s="6">
        <v>6849</v>
      </c>
      <c r="B227">
        <v>7.86</v>
      </c>
      <c r="C227">
        <v>0.59</v>
      </c>
      <c r="D227">
        <v>1.04</v>
      </c>
      <c r="E227">
        <v>16</v>
      </c>
      <c r="F227">
        <v>4.5199999999999996</v>
      </c>
    </row>
    <row r="228" spans="1:6" x14ac:dyDescent="0.2">
      <c r="A228" s="6">
        <v>6880</v>
      </c>
      <c r="B228">
        <v>8.06</v>
      </c>
      <c r="C228">
        <v>0.57999999999999996</v>
      </c>
      <c r="D228">
        <v>1.01</v>
      </c>
      <c r="E228">
        <v>16.3</v>
      </c>
      <c r="F228">
        <v>4.51</v>
      </c>
    </row>
    <row r="229" spans="1:6" x14ac:dyDescent="0.2">
      <c r="A229" s="6">
        <v>6910</v>
      </c>
      <c r="B229">
        <v>7.9</v>
      </c>
      <c r="C229">
        <v>0.56999999999999995</v>
      </c>
      <c r="D229">
        <v>0.99</v>
      </c>
      <c r="E229">
        <v>16.5</v>
      </c>
      <c r="F229">
        <v>4.51</v>
      </c>
    </row>
    <row r="230" spans="1:6" x14ac:dyDescent="0.2">
      <c r="A230" s="6">
        <v>6941</v>
      </c>
      <c r="B230">
        <v>7.85</v>
      </c>
      <c r="C230">
        <v>0.56999999999999995</v>
      </c>
      <c r="D230">
        <v>0.98</v>
      </c>
      <c r="E230">
        <v>16.5</v>
      </c>
      <c r="F230">
        <v>4.5</v>
      </c>
    </row>
    <row r="231" spans="1:6" x14ac:dyDescent="0.2">
      <c r="A231" s="6">
        <v>6972</v>
      </c>
      <c r="B231">
        <v>7.88</v>
      </c>
      <c r="C231">
        <v>0.56000000000000005</v>
      </c>
      <c r="D231">
        <v>0.98</v>
      </c>
      <c r="E231">
        <v>16.2</v>
      </c>
      <c r="F231">
        <v>4.54</v>
      </c>
    </row>
    <row r="232" spans="1:6" x14ac:dyDescent="0.2">
      <c r="A232" s="6">
        <v>7000</v>
      </c>
      <c r="B232">
        <v>8.1199999999999992</v>
      </c>
      <c r="C232">
        <v>0.56000000000000005</v>
      </c>
      <c r="D232">
        <v>0.97</v>
      </c>
      <c r="E232">
        <v>16.399999999999999</v>
      </c>
      <c r="F232">
        <v>4.58</v>
      </c>
    </row>
    <row r="233" spans="1:6" x14ac:dyDescent="0.2">
      <c r="A233" s="6">
        <v>7031</v>
      </c>
      <c r="B233">
        <v>8.39</v>
      </c>
      <c r="C233">
        <v>0.56000000000000005</v>
      </c>
      <c r="D233">
        <v>0.97</v>
      </c>
      <c r="E233">
        <v>16.7</v>
      </c>
      <c r="F233">
        <v>4.62</v>
      </c>
    </row>
    <row r="234" spans="1:6" x14ac:dyDescent="0.2">
      <c r="A234" s="6">
        <v>7061</v>
      </c>
      <c r="B234">
        <v>8.9700000000000006</v>
      </c>
      <c r="C234">
        <v>0.55000000000000004</v>
      </c>
      <c r="D234">
        <v>0.96</v>
      </c>
      <c r="E234">
        <v>16.899999999999999</v>
      </c>
      <c r="F234">
        <v>4.66</v>
      </c>
    </row>
    <row r="235" spans="1:6" x14ac:dyDescent="0.2">
      <c r="A235" s="6">
        <v>7092</v>
      </c>
      <c r="B235">
        <v>9.2100000000000009</v>
      </c>
      <c r="C235">
        <v>0.55000000000000004</v>
      </c>
      <c r="D235">
        <v>0.96</v>
      </c>
      <c r="E235">
        <v>16.899999999999999</v>
      </c>
      <c r="F235">
        <v>4.7</v>
      </c>
    </row>
    <row r="236" spans="1:6" x14ac:dyDescent="0.2">
      <c r="A236" s="6">
        <v>7122</v>
      </c>
      <c r="B236">
        <v>9.51</v>
      </c>
      <c r="C236">
        <v>0.55000000000000004</v>
      </c>
      <c r="D236">
        <v>0.95</v>
      </c>
      <c r="E236">
        <v>17.399999999999999</v>
      </c>
      <c r="F236">
        <v>4.7300000000000004</v>
      </c>
    </row>
    <row r="237" spans="1:6" x14ac:dyDescent="0.2">
      <c r="A237" s="6">
        <v>7153</v>
      </c>
      <c r="B237">
        <v>8.8699999999999992</v>
      </c>
      <c r="C237">
        <v>0.54</v>
      </c>
      <c r="D237">
        <v>0.95</v>
      </c>
      <c r="E237">
        <v>17.7</v>
      </c>
      <c r="F237">
        <v>4.7699999999999996</v>
      </c>
    </row>
    <row r="238" spans="1:6" x14ac:dyDescent="0.2">
      <c r="A238" s="6">
        <v>7184</v>
      </c>
      <c r="B238">
        <v>9.01</v>
      </c>
      <c r="C238">
        <v>0.54</v>
      </c>
      <c r="D238">
        <v>0.94</v>
      </c>
      <c r="E238">
        <v>17.8</v>
      </c>
      <c r="F238">
        <v>4.8099999999999996</v>
      </c>
    </row>
    <row r="239" spans="1:6" x14ac:dyDescent="0.2">
      <c r="A239" s="6">
        <v>7214</v>
      </c>
      <c r="B239">
        <v>9.4700000000000006</v>
      </c>
      <c r="C239">
        <v>0.54</v>
      </c>
      <c r="D239">
        <v>0.94</v>
      </c>
      <c r="E239">
        <v>18.100000000000001</v>
      </c>
      <c r="F239">
        <v>4.8499999999999996</v>
      </c>
    </row>
    <row r="240" spans="1:6" x14ac:dyDescent="0.2">
      <c r="A240" s="6">
        <v>7245</v>
      </c>
      <c r="B240">
        <v>9.19</v>
      </c>
      <c r="C240">
        <v>0.53</v>
      </c>
      <c r="D240">
        <v>0.94</v>
      </c>
      <c r="E240">
        <v>18.5</v>
      </c>
      <c r="F240">
        <v>4.8899999999999997</v>
      </c>
    </row>
    <row r="241" spans="1:6" x14ac:dyDescent="0.2">
      <c r="A241" s="6">
        <v>7275</v>
      </c>
      <c r="B241">
        <v>8.92</v>
      </c>
      <c r="C241">
        <v>0.53</v>
      </c>
      <c r="D241">
        <v>0.93</v>
      </c>
      <c r="E241">
        <v>18.899999999999999</v>
      </c>
      <c r="F241">
        <v>4.93</v>
      </c>
    </row>
    <row r="242" spans="1:6" x14ac:dyDescent="0.2">
      <c r="A242" s="6">
        <v>7306</v>
      </c>
      <c r="B242">
        <v>8.83</v>
      </c>
      <c r="C242">
        <v>0.53</v>
      </c>
      <c r="D242">
        <v>0.92</v>
      </c>
      <c r="E242">
        <v>19.3</v>
      </c>
      <c r="F242">
        <v>4.97</v>
      </c>
    </row>
    <row r="243" spans="1:6" x14ac:dyDescent="0.2">
      <c r="A243" s="6">
        <v>7337</v>
      </c>
      <c r="B243">
        <v>8.1</v>
      </c>
      <c r="C243">
        <v>0.53</v>
      </c>
      <c r="D243">
        <v>0.91</v>
      </c>
      <c r="E243">
        <v>19.5</v>
      </c>
      <c r="F243">
        <v>4.9800000000000004</v>
      </c>
    </row>
    <row r="244" spans="1:6" x14ac:dyDescent="0.2">
      <c r="A244" s="6">
        <v>7366</v>
      </c>
      <c r="B244">
        <v>8.67</v>
      </c>
      <c r="C244">
        <v>0.53</v>
      </c>
      <c r="D244">
        <v>0.9</v>
      </c>
      <c r="E244">
        <v>19.7</v>
      </c>
      <c r="F244">
        <v>4.99</v>
      </c>
    </row>
    <row r="245" spans="1:6" x14ac:dyDescent="0.2">
      <c r="A245" s="6">
        <v>7397</v>
      </c>
      <c r="B245">
        <v>8.6</v>
      </c>
      <c r="C245">
        <v>0.52</v>
      </c>
      <c r="D245">
        <v>0.89</v>
      </c>
      <c r="E245">
        <v>20.3</v>
      </c>
      <c r="F245">
        <v>5</v>
      </c>
    </row>
    <row r="246" spans="1:6" x14ac:dyDescent="0.2">
      <c r="A246" s="6">
        <v>7427</v>
      </c>
      <c r="B246">
        <v>8.06</v>
      </c>
      <c r="C246">
        <v>0.52</v>
      </c>
      <c r="D246">
        <v>0.88</v>
      </c>
      <c r="E246">
        <v>20.6</v>
      </c>
      <c r="F246">
        <v>5.01</v>
      </c>
    </row>
    <row r="247" spans="1:6" x14ac:dyDescent="0.2">
      <c r="A247" s="6">
        <v>7458</v>
      </c>
      <c r="B247">
        <v>7.92</v>
      </c>
      <c r="C247">
        <v>0.52</v>
      </c>
      <c r="D247">
        <v>0.86</v>
      </c>
      <c r="E247">
        <v>20.9</v>
      </c>
      <c r="F247">
        <v>5.0199999999999996</v>
      </c>
    </row>
    <row r="248" spans="1:6" x14ac:dyDescent="0.2">
      <c r="A248" s="6">
        <v>7488</v>
      </c>
      <c r="B248">
        <v>7.91</v>
      </c>
      <c r="C248">
        <v>0.52</v>
      </c>
      <c r="D248">
        <v>0.85</v>
      </c>
      <c r="E248">
        <v>20.8</v>
      </c>
      <c r="F248">
        <v>5.03</v>
      </c>
    </row>
    <row r="249" spans="1:6" x14ac:dyDescent="0.2">
      <c r="A249" s="6">
        <v>7519</v>
      </c>
      <c r="B249">
        <v>7.6</v>
      </c>
      <c r="C249">
        <v>0.52</v>
      </c>
      <c r="D249">
        <v>0.84</v>
      </c>
      <c r="E249">
        <v>20.3</v>
      </c>
      <c r="F249">
        <v>5.04</v>
      </c>
    </row>
    <row r="250" spans="1:6" x14ac:dyDescent="0.2">
      <c r="A250" s="6">
        <v>7550</v>
      </c>
      <c r="B250">
        <v>7.87</v>
      </c>
      <c r="C250">
        <v>0.52</v>
      </c>
      <c r="D250">
        <v>0.83</v>
      </c>
      <c r="E250">
        <v>20</v>
      </c>
      <c r="F250">
        <v>5.05</v>
      </c>
    </row>
    <row r="251" spans="1:6" x14ac:dyDescent="0.2">
      <c r="A251" s="6">
        <v>7580</v>
      </c>
      <c r="B251">
        <v>7.88</v>
      </c>
      <c r="C251">
        <v>0.51</v>
      </c>
      <c r="D251">
        <v>0.82</v>
      </c>
      <c r="E251">
        <v>19.899999999999999</v>
      </c>
      <c r="F251">
        <v>5.0599999999999996</v>
      </c>
    </row>
    <row r="252" spans="1:6" x14ac:dyDescent="0.2">
      <c r="A252" s="6">
        <v>7611</v>
      </c>
      <c r="B252">
        <v>7.48</v>
      </c>
      <c r="C252">
        <v>0.51</v>
      </c>
      <c r="D252">
        <v>0.81</v>
      </c>
      <c r="E252">
        <v>19.8</v>
      </c>
      <c r="F252">
        <v>5.07</v>
      </c>
    </row>
    <row r="253" spans="1:6" x14ac:dyDescent="0.2">
      <c r="A253" s="6">
        <v>7641</v>
      </c>
      <c r="B253">
        <v>6.81</v>
      </c>
      <c r="C253">
        <v>0.51</v>
      </c>
      <c r="D253">
        <v>0.8</v>
      </c>
      <c r="E253">
        <v>19.399999999999999</v>
      </c>
      <c r="F253">
        <v>5.08</v>
      </c>
    </row>
    <row r="254" spans="1:6" x14ac:dyDescent="0.2">
      <c r="A254" s="6">
        <v>7672</v>
      </c>
      <c r="B254">
        <v>7.11</v>
      </c>
      <c r="C254">
        <v>0.51</v>
      </c>
      <c r="D254">
        <v>0.76</v>
      </c>
      <c r="E254">
        <v>19</v>
      </c>
      <c r="F254">
        <v>5.09</v>
      </c>
    </row>
    <row r="255" spans="1:6" x14ac:dyDescent="0.2">
      <c r="A255" s="6">
        <v>7703</v>
      </c>
      <c r="B255">
        <v>7.06</v>
      </c>
      <c r="C255">
        <v>0.5</v>
      </c>
      <c r="D255">
        <v>0.71</v>
      </c>
      <c r="E255">
        <v>18.399999999999999</v>
      </c>
      <c r="F255">
        <v>5.0199999999999996</v>
      </c>
    </row>
    <row r="256" spans="1:6" x14ac:dyDescent="0.2">
      <c r="A256" s="6">
        <v>7731</v>
      </c>
      <c r="B256">
        <v>6.88</v>
      </c>
      <c r="C256">
        <v>0.5</v>
      </c>
      <c r="D256">
        <v>0.67</v>
      </c>
      <c r="E256">
        <v>18.3</v>
      </c>
      <c r="F256">
        <v>4.96</v>
      </c>
    </row>
    <row r="257" spans="1:6" x14ac:dyDescent="0.2">
      <c r="A257" s="6">
        <v>7762</v>
      </c>
      <c r="B257">
        <v>6.91</v>
      </c>
      <c r="C257">
        <v>0.49</v>
      </c>
      <c r="D257">
        <v>0.63</v>
      </c>
      <c r="E257">
        <v>18.100000000000001</v>
      </c>
      <c r="F257">
        <v>4.8899999999999997</v>
      </c>
    </row>
    <row r="258" spans="1:6" x14ac:dyDescent="0.2">
      <c r="A258" s="6">
        <v>7792</v>
      </c>
      <c r="B258">
        <v>7.12</v>
      </c>
      <c r="C258">
        <v>0.49</v>
      </c>
      <c r="D258">
        <v>0.59</v>
      </c>
      <c r="E258">
        <v>17.7</v>
      </c>
      <c r="F258">
        <v>4.83</v>
      </c>
    </row>
    <row r="259" spans="1:6" x14ac:dyDescent="0.2">
      <c r="A259" s="6">
        <v>7823</v>
      </c>
      <c r="B259">
        <v>6.55</v>
      </c>
      <c r="C259">
        <v>0.48</v>
      </c>
      <c r="D259">
        <v>0.55000000000000004</v>
      </c>
      <c r="E259">
        <v>17.600000000000001</v>
      </c>
      <c r="F259">
        <v>4.76</v>
      </c>
    </row>
    <row r="260" spans="1:6" x14ac:dyDescent="0.2">
      <c r="A260" s="6">
        <v>7853</v>
      </c>
      <c r="B260">
        <v>6.53</v>
      </c>
      <c r="C260">
        <v>0.48</v>
      </c>
      <c r="D260">
        <v>0.5</v>
      </c>
      <c r="E260">
        <v>17.7</v>
      </c>
      <c r="F260">
        <v>4.7</v>
      </c>
    </row>
    <row r="261" spans="1:6" x14ac:dyDescent="0.2">
      <c r="A261" s="6">
        <v>7884</v>
      </c>
      <c r="B261">
        <v>6.45</v>
      </c>
      <c r="C261">
        <v>0.48</v>
      </c>
      <c r="D261">
        <v>0.46</v>
      </c>
      <c r="E261">
        <v>17.7</v>
      </c>
      <c r="F261">
        <v>4.63</v>
      </c>
    </row>
    <row r="262" spans="1:6" x14ac:dyDescent="0.2">
      <c r="A262" s="6">
        <v>7915</v>
      </c>
      <c r="B262">
        <v>6.61</v>
      </c>
      <c r="C262">
        <v>0.47</v>
      </c>
      <c r="D262">
        <v>0.42</v>
      </c>
      <c r="E262">
        <v>17.5</v>
      </c>
      <c r="F262">
        <v>4.5599999999999996</v>
      </c>
    </row>
    <row r="263" spans="1:6" x14ac:dyDescent="0.2">
      <c r="A263" s="6">
        <v>7945</v>
      </c>
      <c r="B263">
        <v>6.7</v>
      </c>
      <c r="C263">
        <v>0.47</v>
      </c>
      <c r="D263">
        <v>0.38</v>
      </c>
      <c r="E263">
        <v>17.5</v>
      </c>
      <c r="F263">
        <v>4.5</v>
      </c>
    </row>
    <row r="264" spans="1:6" x14ac:dyDescent="0.2">
      <c r="A264" s="6">
        <v>7976</v>
      </c>
      <c r="B264">
        <v>7.06</v>
      </c>
      <c r="C264">
        <v>0.46</v>
      </c>
      <c r="D264">
        <v>0.33</v>
      </c>
      <c r="E264">
        <v>17.399999999999999</v>
      </c>
      <c r="F264">
        <v>4.43</v>
      </c>
    </row>
    <row r="265" spans="1:6" x14ac:dyDescent="0.2">
      <c r="A265" s="6">
        <v>8006</v>
      </c>
      <c r="B265">
        <v>7.31</v>
      </c>
      <c r="C265">
        <v>0.46</v>
      </c>
      <c r="D265">
        <v>0.28999999999999998</v>
      </c>
      <c r="E265">
        <v>17.3</v>
      </c>
      <c r="F265">
        <v>4.37</v>
      </c>
    </row>
    <row r="266" spans="1:6" x14ac:dyDescent="0.2">
      <c r="A266" s="6">
        <v>8037</v>
      </c>
      <c r="B266">
        <v>7.3</v>
      </c>
      <c r="C266">
        <v>0.46</v>
      </c>
      <c r="D266">
        <v>0.32</v>
      </c>
      <c r="E266">
        <v>16.899999999999999</v>
      </c>
      <c r="F266">
        <v>4.3</v>
      </c>
    </row>
    <row r="267" spans="1:6" x14ac:dyDescent="0.2">
      <c r="A267" s="6">
        <v>8068</v>
      </c>
      <c r="B267">
        <v>7.46</v>
      </c>
      <c r="C267">
        <v>0.47</v>
      </c>
      <c r="D267">
        <v>0.36</v>
      </c>
      <c r="E267">
        <v>16.899999999999999</v>
      </c>
      <c r="F267">
        <v>4.3</v>
      </c>
    </row>
    <row r="268" spans="1:6" x14ac:dyDescent="0.2">
      <c r="A268" s="6">
        <v>8096</v>
      </c>
      <c r="B268">
        <v>7.74</v>
      </c>
      <c r="C268">
        <v>0.47</v>
      </c>
      <c r="D268">
        <v>0.39</v>
      </c>
      <c r="E268">
        <v>16.7</v>
      </c>
      <c r="F268">
        <v>4.3099999999999996</v>
      </c>
    </row>
    <row r="269" spans="1:6" x14ac:dyDescent="0.2">
      <c r="A269" s="6">
        <v>8127</v>
      </c>
      <c r="B269">
        <v>8.2100000000000009</v>
      </c>
      <c r="C269">
        <v>0.48</v>
      </c>
      <c r="D269">
        <v>0.42</v>
      </c>
      <c r="E269">
        <v>16.7</v>
      </c>
      <c r="F269">
        <v>4.3099999999999996</v>
      </c>
    </row>
    <row r="270" spans="1:6" x14ac:dyDescent="0.2">
      <c r="A270" s="6">
        <v>8157</v>
      </c>
      <c r="B270">
        <v>8.5299999999999994</v>
      </c>
      <c r="C270">
        <v>0.48</v>
      </c>
      <c r="D270">
        <v>0.46</v>
      </c>
      <c r="E270">
        <v>16.7</v>
      </c>
      <c r="F270">
        <v>4.32</v>
      </c>
    </row>
    <row r="271" spans="1:6" x14ac:dyDescent="0.2">
      <c r="A271" s="6">
        <v>8188</v>
      </c>
      <c r="B271">
        <v>8.4499999999999993</v>
      </c>
      <c r="C271">
        <v>0.48</v>
      </c>
      <c r="D271">
        <v>0.49</v>
      </c>
      <c r="E271">
        <v>16.7</v>
      </c>
      <c r="F271">
        <v>4.33</v>
      </c>
    </row>
    <row r="272" spans="1:6" x14ac:dyDescent="0.2">
      <c r="A272" s="6">
        <v>8218</v>
      </c>
      <c r="B272">
        <v>8.51</v>
      </c>
      <c r="C272">
        <v>0.49</v>
      </c>
      <c r="D272">
        <v>0.52</v>
      </c>
      <c r="E272">
        <v>16.8</v>
      </c>
      <c r="F272">
        <v>4.33</v>
      </c>
    </row>
    <row r="273" spans="1:6" x14ac:dyDescent="0.2">
      <c r="A273" s="6">
        <v>8249</v>
      </c>
      <c r="B273">
        <v>8.83</v>
      </c>
      <c r="C273">
        <v>0.49</v>
      </c>
      <c r="D273">
        <v>0.56000000000000005</v>
      </c>
      <c r="E273">
        <v>16.600000000000001</v>
      </c>
      <c r="F273">
        <v>4.33</v>
      </c>
    </row>
    <row r="274" spans="1:6" x14ac:dyDescent="0.2">
      <c r="A274" s="6">
        <v>8280</v>
      </c>
      <c r="B274">
        <v>9.06</v>
      </c>
      <c r="C274">
        <v>0.5</v>
      </c>
      <c r="D274">
        <v>0.59</v>
      </c>
      <c r="E274">
        <v>16.600000000000001</v>
      </c>
      <c r="F274">
        <v>4.34</v>
      </c>
    </row>
    <row r="275" spans="1:6" x14ac:dyDescent="0.2">
      <c r="A275" s="6">
        <v>8310</v>
      </c>
      <c r="B275">
        <v>9.26</v>
      </c>
      <c r="C275">
        <v>0.5</v>
      </c>
      <c r="D275">
        <v>0.62</v>
      </c>
      <c r="E275">
        <v>16.7</v>
      </c>
      <c r="F275">
        <v>4.34</v>
      </c>
    </row>
    <row r="276" spans="1:6" x14ac:dyDescent="0.2">
      <c r="A276" s="6">
        <v>8341</v>
      </c>
      <c r="B276">
        <v>8.8000000000000007</v>
      </c>
      <c r="C276">
        <v>0.51</v>
      </c>
      <c r="D276">
        <v>0.66</v>
      </c>
      <c r="E276">
        <v>16.8</v>
      </c>
      <c r="F276">
        <v>4.3499999999999996</v>
      </c>
    </row>
    <row r="277" spans="1:6" x14ac:dyDescent="0.2">
      <c r="A277" s="6">
        <v>8371</v>
      </c>
      <c r="B277">
        <v>8.7799999999999994</v>
      </c>
      <c r="C277">
        <v>0.51</v>
      </c>
      <c r="D277">
        <v>0.69</v>
      </c>
      <c r="E277">
        <v>16.899999999999999</v>
      </c>
      <c r="F277">
        <v>4.3499999999999996</v>
      </c>
    </row>
    <row r="278" spans="1:6" x14ac:dyDescent="0.2">
      <c r="A278" s="6">
        <v>8402</v>
      </c>
      <c r="B278">
        <v>8.9</v>
      </c>
      <c r="C278">
        <v>0.51</v>
      </c>
      <c r="D278">
        <v>0.71</v>
      </c>
      <c r="E278">
        <v>16.8</v>
      </c>
      <c r="F278">
        <v>4.3600000000000003</v>
      </c>
    </row>
    <row r="279" spans="1:6" x14ac:dyDescent="0.2">
      <c r="A279" s="6">
        <v>8433</v>
      </c>
      <c r="B279">
        <v>9.2799999999999994</v>
      </c>
      <c r="C279">
        <v>0.51</v>
      </c>
      <c r="D279">
        <v>0.74</v>
      </c>
      <c r="E279">
        <v>16.8</v>
      </c>
      <c r="F279">
        <v>4.33</v>
      </c>
    </row>
    <row r="280" spans="1:6" x14ac:dyDescent="0.2">
      <c r="A280" s="6">
        <v>8461</v>
      </c>
      <c r="B280">
        <v>9.43</v>
      </c>
      <c r="C280">
        <v>0.52</v>
      </c>
      <c r="D280">
        <v>0.76</v>
      </c>
      <c r="E280">
        <v>16.8</v>
      </c>
      <c r="F280">
        <v>4.3099999999999996</v>
      </c>
    </row>
    <row r="281" spans="1:6" x14ac:dyDescent="0.2">
      <c r="A281" s="6">
        <v>8492</v>
      </c>
      <c r="B281">
        <v>9.1</v>
      </c>
      <c r="C281">
        <v>0.52</v>
      </c>
      <c r="D281">
        <v>0.79</v>
      </c>
      <c r="E281">
        <v>16.899999999999999</v>
      </c>
      <c r="F281">
        <v>4.29</v>
      </c>
    </row>
    <row r="282" spans="1:6" x14ac:dyDescent="0.2">
      <c r="A282" s="6">
        <v>8522</v>
      </c>
      <c r="B282">
        <v>8.67</v>
      </c>
      <c r="C282">
        <v>0.52</v>
      </c>
      <c r="D282">
        <v>0.81</v>
      </c>
      <c r="E282">
        <v>16.899999999999999</v>
      </c>
      <c r="F282">
        <v>4.26</v>
      </c>
    </row>
    <row r="283" spans="1:6" x14ac:dyDescent="0.2">
      <c r="A283" s="6">
        <v>8553</v>
      </c>
      <c r="B283">
        <v>8.34</v>
      </c>
      <c r="C283">
        <v>0.52</v>
      </c>
      <c r="D283">
        <v>0.83</v>
      </c>
      <c r="E283">
        <v>17</v>
      </c>
      <c r="F283">
        <v>4.2300000000000004</v>
      </c>
    </row>
    <row r="284" spans="1:6" x14ac:dyDescent="0.2">
      <c r="A284" s="6">
        <v>8583</v>
      </c>
      <c r="B284">
        <v>8.06</v>
      </c>
      <c r="C284">
        <v>0.52</v>
      </c>
      <c r="D284">
        <v>0.86</v>
      </c>
      <c r="E284">
        <v>17.2</v>
      </c>
      <c r="F284">
        <v>4.21</v>
      </c>
    </row>
    <row r="285" spans="1:6" x14ac:dyDescent="0.2">
      <c r="A285" s="6">
        <v>8614</v>
      </c>
      <c r="B285">
        <v>8.1</v>
      </c>
      <c r="C285">
        <v>0.52</v>
      </c>
      <c r="D285">
        <v>0.88</v>
      </c>
      <c r="E285">
        <v>17.100000000000001</v>
      </c>
      <c r="F285">
        <v>4.18</v>
      </c>
    </row>
    <row r="286" spans="1:6" x14ac:dyDescent="0.2">
      <c r="A286" s="6">
        <v>8645</v>
      </c>
      <c r="B286">
        <v>8.15</v>
      </c>
      <c r="C286">
        <v>0.53</v>
      </c>
      <c r="D286">
        <v>0.91</v>
      </c>
      <c r="E286">
        <v>17.2</v>
      </c>
      <c r="F286">
        <v>4.16</v>
      </c>
    </row>
    <row r="287" spans="1:6" x14ac:dyDescent="0.2">
      <c r="A287" s="6">
        <v>8675</v>
      </c>
      <c r="B287">
        <v>8.0299999999999994</v>
      </c>
      <c r="C287">
        <v>0.53</v>
      </c>
      <c r="D287">
        <v>0.93</v>
      </c>
      <c r="E287">
        <v>17.3</v>
      </c>
      <c r="F287">
        <v>4.13</v>
      </c>
    </row>
    <row r="288" spans="1:6" x14ac:dyDescent="0.2">
      <c r="A288" s="6">
        <v>8706</v>
      </c>
      <c r="B288">
        <v>8.27</v>
      </c>
      <c r="C288">
        <v>0.53</v>
      </c>
      <c r="D288">
        <v>0.96</v>
      </c>
      <c r="E288">
        <v>17.3</v>
      </c>
      <c r="F288">
        <v>4.1100000000000003</v>
      </c>
    </row>
    <row r="289" spans="1:6" x14ac:dyDescent="0.2">
      <c r="A289" s="6">
        <v>8736</v>
      </c>
      <c r="B289">
        <v>8.5500000000000007</v>
      </c>
      <c r="C289">
        <v>0.53</v>
      </c>
      <c r="D289">
        <v>0.98</v>
      </c>
      <c r="E289">
        <v>17.3</v>
      </c>
      <c r="F289">
        <v>4.08</v>
      </c>
    </row>
    <row r="290" spans="1:6" x14ac:dyDescent="0.2">
      <c r="A290" s="6">
        <v>8767</v>
      </c>
      <c r="B290">
        <v>8.83</v>
      </c>
      <c r="C290">
        <v>0.53</v>
      </c>
      <c r="D290">
        <v>0.98</v>
      </c>
      <c r="E290">
        <v>17.3</v>
      </c>
      <c r="F290">
        <v>4.0599999999999996</v>
      </c>
    </row>
    <row r="291" spans="1:6" x14ac:dyDescent="0.2">
      <c r="A291" s="6">
        <v>8798</v>
      </c>
      <c r="B291">
        <v>8.8699999999999992</v>
      </c>
      <c r="C291">
        <v>0.53</v>
      </c>
      <c r="D291">
        <v>0.97</v>
      </c>
      <c r="E291">
        <v>17.2</v>
      </c>
      <c r="F291">
        <v>4.04</v>
      </c>
    </row>
    <row r="292" spans="1:6" x14ac:dyDescent="0.2">
      <c r="A292" s="6">
        <v>8827</v>
      </c>
      <c r="B292">
        <v>8.6999999999999993</v>
      </c>
      <c r="C292">
        <v>0.54</v>
      </c>
      <c r="D292">
        <v>0.97</v>
      </c>
      <c r="E292">
        <v>17.100000000000001</v>
      </c>
      <c r="F292">
        <v>4.03</v>
      </c>
    </row>
    <row r="293" spans="1:6" x14ac:dyDescent="0.2">
      <c r="A293" s="6">
        <v>8858</v>
      </c>
      <c r="B293">
        <v>8.5</v>
      </c>
      <c r="C293">
        <v>0.54</v>
      </c>
      <c r="D293">
        <v>0.96</v>
      </c>
      <c r="E293">
        <v>17</v>
      </c>
      <c r="F293">
        <v>4.01</v>
      </c>
    </row>
    <row r="294" spans="1:6" x14ac:dyDescent="0.2">
      <c r="A294" s="6">
        <v>8888</v>
      </c>
      <c r="B294">
        <v>8.4700000000000006</v>
      </c>
      <c r="C294">
        <v>0.54</v>
      </c>
      <c r="D294">
        <v>0.96</v>
      </c>
      <c r="E294">
        <v>17</v>
      </c>
      <c r="F294">
        <v>3.99</v>
      </c>
    </row>
    <row r="295" spans="1:6" x14ac:dyDescent="0.2">
      <c r="A295" s="6">
        <v>8919</v>
      </c>
      <c r="B295">
        <v>8.6300000000000008</v>
      </c>
      <c r="C295">
        <v>0.54</v>
      </c>
      <c r="D295">
        <v>0.95</v>
      </c>
      <c r="E295">
        <v>17</v>
      </c>
      <c r="F295">
        <v>3.98</v>
      </c>
    </row>
    <row r="296" spans="1:6" x14ac:dyDescent="0.2">
      <c r="A296" s="6">
        <v>8949</v>
      </c>
      <c r="B296">
        <v>9.0299999999999994</v>
      </c>
      <c r="C296">
        <v>0.54</v>
      </c>
      <c r="D296">
        <v>0.95</v>
      </c>
      <c r="E296">
        <v>17.100000000000001</v>
      </c>
      <c r="F296">
        <v>3.96</v>
      </c>
    </row>
    <row r="297" spans="1:6" x14ac:dyDescent="0.2">
      <c r="A297" s="6">
        <v>8980</v>
      </c>
      <c r="B297">
        <v>9.34</v>
      </c>
      <c r="C297">
        <v>0.54</v>
      </c>
      <c r="D297">
        <v>0.95</v>
      </c>
      <c r="E297">
        <v>17</v>
      </c>
      <c r="F297">
        <v>3.94</v>
      </c>
    </row>
    <row r="298" spans="1:6" x14ac:dyDescent="0.2">
      <c r="A298" s="6">
        <v>9011</v>
      </c>
      <c r="B298">
        <v>9.25</v>
      </c>
      <c r="C298">
        <v>0.55000000000000004</v>
      </c>
      <c r="D298">
        <v>0.94</v>
      </c>
      <c r="E298">
        <v>17.100000000000001</v>
      </c>
      <c r="F298">
        <v>3.93</v>
      </c>
    </row>
    <row r="299" spans="1:6" x14ac:dyDescent="0.2">
      <c r="A299" s="6">
        <v>9041</v>
      </c>
      <c r="B299">
        <v>9.1300000000000008</v>
      </c>
      <c r="C299">
        <v>0.55000000000000004</v>
      </c>
      <c r="D299">
        <v>0.94</v>
      </c>
      <c r="E299">
        <v>17.2</v>
      </c>
      <c r="F299">
        <v>3.91</v>
      </c>
    </row>
    <row r="300" spans="1:6" x14ac:dyDescent="0.2">
      <c r="A300" s="6">
        <v>9072</v>
      </c>
      <c r="B300">
        <v>9.64</v>
      </c>
      <c r="C300">
        <v>0.55000000000000004</v>
      </c>
      <c r="D300">
        <v>0.93</v>
      </c>
      <c r="E300">
        <v>17.2</v>
      </c>
      <c r="F300">
        <v>3.89</v>
      </c>
    </row>
    <row r="301" spans="1:6" x14ac:dyDescent="0.2">
      <c r="A301" s="6">
        <v>9102</v>
      </c>
      <c r="B301">
        <v>10.16</v>
      </c>
      <c r="C301">
        <v>0.55000000000000004</v>
      </c>
      <c r="D301">
        <v>0.93</v>
      </c>
      <c r="E301">
        <v>17.3</v>
      </c>
      <c r="F301">
        <v>3.88</v>
      </c>
    </row>
    <row r="302" spans="1:6" x14ac:dyDescent="0.2">
      <c r="A302" s="6">
        <v>9133</v>
      </c>
      <c r="B302">
        <v>10.58</v>
      </c>
      <c r="C302">
        <v>0.55000000000000004</v>
      </c>
      <c r="D302">
        <v>0.96</v>
      </c>
      <c r="E302">
        <v>17.3</v>
      </c>
      <c r="F302">
        <v>3.86</v>
      </c>
    </row>
    <row r="303" spans="1:6" x14ac:dyDescent="0.2">
      <c r="A303" s="6">
        <v>9164</v>
      </c>
      <c r="B303">
        <v>10.67</v>
      </c>
      <c r="C303">
        <v>0.56000000000000005</v>
      </c>
      <c r="D303">
        <v>0.98</v>
      </c>
      <c r="E303">
        <v>17.2</v>
      </c>
      <c r="F303">
        <v>3.85</v>
      </c>
    </row>
    <row r="304" spans="1:6" x14ac:dyDescent="0.2">
      <c r="A304" s="6">
        <v>9192</v>
      </c>
      <c r="B304">
        <v>10.39</v>
      </c>
      <c r="C304">
        <v>0.56000000000000005</v>
      </c>
      <c r="D304">
        <v>1.01</v>
      </c>
      <c r="E304">
        <v>17.3</v>
      </c>
      <c r="F304">
        <v>3.83</v>
      </c>
    </row>
    <row r="305" spans="1:6" x14ac:dyDescent="0.2">
      <c r="A305" s="6">
        <v>9223</v>
      </c>
      <c r="B305">
        <v>10.28</v>
      </c>
      <c r="C305">
        <v>0.56999999999999995</v>
      </c>
      <c r="D305">
        <v>1.04</v>
      </c>
      <c r="E305">
        <v>17.2</v>
      </c>
      <c r="F305">
        <v>3.81</v>
      </c>
    </row>
    <row r="306" spans="1:6" x14ac:dyDescent="0.2">
      <c r="A306" s="6">
        <v>9253</v>
      </c>
      <c r="B306">
        <v>10.61</v>
      </c>
      <c r="C306">
        <v>0.56999999999999995</v>
      </c>
      <c r="D306">
        <v>1.06</v>
      </c>
      <c r="E306">
        <v>17.3</v>
      </c>
      <c r="F306">
        <v>3.8</v>
      </c>
    </row>
    <row r="307" spans="1:6" x14ac:dyDescent="0.2">
      <c r="A307" s="6">
        <v>9284</v>
      </c>
      <c r="B307">
        <v>10.8</v>
      </c>
      <c r="C307">
        <v>0.56999999999999995</v>
      </c>
      <c r="D307">
        <v>1.0900000000000001</v>
      </c>
      <c r="E307">
        <v>17.5</v>
      </c>
      <c r="F307">
        <v>3.79</v>
      </c>
    </row>
    <row r="308" spans="1:6" x14ac:dyDescent="0.2">
      <c r="A308" s="6">
        <v>9314</v>
      </c>
      <c r="B308">
        <v>11.1</v>
      </c>
      <c r="C308">
        <v>0.57999999999999996</v>
      </c>
      <c r="D308">
        <v>1.1200000000000001</v>
      </c>
      <c r="E308">
        <v>17.7</v>
      </c>
      <c r="F308">
        <v>3.77</v>
      </c>
    </row>
    <row r="309" spans="1:6" x14ac:dyDescent="0.2">
      <c r="A309" s="6">
        <v>9345</v>
      </c>
      <c r="B309">
        <v>11.25</v>
      </c>
      <c r="C309">
        <v>0.57999999999999996</v>
      </c>
      <c r="D309">
        <v>1.1399999999999999</v>
      </c>
      <c r="E309">
        <v>17.7</v>
      </c>
      <c r="F309">
        <v>3.76</v>
      </c>
    </row>
    <row r="310" spans="1:6" x14ac:dyDescent="0.2">
      <c r="A310" s="6">
        <v>9376</v>
      </c>
      <c r="B310">
        <v>11.51</v>
      </c>
      <c r="C310">
        <v>0.59</v>
      </c>
      <c r="D310">
        <v>1.17</v>
      </c>
      <c r="E310">
        <v>17.7</v>
      </c>
      <c r="F310">
        <v>3.74</v>
      </c>
    </row>
    <row r="311" spans="1:6" x14ac:dyDescent="0.2">
      <c r="A311" s="6">
        <v>9406</v>
      </c>
      <c r="B311">
        <v>11.89</v>
      </c>
      <c r="C311">
        <v>0.59</v>
      </c>
      <c r="D311">
        <v>1.2</v>
      </c>
      <c r="E311">
        <v>17.7</v>
      </c>
      <c r="F311">
        <v>3.73</v>
      </c>
    </row>
    <row r="312" spans="1:6" x14ac:dyDescent="0.2">
      <c r="A312" s="6">
        <v>9437</v>
      </c>
      <c r="B312">
        <v>12.26</v>
      </c>
      <c r="C312">
        <v>0.6</v>
      </c>
      <c r="D312">
        <v>1.22</v>
      </c>
      <c r="E312">
        <v>18</v>
      </c>
      <c r="F312">
        <v>3.71</v>
      </c>
    </row>
    <row r="313" spans="1:6" x14ac:dyDescent="0.2">
      <c r="A313" s="6">
        <v>9467</v>
      </c>
      <c r="B313">
        <v>12.46</v>
      </c>
      <c r="C313">
        <v>0.6</v>
      </c>
      <c r="D313">
        <v>1.25</v>
      </c>
      <c r="E313">
        <v>17.899999999999999</v>
      </c>
      <c r="F313">
        <v>3.7</v>
      </c>
    </row>
    <row r="314" spans="1:6" x14ac:dyDescent="0.2">
      <c r="A314" s="6">
        <v>9498</v>
      </c>
      <c r="B314">
        <v>12.65</v>
      </c>
      <c r="C314">
        <v>0.61</v>
      </c>
      <c r="D314">
        <v>1.25</v>
      </c>
      <c r="E314">
        <v>17.899999999999999</v>
      </c>
      <c r="F314">
        <v>3.68</v>
      </c>
    </row>
    <row r="315" spans="1:6" x14ac:dyDescent="0.2">
      <c r="A315" s="6">
        <v>9529</v>
      </c>
      <c r="B315">
        <v>12.67</v>
      </c>
      <c r="C315">
        <v>0.61</v>
      </c>
      <c r="D315">
        <v>1.25</v>
      </c>
      <c r="E315">
        <v>17.899999999999999</v>
      </c>
      <c r="F315">
        <v>3.65</v>
      </c>
    </row>
    <row r="316" spans="1:6" x14ac:dyDescent="0.2">
      <c r="A316" s="6">
        <v>9557</v>
      </c>
      <c r="B316">
        <v>11.81</v>
      </c>
      <c r="C316">
        <v>0.62</v>
      </c>
      <c r="D316">
        <v>1.25</v>
      </c>
      <c r="E316">
        <v>17.8</v>
      </c>
      <c r="F316">
        <v>3.62</v>
      </c>
    </row>
    <row r="317" spans="1:6" x14ac:dyDescent="0.2">
      <c r="A317" s="6">
        <v>9588</v>
      </c>
      <c r="B317">
        <v>11.48</v>
      </c>
      <c r="C317">
        <v>0.63</v>
      </c>
      <c r="D317">
        <v>1.25</v>
      </c>
      <c r="E317">
        <v>17.899999999999999</v>
      </c>
      <c r="F317">
        <v>3.6</v>
      </c>
    </row>
    <row r="318" spans="1:6" x14ac:dyDescent="0.2">
      <c r="A318" s="6">
        <v>9618</v>
      </c>
      <c r="B318">
        <v>11.56</v>
      </c>
      <c r="C318">
        <v>0.64</v>
      </c>
      <c r="D318">
        <v>1.25</v>
      </c>
      <c r="E318">
        <v>17.8</v>
      </c>
      <c r="F318">
        <v>3.57</v>
      </c>
    </row>
    <row r="319" spans="1:6" x14ac:dyDescent="0.2">
      <c r="A319" s="6">
        <v>9649</v>
      </c>
      <c r="B319">
        <v>12.11</v>
      </c>
      <c r="C319">
        <v>0.65</v>
      </c>
      <c r="D319">
        <v>1.25</v>
      </c>
      <c r="E319">
        <v>17.7</v>
      </c>
      <c r="F319">
        <v>3.54</v>
      </c>
    </row>
    <row r="320" spans="1:6" x14ac:dyDescent="0.2">
      <c r="A320" s="6">
        <v>9679</v>
      </c>
      <c r="B320">
        <v>12.62</v>
      </c>
      <c r="C320">
        <v>0.65</v>
      </c>
      <c r="D320">
        <v>1.24</v>
      </c>
      <c r="E320">
        <v>17.5</v>
      </c>
      <c r="F320">
        <v>3.51</v>
      </c>
    </row>
    <row r="321" spans="1:6" x14ac:dyDescent="0.2">
      <c r="A321" s="6">
        <v>9710</v>
      </c>
      <c r="B321">
        <v>13.12</v>
      </c>
      <c r="C321">
        <v>0.66</v>
      </c>
      <c r="D321">
        <v>1.24</v>
      </c>
      <c r="E321">
        <v>17.399999999999999</v>
      </c>
      <c r="F321">
        <v>3.48</v>
      </c>
    </row>
    <row r="322" spans="1:6" x14ac:dyDescent="0.2">
      <c r="A322" s="6">
        <v>9741</v>
      </c>
      <c r="B322">
        <v>13.32</v>
      </c>
      <c r="C322">
        <v>0.67</v>
      </c>
      <c r="D322">
        <v>1.24</v>
      </c>
      <c r="E322">
        <v>17.5</v>
      </c>
      <c r="F322">
        <v>3.45</v>
      </c>
    </row>
    <row r="323" spans="1:6" x14ac:dyDescent="0.2">
      <c r="A323" s="6">
        <v>9771</v>
      </c>
      <c r="B323">
        <v>13.02</v>
      </c>
      <c r="C323">
        <v>0.68</v>
      </c>
      <c r="D323">
        <v>1.24</v>
      </c>
      <c r="E323">
        <v>17.600000000000001</v>
      </c>
      <c r="F323">
        <v>3.42</v>
      </c>
    </row>
    <row r="324" spans="1:6" x14ac:dyDescent="0.2">
      <c r="A324" s="6">
        <v>9802</v>
      </c>
      <c r="B324">
        <v>13.19</v>
      </c>
      <c r="C324">
        <v>0.68</v>
      </c>
      <c r="D324">
        <v>1.24</v>
      </c>
      <c r="E324">
        <v>17.7</v>
      </c>
      <c r="F324">
        <v>3.4</v>
      </c>
    </row>
    <row r="325" spans="1:6" x14ac:dyDescent="0.2">
      <c r="A325" s="6">
        <v>9832</v>
      </c>
      <c r="B325">
        <v>13.49</v>
      </c>
      <c r="C325">
        <v>0.69</v>
      </c>
      <c r="D325">
        <v>1.24</v>
      </c>
      <c r="E325">
        <v>17.7</v>
      </c>
      <c r="F325">
        <v>3.37</v>
      </c>
    </row>
    <row r="326" spans="1:6" x14ac:dyDescent="0.2">
      <c r="A326" s="6">
        <v>9863</v>
      </c>
      <c r="B326">
        <v>13.4</v>
      </c>
      <c r="C326">
        <v>0.7</v>
      </c>
      <c r="D326">
        <v>1.23</v>
      </c>
      <c r="E326">
        <v>17.5</v>
      </c>
      <c r="F326">
        <v>3.34</v>
      </c>
    </row>
    <row r="327" spans="1:6" x14ac:dyDescent="0.2">
      <c r="A327" s="6">
        <v>9894</v>
      </c>
      <c r="B327">
        <v>13.66</v>
      </c>
      <c r="C327">
        <v>0.7</v>
      </c>
      <c r="D327">
        <v>1.22</v>
      </c>
      <c r="E327">
        <v>17.399999999999999</v>
      </c>
      <c r="F327">
        <v>3.34</v>
      </c>
    </row>
    <row r="328" spans="1:6" x14ac:dyDescent="0.2">
      <c r="A328" s="6">
        <v>9922</v>
      </c>
      <c r="B328">
        <v>13.87</v>
      </c>
      <c r="C328">
        <v>0.71</v>
      </c>
      <c r="D328">
        <v>1.21</v>
      </c>
      <c r="E328">
        <v>17.3</v>
      </c>
      <c r="F328">
        <v>3.34</v>
      </c>
    </row>
    <row r="329" spans="1:6" x14ac:dyDescent="0.2">
      <c r="A329" s="6">
        <v>9953</v>
      </c>
      <c r="B329">
        <v>14.21</v>
      </c>
      <c r="C329">
        <v>0.72</v>
      </c>
      <c r="D329">
        <v>1.2</v>
      </c>
      <c r="E329">
        <v>17.3</v>
      </c>
      <c r="F329">
        <v>3.34</v>
      </c>
    </row>
    <row r="330" spans="1:6" x14ac:dyDescent="0.2">
      <c r="A330" s="6">
        <v>9983</v>
      </c>
      <c r="B330">
        <v>14.7</v>
      </c>
      <c r="C330">
        <v>0.72</v>
      </c>
      <c r="D330">
        <v>1.19</v>
      </c>
      <c r="E330">
        <v>17.399999999999999</v>
      </c>
      <c r="F330">
        <v>3.34</v>
      </c>
    </row>
    <row r="331" spans="1:6" x14ac:dyDescent="0.2">
      <c r="A331" s="6">
        <v>10014</v>
      </c>
      <c r="B331">
        <v>14.89</v>
      </c>
      <c r="C331">
        <v>0.73</v>
      </c>
      <c r="D331">
        <v>1.18</v>
      </c>
      <c r="E331">
        <v>17.600000000000001</v>
      </c>
      <c r="F331">
        <v>3.34</v>
      </c>
    </row>
    <row r="332" spans="1:6" x14ac:dyDescent="0.2">
      <c r="A332" s="6">
        <v>10044</v>
      </c>
      <c r="B332">
        <v>15.22</v>
      </c>
      <c r="C332">
        <v>0.74</v>
      </c>
      <c r="D332">
        <v>1.1599999999999999</v>
      </c>
      <c r="E332">
        <v>17.3</v>
      </c>
      <c r="F332">
        <v>3.33</v>
      </c>
    </row>
    <row r="333" spans="1:6" x14ac:dyDescent="0.2">
      <c r="A333" s="6">
        <v>10075</v>
      </c>
      <c r="B333">
        <v>16.03</v>
      </c>
      <c r="C333">
        <v>0.74</v>
      </c>
      <c r="D333">
        <v>1.1499999999999999</v>
      </c>
      <c r="E333">
        <v>17.2</v>
      </c>
      <c r="F333">
        <v>3.33</v>
      </c>
    </row>
    <row r="334" spans="1:6" x14ac:dyDescent="0.2">
      <c r="A334" s="6">
        <v>10106</v>
      </c>
      <c r="B334">
        <v>16.940000000000001</v>
      </c>
      <c r="C334">
        <v>0.75</v>
      </c>
      <c r="D334">
        <v>1.1399999999999999</v>
      </c>
      <c r="E334">
        <v>17.3</v>
      </c>
      <c r="F334">
        <v>3.33</v>
      </c>
    </row>
    <row r="335" spans="1:6" x14ac:dyDescent="0.2">
      <c r="A335" s="6">
        <v>10136</v>
      </c>
      <c r="B335">
        <v>16.68</v>
      </c>
      <c r="C335">
        <v>0.76</v>
      </c>
      <c r="D335">
        <v>1.1299999999999999</v>
      </c>
      <c r="E335">
        <v>17.399999999999999</v>
      </c>
      <c r="F335">
        <v>3.33</v>
      </c>
    </row>
    <row r="336" spans="1:6" x14ac:dyDescent="0.2">
      <c r="A336" s="6">
        <v>10167</v>
      </c>
      <c r="B336">
        <v>17.059999999999999</v>
      </c>
      <c r="C336">
        <v>0.76</v>
      </c>
      <c r="D336">
        <v>1.1200000000000001</v>
      </c>
      <c r="E336">
        <v>17.3</v>
      </c>
      <c r="F336">
        <v>3.33</v>
      </c>
    </row>
    <row r="337" spans="1:6" x14ac:dyDescent="0.2">
      <c r="A337" s="6">
        <v>10197</v>
      </c>
      <c r="B337">
        <v>17.46</v>
      </c>
      <c r="C337">
        <v>0.77</v>
      </c>
      <c r="D337">
        <v>1.1100000000000001</v>
      </c>
      <c r="E337">
        <v>17.3</v>
      </c>
      <c r="F337">
        <v>3.33</v>
      </c>
    </row>
    <row r="338" spans="1:6" x14ac:dyDescent="0.2">
      <c r="A338" s="6">
        <v>10228</v>
      </c>
      <c r="B338">
        <v>17.53</v>
      </c>
      <c r="C338">
        <v>0.78</v>
      </c>
      <c r="D338">
        <v>1.1299999999999999</v>
      </c>
      <c r="E338">
        <v>17.3</v>
      </c>
      <c r="F338">
        <v>3.33</v>
      </c>
    </row>
    <row r="339" spans="1:6" x14ac:dyDescent="0.2">
      <c r="A339" s="6">
        <v>10259</v>
      </c>
      <c r="B339">
        <v>17.32</v>
      </c>
      <c r="C339">
        <v>0.78</v>
      </c>
      <c r="D339">
        <v>1.1599999999999999</v>
      </c>
      <c r="E339">
        <v>17.100000000000001</v>
      </c>
      <c r="F339">
        <v>3.35</v>
      </c>
    </row>
    <row r="340" spans="1:6" x14ac:dyDescent="0.2">
      <c r="A340" s="6">
        <v>10288</v>
      </c>
      <c r="B340">
        <v>18.25</v>
      </c>
      <c r="C340">
        <v>0.79</v>
      </c>
      <c r="D340">
        <v>1.18</v>
      </c>
      <c r="E340">
        <v>17.100000000000001</v>
      </c>
      <c r="F340">
        <v>3.38</v>
      </c>
    </row>
    <row r="341" spans="1:6" x14ac:dyDescent="0.2">
      <c r="A341" s="6">
        <v>10319</v>
      </c>
      <c r="B341">
        <v>19.399999999999999</v>
      </c>
      <c r="C341">
        <v>0.8</v>
      </c>
      <c r="D341">
        <v>1.2</v>
      </c>
      <c r="E341">
        <v>17.100000000000001</v>
      </c>
      <c r="F341">
        <v>3.4</v>
      </c>
    </row>
    <row r="342" spans="1:6" x14ac:dyDescent="0.2">
      <c r="A342" s="6">
        <v>10349</v>
      </c>
      <c r="B342">
        <v>20</v>
      </c>
      <c r="C342">
        <v>0.8</v>
      </c>
      <c r="D342">
        <v>1.22</v>
      </c>
      <c r="E342">
        <v>17.2</v>
      </c>
      <c r="F342">
        <v>3.42</v>
      </c>
    </row>
    <row r="343" spans="1:6" x14ac:dyDescent="0.2">
      <c r="A343" s="6">
        <v>10380</v>
      </c>
      <c r="B343">
        <v>19.02</v>
      </c>
      <c r="C343">
        <v>0.81</v>
      </c>
      <c r="D343">
        <v>1.25</v>
      </c>
      <c r="E343">
        <v>17.100000000000001</v>
      </c>
      <c r="F343">
        <v>3.44</v>
      </c>
    </row>
    <row r="344" spans="1:6" x14ac:dyDescent="0.2">
      <c r="A344" s="6">
        <v>10410</v>
      </c>
      <c r="B344">
        <v>19.16</v>
      </c>
      <c r="C344">
        <v>0.82</v>
      </c>
      <c r="D344">
        <v>1.27</v>
      </c>
      <c r="E344">
        <v>17.100000000000001</v>
      </c>
      <c r="F344">
        <v>3.46</v>
      </c>
    </row>
    <row r="345" spans="1:6" x14ac:dyDescent="0.2">
      <c r="A345" s="6">
        <v>10441</v>
      </c>
      <c r="B345">
        <v>19.78</v>
      </c>
      <c r="C345">
        <v>0.82</v>
      </c>
      <c r="D345">
        <v>1.29</v>
      </c>
      <c r="E345">
        <v>17.100000000000001</v>
      </c>
      <c r="F345">
        <v>3.49</v>
      </c>
    </row>
    <row r="346" spans="1:6" x14ac:dyDescent="0.2">
      <c r="A346" s="6">
        <v>10472</v>
      </c>
      <c r="B346">
        <v>21.17</v>
      </c>
      <c r="C346">
        <v>0.83</v>
      </c>
      <c r="D346">
        <v>1.31</v>
      </c>
      <c r="E346">
        <v>17.3</v>
      </c>
      <c r="F346">
        <v>3.51</v>
      </c>
    </row>
    <row r="347" spans="1:6" x14ac:dyDescent="0.2">
      <c r="A347" s="6">
        <v>10502</v>
      </c>
      <c r="B347">
        <v>21.6</v>
      </c>
      <c r="C347">
        <v>0.84</v>
      </c>
      <c r="D347">
        <v>1.33</v>
      </c>
      <c r="E347">
        <v>17.2</v>
      </c>
      <c r="F347">
        <v>3.53</v>
      </c>
    </row>
    <row r="348" spans="1:6" x14ac:dyDescent="0.2">
      <c r="A348" s="6">
        <v>10533</v>
      </c>
      <c r="B348">
        <v>23.06</v>
      </c>
      <c r="C348">
        <v>0.84</v>
      </c>
      <c r="D348">
        <v>1.36</v>
      </c>
      <c r="E348">
        <v>17.2</v>
      </c>
      <c r="F348">
        <v>3.56</v>
      </c>
    </row>
    <row r="349" spans="1:6" x14ac:dyDescent="0.2">
      <c r="A349" s="6">
        <v>10563</v>
      </c>
      <c r="B349">
        <v>23.15</v>
      </c>
      <c r="C349">
        <v>0.85</v>
      </c>
      <c r="D349">
        <v>1.38</v>
      </c>
      <c r="E349">
        <v>17.100000000000001</v>
      </c>
      <c r="F349">
        <v>3.58</v>
      </c>
    </row>
    <row r="350" spans="1:6" x14ac:dyDescent="0.2">
      <c r="A350" s="6">
        <v>10594</v>
      </c>
      <c r="B350">
        <v>24.86</v>
      </c>
      <c r="C350">
        <v>0.86</v>
      </c>
      <c r="D350">
        <v>1.4</v>
      </c>
      <c r="E350">
        <v>17.100000000000001</v>
      </c>
      <c r="F350">
        <v>3.6</v>
      </c>
    </row>
    <row r="351" spans="1:6" x14ac:dyDescent="0.2">
      <c r="A351" s="6">
        <v>10625</v>
      </c>
      <c r="B351">
        <v>24.99</v>
      </c>
      <c r="C351">
        <v>0.87</v>
      </c>
      <c r="D351">
        <v>1.42</v>
      </c>
      <c r="E351">
        <v>17.100000000000001</v>
      </c>
      <c r="F351">
        <v>3.57</v>
      </c>
    </row>
    <row r="352" spans="1:6" x14ac:dyDescent="0.2">
      <c r="A352" s="6">
        <v>10653</v>
      </c>
      <c r="B352">
        <v>25.43</v>
      </c>
      <c r="C352">
        <v>0.88</v>
      </c>
      <c r="D352">
        <v>1.44</v>
      </c>
      <c r="E352">
        <v>17</v>
      </c>
      <c r="F352">
        <v>3.55</v>
      </c>
    </row>
    <row r="353" spans="1:6" x14ac:dyDescent="0.2">
      <c r="A353" s="6">
        <v>10684</v>
      </c>
      <c r="B353">
        <v>25.28</v>
      </c>
      <c r="C353">
        <v>0.89</v>
      </c>
      <c r="D353">
        <v>1.46</v>
      </c>
      <c r="E353">
        <v>16.899999999999999</v>
      </c>
      <c r="F353">
        <v>3.52</v>
      </c>
    </row>
    <row r="354" spans="1:6" x14ac:dyDescent="0.2">
      <c r="A354" s="6">
        <v>10714</v>
      </c>
      <c r="B354">
        <v>25.66</v>
      </c>
      <c r="C354">
        <v>0.9</v>
      </c>
      <c r="D354">
        <v>1.48</v>
      </c>
      <c r="E354">
        <v>17</v>
      </c>
      <c r="F354">
        <v>3.5</v>
      </c>
    </row>
    <row r="355" spans="1:6" x14ac:dyDescent="0.2">
      <c r="A355" s="6">
        <v>10745</v>
      </c>
      <c r="B355">
        <v>26.15</v>
      </c>
      <c r="C355">
        <v>0.91</v>
      </c>
      <c r="D355">
        <v>1.5</v>
      </c>
      <c r="E355">
        <v>17.100000000000001</v>
      </c>
      <c r="F355">
        <v>3.47</v>
      </c>
    </row>
    <row r="356" spans="1:6" x14ac:dyDescent="0.2">
      <c r="A356" s="6">
        <v>10775</v>
      </c>
      <c r="B356">
        <v>28.48</v>
      </c>
      <c r="C356">
        <v>0.92</v>
      </c>
      <c r="D356">
        <v>1.51</v>
      </c>
      <c r="E356">
        <v>17.3</v>
      </c>
      <c r="F356">
        <v>3.45</v>
      </c>
    </row>
    <row r="357" spans="1:6" x14ac:dyDescent="0.2">
      <c r="A357" s="6">
        <v>10806</v>
      </c>
      <c r="B357">
        <v>30.1</v>
      </c>
      <c r="C357">
        <v>0.93</v>
      </c>
      <c r="D357">
        <v>1.53</v>
      </c>
      <c r="E357">
        <v>17.3</v>
      </c>
      <c r="F357">
        <v>3.42</v>
      </c>
    </row>
    <row r="358" spans="1:6" x14ac:dyDescent="0.2">
      <c r="A358" s="6">
        <v>10837</v>
      </c>
      <c r="B358">
        <v>31.3</v>
      </c>
      <c r="C358">
        <v>0.94</v>
      </c>
      <c r="D358">
        <v>1.55</v>
      </c>
      <c r="E358">
        <v>17.3</v>
      </c>
      <c r="F358">
        <v>3.39</v>
      </c>
    </row>
    <row r="359" spans="1:6" x14ac:dyDescent="0.2">
      <c r="A359" s="6">
        <v>10867</v>
      </c>
      <c r="B359">
        <v>27.99</v>
      </c>
      <c r="C359">
        <v>0.95</v>
      </c>
      <c r="D359">
        <v>1.57</v>
      </c>
      <c r="E359">
        <v>17.3</v>
      </c>
      <c r="F359">
        <v>3.37</v>
      </c>
    </row>
    <row r="360" spans="1:6" x14ac:dyDescent="0.2">
      <c r="A360" s="6">
        <v>10898</v>
      </c>
      <c r="B360">
        <v>20.58</v>
      </c>
      <c r="C360">
        <v>0.96</v>
      </c>
      <c r="D360">
        <v>1.59</v>
      </c>
      <c r="E360">
        <v>17.3</v>
      </c>
      <c r="F360">
        <v>3.34</v>
      </c>
    </row>
    <row r="361" spans="1:6" x14ac:dyDescent="0.2">
      <c r="A361" s="6">
        <v>10928</v>
      </c>
      <c r="B361">
        <v>21.4</v>
      </c>
      <c r="C361">
        <v>0.97</v>
      </c>
      <c r="D361">
        <v>1.61</v>
      </c>
      <c r="E361">
        <v>17.2</v>
      </c>
      <c r="F361">
        <v>3.32</v>
      </c>
    </row>
    <row r="362" spans="1:6" x14ac:dyDescent="0.2">
      <c r="A362" s="6">
        <v>10959</v>
      </c>
      <c r="B362">
        <v>21.71</v>
      </c>
      <c r="C362">
        <v>0.97</v>
      </c>
      <c r="D362">
        <v>1.56</v>
      </c>
      <c r="E362">
        <v>17.100000000000001</v>
      </c>
      <c r="F362">
        <v>3.29</v>
      </c>
    </row>
    <row r="363" spans="1:6" x14ac:dyDescent="0.2">
      <c r="A363" s="6">
        <v>10990</v>
      </c>
      <c r="B363">
        <v>23.07</v>
      </c>
      <c r="C363">
        <v>0.97</v>
      </c>
      <c r="D363">
        <v>1.5</v>
      </c>
      <c r="E363">
        <v>17</v>
      </c>
      <c r="F363">
        <v>3.29</v>
      </c>
    </row>
    <row r="364" spans="1:6" x14ac:dyDescent="0.2">
      <c r="A364" s="6">
        <v>11018</v>
      </c>
      <c r="B364">
        <v>23.94</v>
      </c>
      <c r="C364">
        <v>0.97</v>
      </c>
      <c r="D364">
        <v>1.45</v>
      </c>
      <c r="E364">
        <v>16.899999999999999</v>
      </c>
      <c r="F364">
        <v>3.3</v>
      </c>
    </row>
    <row r="365" spans="1:6" x14ac:dyDescent="0.2">
      <c r="A365" s="6">
        <v>11049</v>
      </c>
      <c r="B365">
        <v>25.46</v>
      </c>
      <c r="C365">
        <v>0.97</v>
      </c>
      <c r="D365">
        <v>1.4</v>
      </c>
      <c r="E365">
        <v>17</v>
      </c>
      <c r="F365">
        <v>3.3</v>
      </c>
    </row>
    <row r="366" spans="1:6" x14ac:dyDescent="0.2">
      <c r="A366" s="6">
        <v>11079</v>
      </c>
      <c r="B366">
        <v>23.94</v>
      </c>
      <c r="C366">
        <v>0.97</v>
      </c>
      <c r="D366">
        <v>1.34</v>
      </c>
      <c r="E366">
        <v>16.899999999999999</v>
      </c>
      <c r="F366">
        <v>3.31</v>
      </c>
    </row>
    <row r="367" spans="1:6" x14ac:dyDescent="0.2">
      <c r="A367" s="6">
        <v>11110</v>
      </c>
      <c r="B367">
        <v>21.52</v>
      </c>
      <c r="C367">
        <v>0.97</v>
      </c>
      <c r="D367">
        <v>1.29</v>
      </c>
      <c r="E367">
        <v>16.8</v>
      </c>
      <c r="F367">
        <v>3.31</v>
      </c>
    </row>
    <row r="368" spans="1:6" x14ac:dyDescent="0.2">
      <c r="A368" s="6">
        <v>11140</v>
      </c>
      <c r="B368">
        <v>21.06</v>
      </c>
      <c r="C368">
        <v>0.98</v>
      </c>
      <c r="D368">
        <v>1.24</v>
      </c>
      <c r="E368">
        <v>16.600000000000001</v>
      </c>
      <c r="F368">
        <v>3.32</v>
      </c>
    </row>
    <row r="369" spans="1:6" x14ac:dyDescent="0.2">
      <c r="A369" s="6">
        <v>11171</v>
      </c>
      <c r="B369">
        <v>20.79</v>
      </c>
      <c r="C369">
        <v>0.98</v>
      </c>
      <c r="D369">
        <v>1.18</v>
      </c>
      <c r="E369">
        <v>16.5</v>
      </c>
      <c r="F369">
        <v>3.32</v>
      </c>
    </row>
    <row r="370" spans="1:6" x14ac:dyDescent="0.2">
      <c r="A370" s="6">
        <v>11202</v>
      </c>
      <c r="B370">
        <v>20.78</v>
      </c>
      <c r="C370">
        <v>0.98</v>
      </c>
      <c r="D370">
        <v>1.1299999999999999</v>
      </c>
      <c r="E370">
        <v>16.600000000000001</v>
      </c>
      <c r="F370">
        <v>3.32</v>
      </c>
    </row>
    <row r="371" spans="1:6" x14ac:dyDescent="0.2">
      <c r="A371" s="6">
        <v>11232</v>
      </c>
      <c r="B371">
        <v>17.920000000000002</v>
      </c>
      <c r="C371">
        <v>0.98</v>
      </c>
      <c r="D371">
        <v>1.08</v>
      </c>
      <c r="E371">
        <v>16.5</v>
      </c>
      <c r="F371">
        <v>3.33</v>
      </c>
    </row>
    <row r="372" spans="1:6" x14ac:dyDescent="0.2">
      <c r="A372" s="6">
        <v>11263</v>
      </c>
      <c r="B372">
        <v>16.62</v>
      </c>
      <c r="C372">
        <v>0.98</v>
      </c>
      <c r="D372">
        <v>1.02</v>
      </c>
      <c r="E372">
        <v>16.399999999999999</v>
      </c>
      <c r="F372">
        <v>3.33</v>
      </c>
    </row>
    <row r="373" spans="1:6" x14ac:dyDescent="0.2">
      <c r="A373" s="6">
        <v>11293</v>
      </c>
      <c r="B373">
        <v>15.51</v>
      </c>
      <c r="C373">
        <v>0.98</v>
      </c>
      <c r="D373">
        <v>0.97</v>
      </c>
      <c r="E373">
        <v>16.100000000000001</v>
      </c>
      <c r="F373">
        <v>3.34</v>
      </c>
    </row>
    <row r="374" spans="1:6" x14ac:dyDescent="0.2">
      <c r="A374" s="6">
        <v>11324</v>
      </c>
      <c r="B374">
        <v>15.98</v>
      </c>
      <c r="C374">
        <v>0.97</v>
      </c>
      <c r="D374">
        <v>0.94</v>
      </c>
      <c r="E374">
        <v>15.9</v>
      </c>
      <c r="F374">
        <v>3.34</v>
      </c>
    </row>
    <row r="375" spans="1:6" x14ac:dyDescent="0.2">
      <c r="A375" s="6">
        <v>11355</v>
      </c>
      <c r="B375">
        <v>17.2</v>
      </c>
      <c r="C375">
        <v>0.95</v>
      </c>
      <c r="D375">
        <v>0.91</v>
      </c>
      <c r="E375">
        <v>15.7</v>
      </c>
      <c r="F375">
        <v>3.37</v>
      </c>
    </row>
    <row r="376" spans="1:6" x14ac:dyDescent="0.2">
      <c r="A376" s="6">
        <v>11383</v>
      </c>
      <c r="B376">
        <v>17.53</v>
      </c>
      <c r="C376">
        <v>0.94</v>
      </c>
      <c r="D376">
        <v>0.88</v>
      </c>
      <c r="E376">
        <v>15.6</v>
      </c>
      <c r="F376">
        <v>3.4</v>
      </c>
    </row>
    <row r="377" spans="1:6" x14ac:dyDescent="0.2">
      <c r="A377" s="6">
        <v>11414</v>
      </c>
      <c r="B377">
        <v>15.86</v>
      </c>
      <c r="C377">
        <v>0.93</v>
      </c>
      <c r="D377">
        <v>0.85</v>
      </c>
      <c r="E377">
        <v>15.5</v>
      </c>
      <c r="F377">
        <v>3.42</v>
      </c>
    </row>
    <row r="378" spans="1:6" x14ac:dyDescent="0.2">
      <c r="A378" s="6">
        <v>11444</v>
      </c>
      <c r="B378">
        <v>14.33</v>
      </c>
      <c r="C378">
        <v>0.91</v>
      </c>
      <c r="D378">
        <v>0.82</v>
      </c>
      <c r="E378">
        <v>15.3</v>
      </c>
      <c r="F378">
        <v>3.45</v>
      </c>
    </row>
    <row r="379" spans="1:6" x14ac:dyDescent="0.2">
      <c r="A379" s="6">
        <v>11475</v>
      </c>
      <c r="B379">
        <v>13.87</v>
      </c>
      <c r="C379">
        <v>0.9</v>
      </c>
      <c r="D379">
        <v>0.79</v>
      </c>
      <c r="E379">
        <v>15.1</v>
      </c>
      <c r="F379">
        <v>3.48</v>
      </c>
    </row>
    <row r="380" spans="1:6" x14ac:dyDescent="0.2">
      <c r="A380" s="6">
        <v>11505</v>
      </c>
      <c r="B380">
        <v>14.33</v>
      </c>
      <c r="C380">
        <v>0.89</v>
      </c>
      <c r="D380">
        <v>0.76</v>
      </c>
      <c r="E380">
        <v>15.1</v>
      </c>
      <c r="F380">
        <v>3.51</v>
      </c>
    </row>
    <row r="381" spans="1:6" x14ac:dyDescent="0.2">
      <c r="A381" s="6">
        <v>11536</v>
      </c>
      <c r="B381">
        <v>13.9</v>
      </c>
      <c r="C381">
        <v>0.87</v>
      </c>
      <c r="D381">
        <v>0.73</v>
      </c>
      <c r="E381">
        <v>15.1</v>
      </c>
      <c r="F381">
        <v>3.54</v>
      </c>
    </row>
    <row r="382" spans="1:6" x14ac:dyDescent="0.2">
      <c r="A382" s="6">
        <v>11567</v>
      </c>
      <c r="B382">
        <v>11.83</v>
      </c>
      <c r="C382">
        <v>0.86</v>
      </c>
      <c r="D382">
        <v>0.7</v>
      </c>
      <c r="E382">
        <v>15</v>
      </c>
      <c r="F382">
        <v>3.57</v>
      </c>
    </row>
    <row r="383" spans="1:6" x14ac:dyDescent="0.2">
      <c r="A383" s="6">
        <v>11597</v>
      </c>
      <c r="B383">
        <v>10.25</v>
      </c>
      <c r="C383">
        <v>0.85</v>
      </c>
      <c r="D383">
        <v>0.67</v>
      </c>
      <c r="E383">
        <v>14.9</v>
      </c>
      <c r="F383">
        <v>3.6</v>
      </c>
    </row>
    <row r="384" spans="1:6" x14ac:dyDescent="0.2">
      <c r="A384" s="6">
        <v>11628</v>
      </c>
      <c r="B384">
        <v>10.39</v>
      </c>
      <c r="C384">
        <v>0.83</v>
      </c>
      <c r="D384">
        <v>0.64</v>
      </c>
      <c r="E384">
        <v>14.7</v>
      </c>
      <c r="F384">
        <v>3.62</v>
      </c>
    </row>
    <row r="385" spans="1:6" x14ac:dyDescent="0.2">
      <c r="A385" s="6">
        <v>11658</v>
      </c>
      <c r="B385">
        <v>8.44</v>
      </c>
      <c r="C385">
        <v>0.82</v>
      </c>
      <c r="D385">
        <v>0.61</v>
      </c>
      <c r="E385">
        <v>14.6</v>
      </c>
      <c r="F385">
        <v>3.65</v>
      </c>
    </row>
    <row r="386" spans="1:6" x14ac:dyDescent="0.2">
      <c r="A386" s="6">
        <v>11689</v>
      </c>
      <c r="B386">
        <v>8.3000000000000007</v>
      </c>
      <c r="C386">
        <v>0.79</v>
      </c>
      <c r="D386">
        <v>0.59</v>
      </c>
      <c r="E386">
        <v>14.3</v>
      </c>
      <c r="F386">
        <v>3.68</v>
      </c>
    </row>
    <row r="387" spans="1:6" x14ac:dyDescent="0.2">
      <c r="A387" s="6">
        <v>11720</v>
      </c>
      <c r="B387">
        <v>8.23</v>
      </c>
      <c r="C387">
        <v>0.77</v>
      </c>
      <c r="D387">
        <v>0.57999999999999996</v>
      </c>
      <c r="E387">
        <v>14.1</v>
      </c>
      <c r="F387">
        <v>3.65</v>
      </c>
    </row>
    <row r="388" spans="1:6" x14ac:dyDescent="0.2">
      <c r="A388" s="6">
        <v>11749</v>
      </c>
      <c r="B388">
        <v>8.26</v>
      </c>
      <c r="C388">
        <v>0.74</v>
      </c>
      <c r="D388">
        <v>0.56000000000000005</v>
      </c>
      <c r="E388">
        <v>14</v>
      </c>
      <c r="F388">
        <v>3.62</v>
      </c>
    </row>
    <row r="389" spans="1:6" x14ac:dyDescent="0.2">
      <c r="A389" s="6">
        <v>11780</v>
      </c>
      <c r="B389">
        <v>6.28</v>
      </c>
      <c r="C389">
        <v>0.71</v>
      </c>
      <c r="D389">
        <v>0.54</v>
      </c>
      <c r="E389">
        <v>13.9</v>
      </c>
      <c r="F389">
        <v>3.59</v>
      </c>
    </row>
    <row r="390" spans="1:6" x14ac:dyDescent="0.2">
      <c r="A390" s="6">
        <v>11810</v>
      </c>
      <c r="B390">
        <v>5.51</v>
      </c>
      <c r="C390">
        <v>0.69</v>
      </c>
      <c r="D390">
        <v>0.53</v>
      </c>
      <c r="E390">
        <v>13.7</v>
      </c>
      <c r="F390">
        <v>3.56</v>
      </c>
    </row>
    <row r="391" spans="1:6" x14ac:dyDescent="0.2">
      <c r="A391" s="6">
        <v>11841</v>
      </c>
      <c r="B391">
        <v>4.7699999999999996</v>
      </c>
      <c r="C391">
        <v>0.66</v>
      </c>
      <c r="D391">
        <v>0.51</v>
      </c>
      <c r="E391">
        <v>13.6</v>
      </c>
      <c r="F391">
        <v>3.53</v>
      </c>
    </row>
    <row r="392" spans="1:6" x14ac:dyDescent="0.2">
      <c r="A392" s="6">
        <v>11871</v>
      </c>
      <c r="B392">
        <v>5.01</v>
      </c>
      <c r="C392">
        <v>0.63</v>
      </c>
      <c r="D392">
        <v>0.49</v>
      </c>
      <c r="E392">
        <v>13.6</v>
      </c>
      <c r="F392">
        <v>3.5</v>
      </c>
    </row>
    <row r="393" spans="1:6" x14ac:dyDescent="0.2">
      <c r="A393" s="6">
        <v>11902</v>
      </c>
      <c r="B393">
        <v>7.53</v>
      </c>
      <c r="C393">
        <v>0.61</v>
      </c>
      <c r="D393">
        <v>0.48</v>
      </c>
      <c r="E393">
        <v>13.5</v>
      </c>
      <c r="F393">
        <v>3.46</v>
      </c>
    </row>
    <row r="394" spans="1:6" x14ac:dyDescent="0.2">
      <c r="A394" s="6">
        <v>11933</v>
      </c>
      <c r="B394">
        <v>8.26</v>
      </c>
      <c r="C394">
        <v>0.57999999999999996</v>
      </c>
      <c r="D394">
        <v>0.46</v>
      </c>
      <c r="E394">
        <v>13.4</v>
      </c>
      <c r="F394">
        <v>3.43</v>
      </c>
    </row>
    <row r="395" spans="1:6" x14ac:dyDescent="0.2">
      <c r="A395" s="6">
        <v>11963</v>
      </c>
      <c r="B395">
        <v>7.12</v>
      </c>
      <c r="C395">
        <v>0.55000000000000004</v>
      </c>
      <c r="D395">
        <v>0.44</v>
      </c>
      <c r="E395">
        <v>13.3</v>
      </c>
      <c r="F395">
        <v>3.4</v>
      </c>
    </row>
    <row r="396" spans="1:6" x14ac:dyDescent="0.2">
      <c r="A396" s="6">
        <v>11994</v>
      </c>
      <c r="B396">
        <v>7.05</v>
      </c>
      <c r="C396">
        <v>0.53</v>
      </c>
      <c r="D396">
        <v>0.43</v>
      </c>
      <c r="E396">
        <v>13.2</v>
      </c>
      <c r="F396">
        <v>3.37</v>
      </c>
    </row>
    <row r="397" spans="1:6" x14ac:dyDescent="0.2">
      <c r="A397" s="6">
        <v>12024</v>
      </c>
      <c r="B397">
        <v>6.82</v>
      </c>
      <c r="C397">
        <v>0.5</v>
      </c>
      <c r="D397">
        <v>0.41</v>
      </c>
      <c r="E397">
        <v>13.1</v>
      </c>
      <c r="F397">
        <v>3.34</v>
      </c>
    </row>
    <row r="398" spans="1:6" x14ac:dyDescent="0.2">
      <c r="A398" s="6">
        <v>12055</v>
      </c>
      <c r="B398">
        <v>7.09</v>
      </c>
      <c r="C398">
        <v>0.49</v>
      </c>
      <c r="D398">
        <v>0.41</v>
      </c>
      <c r="E398">
        <v>12.9</v>
      </c>
      <c r="F398">
        <v>3.31</v>
      </c>
    </row>
    <row r="399" spans="1:6" x14ac:dyDescent="0.2">
      <c r="A399" s="6">
        <v>12086</v>
      </c>
      <c r="B399">
        <v>6.25</v>
      </c>
      <c r="C399">
        <v>0.49</v>
      </c>
      <c r="D399">
        <v>0.41</v>
      </c>
      <c r="E399">
        <v>12.7</v>
      </c>
      <c r="F399">
        <v>3.29</v>
      </c>
    </row>
    <row r="400" spans="1:6" x14ac:dyDescent="0.2">
      <c r="A400" s="6">
        <v>12114</v>
      </c>
      <c r="B400">
        <v>6.23</v>
      </c>
      <c r="C400">
        <v>0.48</v>
      </c>
      <c r="D400">
        <v>0.42</v>
      </c>
      <c r="E400">
        <v>12.6</v>
      </c>
      <c r="F400">
        <v>3.28</v>
      </c>
    </row>
    <row r="401" spans="1:6" x14ac:dyDescent="0.2">
      <c r="A401" s="6">
        <v>12145</v>
      </c>
      <c r="B401">
        <v>6.89</v>
      </c>
      <c r="C401">
        <v>0.48</v>
      </c>
      <c r="D401">
        <v>0.42</v>
      </c>
      <c r="E401">
        <v>12.6</v>
      </c>
      <c r="F401">
        <v>3.26</v>
      </c>
    </row>
    <row r="402" spans="1:6" x14ac:dyDescent="0.2">
      <c r="A402" s="6">
        <v>12175</v>
      </c>
      <c r="B402">
        <v>8.8699999999999992</v>
      </c>
      <c r="C402">
        <v>0.47</v>
      </c>
      <c r="D402">
        <v>0.42</v>
      </c>
      <c r="E402">
        <v>12.6</v>
      </c>
      <c r="F402">
        <v>3.25</v>
      </c>
    </row>
    <row r="403" spans="1:6" x14ac:dyDescent="0.2">
      <c r="A403" s="6">
        <v>12206</v>
      </c>
      <c r="B403">
        <v>10.39</v>
      </c>
      <c r="C403">
        <v>0.47</v>
      </c>
      <c r="D403">
        <v>0.42</v>
      </c>
      <c r="E403">
        <v>12.7</v>
      </c>
      <c r="F403">
        <v>3.23</v>
      </c>
    </row>
    <row r="404" spans="1:6" x14ac:dyDescent="0.2">
      <c r="A404" s="6">
        <v>12236</v>
      </c>
      <c r="B404">
        <v>11.23</v>
      </c>
      <c r="C404">
        <v>0.47</v>
      </c>
      <c r="D404">
        <v>0.43</v>
      </c>
      <c r="E404">
        <v>13.1</v>
      </c>
      <c r="F404">
        <v>3.21</v>
      </c>
    </row>
    <row r="405" spans="1:6" x14ac:dyDescent="0.2">
      <c r="A405" s="6">
        <v>12267</v>
      </c>
      <c r="B405">
        <v>10.67</v>
      </c>
      <c r="C405">
        <v>0.46</v>
      </c>
      <c r="D405">
        <v>0.43</v>
      </c>
      <c r="E405">
        <v>13.2</v>
      </c>
      <c r="F405">
        <v>3.2</v>
      </c>
    </row>
    <row r="406" spans="1:6" x14ac:dyDescent="0.2">
      <c r="A406" s="6">
        <v>12298</v>
      </c>
      <c r="B406">
        <v>10.58</v>
      </c>
      <c r="C406">
        <v>0.46</v>
      </c>
      <c r="D406">
        <v>0.43</v>
      </c>
      <c r="E406">
        <v>13.2</v>
      </c>
      <c r="F406">
        <v>3.18</v>
      </c>
    </row>
    <row r="407" spans="1:6" x14ac:dyDescent="0.2">
      <c r="A407" s="6">
        <v>12328</v>
      </c>
      <c r="B407">
        <v>9.5500000000000007</v>
      </c>
      <c r="C407">
        <v>0.45</v>
      </c>
      <c r="D407">
        <v>0.43</v>
      </c>
      <c r="E407">
        <v>13.2</v>
      </c>
      <c r="F407">
        <v>3.17</v>
      </c>
    </row>
    <row r="408" spans="1:6" x14ac:dyDescent="0.2">
      <c r="A408" s="6">
        <v>12359</v>
      </c>
      <c r="B408">
        <v>9.7799999999999994</v>
      </c>
      <c r="C408">
        <v>0.45</v>
      </c>
      <c r="D408">
        <v>0.44</v>
      </c>
      <c r="E408">
        <v>13.2</v>
      </c>
      <c r="F408">
        <v>3.15</v>
      </c>
    </row>
    <row r="409" spans="1:6" x14ac:dyDescent="0.2">
      <c r="A409" s="6">
        <v>12389</v>
      </c>
      <c r="B409">
        <v>9.9700000000000006</v>
      </c>
      <c r="C409">
        <v>0.44</v>
      </c>
      <c r="D409">
        <v>0.44</v>
      </c>
      <c r="E409">
        <v>13.2</v>
      </c>
      <c r="F409">
        <v>3.14</v>
      </c>
    </row>
    <row r="410" spans="1:6" x14ac:dyDescent="0.2">
      <c r="A410" s="6">
        <v>12420</v>
      </c>
      <c r="B410">
        <v>10.54</v>
      </c>
      <c r="C410">
        <v>0.44</v>
      </c>
      <c r="D410">
        <v>0.44</v>
      </c>
      <c r="E410">
        <v>13.2</v>
      </c>
      <c r="F410">
        <v>3.12</v>
      </c>
    </row>
    <row r="411" spans="1:6" x14ac:dyDescent="0.2">
      <c r="A411" s="6">
        <v>12451</v>
      </c>
      <c r="B411">
        <v>11.32</v>
      </c>
      <c r="C411">
        <v>0.44</v>
      </c>
      <c r="D411">
        <v>0.45</v>
      </c>
      <c r="E411">
        <v>13.3</v>
      </c>
      <c r="F411">
        <v>3.09</v>
      </c>
    </row>
    <row r="412" spans="1:6" x14ac:dyDescent="0.2">
      <c r="A412" s="6">
        <v>12479</v>
      </c>
      <c r="B412">
        <v>10.74</v>
      </c>
      <c r="C412">
        <v>0.44</v>
      </c>
      <c r="D412">
        <v>0.45</v>
      </c>
      <c r="E412">
        <v>13.3</v>
      </c>
      <c r="F412">
        <v>3.06</v>
      </c>
    </row>
    <row r="413" spans="1:6" x14ac:dyDescent="0.2">
      <c r="A413" s="6">
        <v>12510</v>
      </c>
      <c r="B413">
        <v>10.92</v>
      </c>
      <c r="C413">
        <v>0.44</v>
      </c>
      <c r="D413">
        <v>0.46</v>
      </c>
      <c r="E413">
        <v>13.3</v>
      </c>
      <c r="F413">
        <v>3.04</v>
      </c>
    </row>
    <row r="414" spans="1:6" x14ac:dyDescent="0.2">
      <c r="A414" s="6">
        <v>12540</v>
      </c>
      <c r="B414">
        <v>9.81</v>
      </c>
      <c r="C414">
        <v>0.44</v>
      </c>
      <c r="D414">
        <v>0.46</v>
      </c>
      <c r="E414">
        <v>13.3</v>
      </c>
      <c r="F414">
        <v>3.01</v>
      </c>
    </row>
    <row r="415" spans="1:6" x14ac:dyDescent="0.2">
      <c r="A415" s="6">
        <v>12571</v>
      </c>
      <c r="B415">
        <v>9.94</v>
      </c>
      <c r="C415">
        <v>0.45</v>
      </c>
      <c r="D415">
        <v>0.47</v>
      </c>
      <c r="E415">
        <v>13.4</v>
      </c>
      <c r="F415">
        <v>2.98</v>
      </c>
    </row>
    <row r="416" spans="1:6" x14ac:dyDescent="0.2">
      <c r="A416" s="6">
        <v>12601</v>
      </c>
      <c r="B416">
        <v>9.4700000000000006</v>
      </c>
      <c r="C416">
        <v>0.45</v>
      </c>
      <c r="D416">
        <v>0.47</v>
      </c>
      <c r="E416">
        <v>13.4</v>
      </c>
      <c r="F416">
        <v>2.96</v>
      </c>
    </row>
    <row r="417" spans="1:6" x14ac:dyDescent="0.2">
      <c r="A417" s="6">
        <v>12632</v>
      </c>
      <c r="B417">
        <v>9.1</v>
      </c>
      <c r="C417">
        <v>0.45</v>
      </c>
      <c r="D417">
        <v>0.47</v>
      </c>
      <c r="E417">
        <v>13.4</v>
      </c>
      <c r="F417">
        <v>2.93</v>
      </c>
    </row>
    <row r="418" spans="1:6" x14ac:dyDescent="0.2">
      <c r="A418" s="6">
        <v>12663</v>
      </c>
      <c r="B418">
        <v>8.8800000000000008</v>
      </c>
      <c r="C418">
        <v>0.45</v>
      </c>
      <c r="D418">
        <v>0.48</v>
      </c>
      <c r="E418">
        <v>13.6</v>
      </c>
      <c r="F418">
        <v>2.9</v>
      </c>
    </row>
    <row r="419" spans="1:6" x14ac:dyDescent="0.2">
      <c r="A419" s="6">
        <v>12693</v>
      </c>
      <c r="B419">
        <v>8.9499999999999993</v>
      </c>
      <c r="C419">
        <v>0.45</v>
      </c>
      <c r="D419">
        <v>0.48</v>
      </c>
      <c r="E419">
        <v>13.5</v>
      </c>
      <c r="F419">
        <v>2.87</v>
      </c>
    </row>
    <row r="420" spans="1:6" x14ac:dyDescent="0.2">
      <c r="A420" s="6">
        <v>12724</v>
      </c>
      <c r="B420">
        <v>9.1999999999999993</v>
      </c>
      <c r="C420">
        <v>0.45</v>
      </c>
      <c r="D420">
        <v>0.49</v>
      </c>
      <c r="E420">
        <v>13.5</v>
      </c>
      <c r="F420">
        <v>2.84</v>
      </c>
    </row>
    <row r="421" spans="1:6" x14ac:dyDescent="0.2">
      <c r="A421" s="6">
        <v>12754</v>
      </c>
      <c r="B421">
        <v>9.26</v>
      </c>
      <c r="C421">
        <v>0.45</v>
      </c>
      <c r="D421">
        <v>0.49</v>
      </c>
      <c r="E421">
        <v>13.4</v>
      </c>
      <c r="F421">
        <v>2.82</v>
      </c>
    </row>
    <row r="422" spans="1:6" x14ac:dyDescent="0.2">
      <c r="A422" s="6">
        <v>12785</v>
      </c>
      <c r="B422">
        <v>9.26</v>
      </c>
      <c r="C422">
        <v>0.45</v>
      </c>
      <c r="D422">
        <v>0.56999999999999995</v>
      </c>
      <c r="E422">
        <v>13.6</v>
      </c>
      <c r="F422">
        <v>2.79</v>
      </c>
    </row>
    <row r="423" spans="1:6" x14ac:dyDescent="0.2">
      <c r="A423" s="6">
        <v>12816</v>
      </c>
      <c r="B423">
        <v>8.98</v>
      </c>
      <c r="C423">
        <v>0.45</v>
      </c>
      <c r="D423">
        <v>0.65</v>
      </c>
      <c r="E423">
        <v>13.7</v>
      </c>
      <c r="F423">
        <v>2.78</v>
      </c>
    </row>
    <row r="424" spans="1:6" x14ac:dyDescent="0.2">
      <c r="A424" s="6">
        <v>12844</v>
      </c>
      <c r="B424">
        <v>8.41</v>
      </c>
      <c r="C424">
        <v>0.45</v>
      </c>
      <c r="D424">
        <v>0.73</v>
      </c>
      <c r="E424">
        <v>13.7</v>
      </c>
      <c r="F424">
        <v>2.77</v>
      </c>
    </row>
    <row r="425" spans="1:6" x14ac:dyDescent="0.2">
      <c r="A425" s="6">
        <v>12875</v>
      </c>
      <c r="B425">
        <v>9.0399999999999991</v>
      </c>
      <c r="C425">
        <v>0.45</v>
      </c>
      <c r="D425">
        <v>0.76</v>
      </c>
      <c r="E425">
        <v>13.8</v>
      </c>
      <c r="F425">
        <v>2.75</v>
      </c>
    </row>
    <row r="426" spans="1:6" x14ac:dyDescent="0.2">
      <c r="A426" s="6">
        <v>12905</v>
      </c>
      <c r="B426">
        <v>9.75</v>
      </c>
      <c r="C426">
        <v>0.44</v>
      </c>
      <c r="D426">
        <v>0.78</v>
      </c>
      <c r="E426">
        <v>13.8</v>
      </c>
      <c r="F426">
        <v>2.74</v>
      </c>
    </row>
    <row r="427" spans="1:6" x14ac:dyDescent="0.2">
      <c r="A427" s="6">
        <v>12936</v>
      </c>
      <c r="B427">
        <v>10.119999999999999</v>
      </c>
      <c r="C427">
        <v>0.44</v>
      </c>
      <c r="D427">
        <v>0.81</v>
      </c>
      <c r="E427">
        <v>13.7</v>
      </c>
      <c r="F427">
        <v>2.73</v>
      </c>
    </row>
    <row r="428" spans="1:6" x14ac:dyDescent="0.2">
      <c r="A428" s="6">
        <v>12966</v>
      </c>
      <c r="B428">
        <v>10.65</v>
      </c>
      <c r="C428">
        <v>0.44</v>
      </c>
      <c r="D428">
        <v>0.79</v>
      </c>
      <c r="E428">
        <v>13.7</v>
      </c>
      <c r="F428">
        <v>2.72</v>
      </c>
    </row>
    <row r="429" spans="1:6" x14ac:dyDescent="0.2">
      <c r="A429" s="6">
        <v>12997</v>
      </c>
      <c r="B429">
        <v>11.37</v>
      </c>
      <c r="C429">
        <v>0.44</v>
      </c>
      <c r="D429">
        <v>0.78</v>
      </c>
      <c r="E429">
        <v>13.7</v>
      </c>
      <c r="F429">
        <v>2.71</v>
      </c>
    </row>
    <row r="430" spans="1:6" x14ac:dyDescent="0.2">
      <c r="A430" s="6">
        <v>13028</v>
      </c>
      <c r="B430">
        <v>11.61</v>
      </c>
      <c r="C430">
        <v>0.44</v>
      </c>
      <c r="D430">
        <v>0.76</v>
      </c>
      <c r="E430">
        <v>13.7</v>
      </c>
      <c r="F430">
        <v>2.7</v>
      </c>
    </row>
    <row r="431" spans="1:6" x14ac:dyDescent="0.2">
      <c r="A431" s="6">
        <v>13058</v>
      </c>
      <c r="B431">
        <v>11.92</v>
      </c>
      <c r="C431">
        <v>0.45</v>
      </c>
      <c r="D431">
        <v>0.76</v>
      </c>
      <c r="E431">
        <v>13.7</v>
      </c>
      <c r="F431">
        <v>2.69</v>
      </c>
    </row>
    <row r="432" spans="1:6" x14ac:dyDescent="0.2">
      <c r="A432" s="6">
        <v>13089</v>
      </c>
      <c r="B432">
        <v>13.04</v>
      </c>
      <c r="C432">
        <v>0.46</v>
      </c>
      <c r="D432">
        <v>0.76</v>
      </c>
      <c r="E432">
        <v>13.8</v>
      </c>
      <c r="F432">
        <v>2.67</v>
      </c>
    </row>
    <row r="433" spans="1:6" x14ac:dyDescent="0.2">
      <c r="A433" s="6">
        <v>13119</v>
      </c>
      <c r="B433">
        <v>13.04</v>
      </c>
      <c r="C433">
        <v>0.47</v>
      </c>
      <c r="D433">
        <v>0.76</v>
      </c>
      <c r="E433">
        <v>13.8</v>
      </c>
      <c r="F433">
        <v>2.66</v>
      </c>
    </row>
    <row r="434" spans="1:6" x14ac:dyDescent="0.2">
      <c r="A434" s="6">
        <v>13150</v>
      </c>
      <c r="B434">
        <v>13.76</v>
      </c>
      <c r="C434">
        <v>0.48</v>
      </c>
      <c r="D434">
        <v>0.77</v>
      </c>
      <c r="E434">
        <v>13.8</v>
      </c>
      <c r="F434">
        <v>2.65</v>
      </c>
    </row>
    <row r="435" spans="1:6" x14ac:dyDescent="0.2">
      <c r="A435" s="6">
        <v>13181</v>
      </c>
      <c r="B435">
        <v>14.55</v>
      </c>
      <c r="C435">
        <v>0.49</v>
      </c>
      <c r="D435">
        <v>0.78</v>
      </c>
      <c r="E435">
        <v>13.8</v>
      </c>
      <c r="F435">
        <v>2.65</v>
      </c>
    </row>
    <row r="436" spans="1:6" x14ac:dyDescent="0.2">
      <c r="A436" s="6">
        <v>13210</v>
      </c>
      <c r="B436">
        <v>14.86</v>
      </c>
      <c r="C436">
        <v>0.5</v>
      </c>
      <c r="D436">
        <v>0.79</v>
      </c>
      <c r="E436">
        <v>13.7</v>
      </c>
      <c r="F436">
        <v>2.66</v>
      </c>
    </row>
    <row r="437" spans="1:6" x14ac:dyDescent="0.2">
      <c r="A437" s="6">
        <v>13241</v>
      </c>
      <c r="B437">
        <v>14.88</v>
      </c>
      <c r="C437">
        <v>0.52</v>
      </c>
      <c r="D437">
        <v>0.82</v>
      </c>
      <c r="E437">
        <v>13.7</v>
      </c>
      <c r="F437">
        <v>2.66</v>
      </c>
    </row>
    <row r="438" spans="1:6" x14ac:dyDescent="0.2">
      <c r="A438" s="6">
        <v>13271</v>
      </c>
      <c r="B438">
        <v>14.09</v>
      </c>
      <c r="C438">
        <v>0.53</v>
      </c>
      <c r="D438">
        <v>0.85</v>
      </c>
      <c r="E438">
        <v>13.7</v>
      </c>
      <c r="F438">
        <v>2.66</v>
      </c>
    </row>
    <row r="439" spans="1:6" x14ac:dyDescent="0.2">
      <c r="A439" s="6">
        <v>13302</v>
      </c>
      <c r="B439">
        <v>14.69</v>
      </c>
      <c r="C439">
        <v>0.55000000000000004</v>
      </c>
      <c r="D439">
        <v>0.88</v>
      </c>
      <c r="E439">
        <v>13.8</v>
      </c>
      <c r="F439">
        <v>2.66</v>
      </c>
    </row>
    <row r="440" spans="1:6" x14ac:dyDescent="0.2">
      <c r="A440" s="6">
        <v>13332</v>
      </c>
      <c r="B440">
        <v>15.56</v>
      </c>
      <c r="C440">
        <v>0.56999999999999995</v>
      </c>
      <c r="D440">
        <v>0.9</v>
      </c>
      <c r="E440">
        <v>13.9</v>
      </c>
      <c r="F440">
        <v>2.67</v>
      </c>
    </row>
    <row r="441" spans="1:6" x14ac:dyDescent="0.2">
      <c r="A441" s="6">
        <v>13363</v>
      </c>
      <c r="B441">
        <v>15.87</v>
      </c>
      <c r="C441">
        <v>0.59</v>
      </c>
      <c r="D441">
        <v>0.92</v>
      </c>
      <c r="E441">
        <v>14</v>
      </c>
      <c r="F441">
        <v>2.67</v>
      </c>
    </row>
    <row r="442" spans="1:6" x14ac:dyDescent="0.2">
      <c r="A442" s="6">
        <v>13394</v>
      </c>
      <c r="B442">
        <v>16.05</v>
      </c>
      <c r="C442">
        <v>0.61</v>
      </c>
      <c r="D442">
        <v>0.94</v>
      </c>
      <c r="E442">
        <v>14</v>
      </c>
      <c r="F442">
        <v>2.67</v>
      </c>
    </row>
    <row r="443" spans="1:6" x14ac:dyDescent="0.2">
      <c r="A443" s="6">
        <v>13424</v>
      </c>
      <c r="B443">
        <v>16.89</v>
      </c>
      <c r="C443">
        <v>0.65</v>
      </c>
      <c r="D443">
        <v>0.97</v>
      </c>
      <c r="E443">
        <v>14</v>
      </c>
      <c r="F443">
        <v>2.67</v>
      </c>
    </row>
    <row r="444" spans="1:6" x14ac:dyDescent="0.2">
      <c r="A444" s="6">
        <v>13455</v>
      </c>
      <c r="B444">
        <v>17.36</v>
      </c>
      <c r="C444">
        <v>0.68</v>
      </c>
      <c r="D444">
        <v>0.99</v>
      </c>
      <c r="E444">
        <v>14</v>
      </c>
      <c r="F444">
        <v>2.67</v>
      </c>
    </row>
    <row r="445" spans="1:6" x14ac:dyDescent="0.2">
      <c r="A445" s="6">
        <v>13485</v>
      </c>
      <c r="B445">
        <v>17.059999999999999</v>
      </c>
      <c r="C445">
        <v>0.72</v>
      </c>
      <c r="D445">
        <v>1.02</v>
      </c>
      <c r="E445">
        <v>14</v>
      </c>
      <c r="F445">
        <v>2.68</v>
      </c>
    </row>
    <row r="446" spans="1:6" x14ac:dyDescent="0.2">
      <c r="A446" s="6">
        <v>13516</v>
      </c>
      <c r="B446">
        <v>17.59</v>
      </c>
      <c r="C446">
        <v>0.73</v>
      </c>
      <c r="D446">
        <v>1.05</v>
      </c>
      <c r="E446">
        <v>14.1</v>
      </c>
      <c r="F446">
        <v>2.68</v>
      </c>
    </row>
    <row r="447" spans="1:6" x14ac:dyDescent="0.2">
      <c r="A447" s="6">
        <v>13547</v>
      </c>
      <c r="B447">
        <v>18.11</v>
      </c>
      <c r="C447">
        <v>0.74</v>
      </c>
      <c r="D447">
        <v>1.08</v>
      </c>
      <c r="E447">
        <v>14.1</v>
      </c>
      <c r="F447">
        <v>2.67</v>
      </c>
    </row>
    <row r="448" spans="1:6" x14ac:dyDescent="0.2">
      <c r="A448" s="6">
        <v>13575</v>
      </c>
      <c r="B448">
        <v>18.09</v>
      </c>
      <c r="C448">
        <v>0.75</v>
      </c>
      <c r="D448">
        <v>1.1100000000000001</v>
      </c>
      <c r="E448">
        <v>14.2</v>
      </c>
      <c r="F448">
        <v>2.66</v>
      </c>
    </row>
    <row r="449" spans="1:6" x14ac:dyDescent="0.2">
      <c r="A449" s="6">
        <v>13606</v>
      </c>
      <c r="B449">
        <v>17.010000000000002</v>
      </c>
      <c r="C449">
        <v>0.78</v>
      </c>
      <c r="D449">
        <v>1.1299999999999999</v>
      </c>
      <c r="E449">
        <v>14.3</v>
      </c>
      <c r="F449">
        <v>2.65</v>
      </c>
    </row>
    <row r="450" spans="1:6" x14ac:dyDescent="0.2">
      <c r="A450" s="6">
        <v>13636</v>
      </c>
      <c r="B450">
        <v>16.25</v>
      </c>
      <c r="C450">
        <v>0.81</v>
      </c>
      <c r="D450">
        <v>1.1499999999999999</v>
      </c>
      <c r="E450">
        <v>14.4</v>
      </c>
      <c r="F450">
        <v>2.64</v>
      </c>
    </row>
    <row r="451" spans="1:6" x14ac:dyDescent="0.2">
      <c r="A451" s="6">
        <v>13667</v>
      </c>
      <c r="B451">
        <v>15.64</v>
      </c>
      <c r="C451">
        <v>0.84</v>
      </c>
      <c r="D451">
        <v>1.17</v>
      </c>
      <c r="E451">
        <v>14.4</v>
      </c>
      <c r="F451">
        <v>2.63</v>
      </c>
    </row>
    <row r="452" spans="1:6" x14ac:dyDescent="0.2">
      <c r="A452" s="6">
        <v>13697</v>
      </c>
      <c r="B452">
        <v>16.57</v>
      </c>
      <c r="C452">
        <v>0.82</v>
      </c>
      <c r="D452">
        <v>1.19</v>
      </c>
      <c r="E452">
        <v>14.5</v>
      </c>
      <c r="F452">
        <v>2.62</v>
      </c>
    </row>
    <row r="453" spans="1:6" x14ac:dyDescent="0.2">
      <c r="A453" s="6">
        <v>13728</v>
      </c>
      <c r="B453">
        <v>16.739999999999998</v>
      </c>
      <c r="C453">
        <v>0.79</v>
      </c>
      <c r="D453">
        <v>1.2</v>
      </c>
      <c r="E453">
        <v>14.5</v>
      </c>
      <c r="F453">
        <v>2.61</v>
      </c>
    </row>
    <row r="454" spans="1:6" x14ac:dyDescent="0.2">
      <c r="A454" s="6">
        <v>13759</v>
      </c>
      <c r="B454">
        <v>14.37</v>
      </c>
      <c r="C454">
        <v>0.77</v>
      </c>
      <c r="D454">
        <v>1.22</v>
      </c>
      <c r="E454">
        <v>14.6</v>
      </c>
      <c r="F454">
        <v>2.6</v>
      </c>
    </row>
    <row r="455" spans="1:6" x14ac:dyDescent="0.2">
      <c r="A455" s="6">
        <v>13789</v>
      </c>
      <c r="B455">
        <v>12.28</v>
      </c>
      <c r="C455">
        <v>0.78</v>
      </c>
      <c r="D455">
        <v>1.19</v>
      </c>
      <c r="E455">
        <v>14.6</v>
      </c>
      <c r="F455">
        <v>2.59</v>
      </c>
    </row>
    <row r="456" spans="1:6" x14ac:dyDescent="0.2">
      <c r="A456" s="6">
        <v>13820</v>
      </c>
      <c r="B456">
        <v>11.2</v>
      </c>
      <c r="C456">
        <v>0.79</v>
      </c>
      <c r="D456">
        <v>1.1599999999999999</v>
      </c>
      <c r="E456">
        <v>14.5</v>
      </c>
      <c r="F456">
        <v>2.58</v>
      </c>
    </row>
    <row r="457" spans="1:6" x14ac:dyDescent="0.2">
      <c r="A457" s="6">
        <v>13850</v>
      </c>
      <c r="B457">
        <v>11.02</v>
      </c>
      <c r="C457">
        <v>0.8</v>
      </c>
      <c r="D457">
        <v>1.1299999999999999</v>
      </c>
      <c r="E457">
        <v>14.4</v>
      </c>
      <c r="F457">
        <v>2.57</v>
      </c>
    </row>
    <row r="458" spans="1:6" x14ac:dyDescent="0.2">
      <c r="A458" s="6">
        <v>13881</v>
      </c>
      <c r="B458">
        <v>11.31</v>
      </c>
      <c r="C458">
        <v>0.79</v>
      </c>
      <c r="D458">
        <v>1.08</v>
      </c>
      <c r="E458">
        <v>14.2</v>
      </c>
      <c r="F458">
        <v>2.56</v>
      </c>
    </row>
    <row r="459" spans="1:6" x14ac:dyDescent="0.2">
      <c r="A459" s="6">
        <v>13912</v>
      </c>
      <c r="B459">
        <v>11.04</v>
      </c>
      <c r="C459">
        <v>0.79</v>
      </c>
      <c r="D459">
        <v>1.02</v>
      </c>
      <c r="E459">
        <v>14.1</v>
      </c>
      <c r="F459">
        <v>2.54</v>
      </c>
    </row>
    <row r="460" spans="1:6" x14ac:dyDescent="0.2">
      <c r="A460" s="6">
        <v>13940</v>
      </c>
      <c r="B460">
        <v>10.31</v>
      </c>
      <c r="C460">
        <v>0.78</v>
      </c>
      <c r="D460">
        <v>0.97</v>
      </c>
      <c r="E460">
        <v>14.1</v>
      </c>
      <c r="F460">
        <v>2.5299999999999998</v>
      </c>
    </row>
    <row r="461" spans="1:6" x14ac:dyDescent="0.2">
      <c r="A461" s="6">
        <v>13971</v>
      </c>
      <c r="B461">
        <v>9.89</v>
      </c>
      <c r="C461">
        <v>0.77</v>
      </c>
      <c r="D461">
        <v>0.9</v>
      </c>
      <c r="E461">
        <v>14.2</v>
      </c>
      <c r="F461">
        <v>2.5099999999999998</v>
      </c>
    </row>
    <row r="462" spans="1:6" x14ac:dyDescent="0.2">
      <c r="A462" s="6">
        <v>14001</v>
      </c>
      <c r="B462">
        <v>9.98</v>
      </c>
      <c r="C462">
        <v>0.75</v>
      </c>
      <c r="D462">
        <v>0.84</v>
      </c>
      <c r="E462">
        <v>14.1</v>
      </c>
      <c r="F462">
        <v>2.4900000000000002</v>
      </c>
    </row>
    <row r="463" spans="1:6" x14ac:dyDescent="0.2">
      <c r="A463" s="6">
        <v>14032</v>
      </c>
      <c r="B463">
        <v>10.210000000000001</v>
      </c>
      <c r="C463">
        <v>0.74</v>
      </c>
      <c r="D463">
        <v>0.77</v>
      </c>
      <c r="E463">
        <v>14.1</v>
      </c>
      <c r="F463">
        <v>2.48</v>
      </c>
    </row>
    <row r="464" spans="1:6" x14ac:dyDescent="0.2">
      <c r="A464" s="6">
        <v>14062</v>
      </c>
      <c r="B464">
        <v>12.24</v>
      </c>
      <c r="C464">
        <v>0.71</v>
      </c>
      <c r="D464">
        <v>0.72</v>
      </c>
      <c r="E464">
        <v>14.1</v>
      </c>
      <c r="F464">
        <v>2.46</v>
      </c>
    </row>
    <row r="465" spans="1:6" x14ac:dyDescent="0.2">
      <c r="A465" s="6">
        <v>14093</v>
      </c>
      <c r="B465">
        <v>12.31</v>
      </c>
      <c r="C465">
        <v>0.69</v>
      </c>
      <c r="D465">
        <v>0.67</v>
      </c>
      <c r="E465">
        <v>14.1</v>
      </c>
      <c r="F465">
        <v>2.44</v>
      </c>
    </row>
    <row r="466" spans="1:6" x14ac:dyDescent="0.2">
      <c r="A466" s="6">
        <v>14124</v>
      </c>
      <c r="B466">
        <v>11.75</v>
      </c>
      <c r="C466">
        <v>0.66</v>
      </c>
      <c r="D466">
        <v>0.62</v>
      </c>
      <c r="E466">
        <v>14.1</v>
      </c>
      <c r="F466">
        <v>2.4300000000000002</v>
      </c>
    </row>
    <row r="467" spans="1:6" x14ac:dyDescent="0.2">
      <c r="A467" s="6">
        <v>14154</v>
      </c>
      <c r="B467">
        <v>13.06</v>
      </c>
      <c r="C467">
        <v>0.61</v>
      </c>
      <c r="D467">
        <v>0.63</v>
      </c>
      <c r="E467">
        <v>14</v>
      </c>
      <c r="F467">
        <v>2.41</v>
      </c>
    </row>
    <row r="468" spans="1:6" x14ac:dyDescent="0.2">
      <c r="A468" s="6">
        <v>14185</v>
      </c>
      <c r="B468">
        <v>13.07</v>
      </c>
      <c r="C468">
        <v>0.56000000000000005</v>
      </c>
      <c r="D468">
        <v>0.63</v>
      </c>
      <c r="E468">
        <v>14</v>
      </c>
      <c r="F468">
        <v>2.39</v>
      </c>
    </row>
    <row r="469" spans="1:6" x14ac:dyDescent="0.2">
      <c r="A469" s="6">
        <v>14215</v>
      </c>
      <c r="B469">
        <v>12.69</v>
      </c>
      <c r="C469">
        <v>0.51</v>
      </c>
      <c r="D469">
        <v>0.64</v>
      </c>
      <c r="E469">
        <v>14</v>
      </c>
      <c r="F469">
        <v>2.38</v>
      </c>
    </row>
    <row r="470" spans="1:6" x14ac:dyDescent="0.2">
      <c r="A470" s="6">
        <v>14246</v>
      </c>
      <c r="B470">
        <v>12.5</v>
      </c>
      <c r="C470">
        <v>0.51</v>
      </c>
      <c r="D470">
        <v>0.66</v>
      </c>
      <c r="E470">
        <v>14</v>
      </c>
      <c r="F470">
        <v>2.36</v>
      </c>
    </row>
    <row r="471" spans="1:6" x14ac:dyDescent="0.2">
      <c r="A471" s="6">
        <v>14277</v>
      </c>
      <c r="B471">
        <v>12.4</v>
      </c>
      <c r="C471">
        <v>0.52</v>
      </c>
      <c r="D471">
        <v>0.69</v>
      </c>
      <c r="E471">
        <v>13.9</v>
      </c>
      <c r="F471">
        <v>2.35</v>
      </c>
    </row>
    <row r="472" spans="1:6" x14ac:dyDescent="0.2">
      <c r="A472" s="6">
        <v>14305</v>
      </c>
      <c r="B472">
        <v>12.39</v>
      </c>
      <c r="C472">
        <v>0.52</v>
      </c>
      <c r="D472">
        <v>0.71</v>
      </c>
      <c r="E472">
        <v>13.9</v>
      </c>
      <c r="F472">
        <v>2.33</v>
      </c>
    </row>
    <row r="473" spans="1:6" x14ac:dyDescent="0.2">
      <c r="A473" s="6">
        <v>14336</v>
      </c>
      <c r="B473">
        <v>10.83</v>
      </c>
      <c r="C473">
        <v>0.52</v>
      </c>
      <c r="D473">
        <v>0.73</v>
      </c>
      <c r="E473">
        <v>13.8</v>
      </c>
      <c r="F473">
        <v>2.3199999999999998</v>
      </c>
    </row>
    <row r="474" spans="1:6" x14ac:dyDescent="0.2">
      <c r="A474" s="6">
        <v>14366</v>
      </c>
      <c r="B474">
        <v>11.23</v>
      </c>
      <c r="C474">
        <v>0.53</v>
      </c>
      <c r="D474">
        <v>0.74</v>
      </c>
      <c r="E474">
        <v>13.8</v>
      </c>
      <c r="F474">
        <v>2.31</v>
      </c>
    </row>
    <row r="475" spans="1:6" x14ac:dyDescent="0.2">
      <c r="A475" s="6">
        <v>14397</v>
      </c>
      <c r="B475">
        <v>11.43</v>
      </c>
      <c r="C475">
        <v>0.53</v>
      </c>
      <c r="D475">
        <v>0.76</v>
      </c>
      <c r="E475">
        <v>13.8</v>
      </c>
      <c r="F475">
        <v>2.2999999999999998</v>
      </c>
    </row>
    <row r="476" spans="1:6" x14ac:dyDescent="0.2">
      <c r="A476" s="6">
        <v>14427</v>
      </c>
      <c r="B476">
        <v>11.71</v>
      </c>
      <c r="C476">
        <v>0.54</v>
      </c>
      <c r="D476">
        <v>0.78</v>
      </c>
      <c r="E476">
        <v>13.8</v>
      </c>
      <c r="F476">
        <v>2.29</v>
      </c>
    </row>
    <row r="477" spans="1:6" x14ac:dyDescent="0.2">
      <c r="A477" s="6">
        <v>14458</v>
      </c>
      <c r="B477">
        <v>11.54</v>
      </c>
      <c r="C477">
        <v>0.55000000000000004</v>
      </c>
      <c r="D477">
        <v>0.79</v>
      </c>
      <c r="E477">
        <v>13.8</v>
      </c>
      <c r="F477">
        <v>2.27</v>
      </c>
    </row>
    <row r="478" spans="1:6" x14ac:dyDescent="0.2">
      <c r="A478" s="6">
        <v>14489</v>
      </c>
      <c r="B478">
        <v>12.77</v>
      </c>
      <c r="C478">
        <v>0.56000000000000005</v>
      </c>
      <c r="D478">
        <v>0.81</v>
      </c>
      <c r="E478">
        <v>14.1</v>
      </c>
      <c r="F478">
        <v>2.2599999999999998</v>
      </c>
    </row>
    <row r="479" spans="1:6" x14ac:dyDescent="0.2">
      <c r="A479" s="6">
        <v>14519</v>
      </c>
      <c r="B479">
        <v>12.9</v>
      </c>
      <c r="C479">
        <v>0.57999999999999996</v>
      </c>
      <c r="D479">
        <v>0.84</v>
      </c>
      <c r="E479">
        <v>14</v>
      </c>
      <c r="F479">
        <v>2.25</v>
      </c>
    </row>
    <row r="480" spans="1:6" x14ac:dyDescent="0.2">
      <c r="A480" s="6">
        <v>14550</v>
      </c>
      <c r="B480">
        <v>12.67</v>
      </c>
      <c r="C480">
        <v>0.6</v>
      </c>
      <c r="D480">
        <v>0.87</v>
      </c>
      <c r="E480">
        <v>14</v>
      </c>
      <c r="F480">
        <v>2.2400000000000002</v>
      </c>
    </row>
    <row r="481" spans="1:6" x14ac:dyDescent="0.2">
      <c r="A481" s="6">
        <v>14580</v>
      </c>
      <c r="B481">
        <v>12.37</v>
      </c>
      <c r="C481">
        <v>0.62</v>
      </c>
      <c r="D481">
        <v>0.9</v>
      </c>
      <c r="E481">
        <v>14</v>
      </c>
      <c r="F481">
        <v>2.2200000000000002</v>
      </c>
    </row>
    <row r="482" spans="1:6" x14ac:dyDescent="0.2">
      <c r="A482" s="6">
        <v>14611</v>
      </c>
      <c r="B482">
        <v>12.3</v>
      </c>
      <c r="C482">
        <v>0.62</v>
      </c>
      <c r="D482">
        <v>0.93</v>
      </c>
      <c r="E482">
        <v>13.9</v>
      </c>
      <c r="F482">
        <v>2.21</v>
      </c>
    </row>
    <row r="483" spans="1:6" x14ac:dyDescent="0.2">
      <c r="A483" s="6">
        <v>14642</v>
      </c>
      <c r="B483">
        <v>12.22</v>
      </c>
      <c r="C483">
        <v>0.63</v>
      </c>
      <c r="D483">
        <v>0.96</v>
      </c>
      <c r="E483">
        <v>14</v>
      </c>
      <c r="F483">
        <v>2.19</v>
      </c>
    </row>
    <row r="484" spans="1:6" x14ac:dyDescent="0.2">
      <c r="A484" s="6">
        <v>14671</v>
      </c>
      <c r="B484">
        <v>12.15</v>
      </c>
      <c r="C484">
        <v>0.63</v>
      </c>
      <c r="D484">
        <v>0.99</v>
      </c>
      <c r="E484">
        <v>14</v>
      </c>
      <c r="F484">
        <v>2.17</v>
      </c>
    </row>
    <row r="485" spans="1:6" x14ac:dyDescent="0.2">
      <c r="A485" s="6">
        <v>14702</v>
      </c>
      <c r="B485">
        <v>12.27</v>
      </c>
      <c r="C485">
        <v>0.64</v>
      </c>
      <c r="D485">
        <v>1.01</v>
      </c>
      <c r="E485">
        <v>14</v>
      </c>
      <c r="F485">
        <v>2.15</v>
      </c>
    </row>
    <row r="486" spans="1:6" x14ac:dyDescent="0.2">
      <c r="A486" s="6">
        <v>14732</v>
      </c>
      <c r="B486">
        <v>10.58</v>
      </c>
      <c r="C486">
        <v>0.64</v>
      </c>
      <c r="D486">
        <v>1.02</v>
      </c>
      <c r="E486">
        <v>14</v>
      </c>
      <c r="F486">
        <v>2.12</v>
      </c>
    </row>
    <row r="487" spans="1:6" x14ac:dyDescent="0.2">
      <c r="A487" s="6">
        <v>14763</v>
      </c>
      <c r="B487">
        <v>9.67</v>
      </c>
      <c r="C487">
        <v>0.65</v>
      </c>
      <c r="D487">
        <v>1.04</v>
      </c>
      <c r="E487">
        <v>14.1</v>
      </c>
      <c r="F487">
        <v>2.1</v>
      </c>
    </row>
    <row r="488" spans="1:6" x14ac:dyDescent="0.2">
      <c r="A488" s="6">
        <v>14793</v>
      </c>
      <c r="B488">
        <v>9.99</v>
      </c>
      <c r="C488">
        <v>0.66</v>
      </c>
      <c r="D488">
        <v>1.05</v>
      </c>
      <c r="E488">
        <v>14</v>
      </c>
      <c r="F488">
        <v>2.08</v>
      </c>
    </row>
    <row r="489" spans="1:6" x14ac:dyDescent="0.2">
      <c r="A489" s="6">
        <v>14824</v>
      </c>
      <c r="B489">
        <v>10.199999999999999</v>
      </c>
      <c r="C489">
        <v>0.66</v>
      </c>
      <c r="D489">
        <v>1.07</v>
      </c>
      <c r="E489">
        <v>14</v>
      </c>
      <c r="F489">
        <v>2.06</v>
      </c>
    </row>
    <row r="490" spans="1:6" x14ac:dyDescent="0.2">
      <c r="A490" s="6">
        <v>14855</v>
      </c>
      <c r="B490">
        <v>10.63</v>
      </c>
      <c r="C490">
        <v>0.67</v>
      </c>
      <c r="D490">
        <v>1.08</v>
      </c>
      <c r="E490">
        <v>14</v>
      </c>
      <c r="F490">
        <v>2.04</v>
      </c>
    </row>
    <row r="491" spans="1:6" x14ac:dyDescent="0.2">
      <c r="A491" s="6">
        <v>14885</v>
      </c>
      <c r="B491">
        <v>10.73</v>
      </c>
      <c r="C491">
        <v>0.67</v>
      </c>
      <c r="D491">
        <v>1.07</v>
      </c>
      <c r="E491">
        <v>14</v>
      </c>
      <c r="F491">
        <v>2.02</v>
      </c>
    </row>
    <row r="492" spans="1:6" x14ac:dyDescent="0.2">
      <c r="A492" s="6">
        <v>14916</v>
      </c>
      <c r="B492">
        <v>10.98</v>
      </c>
      <c r="C492">
        <v>0.67</v>
      </c>
      <c r="D492">
        <v>1.06</v>
      </c>
      <c r="E492">
        <v>14</v>
      </c>
      <c r="F492">
        <v>1.99</v>
      </c>
    </row>
    <row r="493" spans="1:6" x14ac:dyDescent="0.2">
      <c r="A493" s="6">
        <v>14946</v>
      </c>
      <c r="B493">
        <v>10.53</v>
      </c>
      <c r="C493">
        <v>0.67</v>
      </c>
      <c r="D493">
        <v>1.05</v>
      </c>
      <c r="E493">
        <v>14.1</v>
      </c>
      <c r="F493">
        <v>1.97</v>
      </c>
    </row>
    <row r="494" spans="1:6" x14ac:dyDescent="0.2">
      <c r="A494" s="6">
        <v>14977</v>
      </c>
      <c r="B494">
        <v>10.55</v>
      </c>
      <c r="C494">
        <v>0.67</v>
      </c>
      <c r="D494">
        <v>1.05</v>
      </c>
      <c r="E494">
        <v>14.1</v>
      </c>
      <c r="F494">
        <v>1.95</v>
      </c>
    </row>
    <row r="495" spans="1:6" x14ac:dyDescent="0.2">
      <c r="A495" s="6">
        <v>15008</v>
      </c>
      <c r="B495">
        <v>9.89</v>
      </c>
      <c r="C495">
        <v>0.68</v>
      </c>
      <c r="D495">
        <v>1.06</v>
      </c>
      <c r="E495">
        <v>14.1</v>
      </c>
      <c r="F495">
        <v>1.99</v>
      </c>
    </row>
    <row r="496" spans="1:6" x14ac:dyDescent="0.2">
      <c r="A496" s="6">
        <v>15036</v>
      </c>
      <c r="B496">
        <v>9.9499999999999993</v>
      </c>
      <c r="C496">
        <v>0.68</v>
      </c>
      <c r="D496">
        <v>1.06</v>
      </c>
      <c r="E496">
        <v>14.2</v>
      </c>
      <c r="F496">
        <v>2.04</v>
      </c>
    </row>
    <row r="497" spans="1:6" x14ac:dyDescent="0.2">
      <c r="A497" s="6">
        <v>15067</v>
      </c>
      <c r="B497">
        <v>9.64</v>
      </c>
      <c r="C497">
        <v>0.68</v>
      </c>
      <c r="D497">
        <v>1.07</v>
      </c>
      <c r="E497">
        <v>14.3</v>
      </c>
      <c r="F497">
        <v>2.08</v>
      </c>
    </row>
    <row r="498" spans="1:6" x14ac:dyDescent="0.2">
      <c r="A498" s="6">
        <v>15097</v>
      </c>
      <c r="B498">
        <v>9.43</v>
      </c>
      <c r="C498">
        <v>0.69</v>
      </c>
      <c r="D498">
        <v>1.08</v>
      </c>
      <c r="E498">
        <v>14.4</v>
      </c>
      <c r="F498">
        <v>2.12</v>
      </c>
    </row>
    <row r="499" spans="1:6" x14ac:dyDescent="0.2">
      <c r="A499" s="6">
        <v>15128</v>
      </c>
      <c r="B499">
        <v>9.76</v>
      </c>
      <c r="C499">
        <v>0.69</v>
      </c>
      <c r="D499">
        <v>1.0900000000000001</v>
      </c>
      <c r="E499">
        <v>14.7</v>
      </c>
      <c r="F499">
        <v>2.16</v>
      </c>
    </row>
    <row r="500" spans="1:6" x14ac:dyDescent="0.2">
      <c r="A500" s="6">
        <v>15158</v>
      </c>
      <c r="B500">
        <v>10.26</v>
      </c>
      <c r="C500">
        <v>0.69</v>
      </c>
      <c r="D500">
        <v>1.1200000000000001</v>
      </c>
      <c r="E500">
        <v>14.7</v>
      </c>
      <c r="F500">
        <v>2.21</v>
      </c>
    </row>
    <row r="501" spans="1:6" x14ac:dyDescent="0.2">
      <c r="A501" s="6">
        <v>15189</v>
      </c>
      <c r="B501">
        <v>10.210000000000001</v>
      </c>
      <c r="C501">
        <v>0.7</v>
      </c>
      <c r="D501">
        <v>1.1599999999999999</v>
      </c>
      <c r="E501">
        <v>14.9</v>
      </c>
      <c r="F501">
        <v>2.25</v>
      </c>
    </row>
    <row r="502" spans="1:6" x14ac:dyDescent="0.2">
      <c r="A502" s="6">
        <v>15220</v>
      </c>
      <c r="B502">
        <v>10.24</v>
      </c>
      <c r="C502">
        <v>0.7</v>
      </c>
      <c r="D502">
        <v>1.19</v>
      </c>
      <c r="E502">
        <v>15.1</v>
      </c>
      <c r="F502">
        <v>2.29</v>
      </c>
    </row>
    <row r="503" spans="1:6" x14ac:dyDescent="0.2">
      <c r="A503" s="6">
        <v>15250</v>
      </c>
      <c r="B503">
        <v>9.83</v>
      </c>
      <c r="C503">
        <v>0.7</v>
      </c>
      <c r="D503">
        <v>1.18</v>
      </c>
      <c r="E503">
        <v>15.3</v>
      </c>
      <c r="F503">
        <v>2.33</v>
      </c>
    </row>
    <row r="504" spans="1:6" x14ac:dyDescent="0.2">
      <c r="A504" s="6">
        <v>15281</v>
      </c>
      <c r="B504">
        <v>9.3699999999999992</v>
      </c>
      <c r="C504">
        <v>0.71</v>
      </c>
      <c r="D504">
        <v>1.17</v>
      </c>
      <c r="E504">
        <v>15.4</v>
      </c>
      <c r="F504">
        <v>2.38</v>
      </c>
    </row>
    <row r="505" spans="1:6" x14ac:dyDescent="0.2">
      <c r="A505" s="6">
        <v>15311</v>
      </c>
      <c r="B505">
        <v>8.76</v>
      </c>
      <c r="C505">
        <v>0.71</v>
      </c>
      <c r="D505">
        <v>1.1599999999999999</v>
      </c>
      <c r="E505">
        <v>15.5</v>
      </c>
      <c r="F505">
        <v>2.42</v>
      </c>
    </row>
    <row r="506" spans="1:6" x14ac:dyDescent="0.2">
      <c r="A506" s="6">
        <v>15342</v>
      </c>
      <c r="B506">
        <v>8.93</v>
      </c>
      <c r="C506">
        <v>0.7</v>
      </c>
      <c r="D506">
        <v>1.1200000000000001</v>
      </c>
      <c r="E506">
        <v>15.7</v>
      </c>
      <c r="F506">
        <v>2.46</v>
      </c>
    </row>
    <row r="507" spans="1:6" x14ac:dyDescent="0.2">
      <c r="A507" s="6">
        <v>15373</v>
      </c>
      <c r="B507">
        <v>8.65</v>
      </c>
      <c r="C507">
        <v>0.7</v>
      </c>
      <c r="D507">
        <v>1.08</v>
      </c>
      <c r="E507">
        <v>15.8</v>
      </c>
      <c r="F507">
        <v>2.46</v>
      </c>
    </row>
    <row r="508" spans="1:6" x14ac:dyDescent="0.2">
      <c r="A508" s="6">
        <v>15401</v>
      </c>
      <c r="B508">
        <v>8.18</v>
      </c>
      <c r="C508">
        <v>0.69</v>
      </c>
      <c r="D508">
        <v>1.04</v>
      </c>
      <c r="E508">
        <v>16</v>
      </c>
      <c r="F508">
        <v>2.46</v>
      </c>
    </row>
    <row r="509" spans="1:6" x14ac:dyDescent="0.2">
      <c r="A509" s="6">
        <v>15432</v>
      </c>
      <c r="B509">
        <v>7.84</v>
      </c>
      <c r="C509">
        <v>0.68</v>
      </c>
      <c r="D509">
        <v>1.02</v>
      </c>
      <c r="E509">
        <v>16.100000000000001</v>
      </c>
      <c r="F509">
        <v>2.46</v>
      </c>
    </row>
    <row r="510" spans="1:6" x14ac:dyDescent="0.2">
      <c r="A510" s="6">
        <v>15462</v>
      </c>
      <c r="B510">
        <v>7.93</v>
      </c>
      <c r="C510">
        <v>0.67</v>
      </c>
      <c r="D510">
        <v>1</v>
      </c>
      <c r="E510">
        <v>16.3</v>
      </c>
      <c r="F510">
        <v>2.46</v>
      </c>
    </row>
    <row r="511" spans="1:6" x14ac:dyDescent="0.2">
      <c r="A511" s="6">
        <v>15493</v>
      </c>
      <c r="B511">
        <v>8.33</v>
      </c>
      <c r="C511">
        <v>0.66</v>
      </c>
      <c r="D511">
        <v>0.98</v>
      </c>
      <c r="E511">
        <v>16.3</v>
      </c>
      <c r="F511">
        <v>2.46</v>
      </c>
    </row>
    <row r="512" spans="1:6" x14ac:dyDescent="0.2">
      <c r="A512" s="6">
        <v>15523</v>
      </c>
      <c r="B512">
        <v>8.64</v>
      </c>
      <c r="C512">
        <v>0.65</v>
      </c>
      <c r="D512">
        <v>0.97</v>
      </c>
      <c r="E512">
        <v>16.399999999999999</v>
      </c>
      <c r="F512">
        <v>2.46</v>
      </c>
    </row>
    <row r="513" spans="1:6" x14ac:dyDescent="0.2">
      <c r="A513" s="6">
        <v>15554</v>
      </c>
      <c r="B513">
        <v>8.59</v>
      </c>
      <c r="C513">
        <v>0.63</v>
      </c>
      <c r="D513">
        <v>0.95</v>
      </c>
      <c r="E513">
        <v>16.5</v>
      </c>
      <c r="F513">
        <v>2.4700000000000002</v>
      </c>
    </row>
    <row r="514" spans="1:6" x14ac:dyDescent="0.2">
      <c r="A514" s="6">
        <v>15585</v>
      </c>
      <c r="B514">
        <v>8.68</v>
      </c>
      <c r="C514">
        <v>0.62</v>
      </c>
      <c r="D514">
        <v>0.94</v>
      </c>
      <c r="E514">
        <v>16.5</v>
      </c>
      <c r="F514">
        <v>2.4700000000000002</v>
      </c>
    </row>
    <row r="515" spans="1:6" x14ac:dyDescent="0.2">
      <c r="A515" s="6">
        <v>15615</v>
      </c>
      <c r="B515">
        <v>9.32</v>
      </c>
      <c r="C515">
        <v>0.61</v>
      </c>
      <c r="D515">
        <v>0.97</v>
      </c>
      <c r="E515">
        <v>16.7</v>
      </c>
      <c r="F515">
        <v>2.4700000000000002</v>
      </c>
    </row>
    <row r="516" spans="1:6" x14ac:dyDescent="0.2">
      <c r="A516" s="6">
        <v>15646</v>
      </c>
      <c r="B516">
        <v>9.4700000000000006</v>
      </c>
      <c r="C516">
        <v>0.6</v>
      </c>
      <c r="D516">
        <v>1</v>
      </c>
      <c r="E516">
        <v>16.8</v>
      </c>
      <c r="F516">
        <v>2.4700000000000002</v>
      </c>
    </row>
    <row r="517" spans="1:6" x14ac:dyDescent="0.2">
      <c r="A517" s="6">
        <v>15676</v>
      </c>
      <c r="B517">
        <v>9.52</v>
      </c>
      <c r="C517">
        <v>0.59</v>
      </c>
      <c r="D517">
        <v>1.03</v>
      </c>
      <c r="E517">
        <v>16.899999999999999</v>
      </c>
      <c r="F517">
        <v>2.4700000000000002</v>
      </c>
    </row>
    <row r="518" spans="1:6" x14ac:dyDescent="0.2">
      <c r="A518" s="6">
        <v>15707</v>
      </c>
      <c r="B518">
        <v>10.09</v>
      </c>
      <c r="C518">
        <v>0.59</v>
      </c>
      <c r="D518">
        <v>1.04</v>
      </c>
      <c r="E518">
        <v>16.899999999999999</v>
      </c>
      <c r="F518">
        <v>2.4700000000000002</v>
      </c>
    </row>
    <row r="519" spans="1:6" x14ac:dyDescent="0.2">
      <c r="A519" s="6">
        <v>15738</v>
      </c>
      <c r="B519">
        <v>10.69</v>
      </c>
      <c r="C519">
        <v>0.59</v>
      </c>
      <c r="D519">
        <v>1.06</v>
      </c>
      <c r="E519">
        <v>16.899999999999999</v>
      </c>
      <c r="F519">
        <v>2.4700000000000002</v>
      </c>
    </row>
    <row r="520" spans="1:6" x14ac:dyDescent="0.2">
      <c r="A520" s="6">
        <v>15766</v>
      </c>
      <c r="B520">
        <v>11.07</v>
      </c>
      <c r="C520">
        <v>0.59</v>
      </c>
      <c r="D520">
        <v>1.07</v>
      </c>
      <c r="E520">
        <v>17.2</v>
      </c>
      <c r="F520">
        <v>2.4700000000000002</v>
      </c>
    </row>
    <row r="521" spans="1:6" x14ac:dyDescent="0.2">
      <c r="A521" s="6">
        <v>15797</v>
      </c>
      <c r="B521">
        <v>11.44</v>
      </c>
      <c r="C521">
        <v>0.59</v>
      </c>
      <c r="D521">
        <v>1.08</v>
      </c>
      <c r="E521">
        <v>17.399999999999999</v>
      </c>
      <c r="F521">
        <v>2.4700000000000002</v>
      </c>
    </row>
    <row r="522" spans="1:6" x14ac:dyDescent="0.2">
      <c r="A522" s="6">
        <v>15827</v>
      </c>
      <c r="B522">
        <v>11.89</v>
      </c>
      <c r="C522">
        <v>0.59</v>
      </c>
      <c r="D522">
        <v>1.0900000000000001</v>
      </c>
      <c r="E522">
        <v>17.5</v>
      </c>
      <c r="F522">
        <v>2.4700000000000002</v>
      </c>
    </row>
    <row r="523" spans="1:6" x14ac:dyDescent="0.2">
      <c r="A523" s="6">
        <v>15858</v>
      </c>
      <c r="B523">
        <v>12.1</v>
      </c>
      <c r="C523">
        <v>0.59</v>
      </c>
      <c r="D523">
        <v>1.1000000000000001</v>
      </c>
      <c r="E523">
        <v>17.5</v>
      </c>
      <c r="F523">
        <v>2.4700000000000002</v>
      </c>
    </row>
    <row r="524" spans="1:6" x14ac:dyDescent="0.2">
      <c r="A524" s="6">
        <v>15888</v>
      </c>
      <c r="B524">
        <v>12.35</v>
      </c>
      <c r="C524">
        <v>0.59</v>
      </c>
      <c r="D524">
        <v>1.0900000000000001</v>
      </c>
      <c r="E524">
        <v>17.399999999999999</v>
      </c>
      <c r="F524">
        <v>2.48</v>
      </c>
    </row>
    <row r="525" spans="1:6" x14ac:dyDescent="0.2">
      <c r="A525" s="6">
        <v>15919</v>
      </c>
      <c r="B525">
        <v>11.74</v>
      </c>
      <c r="C525">
        <v>0.6</v>
      </c>
      <c r="D525">
        <v>1.0900000000000001</v>
      </c>
      <c r="E525">
        <v>17.3</v>
      </c>
      <c r="F525">
        <v>2.48</v>
      </c>
    </row>
    <row r="526" spans="1:6" x14ac:dyDescent="0.2">
      <c r="A526" s="6">
        <v>15950</v>
      </c>
      <c r="B526">
        <v>11.99</v>
      </c>
      <c r="C526">
        <v>0.6</v>
      </c>
      <c r="D526">
        <v>1.08</v>
      </c>
      <c r="E526">
        <v>17.399999999999999</v>
      </c>
      <c r="F526">
        <v>2.48</v>
      </c>
    </row>
    <row r="527" spans="1:6" x14ac:dyDescent="0.2">
      <c r="A527" s="6">
        <v>15980</v>
      </c>
      <c r="B527">
        <v>11.88</v>
      </c>
      <c r="C527">
        <v>0.6</v>
      </c>
      <c r="D527">
        <v>1.03</v>
      </c>
      <c r="E527">
        <v>17.399999999999999</v>
      </c>
      <c r="F527">
        <v>2.48</v>
      </c>
    </row>
    <row r="528" spans="1:6" x14ac:dyDescent="0.2">
      <c r="A528" s="6">
        <v>16011</v>
      </c>
      <c r="B528">
        <v>11.33</v>
      </c>
      <c r="C528">
        <v>0.61</v>
      </c>
      <c r="D528">
        <v>0.99</v>
      </c>
      <c r="E528">
        <v>17.399999999999999</v>
      </c>
      <c r="F528">
        <v>2.48</v>
      </c>
    </row>
    <row r="529" spans="1:6" x14ac:dyDescent="0.2">
      <c r="A529" s="6">
        <v>16041</v>
      </c>
      <c r="B529">
        <v>11.48</v>
      </c>
      <c r="C529">
        <v>0.61</v>
      </c>
      <c r="D529">
        <v>0.94</v>
      </c>
      <c r="E529">
        <v>17.399999999999999</v>
      </c>
      <c r="F529">
        <v>2.48</v>
      </c>
    </row>
    <row r="530" spans="1:6" x14ac:dyDescent="0.2">
      <c r="A530" s="6">
        <v>16072</v>
      </c>
      <c r="B530">
        <v>11.85</v>
      </c>
      <c r="C530">
        <v>0.61</v>
      </c>
      <c r="D530">
        <v>0.94</v>
      </c>
      <c r="E530">
        <v>17.399999999999999</v>
      </c>
      <c r="F530">
        <v>2.48</v>
      </c>
    </row>
    <row r="531" spans="1:6" x14ac:dyDescent="0.2">
      <c r="A531" s="6">
        <v>16103</v>
      </c>
      <c r="B531">
        <v>11.77</v>
      </c>
      <c r="C531">
        <v>0.62</v>
      </c>
      <c r="D531">
        <v>0.93</v>
      </c>
      <c r="E531">
        <v>17.399999999999999</v>
      </c>
      <c r="F531">
        <v>2.4700000000000002</v>
      </c>
    </row>
    <row r="532" spans="1:6" x14ac:dyDescent="0.2">
      <c r="A532" s="6">
        <v>16132</v>
      </c>
      <c r="B532">
        <v>12.1</v>
      </c>
      <c r="C532">
        <v>0.62</v>
      </c>
      <c r="D532">
        <v>0.93</v>
      </c>
      <c r="E532">
        <v>17.399999999999999</v>
      </c>
      <c r="F532">
        <v>2.46</v>
      </c>
    </row>
    <row r="533" spans="1:6" x14ac:dyDescent="0.2">
      <c r="A533" s="6">
        <v>16163</v>
      </c>
      <c r="B533">
        <v>11.89</v>
      </c>
      <c r="C533">
        <v>0.62</v>
      </c>
      <c r="D533">
        <v>0.93</v>
      </c>
      <c r="E533">
        <v>17.5</v>
      </c>
      <c r="F533">
        <v>2.4500000000000002</v>
      </c>
    </row>
    <row r="534" spans="1:6" x14ac:dyDescent="0.2">
      <c r="A534" s="6">
        <v>16193</v>
      </c>
      <c r="B534">
        <v>12.1</v>
      </c>
      <c r="C534">
        <v>0.63</v>
      </c>
      <c r="D534">
        <v>0.92</v>
      </c>
      <c r="E534">
        <v>17.5</v>
      </c>
      <c r="F534">
        <v>2.44</v>
      </c>
    </row>
    <row r="535" spans="1:6" x14ac:dyDescent="0.2">
      <c r="A535" s="6">
        <v>16224</v>
      </c>
      <c r="B535">
        <v>12.67</v>
      </c>
      <c r="C535">
        <v>0.63</v>
      </c>
      <c r="D535">
        <v>0.92</v>
      </c>
      <c r="E535">
        <v>17.600000000000001</v>
      </c>
      <c r="F535">
        <v>2.4300000000000002</v>
      </c>
    </row>
    <row r="536" spans="1:6" x14ac:dyDescent="0.2">
      <c r="A536" s="6">
        <v>16254</v>
      </c>
      <c r="B536">
        <v>13</v>
      </c>
      <c r="C536">
        <v>0.63</v>
      </c>
      <c r="D536">
        <v>0.91</v>
      </c>
      <c r="E536">
        <v>17.7</v>
      </c>
      <c r="F536">
        <v>2.42</v>
      </c>
    </row>
    <row r="537" spans="1:6" x14ac:dyDescent="0.2">
      <c r="A537" s="6">
        <v>16285</v>
      </c>
      <c r="B537">
        <v>12.81</v>
      </c>
      <c r="C537">
        <v>0.64</v>
      </c>
      <c r="D537">
        <v>0.91</v>
      </c>
      <c r="E537">
        <v>17.7</v>
      </c>
      <c r="F537">
        <v>2.42</v>
      </c>
    </row>
    <row r="538" spans="1:6" x14ac:dyDescent="0.2">
      <c r="A538" s="6">
        <v>16316</v>
      </c>
      <c r="B538">
        <v>12.6</v>
      </c>
      <c r="C538">
        <v>0.64</v>
      </c>
      <c r="D538">
        <v>0.9</v>
      </c>
      <c r="E538">
        <v>17.7</v>
      </c>
      <c r="F538">
        <v>2.41</v>
      </c>
    </row>
    <row r="539" spans="1:6" x14ac:dyDescent="0.2">
      <c r="A539" s="6">
        <v>16346</v>
      </c>
      <c r="B539">
        <v>12.91</v>
      </c>
      <c r="C539">
        <v>0.64</v>
      </c>
      <c r="D539">
        <v>0.91</v>
      </c>
      <c r="E539">
        <v>17.7</v>
      </c>
      <c r="F539">
        <v>2.4</v>
      </c>
    </row>
    <row r="540" spans="1:6" x14ac:dyDescent="0.2">
      <c r="A540" s="6">
        <v>16377</v>
      </c>
      <c r="B540">
        <v>12.82</v>
      </c>
      <c r="C540">
        <v>0.64</v>
      </c>
      <c r="D540">
        <v>0.92</v>
      </c>
      <c r="E540">
        <v>17.7</v>
      </c>
      <c r="F540">
        <v>2.39</v>
      </c>
    </row>
    <row r="541" spans="1:6" x14ac:dyDescent="0.2">
      <c r="A541" s="6">
        <v>16407</v>
      </c>
      <c r="B541">
        <v>13.1</v>
      </c>
      <c r="C541">
        <v>0.64</v>
      </c>
      <c r="D541">
        <v>0.93</v>
      </c>
      <c r="E541">
        <v>17.8</v>
      </c>
      <c r="F541">
        <v>2.38</v>
      </c>
    </row>
    <row r="542" spans="1:6" x14ac:dyDescent="0.2">
      <c r="A542" s="6">
        <v>16438</v>
      </c>
      <c r="B542">
        <v>13.49</v>
      </c>
      <c r="C542">
        <v>0.64</v>
      </c>
      <c r="D542">
        <v>0.94</v>
      </c>
      <c r="E542">
        <v>17.8</v>
      </c>
      <c r="F542">
        <v>2.37</v>
      </c>
    </row>
    <row r="543" spans="1:6" x14ac:dyDescent="0.2">
      <c r="A543" s="6">
        <v>16469</v>
      </c>
      <c r="B543">
        <v>13.94</v>
      </c>
      <c r="C543">
        <v>0.65</v>
      </c>
      <c r="D543">
        <v>0.95</v>
      </c>
      <c r="E543">
        <v>17.8</v>
      </c>
      <c r="F543">
        <v>2.35</v>
      </c>
    </row>
    <row r="544" spans="1:6" x14ac:dyDescent="0.2">
      <c r="A544" s="6">
        <v>16497</v>
      </c>
      <c r="B544">
        <v>13.93</v>
      </c>
      <c r="C544">
        <v>0.65</v>
      </c>
      <c r="D544">
        <v>0.96</v>
      </c>
      <c r="E544">
        <v>17.8</v>
      </c>
      <c r="F544">
        <v>2.34</v>
      </c>
    </row>
    <row r="545" spans="1:6" x14ac:dyDescent="0.2">
      <c r="A545" s="6">
        <v>16528</v>
      </c>
      <c r="B545">
        <v>14.28</v>
      </c>
      <c r="C545">
        <v>0.65</v>
      </c>
      <c r="D545">
        <v>0.97</v>
      </c>
      <c r="E545">
        <v>17.8</v>
      </c>
      <c r="F545">
        <v>2.33</v>
      </c>
    </row>
    <row r="546" spans="1:6" x14ac:dyDescent="0.2">
      <c r="A546" s="6">
        <v>16558</v>
      </c>
      <c r="B546">
        <v>14.82</v>
      </c>
      <c r="C546">
        <v>0.65</v>
      </c>
      <c r="D546">
        <v>0.99</v>
      </c>
      <c r="E546">
        <v>17.899999999999999</v>
      </c>
      <c r="F546">
        <v>2.31</v>
      </c>
    </row>
    <row r="547" spans="1:6" x14ac:dyDescent="0.2">
      <c r="A547" s="6">
        <v>16589</v>
      </c>
      <c r="B547">
        <v>15.09</v>
      </c>
      <c r="C547">
        <v>0.65</v>
      </c>
      <c r="D547">
        <v>1</v>
      </c>
      <c r="E547">
        <v>18.100000000000001</v>
      </c>
      <c r="F547">
        <v>2.29</v>
      </c>
    </row>
    <row r="548" spans="1:6" x14ac:dyDescent="0.2">
      <c r="A548" s="6">
        <v>16619</v>
      </c>
      <c r="B548">
        <v>14.78</v>
      </c>
      <c r="C548">
        <v>0.65</v>
      </c>
      <c r="D548">
        <v>1</v>
      </c>
      <c r="E548">
        <v>18.100000000000001</v>
      </c>
      <c r="F548">
        <v>2.2799999999999998</v>
      </c>
    </row>
    <row r="549" spans="1:6" x14ac:dyDescent="0.2">
      <c r="A549" s="6">
        <v>16650</v>
      </c>
      <c r="B549">
        <v>14.83</v>
      </c>
      <c r="C549">
        <v>0.66</v>
      </c>
      <c r="D549">
        <v>0.99</v>
      </c>
      <c r="E549">
        <v>18.100000000000001</v>
      </c>
      <c r="F549">
        <v>2.27</v>
      </c>
    </row>
    <row r="550" spans="1:6" x14ac:dyDescent="0.2">
      <c r="A550" s="6">
        <v>16681</v>
      </c>
      <c r="B550">
        <v>15.84</v>
      </c>
      <c r="C550">
        <v>0.66</v>
      </c>
      <c r="D550">
        <v>0.99</v>
      </c>
      <c r="E550">
        <v>18.100000000000001</v>
      </c>
      <c r="F550">
        <v>2.25</v>
      </c>
    </row>
    <row r="551" spans="1:6" x14ac:dyDescent="0.2">
      <c r="A551" s="6">
        <v>16711</v>
      </c>
      <c r="B551">
        <v>16.5</v>
      </c>
      <c r="C551">
        <v>0.66</v>
      </c>
      <c r="D551">
        <v>0.98</v>
      </c>
      <c r="E551">
        <v>18.100000000000001</v>
      </c>
      <c r="F551">
        <v>2.2400000000000002</v>
      </c>
    </row>
    <row r="552" spans="1:6" x14ac:dyDescent="0.2">
      <c r="A552" s="6">
        <v>16742</v>
      </c>
      <c r="B552">
        <v>17.04</v>
      </c>
      <c r="C552">
        <v>0.66</v>
      </c>
      <c r="D552">
        <v>0.97</v>
      </c>
      <c r="E552">
        <v>18.100000000000001</v>
      </c>
      <c r="F552">
        <v>2.2200000000000002</v>
      </c>
    </row>
    <row r="553" spans="1:6" x14ac:dyDescent="0.2">
      <c r="A553" s="6">
        <v>16772</v>
      </c>
      <c r="B553">
        <v>17.329999999999998</v>
      </c>
      <c r="C553">
        <v>0.66</v>
      </c>
      <c r="D553">
        <v>0.96</v>
      </c>
      <c r="E553">
        <v>18.2</v>
      </c>
      <c r="F553">
        <v>2.21</v>
      </c>
    </row>
    <row r="554" spans="1:6" x14ac:dyDescent="0.2">
      <c r="A554" s="6">
        <v>16803</v>
      </c>
      <c r="B554">
        <v>18.02</v>
      </c>
      <c r="C554">
        <v>0.67</v>
      </c>
      <c r="D554">
        <v>0.94</v>
      </c>
      <c r="E554">
        <v>18.2</v>
      </c>
      <c r="F554">
        <v>2.19</v>
      </c>
    </row>
    <row r="555" spans="1:6" x14ac:dyDescent="0.2">
      <c r="A555" s="6">
        <v>16834</v>
      </c>
      <c r="B555">
        <v>18.07</v>
      </c>
      <c r="C555">
        <v>0.67</v>
      </c>
      <c r="D555">
        <v>0.92</v>
      </c>
      <c r="E555">
        <v>18.100000000000001</v>
      </c>
      <c r="F555">
        <v>2.19</v>
      </c>
    </row>
    <row r="556" spans="1:6" x14ac:dyDescent="0.2">
      <c r="A556" s="6">
        <v>16862</v>
      </c>
      <c r="B556">
        <v>17.53</v>
      </c>
      <c r="C556">
        <v>0.68</v>
      </c>
      <c r="D556">
        <v>0.9</v>
      </c>
      <c r="E556">
        <v>18.3</v>
      </c>
      <c r="F556">
        <v>2.2000000000000002</v>
      </c>
    </row>
    <row r="557" spans="1:6" x14ac:dyDescent="0.2">
      <c r="A557" s="6">
        <v>16893</v>
      </c>
      <c r="B557">
        <v>18.66</v>
      </c>
      <c r="C557">
        <v>0.68</v>
      </c>
      <c r="D557">
        <v>0.88</v>
      </c>
      <c r="E557">
        <v>18.399999999999999</v>
      </c>
      <c r="F557">
        <v>2.21</v>
      </c>
    </row>
    <row r="558" spans="1:6" x14ac:dyDescent="0.2">
      <c r="A558" s="6">
        <v>16923</v>
      </c>
      <c r="B558">
        <v>18.7</v>
      </c>
      <c r="C558">
        <v>0.68</v>
      </c>
      <c r="D558">
        <v>0.86</v>
      </c>
      <c r="E558">
        <v>18.5</v>
      </c>
      <c r="F558">
        <v>2.21</v>
      </c>
    </row>
    <row r="559" spans="1:6" x14ac:dyDescent="0.2">
      <c r="A559" s="6">
        <v>16954</v>
      </c>
      <c r="B559">
        <v>18.579999999999998</v>
      </c>
      <c r="C559">
        <v>0.68</v>
      </c>
      <c r="D559">
        <v>0.84</v>
      </c>
      <c r="E559">
        <v>18.7</v>
      </c>
      <c r="F559">
        <v>2.21</v>
      </c>
    </row>
    <row r="560" spans="1:6" x14ac:dyDescent="0.2">
      <c r="A560" s="6">
        <v>16984</v>
      </c>
      <c r="B560">
        <v>18.05</v>
      </c>
      <c r="C560">
        <v>0.68</v>
      </c>
      <c r="D560">
        <v>0.86</v>
      </c>
      <c r="E560">
        <v>19.8</v>
      </c>
      <c r="F560">
        <v>2.2200000000000002</v>
      </c>
    </row>
    <row r="561" spans="1:6" x14ac:dyDescent="0.2">
      <c r="A561" s="6">
        <v>17015</v>
      </c>
      <c r="B561">
        <v>17.7</v>
      </c>
      <c r="C561">
        <v>0.69</v>
      </c>
      <c r="D561">
        <v>0.87</v>
      </c>
      <c r="E561">
        <v>20.2</v>
      </c>
      <c r="F561">
        <v>2.23</v>
      </c>
    </row>
    <row r="562" spans="1:6" x14ac:dyDescent="0.2">
      <c r="A562" s="6">
        <v>17046</v>
      </c>
      <c r="B562">
        <v>15.09</v>
      </c>
      <c r="C562">
        <v>0.69</v>
      </c>
      <c r="D562">
        <v>0.89</v>
      </c>
      <c r="E562">
        <v>20.399999999999999</v>
      </c>
      <c r="F562">
        <v>2.23</v>
      </c>
    </row>
    <row r="563" spans="1:6" x14ac:dyDescent="0.2">
      <c r="A563" s="6">
        <v>17076</v>
      </c>
      <c r="B563">
        <v>14.75</v>
      </c>
      <c r="C563">
        <v>0.7</v>
      </c>
      <c r="D563">
        <v>0.95</v>
      </c>
      <c r="E563">
        <v>20.8</v>
      </c>
      <c r="F563">
        <v>2.23</v>
      </c>
    </row>
    <row r="564" spans="1:6" x14ac:dyDescent="0.2">
      <c r="A564" s="6">
        <v>17107</v>
      </c>
      <c r="B564">
        <v>14.69</v>
      </c>
      <c r="C564">
        <v>0.7</v>
      </c>
      <c r="D564">
        <v>1</v>
      </c>
      <c r="E564">
        <v>21.3</v>
      </c>
      <c r="F564">
        <v>2.2400000000000002</v>
      </c>
    </row>
    <row r="565" spans="1:6" x14ac:dyDescent="0.2">
      <c r="A565" s="6">
        <v>17137</v>
      </c>
      <c r="B565">
        <v>15.13</v>
      </c>
      <c r="C565">
        <v>0.71</v>
      </c>
      <c r="D565">
        <v>1.06</v>
      </c>
      <c r="E565">
        <v>21.5</v>
      </c>
      <c r="F565">
        <v>2.25</v>
      </c>
    </row>
    <row r="566" spans="1:6" x14ac:dyDescent="0.2">
      <c r="A566" s="6">
        <v>17168</v>
      </c>
      <c r="B566">
        <v>15.21</v>
      </c>
      <c r="C566">
        <v>0.71</v>
      </c>
      <c r="D566">
        <v>1.1299999999999999</v>
      </c>
      <c r="E566">
        <v>21.5</v>
      </c>
      <c r="F566">
        <v>2.25</v>
      </c>
    </row>
    <row r="567" spans="1:6" x14ac:dyDescent="0.2">
      <c r="A567" s="6">
        <v>17199</v>
      </c>
      <c r="B567">
        <v>15.8</v>
      </c>
      <c r="C567">
        <v>0.72</v>
      </c>
      <c r="D567">
        <v>1.2</v>
      </c>
      <c r="E567">
        <v>21.5</v>
      </c>
      <c r="F567">
        <v>2.27</v>
      </c>
    </row>
    <row r="568" spans="1:6" x14ac:dyDescent="0.2">
      <c r="A568" s="6">
        <v>17227</v>
      </c>
      <c r="B568">
        <v>15.16</v>
      </c>
      <c r="C568">
        <v>0.72</v>
      </c>
      <c r="D568">
        <v>1.27</v>
      </c>
      <c r="E568">
        <v>21.9</v>
      </c>
      <c r="F568">
        <v>2.2799999999999998</v>
      </c>
    </row>
    <row r="569" spans="1:6" x14ac:dyDescent="0.2">
      <c r="A569" s="6">
        <v>17258</v>
      </c>
      <c r="B569">
        <v>14.6</v>
      </c>
      <c r="C569">
        <v>0.73</v>
      </c>
      <c r="D569">
        <v>1.33</v>
      </c>
      <c r="E569">
        <v>21.9</v>
      </c>
      <c r="F569">
        <v>2.2999999999999998</v>
      </c>
    </row>
    <row r="570" spans="1:6" x14ac:dyDescent="0.2">
      <c r="A570" s="6">
        <v>17288</v>
      </c>
      <c r="B570">
        <v>14.34</v>
      </c>
      <c r="C570">
        <v>0.75</v>
      </c>
      <c r="D570">
        <v>1.38</v>
      </c>
      <c r="E570">
        <v>21.9</v>
      </c>
      <c r="F570">
        <v>2.31</v>
      </c>
    </row>
    <row r="571" spans="1:6" x14ac:dyDescent="0.2">
      <c r="A571" s="6">
        <v>17319</v>
      </c>
      <c r="B571">
        <v>14.84</v>
      </c>
      <c r="C571">
        <v>0.76</v>
      </c>
      <c r="D571">
        <v>1.44</v>
      </c>
      <c r="E571">
        <v>22</v>
      </c>
      <c r="F571">
        <v>2.33</v>
      </c>
    </row>
    <row r="572" spans="1:6" x14ac:dyDescent="0.2">
      <c r="A572" s="6">
        <v>17349</v>
      </c>
      <c r="B572">
        <v>15.77</v>
      </c>
      <c r="C572">
        <v>0.77</v>
      </c>
      <c r="D572">
        <v>1.48</v>
      </c>
      <c r="E572">
        <v>22.2</v>
      </c>
      <c r="F572">
        <v>2.34</v>
      </c>
    </row>
    <row r="573" spans="1:6" x14ac:dyDescent="0.2">
      <c r="A573" s="6">
        <v>17380</v>
      </c>
      <c r="B573">
        <v>15.46</v>
      </c>
      <c r="C573">
        <v>0.78</v>
      </c>
      <c r="D573">
        <v>1.51</v>
      </c>
      <c r="E573">
        <v>22.5</v>
      </c>
      <c r="F573">
        <v>2.36</v>
      </c>
    </row>
    <row r="574" spans="1:6" x14ac:dyDescent="0.2">
      <c r="A574" s="6">
        <v>17411</v>
      </c>
      <c r="B574">
        <v>15.06</v>
      </c>
      <c r="C574">
        <v>0.79</v>
      </c>
      <c r="D574">
        <v>1.55</v>
      </c>
      <c r="E574">
        <v>23</v>
      </c>
      <c r="F574">
        <v>2.38</v>
      </c>
    </row>
    <row r="575" spans="1:6" x14ac:dyDescent="0.2">
      <c r="A575" s="6">
        <v>17441</v>
      </c>
      <c r="B575">
        <v>15.45</v>
      </c>
      <c r="C575">
        <v>0.81</v>
      </c>
      <c r="D575">
        <v>1.57</v>
      </c>
      <c r="E575">
        <v>23</v>
      </c>
      <c r="F575">
        <v>2.39</v>
      </c>
    </row>
    <row r="576" spans="1:6" x14ac:dyDescent="0.2">
      <c r="A576" s="6">
        <v>17472</v>
      </c>
      <c r="B576">
        <v>15.27</v>
      </c>
      <c r="C576">
        <v>0.82</v>
      </c>
      <c r="D576">
        <v>1.59</v>
      </c>
      <c r="E576">
        <v>23.1</v>
      </c>
      <c r="F576">
        <v>2.41</v>
      </c>
    </row>
    <row r="577" spans="1:6" x14ac:dyDescent="0.2">
      <c r="A577" s="6">
        <v>17502</v>
      </c>
      <c r="B577">
        <v>15.03</v>
      </c>
      <c r="C577">
        <v>0.84</v>
      </c>
      <c r="D577">
        <v>1.61</v>
      </c>
      <c r="E577">
        <v>23.4</v>
      </c>
      <c r="F577">
        <v>2.42</v>
      </c>
    </row>
    <row r="578" spans="1:6" x14ac:dyDescent="0.2">
      <c r="A578" s="6">
        <v>17533</v>
      </c>
      <c r="B578">
        <v>14.83</v>
      </c>
      <c r="C578">
        <v>0.84</v>
      </c>
      <c r="D578">
        <v>1.64</v>
      </c>
      <c r="E578">
        <v>23.7</v>
      </c>
      <c r="F578">
        <v>2.44</v>
      </c>
    </row>
    <row r="579" spans="1:6" x14ac:dyDescent="0.2">
      <c r="A579" s="6">
        <v>17564</v>
      </c>
      <c r="B579">
        <v>14.1</v>
      </c>
      <c r="C579">
        <v>0.85</v>
      </c>
      <c r="D579">
        <v>1.68</v>
      </c>
      <c r="E579">
        <v>23.5</v>
      </c>
      <c r="F579">
        <v>2.4300000000000002</v>
      </c>
    </row>
    <row r="580" spans="1:6" x14ac:dyDescent="0.2">
      <c r="A580" s="6">
        <v>17593</v>
      </c>
      <c r="B580">
        <v>14.3</v>
      </c>
      <c r="C580">
        <v>0.85</v>
      </c>
      <c r="D580">
        <v>1.71</v>
      </c>
      <c r="E580">
        <v>23.4</v>
      </c>
      <c r="F580">
        <v>2.42</v>
      </c>
    </row>
    <row r="581" spans="1:6" x14ac:dyDescent="0.2">
      <c r="A581" s="6">
        <v>17624</v>
      </c>
      <c r="B581">
        <v>15.4</v>
      </c>
      <c r="C581">
        <v>0.85</v>
      </c>
      <c r="D581">
        <v>1.76</v>
      </c>
      <c r="E581">
        <v>23.8</v>
      </c>
      <c r="F581">
        <v>2.41</v>
      </c>
    </row>
    <row r="582" spans="1:6" x14ac:dyDescent="0.2">
      <c r="A582" s="6">
        <v>17654</v>
      </c>
      <c r="B582">
        <v>16.149999999999999</v>
      </c>
      <c r="C582">
        <v>0.85</v>
      </c>
      <c r="D582">
        <v>1.81</v>
      </c>
      <c r="E582">
        <v>23.9</v>
      </c>
      <c r="F582">
        <v>2.4</v>
      </c>
    </row>
    <row r="583" spans="1:6" x14ac:dyDescent="0.2">
      <c r="A583" s="6">
        <v>17685</v>
      </c>
      <c r="B583">
        <v>16.82</v>
      </c>
      <c r="C583">
        <v>0.85</v>
      </c>
      <c r="D583">
        <v>1.86</v>
      </c>
      <c r="E583">
        <v>24.1</v>
      </c>
      <c r="F583">
        <v>2.39</v>
      </c>
    </row>
    <row r="584" spans="1:6" x14ac:dyDescent="0.2">
      <c r="A584" s="6">
        <v>17715</v>
      </c>
      <c r="B584">
        <v>16.420000000000002</v>
      </c>
      <c r="C584">
        <v>0.86</v>
      </c>
      <c r="D584">
        <v>1.93</v>
      </c>
      <c r="E584">
        <v>24.4</v>
      </c>
      <c r="F584">
        <v>2.38</v>
      </c>
    </row>
    <row r="585" spans="1:6" x14ac:dyDescent="0.2">
      <c r="A585" s="6">
        <v>17746</v>
      </c>
      <c r="B585">
        <v>15.94</v>
      </c>
      <c r="C585">
        <v>0.86</v>
      </c>
      <c r="D585">
        <v>2</v>
      </c>
      <c r="E585">
        <v>24.5</v>
      </c>
      <c r="F585">
        <v>2.36</v>
      </c>
    </row>
    <row r="586" spans="1:6" x14ac:dyDescent="0.2">
      <c r="A586" s="6">
        <v>17777</v>
      </c>
      <c r="B586">
        <v>15.76</v>
      </c>
      <c r="C586">
        <v>0.87</v>
      </c>
      <c r="D586">
        <v>2.0699999999999998</v>
      </c>
      <c r="E586">
        <v>24.5</v>
      </c>
      <c r="F586">
        <v>2.35</v>
      </c>
    </row>
    <row r="587" spans="1:6" x14ac:dyDescent="0.2">
      <c r="A587" s="6">
        <v>17807</v>
      </c>
      <c r="B587">
        <v>16.190000000000001</v>
      </c>
      <c r="C587">
        <v>0.89</v>
      </c>
      <c r="D587">
        <v>2.14</v>
      </c>
      <c r="E587">
        <v>24.4</v>
      </c>
      <c r="F587">
        <v>2.34</v>
      </c>
    </row>
    <row r="588" spans="1:6" x14ac:dyDescent="0.2">
      <c r="A588" s="6">
        <v>17838</v>
      </c>
      <c r="B588">
        <v>15.29</v>
      </c>
      <c r="C588">
        <v>0.91</v>
      </c>
      <c r="D588">
        <v>2.2200000000000002</v>
      </c>
      <c r="E588">
        <v>24.2</v>
      </c>
      <c r="F588">
        <v>2.33</v>
      </c>
    </row>
    <row r="589" spans="1:6" x14ac:dyDescent="0.2">
      <c r="A589" s="6">
        <v>17868</v>
      </c>
      <c r="B589">
        <v>15.19</v>
      </c>
      <c r="C589">
        <v>0.93</v>
      </c>
      <c r="D589">
        <v>2.29</v>
      </c>
      <c r="E589">
        <v>24.1</v>
      </c>
      <c r="F589">
        <v>2.3199999999999998</v>
      </c>
    </row>
    <row r="590" spans="1:6" x14ac:dyDescent="0.2">
      <c r="A590" s="6">
        <v>17899</v>
      </c>
      <c r="B590">
        <v>15.36</v>
      </c>
      <c r="C590">
        <v>0.95</v>
      </c>
      <c r="D590">
        <v>2.3199999999999998</v>
      </c>
      <c r="E590">
        <v>24</v>
      </c>
      <c r="F590">
        <v>2.31</v>
      </c>
    </row>
    <row r="591" spans="1:6" x14ac:dyDescent="0.2">
      <c r="A591" s="6">
        <v>17930</v>
      </c>
      <c r="B591">
        <v>14.77</v>
      </c>
      <c r="C591">
        <v>0.96</v>
      </c>
      <c r="D591">
        <v>2.35</v>
      </c>
      <c r="E591">
        <v>23.8</v>
      </c>
      <c r="F591">
        <v>2.31</v>
      </c>
    </row>
    <row r="592" spans="1:6" x14ac:dyDescent="0.2">
      <c r="A592" s="6">
        <v>17958</v>
      </c>
      <c r="B592">
        <v>14.91</v>
      </c>
      <c r="C592">
        <v>0.98</v>
      </c>
      <c r="D592">
        <v>2.38</v>
      </c>
      <c r="E592">
        <v>23.8</v>
      </c>
      <c r="F592">
        <v>2.31</v>
      </c>
    </row>
    <row r="593" spans="1:6" x14ac:dyDescent="0.2">
      <c r="A593" s="6">
        <v>17989</v>
      </c>
      <c r="B593">
        <v>14.89</v>
      </c>
      <c r="C593">
        <v>0.99</v>
      </c>
      <c r="D593">
        <v>2.39</v>
      </c>
      <c r="E593">
        <v>23.9</v>
      </c>
      <c r="F593">
        <v>2.31</v>
      </c>
    </row>
    <row r="594" spans="1:6" x14ac:dyDescent="0.2">
      <c r="A594" s="6">
        <v>18019</v>
      </c>
      <c r="B594">
        <v>14.78</v>
      </c>
      <c r="C594">
        <v>1.01</v>
      </c>
      <c r="D594">
        <v>2.39</v>
      </c>
      <c r="E594">
        <v>23.8</v>
      </c>
      <c r="F594">
        <v>2.31</v>
      </c>
    </row>
    <row r="595" spans="1:6" x14ac:dyDescent="0.2">
      <c r="A595" s="6">
        <v>18050</v>
      </c>
      <c r="B595">
        <v>13.97</v>
      </c>
      <c r="C595">
        <v>1.02</v>
      </c>
      <c r="D595">
        <v>2.4</v>
      </c>
      <c r="E595">
        <v>23.9</v>
      </c>
      <c r="F595">
        <v>2.31</v>
      </c>
    </row>
    <row r="596" spans="1:6" x14ac:dyDescent="0.2">
      <c r="A596" s="6">
        <v>18080</v>
      </c>
      <c r="B596">
        <v>14.76</v>
      </c>
      <c r="C596">
        <v>1.03</v>
      </c>
      <c r="D596">
        <v>2.4</v>
      </c>
      <c r="E596">
        <v>23.7</v>
      </c>
      <c r="F596">
        <v>2.31</v>
      </c>
    </row>
    <row r="597" spans="1:6" x14ac:dyDescent="0.2">
      <c r="A597" s="6">
        <v>18111</v>
      </c>
      <c r="B597">
        <v>15.29</v>
      </c>
      <c r="C597">
        <v>1.03</v>
      </c>
      <c r="D597">
        <v>2.39</v>
      </c>
      <c r="E597">
        <v>23.8</v>
      </c>
      <c r="F597">
        <v>2.3199999999999998</v>
      </c>
    </row>
    <row r="598" spans="1:6" x14ac:dyDescent="0.2">
      <c r="A598" s="6">
        <v>18142</v>
      </c>
      <c r="B598">
        <v>15.49</v>
      </c>
      <c r="C598">
        <v>1.04</v>
      </c>
      <c r="D598">
        <v>2.39</v>
      </c>
      <c r="E598">
        <v>23.9</v>
      </c>
      <c r="F598">
        <v>2.3199999999999998</v>
      </c>
    </row>
    <row r="599" spans="1:6" x14ac:dyDescent="0.2">
      <c r="A599" s="6">
        <v>18172</v>
      </c>
      <c r="B599">
        <v>15.89</v>
      </c>
      <c r="C599">
        <v>1.07</v>
      </c>
      <c r="D599">
        <v>2.37</v>
      </c>
      <c r="E599">
        <v>23.7</v>
      </c>
      <c r="F599">
        <v>2.3199999999999998</v>
      </c>
    </row>
    <row r="600" spans="1:6" x14ac:dyDescent="0.2">
      <c r="A600" s="6">
        <v>18203</v>
      </c>
      <c r="B600">
        <v>16.11</v>
      </c>
      <c r="C600">
        <v>1.1100000000000001</v>
      </c>
      <c r="D600">
        <v>2.34</v>
      </c>
      <c r="E600">
        <v>23.8</v>
      </c>
      <c r="F600">
        <v>2.3199999999999998</v>
      </c>
    </row>
    <row r="601" spans="1:6" x14ac:dyDescent="0.2">
      <c r="A601" s="6">
        <v>18233</v>
      </c>
      <c r="B601">
        <v>16.54</v>
      </c>
      <c r="C601">
        <v>1.1399999999999999</v>
      </c>
      <c r="D601">
        <v>2.3199999999999998</v>
      </c>
      <c r="E601">
        <v>23.6</v>
      </c>
      <c r="F601">
        <v>2.3199999999999998</v>
      </c>
    </row>
    <row r="602" spans="1:6" x14ac:dyDescent="0.2">
      <c r="A602" s="6">
        <v>18264</v>
      </c>
      <c r="B602">
        <v>16.88</v>
      </c>
      <c r="C602">
        <v>1.1499999999999999</v>
      </c>
      <c r="D602">
        <v>2.34</v>
      </c>
      <c r="E602">
        <v>23.5</v>
      </c>
      <c r="F602">
        <v>2.3199999999999998</v>
      </c>
    </row>
    <row r="603" spans="1:6" x14ac:dyDescent="0.2">
      <c r="A603" s="6">
        <v>18295</v>
      </c>
      <c r="B603">
        <v>17.21</v>
      </c>
      <c r="C603">
        <v>1.1599999999999999</v>
      </c>
      <c r="D603">
        <v>2.35</v>
      </c>
      <c r="E603">
        <v>23.5</v>
      </c>
      <c r="F603">
        <v>2.34</v>
      </c>
    </row>
    <row r="604" spans="1:6" x14ac:dyDescent="0.2">
      <c r="A604" s="6">
        <v>18323</v>
      </c>
      <c r="B604">
        <v>17.350000000000001</v>
      </c>
      <c r="C604">
        <v>1.17</v>
      </c>
      <c r="D604">
        <v>2.37</v>
      </c>
      <c r="E604">
        <v>23.6</v>
      </c>
      <c r="F604">
        <v>2.36</v>
      </c>
    </row>
    <row r="605" spans="1:6" x14ac:dyDescent="0.2">
      <c r="A605" s="6">
        <v>18354</v>
      </c>
      <c r="B605">
        <v>17.84</v>
      </c>
      <c r="C605">
        <v>1.18</v>
      </c>
      <c r="D605">
        <v>2.4300000000000002</v>
      </c>
      <c r="E605">
        <v>23.6</v>
      </c>
      <c r="F605">
        <v>2.38</v>
      </c>
    </row>
    <row r="606" spans="1:6" x14ac:dyDescent="0.2">
      <c r="A606" s="6">
        <v>18384</v>
      </c>
      <c r="B606">
        <v>18.440000000000001</v>
      </c>
      <c r="C606">
        <v>1.19</v>
      </c>
      <c r="D606">
        <v>2.48</v>
      </c>
      <c r="E606">
        <v>23.7</v>
      </c>
      <c r="F606">
        <v>2.4</v>
      </c>
    </row>
    <row r="607" spans="1:6" x14ac:dyDescent="0.2">
      <c r="A607" s="6">
        <v>18415</v>
      </c>
      <c r="B607">
        <v>18.739999999999998</v>
      </c>
      <c r="C607">
        <v>1.2</v>
      </c>
      <c r="D607">
        <v>2.54</v>
      </c>
      <c r="E607">
        <v>23.8</v>
      </c>
      <c r="F607">
        <v>2.42</v>
      </c>
    </row>
    <row r="608" spans="1:6" x14ac:dyDescent="0.2">
      <c r="A608" s="6">
        <v>18445</v>
      </c>
      <c r="B608">
        <v>17.38</v>
      </c>
      <c r="C608">
        <v>1.24</v>
      </c>
      <c r="D608">
        <v>2.6</v>
      </c>
      <c r="E608">
        <v>24.1</v>
      </c>
      <c r="F608">
        <v>2.44</v>
      </c>
    </row>
    <row r="609" spans="1:6" x14ac:dyDescent="0.2">
      <c r="A609" s="6">
        <v>18476</v>
      </c>
      <c r="B609">
        <v>18.43</v>
      </c>
      <c r="C609">
        <v>1.29</v>
      </c>
      <c r="D609">
        <v>2.66</v>
      </c>
      <c r="E609">
        <v>24.3</v>
      </c>
      <c r="F609">
        <v>2.4700000000000002</v>
      </c>
    </row>
    <row r="610" spans="1:6" x14ac:dyDescent="0.2">
      <c r="A610" s="6">
        <v>18507</v>
      </c>
      <c r="B610">
        <v>19.079999999999998</v>
      </c>
      <c r="C610">
        <v>1.33</v>
      </c>
      <c r="D610">
        <v>2.72</v>
      </c>
      <c r="E610">
        <v>24.4</v>
      </c>
      <c r="F610">
        <v>2.4900000000000002</v>
      </c>
    </row>
    <row r="611" spans="1:6" x14ac:dyDescent="0.2">
      <c r="A611" s="6">
        <v>18537</v>
      </c>
      <c r="B611">
        <v>19.87</v>
      </c>
      <c r="C611">
        <v>1.38</v>
      </c>
      <c r="D611">
        <v>2.76</v>
      </c>
      <c r="E611">
        <v>24.6</v>
      </c>
      <c r="F611">
        <v>2.5099999999999998</v>
      </c>
    </row>
    <row r="612" spans="1:6" x14ac:dyDescent="0.2">
      <c r="A612" s="6">
        <v>18568</v>
      </c>
      <c r="B612">
        <v>19.829999999999998</v>
      </c>
      <c r="C612">
        <v>1.42</v>
      </c>
      <c r="D612">
        <v>2.8</v>
      </c>
      <c r="E612">
        <v>24.7</v>
      </c>
      <c r="F612">
        <v>2.5299999999999998</v>
      </c>
    </row>
    <row r="613" spans="1:6" x14ac:dyDescent="0.2">
      <c r="A613" s="6">
        <v>18598</v>
      </c>
      <c r="B613">
        <v>19.75</v>
      </c>
      <c r="C613">
        <v>1.47</v>
      </c>
      <c r="D613">
        <v>2.84</v>
      </c>
      <c r="E613">
        <v>25</v>
      </c>
      <c r="F613">
        <v>2.5499999999999998</v>
      </c>
    </row>
    <row r="614" spans="1:6" x14ac:dyDescent="0.2">
      <c r="A614" s="6">
        <v>18629</v>
      </c>
      <c r="B614">
        <v>21.21</v>
      </c>
      <c r="C614">
        <v>1.49</v>
      </c>
      <c r="D614">
        <v>2.84</v>
      </c>
      <c r="E614">
        <v>25.4</v>
      </c>
      <c r="F614">
        <v>2.57</v>
      </c>
    </row>
    <row r="615" spans="1:6" x14ac:dyDescent="0.2">
      <c r="A615" s="6">
        <v>18660</v>
      </c>
      <c r="B615">
        <v>22</v>
      </c>
      <c r="C615">
        <v>1.5</v>
      </c>
      <c r="D615">
        <v>2.83</v>
      </c>
      <c r="E615">
        <v>25.7</v>
      </c>
      <c r="F615">
        <v>2.58</v>
      </c>
    </row>
    <row r="616" spans="1:6" x14ac:dyDescent="0.2">
      <c r="A616" s="6">
        <v>18688</v>
      </c>
      <c r="B616">
        <v>21.63</v>
      </c>
      <c r="C616">
        <v>1.52</v>
      </c>
      <c r="D616">
        <v>2.83</v>
      </c>
      <c r="E616">
        <v>25.8</v>
      </c>
      <c r="F616">
        <v>2.59</v>
      </c>
    </row>
    <row r="617" spans="1:6" x14ac:dyDescent="0.2">
      <c r="A617" s="6">
        <v>18719</v>
      </c>
      <c r="B617">
        <v>21.92</v>
      </c>
      <c r="C617">
        <v>1.53</v>
      </c>
      <c r="D617">
        <v>2.79</v>
      </c>
      <c r="E617">
        <v>25.8</v>
      </c>
      <c r="F617">
        <v>2.6</v>
      </c>
    </row>
    <row r="618" spans="1:6" x14ac:dyDescent="0.2">
      <c r="A618" s="6">
        <v>18749</v>
      </c>
      <c r="B618">
        <v>21.93</v>
      </c>
      <c r="C618">
        <v>1.55</v>
      </c>
      <c r="D618">
        <v>2.76</v>
      </c>
      <c r="E618">
        <v>25.9</v>
      </c>
      <c r="F618">
        <v>2.61</v>
      </c>
    </row>
    <row r="619" spans="1:6" x14ac:dyDescent="0.2">
      <c r="A619" s="6">
        <v>18780</v>
      </c>
      <c r="B619">
        <v>21.55</v>
      </c>
      <c r="C619">
        <v>1.56</v>
      </c>
      <c r="D619">
        <v>2.72</v>
      </c>
      <c r="E619">
        <v>25.9</v>
      </c>
      <c r="F619">
        <v>2.62</v>
      </c>
    </row>
    <row r="620" spans="1:6" x14ac:dyDescent="0.2">
      <c r="A620" s="6">
        <v>18810</v>
      </c>
      <c r="B620">
        <v>21.93</v>
      </c>
      <c r="C620">
        <v>1.55</v>
      </c>
      <c r="D620">
        <v>2.65</v>
      </c>
      <c r="E620">
        <v>25.9</v>
      </c>
      <c r="F620">
        <v>2.63</v>
      </c>
    </row>
    <row r="621" spans="1:6" x14ac:dyDescent="0.2">
      <c r="A621" s="6">
        <v>18841</v>
      </c>
      <c r="B621">
        <v>22.89</v>
      </c>
      <c r="C621">
        <v>1.53</v>
      </c>
      <c r="D621">
        <v>2.58</v>
      </c>
      <c r="E621">
        <v>25.9</v>
      </c>
      <c r="F621">
        <v>2.63</v>
      </c>
    </row>
    <row r="622" spans="1:6" x14ac:dyDescent="0.2">
      <c r="A622" s="6">
        <v>18872</v>
      </c>
      <c r="B622">
        <v>23.48</v>
      </c>
      <c r="C622">
        <v>1.52</v>
      </c>
      <c r="D622">
        <v>2.5099999999999998</v>
      </c>
      <c r="E622">
        <v>26.1</v>
      </c>
      <c r="F622">
        <v>2.64</v>
      </c>
    </row>
    <row r="623" spans="1:6" x14ac:dyDescent="0.2">
      <c r="A623" s="6">
        <v>18902</v>
      </c>
      <c r="B623">
        <v>23.36</v>
      </c>
      <c r="C623">
        <v>1.48</v>
      </c>
      <c r="D623">
        <v>2.4900000000000002</v>
      </c>
      <c r="E623">
        <v>26.2</v>
      </c>
      <c r="F623">
        <v>2.65</v>
      </c>
    </row>
    <row r="624" spans="1:6" x14ac:dyDescent="0.2">
      <c r="A624" s="6">
        <v>18933</v>
      </c>
      <c r="B624">
        <v>22.71</v>
      </c>
      <c r="C624">
        <v>1.45</v>
      </c>
      <c r="D624">
        <v>2.46</v>
      </c>
      <c r="E624">
        <v>26.4</v>
      </c>
      <c r="F624">
        <v>2.66</v>
      </c>
    </row>
    <row r="625" spans="1:6" x14ac:dyDescent="0.2">
      <c r="A625" s="6">
        <v>18963</v>
      </c>
      <c r="B625">
        <v>23.41</v>
      </c>
      <c r="C625">
        <v>1.41</v>
      </c>
      <c r="D625">
        <v>2.44</v>
      </c>
      <c r="E625">
        <v>26.5</v>
      </c>
      <c r="F625">
        <v>2.67</v>
      </c>
    </row>
    <row r="626" spans="1:6" x14ac:dyDescent="0.2">
      <c r="A626" s="6">
        <v>18994</v>
      </c>
      <c r="B626">
        <v>24.19</v>
      </c>
      <c r="C626">
        <v>1.41</v>
      </c>
      <c r="D626">
        <v>2.4300000000000002</v>
      </c>
      <c r="E626">
        <v>26.5</v>
      </c>
      <c r="F626">
        <v>2.68</v>
      </c>
    </row>
    <row r="627" spans="1:6" x14ac:dyDescent="0.2">
      <c r="A627" s="6">
        <v>19025</v>
      </c>
      <c r="B627">
        <v>23.75</v>
      </c>
      <c r="C627">
        <v>1.42</v>
      </c>
      <c r="D627">
        <v>2.41</v>
      </c>
      <c r="E627">
        <v>26.3</v>
      </c>
      <c r="F627">
        <v>2.69</v>
      </c>
    </row>
    <row r="628" spans="1:6" x14ac:dyDescent="0.2">
      <c r="A628" s="6">
        <v>19054</v>
      </c>
      <c r="B628">
        <v>23.81</v>
      </c>
      <c r="C628">
        <v>1.42</v>
      </c>
      <c r="D628">
        <v>2.4</v>
      </c>
      <c r="E628">
        <v>26.3</v>
      </c>
      <c r="F628">
        <v>2.71</v>
      </c>
    </row>
    <row r="629" spans="1:6" x14ac:dyDescent="0.2">
      <c r="A629" s="6">
        <v>19085</v>
      </c>
      <c r="B629">
        <v>23.74</v>
      </c>
      <c r="C629">
        <v>1.43</v>
      </c>
      <c r="D629">
        <v>2.38</v>
      </c>
      <c r="E629">
        <v>26.4</v>
      </c>
      <c r="F629">
        <v>2.72</v>
      </c>
    </row>
    <row r="630" spans="1:6" x14ac:dyDescent="0.2">
      <c r="A630" s="6">
        <v>19115</v>
      </c>
      <c r="B630">
        <v>23.73</v>
      </c>
      <c r="C630">
        <v>1.44</v>
      </c>
      <c r="D630">
        <v>2.36</v>
      </c>
      <c r="E630">
        <v>26.4</v>
      </c>
      <c r="F630">
        <v>2.73</v>
      </c>
    </row>
    <row r="631" spans="1:6" x14ac:dyDescent="0.2">
      <c r="A631" s="6">
        <v>19146</v>
      </c>
      <c r="B631">
        <v>24.38</v>
      </c>
      <c r="C631">
        <v>1.45</v>
      </c>
      <c r="D631">
        <v>2.34</v>
      </c>
      <c r="E631">
        <v>26.5</v>
      </c>
      <c r="F631">
        <v>2.74</v>
      </c>
    </row>
    <row r="632" spans="1:6" x14ac:dyDescent="0.2">
      <c r="A632" s="6">
        <v>19176</v>
      </c>
      <c r="B632">
        <v>25.08</v>
      </c>
      <c r="C632">
        <v>1.45</v>
      </c>
      <c r="D632">
        <v>2.35</v>
      </c>
      <c r="E632">
        <v>26.7</v>
      </c>
      <c r="F632">
        <v>2.75</v>
      </c>
    </row>
    <row r="633" spans="1:6" x14ac:dyDescent="0.2">
      <c r="A633" s="6">
        <v>19207</v>
      </c>
      <c r="B633">
        <v>25.18</v>
      </c>
      <c r="C633">
        <v>1.45</v>
      </c>
      <c r="D633">
        <v>2.35</v>
      </c>
      <c r="E633">
        <v>26.7</v>
      </c>
      <c r="F633">
        <v>2.77</v>
      </c>
    </row>
    <row r="634" spans="1:6" x14ac:dyDescent="0.2">
      <c r="A634" s="6">
        <v>19238</v>
      </c>
      <c r="B634">
        <v>24.78</v>
      </c>
      <c r="C634">
        <v>1.45</v>
      </c>
      <c r="D634">
        <v>2.36</v>
      </c>
      <c r="E634">
        <v>26.7</v>
      </c>
      <c r="F634">
        <v>2.78</v>
      </c>
    </row>
    <row r="635" spans="1:6" x14ac:dyDescent="0.2">
      <c r="A635" s="6">
        <v>19268</v>
      </c>
      <c r="B635">
        <v>24.26</v>
      </c>
      <c r="C635">
        <v>1.44</v>
      </c>
      <c r="D635">
        <v>2.37</v>
      </c>
      <c r="E635">
        <v>26.7</v>
      </c>
      <c r="F635">
        <v>2.79</v>
      </c>
    </row>
    <row r="636" spans="1:6" x14ac:dyDescent="0.2">
      <c r="A636" s="6">
        <v>19299</v>
      </c>
      <c r="B636">
        <v>25.03</v>
      </c>
      <c r="C636">
        <v>1.42</v>
      </c>
      <c r="D636">
        <v>2.39</v>
      </c>
      <c r="E636">
        <v>26.7</v>
      </c>
      <c r="F636">
        <v>2.81</v>
      </c>
    </row>
    <row r="637" spans="1:6" x14ac:dyDescent="0.2">
      <c r="A637" s="6">
        <v>19329</v>
      </c>
      <c r="B637">
        <v>26.04</v>
      </c>
      <c r="C637">
        <v>1.41</v>
      </c>
      <c r="D637">
        <v>2.4</v>
      </c>
      <c r="E637">
        <v>26.7</v>
      </c>
      <c r="F637">
        <v>2.82</v>
      </c>
    </row>
    <row r="638" spans="1:6" x14ac:dyDescent="0.2">
      <c r="A638" s="6">
        <v>19360</v>
      </c>
      <c r="B638">
        <v>26.18</v>
      </c>
      <c r="C638">
        <v>1.41</v>
      </c>
      <c r="D638">
        <v>2.41</v>
      </c>
      <c r="E638">
        <v>26.6</v>
      </c>
      <c r="F638">
        <v>2.83</v>
      </c>
    </row>
    <row r="639" spans="1:6" x14ac:dyDescent="0.2">
      <c r="A639" s="6">
        <v>19391</v>
      </c>
      <c r="B639">
        <v>25.86</v>
      </c>
      <c r="C639">
        <v>1.41</v>
      </c>
      <c r="D639">
        <v>2.42</v>
      </c>
      <c r="E639">
        <v>26.5</v>
      </c>
      <c r="F639">
        <v>2.8</v>
      </c>
    </row>
    <row r="640" spans="1:6" x14ac:dyDescent="0.2">
      <c r="A640" s="6">
        <v>19419</v>
      </c>
      <c r="B640">
        <v>25.99</v>
      </c>
      <c r="C640">
        <v>1.41</v>
      </c>
      <c r="D640">
        <v>2.4300000000000002</v>
      </c>
      <c r="E640">
        <v>26.6</v>
      </c>
      <c r="F640">
        <v>2.77</v>
      </c>
    </row>
    <row r="641" spans="1:6" x14ac:dyDescent="0.2">
      <c r="A641" s="6">
        <v>19450</v>
      </c>
      <c r="B641">
        <v>24.71</v>
      </c>
      <c r="C641">
        <v>1.41</v>
      </c>
      <c r="D641">
        <v>2.46</v>
      </c>
      <c r="E641">
        <v>26.6</v>
      </c>
      <c r="F641">
        <v>2.83</v>
      </c>
    </row>
    <row r="642" spans="1:6" x14ac:dyDescent="0.2">
      <c r="A642" s="6">
        <v>19480</v>
      </c>
      <c r="B642">
        <v>24.84</v>
      </c>
      <c r="C642">
        <v>1.42</v>
      </c>
      <c r="D642">
        <v>2.48</v>
      </c>
      <c r="E642">
        <v>26.7</v>
      </c>
      <c r="F642">
        <v>3.05</v>
      </c>
    </row>
    <row r="643" spans="1:6" x14ac:dyDescent="0.2">
      <c r="A643" s="6">
        <v>19511</v>
      </c>
      <c r="B643">
        <v>23.95</v>
      </c>
      <c r="C643">
        <v>1.42</v>
      </c>
      <c r="D643">
        <v>2.5099999999999998</v>
      </c>
      <c r="E643">
        <v>26.8</v>
      </c>
      <c r="F643">
        <v>3.11</v>
      </c>
    </row>
    <row r="644" spans="1:6" x14ac:dyDescent="0.2">
      <c r="A644" s="6">
        <v>19541</v>
      </c>
      <c r="B644">
        <v>24.29</v>
      </c>
      <c r="C644">
        <v>1.42</v>
      </c>
      <c r="D644">
        <v>2.52</v>
      </c>
      <c r="E644">
        <v>26.8</v>
      </c>
      <c r="F644">
        <v>2.93</v>
      </c>
    </row>
    <row r="645" spans="1:6" x14ac:dyDescent="0.2">
      <c r="A645" s="6">
        <v>19572</v>
      </c>
      <c r="B645">
        <v>24.39</v>
      </c>
      <c r="C645">
        <v>1.42</v>
      </c>
      <c r="D645">
        <v>2.54</v>
      </c>
      <c r="E645">
        <v>26.9</v>
      </c>
      <c r="F645">
        <v>2.95</v>
      </c>
    </row>
    <row r="646" spans="1:6" x14ac:dyDescent="0.2">
      <c r="A646" s="6">
        <v>19603</v>
      </c>
      <c r="B646">
        <v>23.27</v>
      </c>
      <c r="C646">
        <v>1.42</v>
      </c>
      <c r="D646">
        <v>2.5499999999999998</v>
      </c>
      <c r="E646">
        <v>26.9</v>
      </c>
      <c r="F646">
        <v>2.87</v>
      </c>
    </row>
    <row r="647" spans="1:6" x14ac:dyDescent="0.2">
      <c r="A647" s="6">
        <v>19633</v>
      </c>
      <c r="B647">
        <v>23.97</v>
      </c>
      <c r="C647">
        <v>1.43</v>
      </c>
      <c r="D647">
        <v>2.54</v>
      </c>
      <c r="E647">
        <v>27</v>
      </c>
      <c r="F647">
        <v>2.66</v>
      </c>
    </row>
    <row r="648" spans="1:6" x14ac:dyDescent="0.2">
      <c r="A648" s="6">
        <v>19664</v>
      </c>
      <c r="B648">
        <v>24.5</v>
      </c>
      <c r="C648">
        <v>1.44</v>
      </c>
      <c r="D648">
        <v>2.52</v>
      </c>
      <c r="E648">
        <v>26.9</v>
      </c>
      <c r="F648">
        <v>2.68</v>
      </c>
    </row>
    <row r="649" spans="1:6" x14ac:dyDescent="0.2">
      <c r="A649" s="6">
        <v>19694</v>
      </c>
      <c r="B649">
        <v>24.83</v>
      </c>
      <c r="C649">
        <v>1.45</v>
      </c>
      <c r="D649">
        <v>2.5099999999999998</v>
      </c>
      <c r="E649">
        <v>26.9</v>
      </c>
      <c r="F649">
        <v>2.59</v>
      </c>
    </row>
    <row r="650" spans="1:6" x14ac:dyDescent="0.2">
      <c r="A650" s="6">
        <v>19725</v>
      </c>
      <c r="B650">
        <v>25.46</v>
      </c>
      <c r="C650">
        <v>1.46</v>
      </c>
      <c r="D650">
        <v>2.52</v>
      </c>
      <c r="E650">
        <v>26.9</v>
      </c>
      <c r="F650">
        <v>2.48</v>
      </c>
    </row>
    <row r="651" spans="1:6" x14ac:dyDescent="0.2">
      <c r="A651" s="6">
        <v>19756</v>
      </c>
      <c r="B651">
        <v>26.02</v>
      </c>
      <c r="C651">
        <v>1.46</v>
      </c>
      <c r="D651">
        <v>2.54</v>
      </c>
      <c r="E651">
        <v>26.9</v>
      </c>
      <c r="F651">
        <v>2.4700000000000002</v>
      </c>
    </row>
    <row r="652" spans="1:6" x14ac:dyDescent="0.2">
      <c r="A652" s="6">
        <v>19784</v>
      </c>
      <c r="B652">
        <v>26.57</v>
      </c>
      <c r="C652">
        <v>1.47</v>
      </c>
      <c r="D652">
        <v>2.5499999999999998</v>
      </c>
      <c r="E652">
        <v>26.9</v>
      </c>
      <c r="F652">
        <v>2.37</v>
      </c>
    </row>
    <row r="653" spans="1:6" x14ac:dyDescent="0.2">
      <c r="A653" s="6">
        <v>19815</v>
      </c>
      <c r="B653">
        <v>27.63</v>
      </c>
      <c r="C653">
        <v>1.46</v>
      </c>
      <c r="D653">
        <v>2.57</v>
      </c>
      <c r="E653">
        <v>26.8</v>
      </c>
      <c r="F653">
        <v>2.29</v>
      </c>
    </row>
    <row r="654" spans="1:6" x14ac:dyDescent="0.2">
      <c r="A654" s="6">
        <v>19845</v>
      </c>
      <c r="B654">
        <v>28.73</v>
      </c>
      <c r="C654">
        <v>1.46</v>
      </c>
      <c r="D654">
        <v>2.6</v>
      </c>
      <c r="E654">
        <v>26.9</v>
      </c>
      <c r="F654">
        <v>2.37</v>
      </c>
    </row>
    <row r="655" spans="1:6" x14ac:dyDescent="0.2">
      <c r="A655" s="6">
        <v>19876</v>
      </c>
      <c r="B655">
        <v>28.96</v>
      </c>
      <c r="C655">
        <v>1.45</v>
      </c>
      <c r="D655">
        <v>2.62</v>
      </c>
      <c r="E655">
        <v>26.9</v>
      </c>
      <c r="F655">
        <v>2.38</v>
      </c>
    </row>
    <row r="656" spans="1:6" x14ac:dyDescent="0.2">
      <c r="A656" s="6">
        <v>19906</v>
      </c>
      <c r="B656">
        <v>30.13</v>
      </c>
      <c r="C656">
        <v>1.46</v>
      </c>
      <c r="D656">
        <v>2.62</v>
      </c>
      <c r="E656">
        <v>26.9</v>
      </c>
      <c r="F656">
        <v>2.2999999999999998</v>
      </c>
    </row>
    <row r="657" spans="1:6" x14ac:dyDescent="0.2">
      <c r="A657" s="6">
        <v>19937</v>
      </c>
      <c r="B657">
        <v>30.73</v>
      </c>
      <c r="C657">
        <v>1.46</v>
      </c>
      <c r="D657">
        <v>2.63</v>
      </c>
      <c r="E657">
        <v>26.9</v>
      </c>
      <c r="F657">
        <v>2.36</v>
      </c>
    </row>
    <row r="658" spans="1:6" x14ac:dyDescent="0.2">
      <c r="A658" s="6">
        <v>19968</v>
      </c>
      <c r="B658">
        <v>31.45</v>
      </c>
      <c r="C658">
        <v>1.47</v>
      </c>
      <c r="D658">
        <v>2.63</v>
      </c>
      <c r="E658">
        <v>26.8</v>
      </c>
      <c r="F658">
        <v>2.38</v>
      </c>
    </row>
    <row r="659" spans="1:6" x14ac:dyDescent="0.2">
      <c r="A659" s="6">
        <v>19998</v>
      </c>
      <c r="B659">
        <v>32.18</v>
      </c>
      <c r="C659">
        <v>1.49</v>
      </c>
      <c r="D659">
        <v>2.68</v>
      </c>
      <c r="E659">
        <v>26.8</v>
      </c>
      <c r="F659">
        <v>2.4300000000000002</v>
      </c>
    </row>
    <row r="660" spans="1:6" x14ac:dyDescent="0.2">
      <c r="A660" s="6">
        <v>20029</v>
      </c>
      <c r="B660">
        <v>33.44</v>
      </c>
      <c r="C660">
        <v>1.52</v>
      </c>
      <c r="D660">
        <v>2.72</v>
      </c>
      <c r="E660">
        <v>26.8</v>
      </c>
      <c r="F660">
        <v>2.48</v>
      </c>
    </row>
    <row r="661" spans="1:6" x14ac:dyDescent="0.2">
      <c r="A661" s="6">
        <v>20059</v>
      </c>
      <c r="B661">
        <v>34.97</v>
      </c>
      <c r="C661">
        <v>1.54</v>
      </c>
      <c r="D661">
        <v>2.77</v>
      </c>
      <c r="E661">
        <v>26.7</v>
      </c>
      <c r="F661">
        <v>2.5099999999999998</v>
      </c>
    </row>
    <row r="662" spans="1:6" x14ac:dyDescent="0.2">
      <c r="A662" s="6">
        <v>20090</v>
      </c>
      <c r="B662">
        <v>35.6</v>
      </c>
      <c r="C662">
        <v>1.55</v>
      </c>
      <c r="D662">
        <v>2.83</v>
      </c>
      <c r="E662">
        <v>26.7</v>
      </c>
      <c r="F662">
        <v>2.61</v>
      </c>
    </row>
    <row r="663" spans="1:6" x14ac:dyDescent="0.2">
      <c r="A663" s="6">
        <v>20121</v>
      </c>
      <c r="B663">
        <v>36.79</v>
      </c>
      <c r="C663">
        <v>1.55</v>
      </c>
      <c r="D663">
        <v>2.9</v>
      </c>
      <c r="E663">
        <v>26.7</v>
      </c>
      <c r="F663">
        <v>2.65</v>
      </c>
    </row>
    <row r="664" spans="1:6" x14ac:dyDescent="0.2">
      <c r="A664" s="6">
        <v>20149</v>
      </c>
      <c r="B664">
        <v>36.5</v>
      </c>
      <c r="C664">
        <v>1.56</v>
      </c>
      <c r="D664">
        <v>2.96</v>
      </c>
      <c r="E664">
        <v>26.7</v>
      </c>
      <c r="F664">
        <v>2.68</v>
      </c>
    </row>
    <row r="665" spans="1:6" x14ac:dyDescent="0.2">
      <c r="A665" s="6">
        <v>20180</v>
      </c>
      <c r="B665">
        <v>37.76</v>
      </c>
      <c r="C665">
        <v>1.56</v>
      </c>
      <c r="D665">
        <v>3.05</v>
      </c>
      <c r="E665">
        <v>26.7</v>
      </c>
      <c r="F665">
        <v>2.75</v>
      </c>
    </row>
    <row r="666" spans="1:6" x14ac:dyDescent="0.2">
      <c r="A666" s="6">
        <v>20210</v>
      </c>
      <c r="B666">
        <v>37.6</v>
      </c>
      <c r="C666">
        <v>1.57</v>
      </c>
      <c r="D666">
        <v>3.13</v>
      </c>
      <c r="E666">
        <v>26.7</v>
      </c>
      <c r="F666">
        <v>2.76</v>
      </c>
    </row>
    <row r="667" spans="1:6" x14ac:dyDescent="0.2">
      <c r="A667" s="6">
        <v>20241</v>
      </c>
      <c r="B667">
        <v>39.78</v>
      </c>
      <c r="C667">
        <v>1.57</v>
      </c>
      <c r="D667">
        <v>3.22</v>
      </c>
      <c r="E667">
        <v>26.7</v>
      </c>
      <c r="F667">
        <v>2.78</v>
      </c>
    </row>
    <row r="668" spans="1:6" x14ac:dyDescent="0.2">
      <c r="A668" s="6">
        <v>20271</v>
      </c>
      <c r="B668">
        <v>42.69</v>
      </c>
      <c r="C668">
        <v>1.59</v>
      </c>
      <c r="D668">
        <v>3.29</v>
      </c>
      <c r="E668">
        <v>26.8</v>
      </c>
      <c r="F668">
        <v>2.9</v>
      </c>
    </row>
    <row r="669" spans="1:6" x14ac:dyDescent="0.2">
      <c r="A669" s="6">
        <v>20302</v>
      </c>
      <c r="B669">
        <v>42.43</v>
      </c>
      <c r="C669">
        <v>1.6</v>
      </c>
      <c r="D669">
        <v>3.37</v>
      </c>
      <c r="E669">
        <v>26.8</v>
      </c>
      <c r="F669">
        <v>2.97</v>
      </c>
    </row>
    <row r="670" spans="1:6" x14ac:dyDescent="0.2">
      <c r="A670" s="6">
        <v>20333</v>
      </c>
      <c r="B670">
        <v>44.34</v>
      </c>
      <c r="C670">
        <v>1.62</v>
      </c>
      <c r="D670">
        <v>3.44</v>
      </c>
      <c r="E670">
        <v>26.9</v>
      </c>
      <c r="F670">
        <v>2.97</v>
      </c>
    </row>
    <row r="671" spans="1:6" x14ac:dyDescent="0.2">
      <c r="A671" s="6">
        <v>20363</v>
      </c>
      <c r="B671">
        <v>42.11</v>
      </c>
      <c r="C671">
        <v>1.63</v>
      </c>
      <c r="D671">
        <v>3.5</v>
      </c>
      <c r="E671">
        <v>26.9</v>
      </c>
      <c r="F671">
        <v>2.88</v>
      </c>
    </row>
    <row r="672" spans="1:6" x14ac:dyDescent="0.2">
      <c r="A672" s="6">
        <v>20394</v>
      </c>
      <c r="B672">
        <v>44.95</v>
      </c>
      <c r="C672">
        <v>1.63</v>
      </c>
      <c r="D672">
        <v>3.56</v>
      </c>
      <c r="E672">
        <v>26.9</v>
      </c>
      <c r="F672">
        <v>2.89</v>
      </c>
    </row>
    <row r="673" spans="1:6" x14ac:dyDescent="0.2">
      <c r="A673" s="6">
        <v>20424</v>
      </c>
      <c r="B673">
        <v>45.37</v>
      </c>
      <c r="C673">
        <v>1.64</v>
      </c>
      <c r="D673">
        <v>3.62</v>
      </c>
      <c r="E673">
        <v>26.8</v>
      </c>
      <c r="F673">
        <v>2.96</v>
      </c>
    </row>
    <row r="674" spans="1:6" x14ac:dyDescent="0.2">
      <c r="A674" s="6">
        <v>20455</v>
      </c>
      <c r="B674">
        <v>44.15</v>
      </c>
      <c r="C674">
        <v>1.67</v>
      </c>
      <c r="D674">
        <v>3.64</v>
      </c>
      <c r="E674">
        <v>26.8</v>
      </c>
      <c r="F674">
        <v>2.9</v>
      </c>
    </row>
    <row r="675" spans="1:6" x14ac:dyDescent="0.2">
      <c r="A675" s="6">
        <v>20486</v>
      </c>
      <c r="B675">
        <v>44.43</v>
      </c>
      <c r="C675">
        <v>1.7</v>
      </c>
      <c r="D675">
        <v>3.67</v>
      </c>
      <c r="E675">
        <v>26.8</v>
      </c>
      <c r="F675">
        <v>2.84</v>
      </c>
    </row>
    <row r="676" spans="1:6" x14ac:dyDescent="0.2">
      <c r="A676" s="6">
        <v>20515</v>
      </c>
      <c r="B676">
        <v>47.49</v>
      </c>
      <c r="C676">
        <v>1.73</v>
      </c>
      <c r="D676">
        <v>3.69</v>
      </c>
      <c r="E676">
        <v>26.8</v>
      </c>
      <c r="F676">
        <v>2.96</v>
      </c>
    </row>
    <row r="677" spans="1:6" x14ac:dyDescent="0.2">
      <c r="A677" s="6">
        <v>20546</v>
      </c>
      <c r="B677">
        <v>48.05</v>
      </c>
      <c r="C677">
        <v>1.75</v>
      </c>
      <c r="D677">
        <v>3.66</v>
      </c>
      <c r="E677">
        <v>26.9</v>
      </c>
      <c r="F677">
        <v>3.18</v>
      </c>
    </row>
    <row r="678" spans="1:6" x14ac:dyDescent="0.2">
      <c r="A678" s="6">
        <v>20576</v>
      </c>
      <c r="B678">
        <v>46.54</v>
      </c>
      <c r="C678">
        <v>1.78</v>
      </c>
      <c r="D678">
        <v>3.63</v>
      </c>
      <c r="E678">
        <v>27</v>
      </c>
      <c r="F678">
        <v>3.07</v>
      </c>
    </row>
    <row r="679" spans="1:6" x14ac:dyDescent="0.2">
      <c r="A679" s="6">
        <v>20607</v>
      </c>
      <c r="B679">
        <v>46.27</v>
      </c>
      <c r="C679">
        <v>1.8</v>
      </c>
      <c r="D679">
        <v>3.6</v>
      </c>
      <c r="E679">
        <v>27.2</v>
      </c>
      <c r="F679">
        <v>3</v>
      </c>
    </row>
    <row r="680" spans="1:6" x14ac:dyDescent="0.2">
      <c r="A680" s="6">
        <v>20637</v>
      </c>
      <c r="B680">
        <v>48.78</v>
      </c>
      <c r="C680">
        <v>1.81</v>
      </c>
      <c r="D680">
        <v>3.55</v>
      </c>
      <c r="E680">
        <v>27.4</v>
      </c>
      <c r="F680">
        <v>3.11</v>
      </c>
    </row>
    <row r="681" spans="1:6" x14ac:dyDescent="0.2">
      <c r="A681" s="6">
        <v>20668</v>
      </c>
      <c r="B681">
        <v>48.49</v>
      </c>
      <c r="C681">
        <v>1.83</v>
      </c>
      <c r="D681">
        <v>3.51</v>
      </c>
      <c r="E681">
        <v>27.3</v>
      </c>
      <c r="F681">
        <v>3.33</v>
      </c>
    </row>
    <row r="682" spans="1:6" x14ac:dyDescent="0.2">
      <c r="A682" s="6">
        <v>20699</v>
      </c>
      <c r="B682">
        <v>46.84</v>
      </c>
      <c r="C682">
        <v>1.84</v>
      </c>
      <c r="D682">
        <v>3.46</v>
      </c>
      <c r="E682">
        <v>27.4</v>
      </c>
      <c r="F682">
        <v>3.38</v>
      </c>
    </row>
    <row r="683" spans="1:6" x14ac:dyDescent="0.2">
      <c r="A683" s="6">
        <v>20729</v>
      </c>
      <c r="B683">
        <v>46.24</v>
      </c>
      <c r="C683">
        <v>1.81</v>
      </c>
      <c r="D683">
        <v>3.44</v>
      </c>
      <c r="E683">
        <v>27.5</v>
      </c>
      <c r="F683">
        <v>3.34</v>
      </c>
    </row>
    <row r="684" spans="1:6" x14ac:dyDescent="0.2">
      <c r="A684" s="6">
        <v>20760</v>
      </c>
      <c r="B684">
        <v>45.76</v>
      </c>
      <c r="C684">
        <v>1.77</v>
      </c>
      <c r="D684">
        <v>3.43</v>
      </c>
      <c r="E684">
        <v>27.5</v>
      </c>
      <c r="F684">
        <v>3.49</v>
      </c>
    </row>
    <row r="685" spans="1:6" x14ac:dyDescent="0.2">
      <c r="A685" s="6">
        <v>20790</v>
      </c>
      <c r="B685">
        <v>46.44</v>
      </c>
      <c r="C685">
        <v>1.74</v>
      </c>
      <c r="D685">
        <v>3.41</v>
      </c>
      <c r="E685">
        <v>27.6</v>
      </c>
      <c r="F685">
        <v>3.59</v>
      </c>
    </row>
    <row r="686" spans="1:6" x14ac:dyDescent="0.2">
      <c r="A686" s="6">
        <v>20821</v>
      </c>
      <c r="B686">
        <v>45.43</v>
      </c>
      <c r="C686">
        <v>1.74</v>
      </c>
      <c r="D686">
        <v>3.41</v>
      </c>
      <c r="E686">
        <v>27.6</v>
      </c>
      <c r="F686">
        <v>3.46</v>
      </c>
    </row>
    <row r="687" spans="1:6" x14ac:dyDescent="0.2">
      <c r="A687" s="6">
        <v>20852</v>
      </c>
      <c r="B687">
        <v>43.47</v>
      </c>
      <c r="C687">
        <v>1.73</v>
      </c>
      <c r="D687">
        <v>3.4</v>
      </c>
      <c r="E687">
        <v>27.7</v>
      </c>
      <c r="F687">
        <v>3.34</v>
      </c>
    </row>
    <row r="688" spans="1:6" x14ac:dyDescent="0.2">
      <c r="A688" s="6">
        <v>20880</v>
      </c>
      <c r="B688">
        <v>44.03</v>
      </c>
      <c r="C688">
        <v>1.73</v>
      </c>
      <c r="D688">
        <v>3.4</v>
      </c>
      <c r="E688">
        <v>27.8</v>
      </c>
      <c r="F688">
        <v>3.41</v>
      </c>
    </row>
    <row r="689" spans="1:6" x14ac:dyDescent="0.2">
      <c r="A689" s="6">
        <v>20911</v>
      </c>
      <c r="B689">
        <v>45.05</v>
      </c>
      <c r="C689">
        <v>1.73</v>
      </c>
      <c r="D689">
        <v>3.41</v>
      </c>
      <c r="E689">
        <v>27.9</v>
      </c>
      <c r="F689">
        <v>3.48</v>
      </c>
    </row>
    <row r="690" spans="1:6" x14ac:dyDescent="0.2">
      <c r="A690" s="6">
        <v>20941</v>
      </c>
      <c r="B690">
        <v>46.78</v>
      </c>
      <c r="C690">
        <v>1.73</v>
      </c>
      <c r="D690">
        <v>3.41</v>
      </c>
      <c r="E690">
        <v>28</v>
      </c>
      <c r="F690">
        <v>3.6</v>
      </c>
    </row>
    <row r="691" spans="1:6" x14ac:dyDescent="0.2">
      <c r="A691" s="6">
        <v>20972</v>
      </c>
      <c r="B691">
        <v>47.55</v>
      </c>
      <c r="C691">
        <v>1.73</v>
      </c>
      <c r="D691">
        <v>3.42</v>
      </c>
      <c r="E691">
        <v>28.1</v>
      </c>
      <c r="F691">
        <v>3.8</v>
      </c>
    </row>
    <row r="692" spans="1:6" x14ac:dyDescent="0.2">
      <c r="A692" s="6">
        <v>21002</v>
      </c>
      <c r="B692">
        <v>48.51</v>
      </c>
      <c r="C692">
        <v>1.74</v>
      </c>
      <c r="D692">
        <v>3.44</v>
      </c>
      <c r="E692">
        <v>28.3</v>
      </c>
      <c r="F692">
        <v>3.93</v>
      </c>
    </row>
    <row r="693" spans="1:6" x14ac:dyDescent="0.2">
      <c r="A693" s="6">
        <v>21033</v>
      </c>
      <c r="B693">
        <v>45.84</v>
      </c>
      <c r="C693">
        <v>1.75</v>
      </c>
      <c r="D693">
        <v>3.45</v>
      </c>
      <c r="E693">
        <v>28.3</v>
      </c>
      <c r="F693">
        <v>3.93</v>
      </c>
    </row>
    <row r="694" spans="1:6" x14ac:dyDescent="0.2">
      <c r="A694" s="6">
        <v>21064</v>
      </c>
      <c r="B694">
        <v>43.98</v>
      </c>
      <c r="C694">
        <v>1.76</v>
      </c>
      <c r="D694">
        <v>3.47</v>
      </c>
      <c r="E694">
        <v>28.3</v>
      </c>
      <c r="F694">
        <v>3.92</v>
      </c>
    </row>
    <row r="695" spans="1:6" x14ac:dyDescent="0.2">
      <c r="A695" s="6">
        <v>21094</v>
      </c>
      <c r="B695">
        <v>41.24</v>
      </c>
      <c r="C695">
        <v>1.77</v>
      </c>
      <c r="D695">
        <v>3.44</v>
      </c>
      <c r="E695">
        <v>28.3</v>
      </c>
      <c r="F695">
        <v>3.97</v>
      </c>
    </row>
    <row r="696" spans="1:6" x14ac:dyDescent="0.2">
      <c r="A696" s="6">
        <v>21125</v>
      </c>
      <c r="B696">
        <v>40.35</v>
      </c>
      <c r="C696">
        <v>1.78</v>
      </c>
      <c r="D696">
        <v>3.4</v>
      </c>
      <c r="E696">
        <v>28.4</v>
      </c>
      <c r="F696">
        <v>3.72</v>
      </c>
    </row>
    <row r="697" spans="1:6" x14ac:dyDescent="0.2">
      <c r="A697" s="6">
        <v>21155</v>
      </c>
      <c r="B697">
        <v>40.33</v>
      </c>
      <c r="C697">
        <v>1.79</v>
      </c>
      <c r="D697">
        <v>3.37</v>
      </c>
      <c r="E697">
        <v>28.4</v>
      </c>
      <c r="F697">
        <v>3.21</v>
      </c>
    </row>
    <row r="698" spans="1:6" x14ac:dyDescent="0.2">
      <c r="A698" s="6">
        <v>21186</v>
      </c>
      <c r="B698">
        <v>41.12</v>
      </c>
      <c r="C698">
        <v>1.78</v>
      </c>
      <c r="D698">
        <v>3.29</v>
      </c>
      <c r="E698">
        <v>28.6</v>
      </c>
      <c r="F698">
        <v>3.09</v>
      </c>
    </row>
    <row r="699" spans="1:6" x14ac:dyDescent="0.2">
      <c r="A699" s="6">
        <v>21217</v>
      </c>
      <c r="B699">
        <v>41.26</v>
      </c>
      <c r="C699">
        <v>1.78</v>
      </c>
      <c r="D699">
        <v>3.22</v>
      </c>
      <c r="E699">
        <v>28.6</v>
      </c>
      <c r="F699">
        <v>3.05</v>
      </c>
    </row>
    <row r="700" spans="1:6" x14ac:dyDescent="0.2">
      <c r="A700" s="6">
        <v>21245</v>
      </c>
      <c r="B700">
        <v>42.11</v>
      </c>
      <c r="C700">
        <v>1.77</v>
      </c>
      <c r="D700">
        <v>3.14</v>
      </c>
      <c r="E700">
        <v>28.8</v>
      </c>
      <c r="F700">
        <v>2.98</v>
      </c>
    </row>
    <row r="701" spans="1:6" x14ac:dyDescent="0.2">
      <c r="A701" s="6">
        <v>21276</v>
      </c>
      <c r="B701">
        <v>42.34</v>
      </c>
      <c r="C701">
        <v>1.76</v>
      </c>
      <c r="D701">
        <v>3.07</v>
      </c>
      <c r="E701">
        <v>28.9</v>
      </c>
      <c r="F701">
        <v>2.88</v>
      </c>
    </row>
    <row r="702" spans="1:6" x14ac:dyDescent="0.2">
      <c r="A702" s="6">
        <v>21306</v>
      </c>
      <c r="B702">
        <v>43.7</v>
      </c>
      <c r="C702">
        <v>1.74</v>
      </c>
      <c r="D702">
        <v>3</v>
      </c>
      <c r="E702">
        <v>28.9</v>
      </c>
      <c r="F702">
        <v>2.92</v>
      </c>
    </row>
    <row r="703" spans="1:6" x14ac:dyDescent="0.2">
      <c r="A703" s="6">
        <v>21337</v>
      </c>
      <c r="B703">
        <v>44.75</v>
      </c>
      <c r="C703">
        <v>1.73</v>
      </c>
      <c r="D703">
        <v>2.93</v>
      </c>
      <c r="E703">
        <v>28.9</v>
      </c>
      <c r="F703">
        <v>2.97</v>
      </c>
    </row>
    <row r="704" spans="1:6" x14ac:dyDescent="0.2">
      <c r="A704" s="6">
        <v>21367</v>
      </c>
      <c r="B704">
        <v>45.98</v>
      </c>
      <c r="C704">
        <v>1.73</v>
      </c>
      <c r="D704">
        <v>2.91</v>
      </c>
      <c r="E704">
        <v>29</v>
      </c>
      <c r="F704">
        <v>3.2</v>
      </c>
    </row>
    <row r="705" spans="1:6" x14ac:dyDescent="0.2">
      <c r="A705" s="6">
        <v>21398</v>
      </c>
      <c r="B705">
        <v>47.7</v>
      </c>
      <c r="C705">
        <v>1.73</v>
      </c>
      <c r="D705">
        <v>2.9</v>
      </c>
      <c r="E705">
        <v>28.9</v>
      </c>
      <c r="F705">
        <v>3.54</v>
      </c>
    </row>
    <row r="706" spans="1:6" x14ac:dyDescent="0.2">
      <c r="A706" s="6">
        <v>21429</v>
      </c>
      <c r="B706">
        <v>48.96</v>
      </c>
      <c r="C706">
        <v>1.73</v>
      </c>
      <c r="D706">
        <v>2.88</v>
      </c>
      <c r="E706">
        <v>28.9</v>
      </c>
      <c r="F706">
        <v>3.76</v>
      </c>
    </row>
    <row r="707" spans="1:6" x14ac:dyDescent="0.2">
      <c r="A707" s="6">
        <v>21459</v>
      </c>
      <c r="B707">
        <v>50.95</v>
      </c>
      <c r="C707">
        <v>1.74</v>
      </c>
      <c r="D707">
        <v>2.88</v>
      </c>
      <c r="E707">
        <v>28.9</v>
      </c>
      <c r="F707">
        <v>3.8</v>
      </c>
    </row>
    <row r="708" spans="1:6" x14ac:dyDescent="0.2">
      <c r="A708" s="6">
        <v>21490</v>
      </c>
      <c r="B708">
        <v>52.5</v>
      </c>
      <c r="C708">
        <v>1.74</v>
      </c>
      <c r="D708">
        <v>2.89</v>
      </c>
      <c r="E708">
        <v>29</v>
      </c>
      <c r="F708">
        <v>3.74</v>
      </c>
    </row>
    <row r="709" spans="1:6" x14ac:dyDescent="0.2">
      <c r="A709" s="6">
        <v>21520</v>
      </c>
      <c r="B709">
        <v>53.49</v>
      </c>
      <c r="C709">
        <v>1.75</v>
      </c>
      <c r="D709">
        <v>2.89</v>
      </c>
      <c r="E709">
        <v>28.9</v>
      </c>
      <c r="F709">
        <v>3.86</v>
      </c>
    </row>
    <row r="710" spans="1:6" x14ac:dyDescent="0.2">
      <c r="A710" s="6">
        <v>21551</v>
      </c>
      <c r="B710">
        <v>55.62</v>
      </c>
      <c r="C710">
        <v>1.76</v>
      </c>
      <c r="D710">
        <v>2.96</v>
      </c>
      <c r="E710">
        <v>29</v>
      </c>
      <c r="F710">
        <v>4.0199999999999996</v>
      </c>
    </row>
    <row r="711" spans="1:6" x14ac:dyDescent="0.2">
      <c r="A711" s="6">
        <v>21582</v>
      </c>
      <c r="B711">
        <v>54.77</v>
      </c>
      <c r="C711">
        <v>1.76</v>
      </c>
      <c r="D711">
        <v>3.04</v>
      </c>
      <c r="E711">
        <v>28.9</v>
      </c>
      <c r="F711">
        <v>3.96</v>
      </c>
    </row>
    <row r="712" spans="1:6" x14ac:dyDescent="0.2">
      <c r="A712" s="6">
        <v>21610</v>
      </c>
      <c r="B712">
        <v>56.16</v>
      </c>
      <c r="C712">
        <v>1.77</v>
      </c>
      <c r="D712">
        <v>3.11</v>
      </c>
      <c r="E712">
        <v>28.9</v>
      </c>
      <c r="F712">
        <v>3.99</v>
      </c>
    </row>
    <row r="713" spans="1:6" x14ac:dyDescent="0.2">
      <c r="A713" s="6">
        <v>21641</v>
      </c>
      <c r="B713">
        <v>57.1</v>
      </c>
      <c r="C713">
        <v>1.78</v>
      </c>
      <c r="D713">
        <v>3.21</v>
      </c>
      <c r="E713">
        <v>29</v>
      </c>
      <c r="F713">
        <v>4.12</v>
      </c>
    </row>
    <row r="714" spans="1:6" x14ac:dyDescent="0.2">
      <c r="A714" s="6">
        <v>21671</v>
      </c>
      <c r="B714">
        <v>57.96</v>
      </c>
      <c r="C714">
        <v>1.78</v>
      </c>
      <c r="D714">
        <v>3.3</v>
      </c>
      <c r="E714">
        <v>29</v>
      </c>
      <c r="F714">
        <v>4.3099999999999996</v>
      </c>
    </row>
    <row r="715" spans="1:6" x14ac:dyDescent="0.2">
      <c r="A715" s="6">
        <v>21702</v>
      </c>
      <c r="B715">
        <v>57.46</v>
      </c>
      <c r="C715">
        <v>1.79</v>
      </c>
      <c r="D715">
        <v>3.4</v>
      </c>
      <c r="E715">
        <v>29.1</v>
      </c>
      <c r="F715">
        <v>4.34</v>
      </c>
    </row>
    <row r="716" spans="1:6" x14ac:dyDescent="0.2">
      <c r="A716" s="6">
        <v>21732</v>
      </c>
      <c r="B716">
        <v>59.74</v>
      </c>
      <c r="C716">
        <v>1.8</v>
      </c>
      <c r="D716">
        <v>3.41</v>
      </c>
      <c r="E716">
        <v>29.2</v>
      </c>
      <c r="F716">
        <v>4.4000000000000004</v>
      </c>
    </row>
    <row r="717" spans="1:6" x14ac:dyDescent="0.2">
      <c r="A717" s="6">
        <v>21763</v>
      </c>
      <c r="B717">
        <v>59.4</v>
      </c>
      <c r="C717">
        <v>1.8</v>
      </c>
      <c r="D717">
        <v>3.42</v>
      </c>
      <c r="E717">
        <v>29.2</v>
      </c>
      <c r="F717">
        <v>4.43</v>
      </c>
    </row>
    <row r="718" spans="1:6" x14ac:dyDescent="0.2">
      <c r="A718" s="6">
        <v>21794</v>
      </c>
      <c r="B718">
        <v>57.05</v>
      </c>
      <c r="C718">
        <v>1.81</v>
      </c>
      <c r="D718">
        <v>3.43</v>
      </c>
      <c r="E718">
        <v>29.3</v>
      </c>
      <c r="F718">
        <v>4.68</v>
      </c>
    </row>
    <row r="719" spans="1:6" x14ac:dyDescent="0.2">
      <c r="A719" s="6">
        <v>21824</v>
      </c>
      <c r="B719">
        <v>57</v>
      </c>
      <c r="C719">
        <v>1.82</v>
      </c>
      <c r="D719">
        <v>3.42</v>
      </c>
      <c r="E719">
        <v>29.4</v>
      </c>
      <c r="F719">
        <v>4.53</v>
      </c>
    </row>
    <row r="720" spans="1:6" x14ac:dyDescent="0.2">
      <c r="A720" s="6">
        <v>21855</v>
      </c>
      <c r="B720">
        <v>57.23</v>
      </c>
      <c r="C720">
        <v>1.82</v>
      </c>
      <c r="D720">
        <v>3.4</v>
      </c>
      <c r="E720">
        <v>29.4</v>
      </c>
      <c r="F720">
        <v>4.53</v>
      </c>
    </row>
    <row r="721" spans="1:6" x14ac:dyDescent="0.2">
      <c r="A721" s="6">
        <v>21885</v>
      </c>
      <c r="B721">
        <v>59.06</v>
      </c>
      <c r="C721">
        <v>1.83</v>
      </c>
      <c r="D721">
        <v>3.39</v>
      </c>
      <c r="E721">
        <v>29.4</v>
      </c>
      <c r="F721">
        <v>4.6900000000000004</v>
      </c>
    </row>
    <row r="722" spans="1:6" x14ac:dyDescent="0.2">
      <c r="A722" s="6">
        <v>21916</v>
      </c>
      <c r="B722">
        <v>58.03</v>
      </c>
      <c r="C722">
        <v>1.87</v>
      </c>
      <c r="D722">
        <v>3.39</v>
      </c>
      <c r="E722">
        <v>29.3</v>
      </c>
      <c r="F722">
        <v>4.72</v>
      </c>
    </row>
    <row r="723" spans="1:6" x14ac:dyDescent="0.2">
      <c r="A723" s="6">
        <v>21947</v>
      </c>
      <c r="B723">
        <v>55.78</v>
      </c>
      <c r="C723">
        <v>1.9</v>
      </c>
      <c r="D723">
        <v>3.39</v>
      </c>
      <c r="E723">
        <v>29.4</v>
      </c>
      <c r="F723">
        <v>4.49</v>
      </c>
    </row>
    <row r="724" spans="1:6" x14ac:dyDescent="0.2">
      <c r="A724" s="6">
        <v>21976</v>
      </c>
      <c r="B724">
        <v>55.02</v>
      </c>
      <c r="C724">
        <v>1.94</v>
      </c>
      <c r="D724">
        <v>3.39</v>
      </c>
      <c r="E724">
        <v>29.4</v>
      </c>
      <c r="F724">
        <v>4.25</v>
      </c>
    </row>
    <row r="725" spans="1:6" x14ac:dyDescent="0.2">
      <c r="A725" s="6">
        <v>22007</v>
      </c>
      <c r="B725">
        <v>55.73</v>
      </c>
      <c r="C725">
        <v>1.94</v>
      </c>
      <c r="D725">
        <v>3.35</v>
      </c>
      <c r="E725">
        <v>29.5</v>
      </c>
      <c r="F725">
        <v>4.28</v>
      </c>
    </row>
    <row r="726" spans="1:6" x14ac:dyDescent="0.2">
      <c r="A726" s="6">
        <v>22037</v>
      </c>
      <c r="B726">
        <v>55.22</v>
      </c>
      <c r="C726">
        <v>1.95</v>
      </c>
      <c r="D726">
        <v>3.3</v>
      </c>
      <c r="E726">
        <v>29.5</v>
      </c>
      <c r="F726">
        <v>4.3499999999999996</v>
      </c>
    </row>
    <row r="727" spans="1:6" x14ac:dyDescent="0.2">
      <c r="A727" s="6">
        <v>22068</v>
      </c>
      <c r="B727">
        <v>57.26</v>
      </c>
      <c r="C727">
        <v>1.95</v>
      </c>
      <c r="D727">
        <v>3.26</v>
      </c>
      <c r="E727">
        <v>29.6</v>
      </c>
      <c r="F727">
        <v>4.1500000000000004</v>
      </c>
    </row>
    <row r="728" spans="1:6" x14ac:dyDescent="0.2">
      <c r="A728" s="6">
        <v>22098</v>
      </c>
      <c r="B728">
        <v>55.84</v>
      </c>
      <c r="C728">
        <v>1.95</v>
      </c>
      <c r="D728">
        <v>3.26</v>
      </c>
      <c r="E728">
        <v>29.6</v>
      </c>
      <c r="F728">
        <v>3.9</v>
      </c>
    </row>
    <row r="729" spans="1:6" x14ac:dyDescent="0.2">
      <c r="A729" s="6">
        <v>22129</v>
      </c>
      <c r="B729">
        <v>56.51</v>
      </c>
      <c r="C729">
        <v>1.95</v>
      </c>
      <c r="D729">
        <v>3.27</v>
      </c>
      <c r="E729">
        <v>29.6</v>
      </c>
      <c r="F729">
        <v>3.8</v>
      </c>
    </row>
    <row r="730" spans="1:6" x14ac:dyDescent="0.2">
      <c r="A730" s="6">
        <v>22160</v>
      </c>
      <c r="B730">
        <v>54.81</v>
      </c>
      <c r="C730">
        <v>1.95</v>
      </c>
      <c r="D730">
        <v>3.27</v>
      </c>
      <c r="E730">
        <v>29.6</v>
      </c>
      <c r="F730">
        <v>3.8</v>
      </c>
    </row>
    <row r="731" spans="1:6" x14ac:dyDescent="0.2">
      <c r="A731" s="6">
        <v>22190</v>
      </c>
      <c r="B731">
        <v>53.73</v>
      </c>
      <c r="C731">
        <v>1.95</v>
      </c>
      <c r="D731">
        <v>3.27</v>
      </c>
      <c r="E731">
        <v>29.8</v>
      </c>
      <c r="F731">
        <v>3.89</v>
      </c>
    </row>
    <row r="732" spans="1:6" x14ac:dyDescent="0.2">
      <c r="A732" s="6">
        <v>22221</v>
      </c>
      <c r="B732">
        <v>55.47</v>
      </c>
      <c r="C732">
        <v>1.95</v>
      </c>
      <c r="D732">
        <v>3.27</v>
      </c>
      <c r="E732">
        <v>29.8</v>
      </c>
      <c r="F732">
        <v>3.93</v>
      </c>
    </row>
    <row r="733" spans="1:6" x14ac:dyDescent="0.2">
      <c r="A733" s="6">
        <v>22251</v>
      </c>
      <c r="B733">
        <v>56.8</v>
      </c>
      <c r="C733">
        <v>1.95</v>
      </c>
      <c r="D733">
        <v>3.27</v>
      </c>
      <c r="E733">
        <v>29.8</v>
      </c>
      <c r="F733">
        <v>3.84</v>
      </c>
    </row>
    <row r="734" spans="1:6" x14ac:dyDescent="0.2">
      <c r="A734" s="6">
        <v>22282</v>
      </c>
      <c r="B734">
        <v>59.72</v>
      </c>
      <c r="C734">
        <v>1.95</v>
      </c>
      <c r="D734">
        <v>3.21</v>
      </c>
      <c r="E734">
        <v>29.8</v>
      </c>
      <c r="F734">
        <v>3.84</v>
      </c>
    </row>
    <row r="735" spans="1:6" x14ac:dyDescent="0.2">
      <c r="A735" s="6">
        <v>22313</v>
      </c>
      <c r="B735">
        <v>62.17</v>
      </c>
      <c r="C735">
        <v>1.94</v>
      </c>
      <c r="D735">
        <v>3.15</v>
      </c>
      <c r="E735">
        <v>29.8</v>
      </c>
      <c r="F735">
        <v>3.78</v>
      </c>
    </row>
    <row r="736" spans="1:6" x14ac:dyDescent="0.2">
      <c r="A736" s="6">
        <v>22341</v>
      </c>
      <c r="B736">
        <v>64.12</v>
      </c>
      <c r="C736">
        <v>1.94</v>
      </c>
      <c r="D736">
        <v>3.09</v>
      </c>
      <c r="E736">
        <v>29.8</v>
      </c>
      <c r="F736">
        <v>3.74</v>
      </c>
    </row>
    <row r="737" spans="1:6" x14ac:dyDescent="0.2">
      <c r="A737" s="6">
        <v>22372</v>
      </c>
      <c r="B737">
        <v>65.83</v>
      </c>
      <c r="C737">
        <v>1.94</v>
      </c>
      <c r="D737">
        <v>3.07</v>
      </c>
      <c r="E737">
        <v>29.8</v>
      </c>
      <c r="F737">
        <v>3.78</v>
      </c>
    </row>
    <row r="738" spans="1:6" x14ac:dyDescent="0.2">
      <c r="A738" s="6">
        <v>22402</v>
      </c>
      <c r="B738">
        <v>66.5</v>
      </c>
      <c r="C738">
        <v>1.94</v>
      </c>
      <c r="D738">
        <v>3.05</v>
      </c>
      <c r="E738">
        <v>29.8</v>
      </c>
      <c r="F738">
        <v>3.71</v>
      </c>
    </row>
    <row r="739" spans="1:6" x14ac:dyDescent="0.2">
      <c r="A739" s="6">
        <v>22433</v>
      </c>
      <c r="B739">
        <v>65.62</v>
      </c>
      <c r="C739">
        <v>1.94</v>
      </c>
      <c r="D739">
        <v>3.03</v>
      </c>
      <c r="E739">
        <v>29.8</v>
      </c>
      <c r="F739">
        <v>3.88</v>
      </c>
    </row>
    <row r="740" spans="1:6" x14ac:dyDescent="0.2">
      <c r="A740" s="6">
        <v>22463</v>
      </c>
      <c r="B740">
        <v>65.44</v>
      </c>
      <c r="C740">
        <v>1.95</v>
      </c>
      <c r="D740">
        <v>3.04</v>
      </c>
      <c r="E740">
        <v>30</v>
      </c>
      <c r="F740">
        <v>3.92</v>
      </c>
    </row>
    <row r="741" spans="1:6" x14ac:dyDescent="0.2">
      <c r="A741" s="6">
        <v>22494</v>
      </c>
      <c r="B741">
        <v>67.790000000000006</v>
      </c>
      <c r="C741">
        <v>1.95</v>
      </c>
      <c r="D741">
        <v>3.04</v>
      </c>
      <c r="E741">
        <v>29.9</v>
      </c>
      <c r="F741">
        <v>4.04</v>
      </c>
    </row>
    <row r="742" spans="1:6" x14ac:dyDescent="0.2">
      <c r="A742" s="6">
        <v>22525</v>
      </c>
      <c r="B742">
        <v>67.260000000000005</v>
      </c>
      <c r="C742">
        <v>1.96</v>
      </c>
      <c r="D742">
        <v>3.05</v>
      </c>
      <c r="E742">
        <v>30</v>
      </c>
      <c r="F742">
        <v>3.98</v>
      </c>
    </row>
    <row r="743" spans="1:6" x14ac:dyDescent="0.2">
      <c r="A743" s="6">
        <v>22555</v>
      </c>
      <c r="B743">
        <v>68</v>
      </c>
      <c r="C743">
        <v>1.98</v>
      </c>
      <c r="D743">
        <v>3.1</v>
      </c>
      <c r="E743">
        <v>30</v>
      </c>
      <c r="F743">
        <v>3.92</v>
      </c>
    </row>
    <row r="744" spans="1:6" x14ac:dyDescent="0.2">
      <c r="A744" s="6">
        <v>22586</v>
      </c>
      <c r="B744">
        <v>71.08</v>
      </c>
      <c r="C744">
        <v>2</v>
      </c>
      <c r="D744">
        <v>3.14</v>
      </c>
      <c r="E744">
        <v>30</v>
      </c>
      <c r="F744">
        <v>3.94</v>
      </c>
    </row>
    <row r="745" spans="1:6" x14ac:dyDescent="0.2">
      <c r="A745" s="6">
        <v>22616</v>
      </c>
      <c r="B745">
        <v>71.739999999999995</v>
      </c>
      <c r="C745">
        <v>2.02</v>
      </c>
      <c r="D745">
        <v>3.19</v>
      </c>
      <c r="E745">
        <v>30</v>
      </c>
      <c r="F745">
        <v>4.0599999999999996</v>
      </c>
    </row>
    <row r="746" spans="1:6" x14ac:dyDescent="0.2">
      <c r="A746" s="6">
        <v>22647</v>
      </c>
      <c r="B746">
        <v>69.069999999999993</v>
      </c>
      <c r="C746">
        <v>2.0299999999999998</v>
      </c>
      <c r="D746">
        <v>3.25</v>
      </c>
      <c r="E746">
        <v>30</v>
      </c>
      <c r="F746">
        <v>4.08</v>
      </c>
    </row>
    <row r="747" spans="1:6" x14ac:dyDescent="0.2">
      <c r="A747" s="6">
        <v>22678</v>
      </c>
      <c r="B747">
        <v>70.22</v>
      </c>
      <c r="C747">
        <v>2.0299999999999998</v>
      </c>
      <c r="D747">
        <v>3.31</v>
      </c>
      <c r="E747">
        <v>30.1</v>
      </c>
      <c r="F747">
        <v>4.04</v>
      </c>
    </row>
    <row r="748" spans="1:6" x14ac:dyDescent="0.2">
      <c r="A748" s="6">
        <v>22706</v>
      </c>
      <c r="B748">
        <v>70.290000000000006</v>
      </c>
      <c r="C748">
        <v>2.04</v>
      </c>
      <c r="D748">
        <v>3.37</v>
      </c>
      <c r="E748">
        <v>30.1</v>
      </c>
      <c r="F748">
        <v>3.93</v>
      </c>
    </row>
    <row r="749" spans="1:6" x14ac:dyDescent="0.2">
      <c r="A749" s="6">
        <v>22737</v>
      </c>
      <c r="B749">
        <v>68.05</v>
      </c>
      <c r="C749">
        <v>2.0499999999999998</v>
      </c>
      <c r="D749">
        <v>3.4</v>
      </c>
      <c r="E749">
        <v>30.2</v>
      </c>
      <c r="F749">
        <v>3.84</v>
      </c>
    </row>
    <row r="750" spans="1:6" x14ac:dyDescent="0.2">
      <c r="A750" s="6">
        <v>22767</v>
      </c>
      <c r="B750">
        <v>62.99</v>
      </c>
      <c r="C750">
        <v>2.0499999999999998</v>
      </c>
      <c r="D750">
        <v>3.44</v>
      </c>
      <c r="E750">
        <v>30.2</v>
      </c>
      <c r="F750">
        <v>3.87</v>
      </c>
    </row>
    <row r="751" spans="1:6" x14ac:dyDescent="0.2">
      <c r="A751" s="6">
        <v>22798</v>
      </c>
      <c r="B751">
        <v>55.63</v>
      </c>
      <c r="C751">
        <v>2.06</v>
      </c>
      <c r="D751">
        <v>3.47</v>
      </c>
      <c r="E751">
        <v>30.2</v>
      </c>
      <c r="F751">
        <v>3.91</v>
      </c>
    </row>
    <row r="752" spans="1:6" x14ac:dyDescent="0.2">
      <c r="A752" s="6">
        <v>22828</v>
      </c>
      <c r="B752">
        <v>56.97</v>
      </c>
      <c r="C752">
        <v>2.0699999999999998</v>
      </c>
      <c r="D752">
        <v>3.49</v>
      </c>
      <c r="E752">
        <v>30.3</v>
      </c>
      <c r="F752">
        <v>4.01</v>
      </c>
    </row>
    <row r="753" spans="1:6" x14ac:dyDescent="0.2">
      <c r="A753" s="6">
        <v>22859</v>
      </c>
      <c r="B753">
        <v>58.52</v>
      </c>
      <c r="C753">
        <v>2.0699999999999998</v>
      </c>
      <c r="D753">
        <v>3.51</v>
      </c>
      <c r="E753">
        <v>30.3</v>
      </c>
      <c r="F753">
        <v>3.98</v>
      </c>
    </row>
    <row r="754" spans="1:6" x14ac:dyDescent="0.2">
      <c r="A754" s="6">
        <v>22890</v>
      </c>
      <c r="B754">
        <v>58</v>
      </c>
      <c r="C754">
        <v>2.08</v>
      </c>
      <c r="D754">
        <v>3.53</v>
      </c>
      <c r="E754">
        <v>30.4</v>
      </c>
      <c r="F754">
        <v>3.98</v>
      </c>
    </row>
    <row r="755" spans="1:6" x14ac:dyDescent="0.2">
      <c r="A755" s="6">
        <v>22920</v>
      </c>
      <c r="B755">
        <v>56.17</v>
      </c>
      <c r="C755">
        <v>2.1</v>
      </c>
      <c r="D755">
        <v>3.58</v>
      </c>
      <c r="E755">
        <v>30.4</v>
      </c>
      <c r="F755">
        <v>3.93</v>
      </c>
    </row>
    <row r="756" spans="1:6" x14ac:dyDescent="0.2">
      <c r="A756" s="6">
        <v>22951</v>
      </c>
      <c r="B756">
        <v>60.04</v>
      </c>
      <c r="C756">
        <v>2.11</v>
      </c>
      <c r="D756">
        <v>3.62</v>
      </c>
      <c r="E756">
        <v>30.4</v>
      </c>
      <c r="F756">
        <v>3.92</v>
      </c>
    </row>
    <row r="757" spans="1:6" x14ac:dyDescent="0.2">
      <c r="A757" s="6">
        <v>22981</v>
      </c>
      <c r="B757">
        <v>62.64</v>
      </c>
      <c r="C757">
        <v>2.13</v>
      </c>
      <c r="D757">
        <v>3.67</v>
      </c>
      <c r="E757">
        <v>30.4</v>
      </c>
      <c r="F757">
        <v>3.86</v>
      </c>
    </row>
    <row r="758" spans="1:6" x14ac:dyDescent="0.2">
      <c r="A758" s="6">
        <v>23012</v>
      </c>
      <c r="B758">
        <v>65.06</v>
      </c>
      <c r="C758">
        <v>2.14</v>
      </c>
      <c r="D758">
        <v>3.68</v>
      </c>
      <c r="E758">
        <v>30.4</v>
      </c>
      <c r="F758">
        <v>3.83</v>
      </c>
    </row>
    <row r="759" spans="1:6" x14ac:dyDescent="0.2">
      <c r="A759" s="6">
        <v>23043</v>
      </c>
      <c r="B759">
        <v>65.92</v>
      </c>
      <c r="C759">
        <v>2.14</v>
      </c>
      <c r="D759">
        <v>3.7</v>
      </c>
      <c r="E759">
        <v>30.4</v>
      </c>
      <c r="F759">
        <v>3.92</v>
      </c>
    </row>
    <row r="760" spans="1:6" x14ac:dyDescent="0.2">
      <c r="A760" s="6">
        <v>23071</v>
      </c>
      <c r="B760">
        <v>65.67</v>
      </c>
      <c r="C760">
        <v>2.15</v>
      </c>
      <c r="D760">
        <v>3.71</v>
      </c>
      <c r="E760">
        <v>30.5</v>
      </c>
      <c r="F760">
        <v>3.93</v>
      </c>
    </row>
    <row r="761" spans="1:6" x14ac:dyDescent="0.2">
      <c r="A761" s="6">
        <v>23102</v>
      </c>
      <c r="B761">
        <v>68.760000000000005</v>
      </c>
      <c r="C761">
        <v>2.17</v>
      </c>
      <c r="D761">
        <v>3.75</v>
      </c>
      <c r="E761">
        <v>30.5</v>
      </c>
      <c r="F761">
        <v>3.97</v>
      </c>
    </row>
    <row r="762" spans="1:6" x14ac:dyDescent="0.2">
      <c r="A762" s="6">
        <v>23132</v>
      </c>
      <c r="B762">
        <v>70.14</v>
      </c>
      <c r="C762">
        <v>2.1800000000000002</v>
      </c>
      <c r="D762">
        <v>3.8</v>
      </c>
      <c r="E762">
        <v>30.5</v>
      </c>
      <c r="F762">
        <v>3.93</v>
      </c>
    </row>
    <row r="763" spans="1:6" x14ac:dyDescent="0.2">
      <c r="A763" s="6">
        <v>23163</v>
      </c>
      <c r="B763">
        <v>70.11</v>
      </c>
      <c r="C763">
        <v>2.2000000000000002</v>
      </c>
      <c r="D763">
        <v>3.84</v>
      </c>
      <c r="E763">
        <v>30.6</v>
      </c>
      <c r="F763">
        <v>3.99</v>
      </c>
    </row>
    <row r="764" spans="1:6" x14ac:dyDescent="0.2">
      <c r="A764" s="6">
        <v>23193</v>
      </c>
      <c r="B764">
        <v>69.069999999999993</v>
      </c>
      <c r="C764">
        <v>2.2000000000000002</v>
      </c>
      <c r="D764">
        <v>3.88</v>
      </c>
      <c r="E764">
        <v>30.7</v>
      </c>
      <c r="F764">
        <v>4.0199999999999996</v>
      </c>
    </row>
    <row r="765" spans="1:6" x14ac:dyDescent="0.2">
      <c r="A765" s="6">
        <v>23224</v>
      </c>
      <c r="B765">
        <v>70.98</v>
      </c>
      <c r="C765">
        <v>2.21</v>
      </c>
      <c r="D765">
        <v>3.92</v>
      </c>
      <c r="E765">
        <v>30.7</v>
      </c>
      <c r="F765">
        <v>4</v>
      </c>
    </row>
    <row r="766" spans="1:6" x14ac:dyDescent="0.2">
      <c r="A766" s="6">
        <v>23255</v>
      </c>
      <c r="B766">
        <v>72.849999999999994</v>
      </c>
      <c r="C766">
        <v>2.21</v>
      </c>
      <c r="D766">
        <v>3.96</v>
      </c>
      <c r="E766">
        <v>30.7</v>
      </c>
      <c r="F766">
        <v>4.08</v>
      </c>
    </row>
    <row r="767" spans="1:6" x14ac:dyDescent="0.2">
      <c r="A767" s="6">
        <v>23285</v>
      </c>
      <c r="B767">
        <v>73.03</v>
      </c>
      <c r="C767">
        <v>2.23</v>
      </c>
      <c r="D767">
        <v>3.98</v>
      </c>
      <c r="E767">
        <v>30.8</v>
      </c>
      <c r="F767">
        <v>4.1100000000000003</v>
      </c>
    </row>
    <row r="768" spans="1:6" x14ac:dyDescent="0.2">
      <c r="A768" s="6">
        <v>23316</v>
      </c>
      <c r="B768">
        <v>72.62</v>
      </c>
      <c r="C768">
        <v>2.2599999999999998</v>
      </c>
      <c r="D768">
        <v>4</v>
      </c>
      <c r="E768">
        <v>30.8</v>
      </c>
      <c r="F768">
        <v>4.12</v>
      </c>
    </row>
    <row r="769" spans="1:6" x14ac:dyDescent="0.2">
      <c r="A769" s="6">
        <v>23346</v>
      </c>
      <c r="B769">
        <v>74.17</v>
      </c>
      <c r="C769">
        <v>2.2799999999999998</v>
      </c>
      <c r="D769">
        <v>4.0199999999999996</v>
      </c>
      <c r="E769">
        <v>30.9</v>
      </c>
      <c r="F769">
        <v>4.13</v>
      </c>
    </row>
    <row r="770" spans="1:6" x14ac:dyDescent="0.2">
      <c r="A770" s="6">
        <v>23377</v>
      </c>
      <c r="B770">
        <v>76.45</v>
      </c>
      <c r="C770">
        <v>2.2999999999999998</v>
      </c>
      <c r="D770">
        <v>4.07</v>
      </c>
      <c r="E770">
        <v>30.9</v>
      </c>
      <c r="F770">
        <v>4.17</v>
      </c>
    </row>
    <row r="771" spans="1:6" x14ac:dyDescent="0.2">
      <c r="A771" s="6">
        <v>23408</v>
      </c>
      <c r="B771">
        <v>77.39</v>
      </c>
      <c r="C771">
        <v>2.31</v>
      </c>
      <c r="D771">
        <v>4.13</v>
      </c>
      <c r="E771">
        <v>30.9</v>
      </c>
      <c r="F771">
        <v>4.1500000000000004</v>
      </c>
    </row>
    <row r="772" spans="1:6" x14ac:dyDescent="0.2">
      <c r="A772" s="6">
        <v>23437</v>
      </c>
      <c r="B772">
        <v>78.8</v>
      </c>
      <c r="C772">
        <v>2.33</v>
      </c>
      <c r="D772">
        <v>4.18</v>
      </c>
      <c r="E772">
        <v>30.9</v>
      </c>
      <c r="F772">
        <v>4.22</v>
      </c>
    </row>
    <row r="773" spans="1:6" x14ac:dyDescent="0.2">
      <c r="A773" s="6">
        <v>23468</v>
      </c>
      <c r="B773">
        <v>79.94</v>
      </c>
      <c r="C773">
        <v>2.35</v>
      </c>
      <c r="D773">
        <v>4.2300000000000004</v>
      </c>
      <c r="E773">
        <v>30.9</v>
      </c>
      <c r="F773">
        <v>4.2300000000000004</v>
      </c>
    </row>
    <row r="774" spans="1:6" x14ac:dyDescent="0.2">
      <c r="A774" s="6">
        <v>23498</v>
      </c>
      <c r="B774">
        <v>80.72</v>
      </c>
      <c r="C774">
        <v>2.36</v>
      </c>
      <c r="D774">
        <v>4.28</v>
      </c>
      <c r="E774">
        <v>30.9</v>
      </c>
      <c r="F774">
        <v>4.2</v>
      </c>
    </row>
    <row r="775" spans="1:6" x14ac:dyDescent="0.2">
      <c r="A775" s="6">
        <v>23529</v>
      </c>
      <c r="B775">
        <v>80.239999999999995</v>
      </c>
      <c r="C775">
        <v>2.38</v>
      </c>
      <c r="D775">
        <v>4.33</v>
      </c>
      <c r="E775">
        <v>31</v>
      </c>
      <c r="F775">
        <v>4.17</v>
      </c>
    </row>
    <row r="776" spans="1:6" x14ac:dyDescent="0.2">
      <c r="A776" s="6">
        <v>23559</v>
      </c>
      <c r="B776">
        <v>83.22</v>
      </c>
      <c r="C776">
        <v>2.4</v>
      </c>
      <c r="D776">
        <v>4.38</v>
      </c>
      <c r="E776">
        <v>31.1</v>
      </c>
      <c r="F776">
        <v>4.1900000000000004</v>
      </c>
    </row>
    <row r="777" spans="1:6" x14ac:dyDescent="0.2">
      <c r="A777" s="6">
        <v>23590</v>
      </c>
      <c r="B777">
        <v>82</v>
      </c>
      <c r="C777">
        <v>2.42</v>
      </c>
      <c r="D777">
        <v>4.42</v>
      </c>
      <c r="E777">
        <v>31</v>
      </c>
      <c r="F777">
        <v>4.1900000000000004</v>
      </c>
    </row>
    <row r="778" spans="1:6" x14ac:dyDescent="0.2">
      <c r="A778" s="6">
        <v>23621</v>
      </c>
      <c r="B778">
        <v>83.41</v>
      </c>
      <c r="C778">
        <v>2.44</v>
      </c>
      <c r="D778">
        <v>4.47</v>
      </c>
      <c r="E778">
        <v>31.1</v>
      </c>
      <c r="F778">
        <v>4.2</v>
      </c>
    </row>
    <row r="779" spans="1:6" x14ac:dyDescent="0.2">
      <c r="A779" s="6">
        <v>23651</v>
      </c>
      <c r="B779">
        <v>84.85</v>
      </c>
      <c r="C779">
        <v>2.46</v>
      </c>
      <c r="D779">
        <v>4.5</v>
      </c>
      <c r="E779">
        <v>31.1</v>
      </c>
      <c r="F779">
        <v>4.1900000000000004</v>
      </c>
    </row>
    <row r="780" spans="1:6" x14ac:dyDescent="0.2">
      <c r="A780" s="6">
        <v>23682</v>
      </c>
      <c r="B780">
        <v>85.44</v>
      </c>
      <c r="C780">
        <v>2.48</v>
      </c>
      <c r="D780">
        <v>4.5199999999999996</v>
      </c>
      <c r="E780">
        <v>31.2</v>
      </c>
      <c r="F780">
        <v>4.1500000000000004</v>
      </c>
    </row>
    <row r="781" spans="1:6" x14ac:dyDescent="0.2">
      <c r="A781" s="6">
        <v>23712</v>
      </c>
      <c r="B781">
        <v>83.96</v>
      </c>
      <c r="C781">
        <v>2.5</v>
      </c>
      <c r="D781">
        <v>4.55</v>
      </c>
      <c r="E781">
        <v>31.2</v>
      </c>
      <c r="F781">
        <v>4.18</v>
      </c>
    </row>
    <row r="782" spans="1:6" x14ac:dyDescent="0.2">
      <c r="A782" s="6">
        <v>23743</v>
      </c>
      <c r="B782">
        <v>86.12</v>
      </c>
      <c r="C782">
        <v>2.52</v>
      </c>
      <c r="D782">
        <v>4.59</v>
      </c>
      <c r="E782">
        <v>31.2</v>
      </c>
      <c r="F782">
        <v>4.1900000000000004</v>
      </c>
    </row>
    <row r="783" spans="1:6" x14ac:dyDescent="0.2">
      <c r="A783" s="6">
        <v>23774</v>
      </c>
      <c r="B783">
        <v>86.75</v>
      </c>
      <c r="C783">
        <v>2.5299999999999998</v>
      </c>
      <c r="D783">
        <v>4.6399999999999997</v>
      </c>
      <c r="E783">
        <v>31.2</v>
      </c>
      <c r="F783">
        <v>4.21</v>
      </c>
    </row>
    <row r="784" spans="1:6" x14ac:dyDescent="0.2">
      <c r="A784" s="6">
        <v>23802</v>
      </c>
      <c r="B784">
        <v>86.83</v>
      </c>
      <c r="C784">
        <v>2.5499999999999998</v>
      </c>
      <c r="D784">
        <v>4.68</v>
      </c>
      <c r="E784">
        <v>31.3</v>
      </c>
      <c r="F784">
        <v>4.21</v>
      </c>
    </row>
    <row r="785" spans="1:6" x14ac:dyDescent="0.2">
      <c r="A785" s="6">
        <v>23833</v>
      </c>
      <c r="B785">
        <v>87.97</v>
      </c>
      <c r="C785">
        <v>2.57</v>
      </c>
      <c r="D785">
        <v>4.7300000000000004</v>
      </c>
      <c r="E785">
        <v>31.4</v>
      </c>
      <c r="F785">
        <v>4.2</v>
      </c>
    </row>
    <row r="786" spans="1:6" x14ac:dyDescent="0.2">
      <c r="A786" s="6">
        <v>23863</v>
      </c>
      <c r="B786">
        <v>89.28</v>
      </c>
      <c r="C786">
        <v>2.59</v>
      </c>
      <c r="D786">
        <v>4.79</v>
      </c>
      <c r="E786">
        <v>31.4</v>
      </c>
      <c r="F786">
        <v>4.21</v>
      </c>
    </row>
    <row r="787" spans="1:6" x14ac:dyDescent="0.2">
      <c r="A787" s="6">
        <v>23894</v>
      </c>
      <c r="B787">
        <v>85.04</v>
      </c>
      <c r="C787">
        <v>2.61</v>
      </c>
      <c r="D787">
        <v>4.84</v>
      </c>
      <c r="E787">
        <v>31.6</v>
      </c>
      <c r="F787">
        <v>4.21</v>
      </c>
    </row>
    <row r="788" spans="1:6" x14ac:dyDescent="0.2">
      <c r="A788" s="6">
        <v>23924</v>
      </c>
      <c r="B788">
        <v>84.91</v>
      </c>
      <c r="C788">
        <v>2.63</v>
      </c>
      <c r="D788">
        <v>4.8899999999999997</v>
      </c>
      <c r="E788">
        <v>31.6</v>
      </c>
      <c r="F788">
        <v>4.2</v>
      </c>
    </row>
    <row r="789" spans="1:6" x14ac:dyDescent="0.2">
      <c r="A789" s="6">
        <v>23955</v>
      </c>
      <c r="B789">
        <v>86.49</v>
      </c>
      <c r="C789">
        <v>2.64</v>
      </c>
      <c r="D789">
        <v>4.93</v>
      </c>
      <c r="E789">
        <v>31.6</v>
      </c>
      <c r="F789">
        <v>4.25</v>
      </c>
    </row>
    <row r="790" spans="1:6" x14ac:dyDescent="0.2">
      <c r="A790" s="6">
        <v>23986</v>
      </c>
      <c r="B790">
        <v>89.38</v>
      </c>
      <c r="C790">
        <v>2.66</v>
      </c>
      <c r="D790">
        <v>4.9800000000000004</v>
      </c>
      <c r="E790">
        <v>31.6</v>
      </c>
      <c r="F790">
        <v>4.29</v>
      </c>
    </row>
    <row r="791" spans="1:6" x14ac:dyDescent="0.2">
      <c r="A791" s="6">
        <v>24016</v>
      </c>
      <c r="B791">
        <v>91.39</v>
      </c>
      <c r="C791">
        <v>2.68</v>
      </c>
      <c r="D791">
        <v>5.05</v>
      </c>
      <c r="E791">
        <v>31.7</v>
      </c>
      <c r="F791">
        <v>4.3499999999999996</v>
      </c>
    </row>
    <row r="792" spans="1:6" x14ac:dyDescent="0.2">
      <c r="A792" s="6">
        <v>24047</v>
      </c>
      <c r="B792">
        <v>92.15</v>
      </c>
      <c r="C792">
        <v>2.7</v>
      </c>
      <c r="D792">
        <v>5.12</v>
      </c>
      <c r="E792">
        <v>31.7</v>
      </c>
      <c r="F792">
        <v>4.45</v>
      </c>
    </row>
    <row r="793" spans="1:6" x14ac:dyDescent="0.2">
      <c r="A793" s="6">
        <v>24077</v>
      </c>
      <c r="B793">
        <v>91.73</v>
      </c>
      <c r="C793">
        <v>2.72</v>
      </c>
      <c r="D793">
        <v>5.19</v>
      </c>
      <c r="E793">
        <v>31.8</v>
      </c>
      <c r="F793">
        <v>4.62</v>
      </c>
    </row>
    <row r="794" spans="1:6" x14ac:dyDescent="0.2">
      <c r="A794" s="6">
        <v>24108</v>
      </c>
      <c r="B794">
        <v>93.32</v>
      </c>
      <c r="C794">
        <v>2.74</v>
      </c>
      <c r="D794">
        <v>5.24</v>
      </c>
      <c r="E794">
        <v>31.8</v>
      </c>
      <c r="F794">
        <v>4.6100000000000003</v>
      </c>
    </row>
    <row r="795" spans="1:6" x14ac:dyDescent="0.2">
      <c r="A795" s="6">
        <v>24139</v>
      </c>
      <c r="B795">
        <v>92.69</v>
      </c>
      <c r="C795">
        <v>2.76</v>
      </c>
      <c r="D795">
        <v>5.29</v>
      </c>
      <c r="E795">
        <v>32</v>
      </c>
      <c r="F795">
        <v>4.83</v>
      </c>
    </row>
    <row r="796" spans="1:6" x14ac:dyDescent="0.2">
      <c r="A796" s="6">
        <v>24167</v>
      </c>
      <c r="B796">
        <v>88.88</v>
      </c>
      <c r="C796">
        <v>2.78</v>
      </c>
      <c r="D796">
        <v>5.34</v>
      </c>
      <c r="E796">
        <v>32.1</v>
      </c>
      <c r="F796">
        <v>4.87</v>
      </c>
    </row>
    <row r="797" spans="1:6" x14ac:dyDescent="0.2">
      <c r="A797" s="6">
        <v>24198</v>
      </c>
      <c r="B797">
        <v>91.6</v>
      </c>
      <c r="C797">
        <v>2.8</v>
      </c>
      <c r="D797">
        <v>5.38</v>
      </c>
      <c r="E797">
        <v>32.299999999999997</v>
      </c>
      <c r="F797">
        <v>4.75</v>
      </c>
    </row>
    <row r="798" spans="1:6" x14ac:dyDescent="0.2">
      <c r="A798" s="6">
        <v>24228</v>
      </c>
      <c r="B798">
        <v>86.78</v>
      </c>
      <c r="C798">
        <v>2.81</v>
      </c>
      <c r="D798">
        <v>5.42</v>
      </c>
      <c r="E798">
        <v>32.299999999999997</v>
      </c>
      <c r="F798">
        <v>4.78</v>
      </c>
    </row>
    <row r="799" spans="1:6" x14ac:dyDescent="0.2">
      <c r="A799" s="6">
        <v>24259</v>
      </c>
      <c r="B799">
        <v>86.06</v>
      </c>
      <c r="C799">
        <v>2.83</v>
      </c>
      <c r="D799">
        <v>5.46</v>
      </c>
      <c r="E799">
        <v>32.4</v>
      </c>
      <c r="F799">
        <v>4.8099999999999996</v>
      </c>
    </row>
    <row r="800" spans="1:6" x14ac:dyDescent="0.2">
      <c r="A800" s="6">
        <v>24289</v>
      </c>
      <c r="B800">
        <v>85.84</v>
      </c>
      <c r="C800">
        <v>2.85</v>
      </c>
      <c r="D800">
        <v>5.48</v>
      </c>
      <c r="E800">
        <v>32.5</v>
      </c>
      <c r="F800">
        <v>5.0199999999999996</v>
      </c>
    </row>
    <row r="801" spans="1:6" x14ac:dyDescent="0.2">
      <c r="A801" s="6">
        <v>24320</v>
      </c>
      <c r="B801">
        <v>80.650000000000006</v>
      </c>
      <c r="C801">
        <v>2.87</v>
      </c>
      <c r="D801">
        <v>5.49</v>
      </c>
      <c r="E801">
        <v>32.700000000000003</v>
      </c>
      <c r="F801">
        <v>5.22</v>
      </c>
    </row>
    <row r="802" spans="1:6" x14ac:dyDescent="0.2">
      <c r="A802" s="6">
        <v>24351</v>
      </c>
      <c r="B802">
        <v>77.81</v>
      </c>
      <c r="C802">
        <v>2.89</v>
      </c>
      <c r="D802">
        <v>5.51</v>
      </c>
      <c r="E802">
        <v>32.700000000000003</v>
      </c>
      <c r="F802">
        <v>5.18</v>
      </c>
    </row>
    <row r="803" spans="1:6" x14ac:dyDescent="0.2">
      <c r="A803" s="6">
        <v>24381</v>
      </c>
      <c r="B803">
        <v>77.13</v>
      </c>
      <c r="C803">
        <v>2.88</v>
      </c>
      <c r="D803">
        <v>5.52</v>
      </c>
      <c r="E803">
        <v>32.9</v>
      </c>
      <c r="F803">
        <v>5.01</v>
      </c>
    </row>
    <row r="804" spans="1:6" x14ac:dyDescent="0.2">
      <c r="A804" s="6">
        <v>24412</v>
      </c>
      <c r="B804">
        <v>80.989999999999995</v>
      </c>
      <c r="C804">
        <v>2.88</v>
      </c>
      <c r="D804">
        <v>5.54</v>
      </c>
      <c r="E804">
        <v>32.9</v>
      </c>
      <c r="F804">
        <v>5.16</v>
      </c>
    </row>
    <row r="805" spans="1:6" x14ac:dyDescent="0.2">
      <c r="A805" s="6">
        <v>24442</v>
      </c>
      <c r="B805">
        <v>81.33</v>
      </c>
      <c r="C805">
        <v>2.87</v>
      </c>
      <c r="D805">
        <v>5.55</v>
      </c>
      <c r="E805">
        <v>32.9</v>
      </c>
      <c r="F805">
        <v>4.84</v>
      </c>
    </row>
    <row r="806" spans="1:6" x14ac:dyDescent="0.2">
      <c r="A806" s="6">
        <v>24473</v>
      </c>
      <c r="B806">
        <v>84.45</v>
      </c>
      <c r="C806">
        <v>2.88</v>
      </c>
      <c r="D806">
        <v>5.52</v>
      </c>
      <c r="E806">
        <v>32.9</v>
      </c>
      <c r="F806">
        <v>4.58</v>
      </c>
    </row>
    <row r="807" spans="1:6" x14ac:dyDescent="0.2">
      <c r="A807" s="6">
        <v>24504</v>
      </c>
      <c r="B807">
        <v>87.36</v>
      </c>
      <c r="C807">
        <v>2.89</v>
      </c>
      <c r="D807">
        <v>5.48</v>
      </c>
      <c r="E807">
        <v>32.9</v>
      </c>
      <c r="F807">
        <v>4.63</v>
      </c>
    </row>
    <row r="808" spans="1:6" x14ac:dyDescent="0.2">
      <c r="A808" s="6">
        <v>24532</v>
      </c>
      <c r="B808">
        <v>89.42</v>
      </c>
      <c r="C808">
        <v>2.9</v>
      </c>
      <c r="D808">
        <v>5.45</v>
      </c>
      <c r="E808">
        <v>33</v>
      </c>
      <c r="F808">
        <v>4.54</v>
      </c>
    </row>
    <row r="809" spans="1:6" x14ac:dyDescent="0.2">
      <c r="A809" s="6">
        <v>24563</v>
      </c>
      <c r="B809">
        <v>90.96</v>
      </c>
      <c r="C809">
        <v>2.9</v>
      </c>
      <c r="D809">
        <v>5.41</v>
      </c>
      <c r="E809">
        <v>33.1</v>
      </c>
      <c r="F809">
        <v>4.59</v>
      </c>
    </row>
    <row r="810" spans="1:6" x14ac:dyDescent="0.2">
      <c r="A810" s="6">
        <v>24593</v>
      </c>
      <c r="B810">
        <v>92.59</v>
      </c>
      <c r="C810">
        <v>2.9</v>
      </c>
      <c r="D810">
        <v>5.37</v>
      </c>
      <c r="E810">
        <v>33.200000000000003</v>
      </c>
      <c r="F810">
        <v>4.8499999999999996</v>
      </c>
    </row>
    <row r="811" spans="1:6" x14ac:dyDescent="0.2">
      <c r="A811" s="6">
        <v>24624</v>
      </c>
      <c r="B811">
        <v>91.43</v>
      </c>
      <c r="C811">
        <v>2.9</v>
      </c>
      <c r="D811">
        <v>5.33</v>
      </c>
      <c r="E811">
        <v>33.299999999999997</v>
      </c>
      <c r="F811">
        <v>5.0199999999999996</v>
      </c>
    </row>
    <row r="812" spans="1:6" x14ac:dyDescent="0.2">
      <c r="A812" s="6">
        <v>24654</v>
      </c>
      <c r="B812">
        <v>93.01</v>
      </c>
      <c r="C812">
        <v>2.91</v>
      </c>
      <c r="D812">
        <v>5.32</v>
      </c>
      <c r="E812">
        <v>33.4</v>
      </c>
      <c r="F812">
        <v>5.16</v>
      </c>
    </row>
    <row r="813" spans="1:6" x14ac:dyDescent="0.2">
      <c r="A813" s="6">
        <v>24685</v>
      </c>
      <c r="B813">
        <v>94.49</v>
      </c>
      <c r="C813">
        <v>2.91</v>
      </c>
      <c r="D813">
        <v>5.31</v>
      </c>
      <c r="E813">
        <v>33.5</v>
      </c>
      <c r="F813">
        <v>5.28</v>
      </c>
    </row>
    <row r="814" spans="1:6" x14ac:dyDescent="0.2">
      <c r="A814" s="6">
        <v>24716</v>
      </c>
      <c r="B814">
        <v>95.81</v>
      </c>
      <c r="C814">
        <v>2.92</v>
      </c>
      <c r="D814">
        <v>5.3</v>
      </c>
      <c r="E814">
        <v>33.6</v>
      </c>
      <c r="F814">
        <v>5.3</v>
      </c>
    </row>
    <row r="815" spans="1:6" x14ac:dyDescent="0.2">
      <c r="A815" s="6">
        <v>24746</v>
      </c>
      <c r="B815">
        <v>95.66</v>
      </c>
      <c r="C815">
        <v>2.92</v>
      </c>
      <c r="D815">
        <v>5.31</v>
      </c>
      <c r="E815">
        <v>33.700000000000003</v>
      </c>
      <c r="F815">
        <v>5.48</v>
      </c>
    </row>
    <row r="816" spans="1:6" x14ac:dyDescent="0.2">
      <c r="A816" s="6">
        <v>24777</v>
      </c>
      <c r="B816">
        <v>92.66</v>
      </c>
      <c r="C816">
        <v>2.92</v>
      </c>
      <c r="D816">
        <v>5.32</v>
      </c>
      <c r="E816">
        <v>33.799999999999997</v>
      </c>
      <c r="F816">
        <v>5.75</v>
      </c>
    </row>
    <row r="817" spans="1:6" x14ac:dyDescent="0.2">
      <c r="A817" s="6">
        <v>24807</v>
      </c>
      <c r="B817">
        <v>95.3</v>
      </c>
      <c r="C817">
        <v>2.92</v>
      </c>
      <c r="D817">
        <v>5.33</v>
      </c>
      <c r="E817">
        <v>33.9</v>
      </c>
      <c r="F817">
        <v>5.7</v>
      </c>
    </row>
    <row r="818" spans="1:6" x14ac:dyDescent="0.2">
      <c r="A818" s="6">
        <v>24838</v>
      </c>
      <c r="B818">
        <v>95.04</v>
      </c>
      <c r="C818">
        <v>2.93</v>
      </c>
      <c r="D818">
        <v>5.37</v>
      </c>
      <c r="E818">
        <v>34.1</v>
      </c>
      <c r="F818">
        <v>5.53</v>
      </c>
    </row>
    <row r="819" spans="1:6" x14ac:dyDescent="0.2">
      <c r="A819" s="6">
        <v>24869</v>
      </c>
      <c r="B819">
        <v>90.75</v>
      </c>
      <c r="C819">
        <v>2.94</v>
      </c>
      <c r="D819">
        <v>5.4</v>
      </c>
      <c r="E819">
        <v>34.200000000000003</v>
      </c>
      <c r="F819">
        <v>5.56</v>
      </c>
    </row>
    <row r="820" spans="1:6" x14ac:dyDescent="0.2">
      <c r="A820" s="6">
        <v>24898</v>
      </c>
      <c r="B820">
        <v>89.09</v>
      </c>
      <c r="C820">
        <v>2.95</v>
      </c>
      <c r="D820">
        <v>5.44</v>
      </c>
      <c r="E820">
        <v>34.299999999999997</v>
      </c>
      <c r="F820">
        <v>5.74</v>
      </c>
    </row>
    <row r="821" spans="1:6" x14ac:dyDescent="0.2">
      <c r="A821" s="6">
        <v>24929</v>
      </c>
      <c r="B821">
        <v>95.67</v>
      </c>
      <c r="C821">
        <v>2.96</v>
      </c>
      <c r="D821">
        <v>5.48</v>
      </c>
      <c r="E821">
        <v>34.4</v>
      </c>
      <c r="F821">
        <v>5.64</v>
      </c>
    </row>
    <row r="822" spans="1:6" x14ac:dyDescent="0.2">
      <c r="A822" s="6">
        <v>24959</v>
      </c>
      <c r="B822">
        <v>97.87</v>
      </c>
      <c r="C822">
        <v>2.98</v>
      </c>
      <c r="D822">
        <v>5.53</v>
      </c>
      <c r="E822">
        <v>34.5</v>
      </c>
      <c r="F822">
        <v>5.87</v>
      </c>
    </row>
    <row r="823" spans="1:6" x14ac:dyDescent="0.2">
      <c r="A823" s="6">
        <v>24990</v>
      </c>
      <c r="B823">
        <v>100.5</v>
      </c>
      <c r="C823">
        <v>2.99</v>
      </c>
      <c r="D823">
        <v>5.57</v>
      </c>
      <c r="E823">
        <v>34.700000000000003</v>
      </c>
      <c r="F823">
        <v>5.72</v>
      </c>
    </row>
    <row r="824" spans="1:6" x14ac:dyDescent="0.2">
      <c r="A824" s="6">
        <v>25020</v>
      </c>
      <c r="B824">
        <v>100.3</v>
      </c>
      <c r="C824">
        <v>3</v>
      </c>
      <c r="D824">
        <v>5.6</v>
      </c>
      <c r="E824">
        <v>34.9</v>
      </c>
      <c r="F824">
        <v>5.5</v>
      </c>
    </row>
    <row r="825" spans="1:6" x14ac:dyDescent="0.2">
      <c r="A825" s="6">
        <v>25051</v>
      </c>
      <c r="B825">
        <v>98.11</v>
      </c>
      <c r="C825">
        <v>3.02</v>
      </c>
      <c r="D825">
        <v>5.63</v>
      </c>
      <c r="E825">
        <v>35</v>
      </c>
      <c r="F825">
        <v>5.42</v>
      </c>
    </row>
    <row r="826" spans="1:6" x14ac:dyDescent="0.2">
      <c r="A826" s="6">
        <v>25082</v>
      </c>
      <c r="B826">
        <v>101.3</v>
      </c>
      <c r="C826">
        <v>3.03</v>
      </c>
      <c r="D826">
        <v>5.66</v>
      </c>
      <c r="E826">
        <v>35.1</v>
      </c>
      <c r="F826">
        <v>5.46</v>
      </c>
    </row>
    <row r="827" spans="1:6" x14ac:dyDescent="0.2">
      <c r="A827" s="6">
        <v>25112</v>
      </c>
      <c r="B827">
        <v>103.8</v>
      </c>
      <c r="C827">
        <v>3.04</v>
      </c>
      <c r="D827">
        <v>5.69</v>
      </c>
      <c r="E827">
        <v>35.299999999999997</v>
      </c>
      <c r="F827">
        <v>5.58</v>
      </c>
    </row>
    <row r="828" spans="1:6" x14ac:dyDescent="0.2">
      <c r="A828" s="6">
        <v>25143</v>
      </c>
      <c r="B828">
        <v>105.4</v>
      </c>
      <c r="C828">
        <v>3.06</v>
      </c>
      <c r="D828">
        <v>5.73</v>
      </c>
      <c r="E828">
        <v>35.4</v>
      </c>
      <c r="F828">
        <v>5.7</v>
      </c>
    </row>
    <row r="829" spans="1:6" x14ac:dyDescent="0.2">
      <c r="A829" s="6">
        <v>25173</v>
      </c>
      <c r="B829">
        <v>106.5</v>
      </c>
      <c r="C829">
        <v>3.07</v>
      </c>
      <c r="D829">
        <v>5.76</v>
      </c>
      <c r="E829">
        <v>35.5</v>
      </c>
      <c r="F829">
        <v>6.03</v>
      </c>
    </row>
    <row r="830" spans="1:6" x14ac:dyDescent="0.2">
      <c r="A830" s="6">
        <v>25204</v>
      </c>
      <c r="B830">
        <v>102</v>
      </c>
      <c r="C830">
        <v>3.08</v>
      </c>
      <c r="D830">
        <v>5.78</v>
      </c>
      <c r="E830">
        <v>35.6</v>
      </c>
      <c r="F830">
        <v>6.04</v>
      </c>
    </row>
    <row r="831" spans="1:6" x14ac:dyDescent="0.2">
      <c r="A831" s="6">
        <v>25235</v>
      </c>
      <c r="B831">
        <v>101.5</v>
      </c>
      <c r="C831">
        <v>3.09</v>
      </c>
      <c r="D831">
        <v>5.8</v>
      </c>
      <c r="E831">
        <v>35.799999999999997</v>
      </c>
      <c r="F831">
        <v>6.19</v>
      </c>
    </row>
    <row r="832" spans="1:6" x14ac:dyDescent="0.2">
      <c r="A832" s="6">
        <v>25263</v>
      </c>
      <c r="B832">
        <v>99.3</v>
      </c>
      <c r="C832">
        <v>3.1</v>
      </c>
      <c r="D832">
        <v>5.82</v>
      </c>
      <c r="E832">
        <v>36.1</v>
      </c>
      <c r="F832">
        <v>6.3</v>
      </c>
    </row>
    <row r="833" spans="1:6" x14ac:dyDescent="0.2">
      <c r="A833" s="6">
        <v>25294</v>
      </c>
      <c r="B833">
        <v>101.3</v>
      </c>
      <c r="C833">
        <v>3.11</v>
      </c>
      <c r="D833">
        <v>5.83</v>
      </c>
      <c r="E833">
        <v>36.299999999999997</v>
      </c>
      <c r="F833">
        <v>6.17</v>
      </c>
    </row>
    <row r="834" spans="1:6" x14ac:dyDescent="0.2">
      <c r="A834" s="6">
        <v>25324</v>
      </c>
      <c r="B834">
        <v>104.6</v>
      </c>
      <c r="C834">
        <v>3.12</v>
      </c>
      <c r="D834">
        <v>5.83</v>
      </c>
      <c r="E834">
        <v>36.4</v>
      </c>
      <c r="F834">
        <v>6.32</v>
      </c>
    </row>
    <row r="835" spans="1:6" x14ac:dyDescent="0.2">
      <c r="A835" s="6">
        <v>25355</v>
      </c>
      <c r="B835">
        <v>99.14</v>
      </c>
      <c r="C835">
        <v>3.13</v>
      </c>
      <c r="D835">
        <v>5.84</v>
      </c>
      <c r="E835">
        <v>36.6</v>
      </c>
      <c r="F835">
        <v>6.57</v>
      </c>
    </row>
    <row r="836" spans="1:6" x14ac:dyDescent="0.2">
      <c r="A836" s="6">
        <v>25385</v>
      </c>
      <c r="B836">
        <v>94.71</v>
      </c>
      <c r="C836">
        <v>3.14</v>
      </c>
      <c r="D836">
        <v>5.86</v>
      </c>
      <c r="E836">
        <v>36.799999999999997</v>
      </c>
      <c r="F836">
        <v>6.72</v>
      </c>
    </row>
    <row r="837" spans="1:6" x14ac:dyDescent="0.2">
      <c r="A837" s="6">
        <v>25416</v>
      </c>
      <c r="B837">
        <v>94.18</v>
      </c>
      <c r="C837">
        <v>3.14</v>
      </c>
      <c r="D837">
        <v>5.87</v>
      </c>
      <c r="E837">
        <v>37</v>
      </c>
      <c r="F837">
        <v>6.69</v>
      </c>
    </row>
    <row r="838" spans="1:6" x14ac:dyDescent="0.2">
      <c r="A838" s="6">
        <v>25447</v>
      </c>
      <c r="B838">
        <v>94.51</v>
      </c>
      <c r="C838">
        <v>3.15</v>
      </c>
      <c r="D838">
        <v>5.89</v>
      </c>
      <c r="E838">
        <v>37.1</v>
      </c>
      <c r="F838">
        <v>7.16</v>
      </c>
    </row>
    <row r="839" spans="1:6" x14ac:dyDescent="0.2">
      <c r="A839" s="6">
        <v>25477</v>
      </c>
      <c r="B839">
        <v>95.52</v>
      </c>
      <c r="C839">
        <v>3.15</v>
      </c>
      <c r="D839">
        <v>5.85</v>
      </c>
      <c r="E839">
        <v>37.299999999999997</v>
      </c>
      <c r="F839">
        <v>7.1</v>
      </c>
    </row>
    <row r="840" spans="1:6" x14ac:dyDescent="0.2">
      <c r="A840" s="6">
        <v>25508</v>
      </c>
      <c r="B840">
        <v>96.21</v>
      </c>
      <c r="C840">
        <v>3.16</v>
      </c>
      <c r="D840">
        <v>5.82</v>
      </c>
      <c r="E840">
        <v>37.5</v>
      </c>
      <c r="F840">
        <v>7.14</v>
      </c>
    </row>
    <row r="841" spans="1:6" x14ac:dyDescent="0.2">
      <c r="A841" s="6">
        <v>25538</v>
      </c>
      <c r="B841">
        <v>91.11</v>
      </c>
      <c r="C841">
        <v>3.16</v>
      </c>
      <c r="D841">
        <v>5.78</v>
      </c>
      <c r="E841">
        <v>37.700000000000003</v>
      </c>
      <c r="F841">
        <v>7.65</v>
      </c>
    </row>
    <row r="842" spans="1:6" x14ac:dyDescent="0.2">
      <c r="A842" s="6">
        <v>25569</v>
      </c>
      <c r="B842">
        <v>90.31</v>
      </c>
      <c r="C842">
        <v>3.16</v>
      </c>
      <c r="D842">
        <v>5.73</v>
      </c>
      <c r="E842">
        <v>37.799999999999997</v>
      </c>
      <c r="F842">
        <v>7.79</v>
      </c>
    </row>
    <row r="843" spans="1:6" x14ac:dyDescent="0.2">
      <c r="A843" s="6">
        <v>25600</v>
      </c>
      <c r="B843">
        <v>87.16</v>
      </c>
      <c r="C843">
        <v>3.17</v>
      </c>
      <c r="D843">
        <v>5.68</v>
      </c>
      <c r="E843">
        <v>38</v>
      </c>
      <c r="F843">
        <v>7.24</v>
      </c>
    </row>
    <row r="844" spans="1:6" x14ac:dyDescent="0.2">
      <c r="A844" s="6">
        <v>25628</v>
      </c>
      <c r="B844">
        <v>88.65</v>
      </c>
      <c r="C844">
        <v>3.17</v>
      </c>
      <c r="D844">
        <v>5.63</v>
      </c>
      <c r="E844">
        <v>38.200000000000003</v>
      </c>
      <c r="F844">
        <v>7.07</v>
      </c>
    </row>
    <row r="845" spans="1:6" x14ac:dyDescent="0.2">
      <c r="A845" s="6">
        <v>25659</v>
      </c>
      <c r="B845">
        <v>85.95</v>
      </c>
      <c r="C845">
        <v>3.17</v>
      </c>
      <c r="D845">
        <v>5.59</v>
      </c>
      <c r="E845">
        <v>38.5</v>
      </c>
      <c r="F845">
        <v>7.39</v>
      </c>
    </row>
    <row r="846" spans="1:6" x14ac:dyDescent="0.2">
      <c r="A846" s="6">
        <v>25689</v>
      </c>
      <c r="B846">
        <v>76.06</v>
      </c>
      <c r="C846">
        <v>3.18</v>
      </c>
      <c r="D846">
        <v>5.56</v>
      </c>
      <c r="E846">
        <v>38.6</v>
      </c>
      <c r="F846">
        <v>7.91</v>
      </c>
    </row>
    <row r="847" spans="1:6" x14ac:dyDescent="0.2">
      <c r="A847" s="6">
        <v>25720</v>
      </c>
      <c r="B847">
        <v>75.59</v>
      </c>
      <c r="C847">
        <v>3.18</v>
      </c>
      <c r="D847">
        <v>5.52</v>
      </c>
      <c r="E847">
        <v>38.799999999999997</v>
      </c>
      <c r="F847">
        <v>7.84</v>
      </c>
    </row>
    <row r="848" spans="1:6" x14ac:dyDescent="0.2">
      <c r="A848" s="6">
        <v>25750</v>
      </c>
      <c r="B848">
        <v>75.72</v>
      </c>
      <c r="C848">
        <v>3.18</v>
      </c>
      <c r="D848">
        <v>5.47</v>
      </c>
      <c r="E848">
        <v>39</v>
      </c>
      <c r="F848">
        <v>7.46</v>
      </c>
    </row>
    <row r="849" spans="1:6" x14ac:dyDescent="0.2">
      <c r="A849" s="6">
        <v>25781</v>
      </c>
      <c r="B849">
        <v>77.92</v>
      </c>
      <c r="C849">
        <v>3.19</v>
      </c>
      <c r="D849">
        <v>5.41</v>
      </c>
      <c r="E849">
        <v>39</v>
      </c>
      <c r="F849">
        <v>7.53</v>
      </c>
    </row>
    <row r="850" spans="1:6" x14ac:dyDescent="0.2">
      <c r="A850" s="6">
        <v>25812</v>
      </c>
      <c r="B850">
        <v>82.58</v>
      </c>
      <c r="C850">
        <v>3.19</v>
      </c>
      <c r="D850">
        <v>5.36</v>
      </c>
      <c r="E850">
        <v>39.200000000000003</v>
      </c>
      <c r="F850">
        <v>7.39</v>
      </c>
    </row>
    <row r="851" spans="1:6" x14ac:dyDescent="0.2">
      <c r="A851" s="6">
        <v>25842</v>
      </c>
      <c r="B851">
        <v>84.37</v>
      </c>
      <c r="C851">
        <v>3.17</v>
      </c>
      <c r="D851">
        <v>5.28</v>
      </c>
      <c r="E851">
        <v>39.4</v>
      </c>
      <c r="F851">
        <v>7.33</v>
      </c>
    </row>
    <row r="852" spans="1:6" x14ac:dyDescent="0.2">
      <c r="A852" s="6">
        <v>25873</v>
      </c>
      <c r="B852">
        <v>84.28</v>
      </c>
      <c r="C852">
        <v>3.16</v>
      </c>
      <c r="D852">
        <v>5.21</v>
      </c>
      <c r="E852">
        <v>39.6</v>
      </c>
      <c r="F852">
        <v>6.84</v>
      </c>
    </row>
    <row r="853" spans="1:6" x14ac:dyDescent="0.2">
      <c r="A853" s="6">
        <v>25903</v>
      </c>
      <c r="B853">
        <v>90.05</v>
      </c>
      <c r="C853">
        <v>3.14</v>
      </c>
      <c r="D853">
        <v>5.13</v>
      </c>
      <c r="E853">
        <v>39.799999999999997</v>
      </c>
      <c r="F853">
        <v>6.39</v>
      </c>
    </row>
    <row r="854" spans="1:6" x14ac:dyDescent="0.2">
      <c r="A854" s="6">
        <v>25934</v>
      </c>
      <c r="B854">
        <v>93.49</v>
      </c>
      <c r="C854">
        <v>3.13</v>
      </c>
      <c r="D854">
        <v>5.16</v>
      </c>
      <c r="E854">
        <v>39.799999999999997</v>
      </c>
      <c r="F854">
        <v>6.24</v>
      </c>
    </row>
    <row r="855" spans="1:6" x14ac:dyDescent="0.2">
      <c r="A855" s="6">
        <v>25965</v>
      </c>
      <c r="B855">
        <v>97.11</v>
      </c>
      <c r="C855">
        <v>3.12</v>
      </c>
      <c r="D855">
        <v>5.19</v>
      </c>
      <c r="E855">
        <v>39.9</v>
      </c>
      <c r="F855">
        <v>6.11</v>
      </c>
    </row>
    <row r="856" spans="1:6" x14ac:dyDescent="0.2">
      <c r="A856" s="6">
        <v>25993</v>
      </c>
      <c r="B856">
        <v>99.6</v>
      </c>
      <c r="C856">
        <v>3.11</v>
      </c>
      <c r="D856">
        <v>5.22</v>
      </c>
      <c r="E856">
        <v>40</v>
      </c>
      <c r="F856">
        <v>5.7</v>
      </c>
    </row>
    <row r="857" spans="1:6" x14ac:dyDescent="0.2">
      <c r="A857" s="6">
        <v>26024</v>
      </c>
      <c r="B857">
        <v>103</v>
      </c>
      <c r="C857">
        <v>3.11</v>
      </c>
      <c r="D857">
        <v>5.25</v>
      </c>
      <c r="E857">
        <v>40.1</v>
      </c>
      <c r="F857">
        <v>5.83</v>
      </c>
    </row>
    <row r="858" spans="1:6" x14ac:dyDescent="0.2">
      <c r="A858" s="6">
        <v>26054</v>
      </c>
      <c r="B858">
        <v>101.6</v>
      </c>
      <c r="C858">
        <v>3.1</v>
      </c>
      <c r="D858">
        <v>5.29</v>
      </c>
      <c r="E858">
        <v>40.299999999999997</v>
      </c>
      <c r="F858">
        <v>6.39</v>
      </c>
    </row>
    <row r="859" spans="1:6" x14ac:dyDescent="0.2">
      <c r="A859" s="6">
        <v>26085</v>
      </c>
      <c r="B859">
        <v>99.72</v>
      </c>
      <c r="C859">
        <v>3.1</v>
      </c>
      <c r="D859">
        <v>5.32</v>
      </c>
      <c r="E859">
        <v>40.6</v>
      </c>
      <c r="F859">
        <v>6.52</v>
      </c>
    </row>
    <row r="860" spans="1:6" x14ac:dyDescent="0.2">
      <c r="A860" s="6">
        <v>26115</v>
      </c>
      <c r="B860">
        <v>99</v>
      </c>
      <c r="C860">
        <v>3.1</v>
      </c>
      <c r="D860">
        <v>5.36</v>
      </c>
      <c r="E860">
        <v>40.700000000000003</v>
      </c>
      <c r="F860">
        <v>6.73</v>
      </c>
    </row>
    <row r="861" spans="1:6" x14ac:dyDescent="0.2">
      <c r="A861" s="6">
        <v>26146</v>
      </c>
      <c r="B861">
        <v>97.24</v>
      </c>
      <c r="C861">
        <v>3.09</v>
      </c>
      <c r="D861">
        <v>5.39</v>
      </c>
      <c r="E861">
        <v>40.799999999999997</v>
      </c>
      <c r="F861">
        <v>6.58</v>
      </c>
    </row>
    <row r="862" spans="1:6" x14ac:dyDescent="0.2">
      <c r="A862" s="6">
        <v>26177</v>
      </c>
      <c r="B862">
        <v>99.4</v>
      </c>
      <c r="C862">
        <v>3.09</v>
      </c>
      <c r="D862">
        <v>5.43</v>
      </c>
      <c r="E862">
        <v>40.799999999999997</v>
      </c>
      <c r="F862">
        <v>6.14</v>
      </c>
    </row>
    <row r="863" spans="1:6" x14ac:dyDescent="0.2">
      <c r="A863" s="6">
        <v>26207</v>
      </c>
      <c r="B863">
        <v>97.29</v>
      </c>
      <c r="C863">
        <v>3.08</v>
      </c>
      <c r="D863">
        <v>5.52</v>
      </c>
      <c r="E863">
        <v>40.9</v>
      </c>
      <c r="F863">
        <v>5.93</v>
      </c>
    </row>
    <row r="864" spans="1:6" x14ac:dyDescent="0.2">
      <c r="A864" s="6">
        <v>26238</v>
      </c>
      <c r="B864">
        <v>92.78</v>
      </c>
      <c r="C864">
        <v>3.08</v>
      </c>
      <c r="D864">
        <v>5.61</v>
      </c>
      <c r="E864">
        <v>40.9</v>
      </c>
      <c r="F864">
        <v>5.81</v>
      </c>
    </row>
    <row r="865" spans="1:6" x14ac:dyDescent="0.2">
      <c r="A865" s="6">
        <v>26268</v>
      </c>
      <c r="B865">
        <v>99.17</v>
      </c>
      <c r="C865">
        <v>3.07</v>
      </c>
      <c r="D865">
        <v>5.7</v>
      </c>
      <c r="E865">
        <v>41.1</v>
      </c>
      <c r="F865">
        <v>5.93</v>
      </c>
    </row>
    <row r="866" spans="1:6" x14ac:dyDescent="0.2">
      <c r="A866" s="6">
        <v>26299</v>
      </c>
      <c r="B866">
        <v>103.3</v>
      </c>
      <c r="C866">
        <v>3.07</v>
      </c>
      <c r="D866">
        <v>5.74</v>
      </c>
      <c r="E866">
        <v>41.1</v>
      </c>
      <c r="F866">
        <v>5.95</v>
      </c>
    </row>
    <row r="867" spans="1:6" x14ac:dyDescent="0.2">
      <c r="A867" s="6">
        <v>26330</v>
      </c>
      <c r="B867">
        <v>105.2</v>
      </c>
      <c r="C867">
        <v>3.07</v>
      </c>
      <c r="D867">
        <v>5.77</v>
      </c>
      <c r="E867">
        <v>41.3</v>
      </c>
      <c r="F867">
        <v>6.08</v>
      </c>
    </row>
    <row r="868" spans="1:6" x14ac:dyDescent="0.2">
      <c r="A868" s="6">
        <v>26359</v>
      </c>
      <c r="B868">
        <v>107.7</v>
      </c>
      <c r="C868">
        <v>3.07</v>
      </c>
      <c r="D868">
        <v>5.81</v>
      </c>
      <c r="E868">
        <v>41.4</v>
      </c>
      <c r="F868">
        <v>6.07</v>
      </c>
    </row>
    <row r="869" spans="1:6" x14ac:dyDescent="0.2">
      <c r="A869" s="6">
        <v>26390</v>
      </c>
      <c r="B869">
        <v>108.8</v>
      </c>
      <c r="C869">
        <v>3.07</v>
      </c>
      <c r="D869">
        <v>5.86</v>
      </c>
      <c r="E869">
        <v>41.5</v>
      </c>
      <c r="F869">
        <v>6.19</v>
      </c>
    </row>
    <row r="870" spans="1:6" x14ac:dyDescent="0.2">
      <c r="A870" s="6">
        <v>26420</v>
      </c>
      <c r="B870">
        <v>107.7</v>
      </c>
      <c r="C870">
        <v>3.07</v>
      </c>
      <c r="D870">
        <v>5.92</v>
      </c>
      <c r="E870">
        <v>41.6</v>
      </c>
      <c r="F870">
        <v>6.13</v>
      </c>
    </row>
    <row r="871" spans="1:6" x14ac:dyDescent="0.2">
      <c r="A871" s="6">
        <v>26451</v>
      </c>
      <c r="B871">
        <v>108</v>
      </c>
      <c r="C871">
        <v>3.07</v>
      </c>
      <c r="D871">
        <v>5.97</v>
      </c>
      <c r="E871">
        <v>41.7</v>
      </c>
      <c r="F871">
        <v>6.11</v>
      </c>
    </row>
    <row r="872" spans="1:6" x14ac:dyDescent="0.2">
      <c r="A872" s="6">
        <v>26481</v>
      </c>
      <c r="B872">
        <v>107.2</v>
      </c>
      <c r="C872">
        <v>3.07</v>
      </c>
      <c r="D872">
        <v>6.03</v>
      </c>
      <c r="E872">
        <v>41.9</v>
      </c>
      <c r="F872">
        <v>6.11</v>
      </c>
    </row>
    <row r="873" spans="1:6" x14ac:dyDescent="0.2">
      <c r="A873" s="6">
        <v>26512</v>
      </c>
      <c r="B873">
        <v>111</v>
      </c>
      <c r="C873">
        <v>3.08</v>
      </c>
      <c r="D873">
        <v>6.08</v>
      </c>
      <c r="E873">
        <v>42</v>
      </c>
      <c r="F873">
        <v>6.21</v>
      </c>
    </row>
    <row r="874" spans="1:6" x14ac:dyDescent="0.2">
      <c r="A874" s="6">
        <v>26543</v>
      </c>
      <c r="B874">
        <v>109.4</v>
      </c>
      <c r="C874">
        <v>3.08</v>
      </c>
      <c r="D874">
        <v>6.14</v>
      </c>
      <c r="E874">
        <v>42.1</v>
      </c>
      <c r="F874">
        <v>6.55</v>
      </c>
    </row>
    <row r="875" spans="1:6" x14ac:dyDescent="0.2">
      <c r="A875" s="6">
        <v>26573</v>
      </c>
      <c r="B875">
        <v>109.6</v>
      </c>
      <c r="C875">
        <v>3.1</v>
      </c>
      <c r="D875">
        <v>6.23</v>
      </c>
      <c r="E875">
        <v>42.3</v>
      </c>
      <c r="F875">
        <v>6.48</v>
      </c>
    </row>
    <row r="876" spans="1:6" x14ac:dyDescent="0.2">
      <c r="A876" s="6">
        <v>26604</v>
      </c>
      <c r="B876">
        <v>115.1</v>
      </c>
      <c r="C876">
        <v>3.13</v>
      </c>
      <c r="D876">
        <v>6.33</v>
      </c>
      <c r="E876">
        <v>42.4</v>
      </c>
      <c r="F876">
        <v>6.28</v>
      </c>
    </row>
    <row r="877" spans="1:6" x14ac:dyDescent="0.2">
      <c r="A877" s="6">
        <v>26634</v>
      </c>
      <c r="B877">
        <v>117.5</v>
      </c>
      <c r="C877">
        <v>3.15</v>
      </c>
      <c r="D877">
        <v>6.42</v>
      </c>
      <c r="E877">
        <v>42.5</v>
      </c>
      <c r="F877">
        <v>6.36</v>
      </c>
    </row>
    <row r="878" spans="1:6" x14ac:dyDescent="0.2">
      <c r="A878" s="6">
        <v>26665</v>
      </c>
      <c r="B878">
        <v>118.4</v>
      </c>
      <c r="C878">
        <v>3.16</v>
      </c>
      <c r="D878">
        <v>6.55</v>
      </c>
      <c r="E878">
        <v>42.6</v>
      </c>
      <c r="F878">
        <v>6.46</v>
      </c>
    </row>
    <row r="879" spans="1:6" x14ac:dyDescent="0.2">
      <c r="A879" s="6">
        <v>26696</v>
      </c>
      <c r="B879">
        <v>114.2</v>
      </c>
      <c r="C879">
        <v>3.16</v>
      </c>
      <c r="D879">
        <v>6.67</v>
      </c>
      <c r="E879">
        <v>42.9</v>
      </c>
      <c r="F879">
        <v>6.64</v>
      </c>
    </row>
    <row r="880" spans="1:6" x14ac:dyDescent="0.2">
      <c r="A880" s="6">
        <v>26724</v>
      </c>
      <c r="B880">
        <v>112.4</v>
      </c>
      <c r="C880">
        <v>3.17</v>
      </c>
      <c r="D880">
        <v>6.8</v>
      </c>
      <c r="E880">
        <v>43.3</v>
      </c>
      <c r="F880">
        <v>6.71</v>
      </c>
    </row>
    <row r="881" spans="1:6" x14ac:dyDescent="0.2">
      <c r="A881" s="6">
        <v>26755</v>
      </c>
      <c r="B881">
        <v>110.3</v>
      </c>
      <c r="C881">
        <v>3.19</v>
      </c>
      <c r="D881">
        <v>6.94</v>
      </c>
      <c r="E881">
        <v>43.6</v>
      </c>
      <c r="F881">
        <v>6.67</v>
      </c>
    </row>
    <row r="882" spans="1:6" x14ac:dyDescent="0.2">
      <c r="A882" s="6">
        <v>26785</v>
      </c>
      <c r="B882">
        <v>107.2</v>
      </c>
      <c r="C882">
        <v>3.2</v>
      </c>
      <c r="D882">
        <v>7.09</v>
      </c>
      <c r="E882">
        <v>43.9</v>
      </c>
      <c r="F882">
        <v>6.85</v>
      </c>
    </row>
    <row r="883" spans="1:6" x14ac:dyDescent="0.2">
      <c r="A883" s="6">
        <v>26816</v>
      </c>
      <c r="B883">
        <v>104.8</v>
      </c>
      <c r="C883">
        <v>3.22</v>
      </c>
      <c r="D883">
        <v>7.23</v>
      </c>
      <c r="E883">
        <v>44.2</v>
      </c>
      <c r="F883">
        <v>6.9</v>
      </c>
    </row>
    <row r="884" spans="1:6" x14ac:dyDescent="0.2">
      <c r="A884" s="6">
        <v>26846</v>
      </c>
      <c r="B884">
        <v>105.8</v>
      </c>
      <c r="C884">
        <v>3.24</v>
      </c>
      <c r="D884">
        <v>7.38</v>
      </c>
      <c r="E884">
        <v>44.3</v>
      </c>
      <c r="F884">
        <v>7.13</v>
      </c>
    </row>
    <row r="885" spans="1:6" x14ac:dyDescent="0.2">
      <c r="A885" s="6">
        <v>26877</v>
      </c>
      <c r="B885">
        <v>103.8</v>
      </c>
      <c r="C885">
        <v>3.25</v>
      </c>
      <c r="D885">
        <v>7.54</v>
      </c>
      <c r="E885">
        <v>45.1</v>
      </c>
      <c r="F885">
        <v>7.4</v>
      </c>
    </row>
    <row r="886" spans="1:6" x14ac:dyDescent="0.2">
      <c r="A886" s="6">
        <v>26908</v>
      </c>
      <c r="B886">
        <v>105.6</v>
      </c>
      <c r="C886">
        <v>3.27</v>
      </c>
      <c r="D886">
        <v>7.69</v>
      </c>
      <c r="E886">
        <v>45.2</v>
      </c>
      <c r="F886">
        <v>7.09</v>
      </c>
    </row>
    <row r="887" spans="1:6" x14ac:dyDescent="0.2">
      <c r="A887" s="6">
        <v>26938</v>
      </c>
      <c r="B887">
        <v>109.8</v>
      </c>
      <c r="C887">
        <v>3.31</v>
      </c>
      <c r="D887">
        <v>7.85</v>
      </c>
      <c r="E887">
        <v>45.6</v>
      </c>
      <c r="F887">
        <v>6.79</v>
      </c>
    </row>
    <row r="888" spans="1:6" x14ac:dyDescent="0.2">
      <c r="A888" s="6">
        <v>26969</v>
      </c>
      <c r="B888">
        <v>102</v>
      </c>
      <c r="C888">
        <v>3.34</v>
      </c>
      <c r="D888">
        <v>8</v>
      </c>
      <c r="E888">
        <v>45.9</v>
      </c>
      <c r="F888">
        <v>6.73</v>
      </c>
    </row>
    <row r="889" spans="1:6" x14ac:dyDescent="0.2">
      <c r="A889" s="6">
        <v>26999</v>
      </c>
      <c r="B889">
        <v>94.78</v>
      </c>
      <c r="C889">
        <v>3.38</v>
      </c>
      <c r="D889">
        <v>8.16</v>
      </c>
      <c r="E889">
        <v>46.2</v>
      </c>
      <c r="F889">
        <v>6.74</v>
      </c>
    </row>
    <row r="890" spans="1:6" x14ac:dyDescent="0.2">
      <c r="A890" s="6">
        <v>27030</v>
      </c>
      <c r="B890">
        <v>96.11</v>
      </c>
      <c r="C890">
        <v>3.4</v>
      </c>
      <c r="D890">
        <v>8.23</v>
      </c>
      <c r="E890">
        <v>46.6</v>
      </c>
      <c r="F890">
        <v>6.99</v>
      </c>
    </row>
    <row r="891" spans="1:6" x14ac:dyDescent="0.2">
      <c r="A891" s="6">
        <v>27061</v>
      </c>
      <c r="B891">
        <v>93.45</v>
      </c>
      <c r="C891">
        <v>3.42</v>
      </c>
      <c r="D891">
        <v>8.2899999999999991</v>
      </c>
      <c r="E891">
        <v>47.2</v>
      </c>
      <c r="F891">
        <v>6.96</v>
      </c>
    </row>
    <row r="892" spans="1:6" x14ac:dyDescent="0.2">
      <c r="A892" s="6">
        <v>27089</v>
      </c>
      <c r="B892">
        <v>97.44</v>
      </c>
      <c r="C892">
        <v>3.44</v>
      </c>
      <c r="D892">
        <v>8.36</v>
      </c>
      <c r="E892">
        <v>47.8</v>
      </c>
      <c r="F892">
        <v>7.21</v>
      </c>
    </row>
    <row r="893" spans="1:6" x14ac:dyDescent="0.2">
      <c r="A893" s="6">
        <v>27120</v>
      </c>
      <c r="B893">
        <v>92.46</v>
      </c>
      <c r="C893">
        <v>3.46</v>
      </c>
      <c r="D893">
        <v>8.49</v>
      </c>
      <c r="E893">
        <v>48</v>
      </c>
      <c r="F893">
        <v>7.51</v>
      </c>
    </row>
    <row r="894" spans="1:6" x14ac:dyDescent="0.2">
      <c r="A894" s="6">
        <v>27150</v>
      </c>
      <c r="B894">
        <v>89.67</v>
      </c>
      <c r="C894">
        <v>3.48</v>
      </c>
      <c r="D894">
        <v>8.61</v>
      </c>
      <c r="E894">
        <v>48.6</v>
      </c>
      <c r="F894">
        <v>7.58</v>
      </c>
    </row>
    <row r="895" spans="1:6" x14ac:dyDescent="0.2">
      <c r="A895" s="6">
        <v>27181</v>
      </c>
      <c r="B895">
        <v>89.79</v>
      </c>
      <c r="C895">
        <v>3.5</v>
      </c>
      <c r="D895">
        <v>8.74</v>
      </c>
      <c r="E895">
        <v>49</v>
      </c>
      <c r="F895">
        <v>7.54</v>
      </c>
    </row>
    <row r="896" spans="1:6" x14ac:dyDescent="0.2">
      <c r="A896" s="6">
        <v>27211</v>
      </c>
      <c r="B896">
        <v>79.31</v>
      </c>
      <c r="C896">
        <v>3.53</v>
      </c>
      <c r="D896">
        <v>8.86</v>
      </c>
      <c r="E896">
        <v>49.4</v>
      </c>
      <c r="F896">
        <v>7.81</v>
      </c>
    </row>
    <row r="897" spans="1:6" x14ac:dyDescent="0.2">
      <c r="A897" s="6">
        <v>27242</v>
      </c>
      <c r="B897">
        <v>76.03</v>
      </c>
      <c r="C897">
        <v>3.56</v>
      </c>
      <c r="D897">
        <v>8.99</v>
      </c>
      <c r="E897">
        <v>50</v>
      </c>
      <c r="F897">
        <v>8.0399999999999991</v>
      </c>
    </row>
    <row r="898" spans="1:6" x14ac:dyDescent="0.2">
      <c r="A898" s="6">
        <v>27273</v>
      </c>
      <c r="B898">
        <v>68.12</v>
      </c>
      <c r="C898">
        <v>3.59</v>
      </c>
      <c r="D898">
        <v>9.11</v>
      </c>
      <c r="E898">
        <v>50.6</v>
      </c>
      <c r="F898">
        <v>8.0399999999999991</v>
      </c>
    </row>
    <row r="899" spans="1:6" x14ac:dyDescent="0.2">
      <c r="A899" s="6">
        <v>27303</v>
      </c>
      <c r="B899">
        <v>69.44</v>
      </c>
      <c r="C899">
        <v>3.59</v>
      </c>
      <c r="D899">
        <v>9.0399999999999991</v>
      </c>
      <c r="E899">
        <v>51.1</v>
      </c>
      <c r="F899">
        <v>7.9</v>
      </c>
    </row>
    <row r="900" spans="1:6" x14ac:dyDescent="0.2">
      <c r="A900" s="6">
        <v>27334</v>
      </c>
      <c r="B900">
        <v>71.739999999999995</v>
      </c>
      <c r="C900">
        <v>3.6</v>
      </c>
      <c r="D900">
        <v>8.9600000000000009</v>
      </c>
      <c r="E900">
        <v>51.5</v>
      </c>
      <c r="F900">
        <v>7.68</v>
      </c>
    </row>
    <row r="901" spans="1:6" x14ac:dyDescent="0.2">
      <c r="A901" s="6">
        <v>27364</v>
      </c>
      <c r="B901">
        <v>67.069999999999993</v>
      </c>
      <c r="C901">
        <v>3.6</v>
      </c>
      <c r="D901">
        <v>8.89</v>
      </c>
      <c r="E901">
        <v>51.9</v>
      </c>
      <c r="F901">
        <v>7.43</v>
      </c>
    </row>
    <row r="902" spans="1:6" x14ac:dyDescent="0.2">
      <c r="A902" s="6">
        <v>27395</v>
      </c>
      <c r="B902">
        <v>72.56</v>
      </c>
      <c r="C902">
        <v>3.62</v>
      </c>
      <c r="D902">
        <v>8.74</v>
      </c>
      <c r="E902">
        <v>52.1</v>
      </c>
      <c r="F902">
        <v>7.5</v>
      </c>
    </row>
    <row r="903" spans="1:6" x14ac:dyDescent="0.2">
      <c r="A903" s="6">
        <v>27426</v>
      </c>
      <c r="B903">
        <v>80.099999999999994</v>
      </c>
      <c r="C903">
        <v>3.65</v>
      </c>
      <c r="D903">
        <v>8.6</v>
      </c>
      <c r="E903">
        <v>52.5</v>
      </c>
      <c r="F903">
        <v>7.39</v>
      </c>
    </row>
    <row r="904" spans="1:6" x14ac:dyDescent="0.2">
      <c r="A904" s="6">
        <v>27454</v>
      </c>
      <c r="B904">
        <v>83.78</v>
      </c>
      <c r="C904">
        <v>3.67</v>
      </c>
      <c r="D904">
        <v>8.4499999999999993</v>
      </c>
      <c r="E904">
        <v>52.7</v>
      </c>
      <c r="F904">
        <v>7.73</v>
      </c>
    </row>
    <row r="905" spans="1:6" x14ac:dyDescent="0.2">
      <c r="A905" s="6">
        <v>27485</v>
      </c>
      <c r="B905">
        <v>84.72</v>
      </c>
      <c r="C905">
        <v>3.68</v>
      </c>
      <c r="D905">
        <v>8.2899999999999991</v>
      </c>
      <c r="E905">
        <v>52.9</v>
      </c>
      <c r="F905">
        <v>8.23</v>
      </c>
    </row>
    <row r="906" spans="1:6" x14ac:dyDescent="0.2">
      <c r="A906" s="6">
        <v>27515</v>
      </c>
      <c r="B906">
        <v>90.1</v>
      </c>
      <c r="C906">
        <v>3.7</v>
      </c>
      <c r="D906">
        <v>8.1199999999999992</v>
      </c>
      <c r="E906">
        <v>53.2</v>
      </c>
      <c r="F906">
        <v>8.06</v>
      </c>
    </row>
    <row r="907" spans="1:6" x14ac:dyDescent="0.2">
      <c r="A907" s="6">
        <v>27546</v>
      </c>
      <c r="B907">
        <v>92.4</v>
      </c>
      <c r="C907">
        <v>3.71</v>
      </c>
      <c r="D907">
        <v>7.96</v>
      </c>
      <c r="E907">
        <v>53.6</v>
      </c>
      <c r="F907">
        <v>7.86</v>
      </c>
    </row>
    <row r="908" spans="1:6" x14ac:dyDescent="0.2">
      <c r="A908" s="6">
        <v>27576</v>
      </c>
      <c r="B908">
        <v>92.49</v>
      </c>
      <c r="C908">
        <v>3.71</v>
      </c>
      <c r="D908">
        <v>7.89</v>
      </c>
      <c r="E908">
        <v>54.2</v>
      </c>
      <c r="F908">
        <v>8.06</v>
      </c>
    </row>
    <row r="909" spans="1:6" x14ac:dyDescent="0.2">
      <c r="A909" s="6">
        <v>27607</v>
      </c>
      <c r="B909">
        <v>85.71</v>
      </c>
      <c r="C909">
        <v>3.71</v>
      </c>
      <c r="D909">
        <v>7.83</v>
      </c>
      <c r="E909">
        <v>54.3</v>
      </c>
      <c r="F909">
        <v>8.4</v>
      </c>
    </row>
    <row r="910" spans="1:6" x14ac:dyDescent="0.2">
      <c r="A910" s="6">
        <v>27638</v>
      </c>
      <c r="B910">
        <v>84.67</v>
      </c>
      <c r="C910">
        <v>3.71</v>
      </c>
      <c r="D910">
        <v>7.76</v>
      </c>
      <c r="E910">
        <v>54.6</v>
      </c>
      <c r="F910">
        <v>8.43</v>
      </c>
    </row>
    <row r="911" spans="1:6" x14ac:dyDescent="0.2">
      <c r="A911" s="6">
        <v>27668</v>
      </c>
      <c r="B911">
        <v>88.57</v>
      </c>
      <c r="C911">
        <v>3.7</v>
      </c>
      <c r="D911">
        <v>7.83</v>
      </c>
      <c r="E911">
        <v>54.9</v>
      </c>
      <c r="F911">
        <v>8.14</v>
      </c>
    </row>
    <row r="912" spans="1:6" x14ac:dyDescent="0.2">
      <c r="A912" s="6">
        <v>27699</v>
      </c>
      <c r="B912">
        <v>90.07</v>
      </c>
      <c r="C912">
        <v>3.69</v>
      </c>
      <c r="D912">
        <v>7.89</v>
      </c>
      <c r="E912">
        <v>55.3</v>
      </c>
      <c r="F912">
        <v>8.0500000000000007</v>
      </c>
    </row>
    <row r="913" spans="1:6" x14ac:dyDescent="0.2">
      <c r="A913" s="6">
        <v>27729</v>
      </c>
      <c r="B913">
        <v>88.7</v>
      </c>
      <c r="C913">
        <v>3.68</v>
      </c>
      <c r="D913">
        <v>7.96</v>
      </c>
      <c r="E913">
        <v>55.5</v>
      </c>
      <c r="F913">
        <v>8</v>
      </c>
    </row>
    <row r="914" spans="1:6" x14ac:dyDescent="0.2">
      <c r="A914" s="6">
        <v>27760</v>
      </c>
      <c r="B914">
        <v>96.86</v>
      </c>
      <c r="C914">
        <v>3.68</v>
      </c>
      <c r="D914">
        <v>8.19</v>
      </c>
      <c r="E914">
        <v>55.6</v>
      </c>
      <c r="F914">
        <v>7.74</v>
      </c>
    </row>
    <row r="915" spans="1:6" x14ac:dyDescent="0.2">
      <c r="A915" s="6">
        <v>27791</v>
      </c>
      <c r="B915">
        <v>100.6</v>
      </c>
      <c r="C915">
        <v>3.69</v>
      </c>
      <c r="D915">
        <v>8.43</v>
      </c>
      <c r="E915">
        <v>55.8</v>
      </c>
      <c r="F915">
        <v>7.79</v>
      </c>
    </row>
    <row r="916" spans="1:6" x14ac:dyDescent="0.2">
      <c r="A916" s="6">
        <v>27820</v>
      </c>
      <c r="B916">
        <v>101.1</v>
      </c>
      <c r="C916">
        <v>3.69</v>
      </c>
      <c r="D916">
        <v>8.66</v>
      </c>
      <c r="E916">
        <v>55.9</v>
      </c>
      <c r="F916">
        <v>7.73</v>
      </c>
    </row>
    <row r="917" spans="1:6" x14ac:dyDescent="0.2">
      <c r="A917" s="6">
        <v>27851</v>
      </c>
      <c r="B917">
        <v>101.9</v>
      </c>
      <c r="C917">
        <v>3.71</v>
      </c>
      <c r="D917">
        <v>8.86</v>
      </c>
      <c r="E917">
        <v>56.1</v>
      </c>
      <c r="F917">
        <v>7.56</v>
      </c>
    </row>
    <row r="918" spans="1:6" x14ac:dyDescent="0.2">
      <c r="A918" s="6">
        <v>27881</v>
      </c>
      <c r="B918">
        <v>101.2</v>
      </c>
      <c r="C918">
        <v>3.74</v>
      </c>
      <c r="D918">
        <v>9.0500000000000007</v>
      </c>
      <c r="E918">
        <v>56.5</v>
      </c>
      <c r="F918">
        <v>7.9</v>
      </c>
    </row>
    <row r="919" spans="1:6" x14ac:dyDescent="0.2">
      <c r="A919" s="6">
        <v>27912</v>
      </c>
      <c r="B919">
        <v>101.8</v>
      </c>
      <c r="C919">
        <v>3.76</v>
      </c>
      <c r="D919">
        <v>9.25</v>
      </c>
      <c r="E919">
        <v>56.8</v>
      </c>
      <c r="F919">
        <v>7.86</v>
      </c>
    </row>
    <row r="920" spans="1:6" x14ac:dyDescent="0.2">
      <c r="A920" s="6">
        <v>27942</v>
      </c>
      <c r="B920">
        <v>104.2</v>
      </c>
      <c r="C920">
        <v>3.79</v>
      </c>
      <c r="D920">
        <v>9.35</v>
      </c>
      <c r="E920">
        <v>57.1</v>
      </c>
      <c r="F920">
        <v>7.83</v>
      </c>
    </row>
    <row r="921" spans="1:6" x14ac:dyDescent="0.2">
      <c r="A921" s="6">
        <v>27973</v>
      </c>
      <c r="B921">
        <v>103.3</v>
      </c>
      <c r="C921">
        <v>3.82</v>
      </c>
      <c r="D921">
        <v>9.4499999999999993</v>
      </c>
      <c r="E921">
        <v>57.4</v>
      </c>
      <c r="F921">
        <v>7.77</v>
      </c>
    </row>
    <row r="922" spans="1:6" x14ac:dyDescent="0.2">
      <c r="A922" s="6">
        <v>28004</v>
      </c>
      <c r="B922">
        <v>105.5</v>
      </c>
      <c r="C922">
        <v>3.85</v>
      </c>
      <c r="D922">
        <v>9.5500000000000007</v>
      </c>
      <c r="E922">
        <v>57.6</v>
      </c>
      <c r="F922">
        <v>7.59</v>
      </c>
    </row>
    <row r="923" spans="1:6" x14ac:dyDescent="0.2">
      <c r="A923" s="6">
        <v>28034</v>
      </c>
      <c r="B923">
        <v>101.9</v>
      </c>
      <c r="C923">
        <v>3.92</v>
      </c>
      <c r="D923">
        <v>9.67</v>
      </c>
      <c r="E923">
        <v>57.9</v>
      </c>
      <c r="F923">
        <v>7.41</v>
      </c>
    </row>
    <row r="924" spans="1:6" x14ac:dyDescent="0.2">
      <c r="A924" s="6">
        <v>28065</v>
      </c>
      <c r="B924">
        <v>101.2</v>
      </c>
      <c r="C924">
        <v>3.98</v>
      </c>
      <c r="D924">
        <v>9.7899999999999991</v>
      </c>
      <c r="E924">
        <v>58</v>
      </c>
      <c r="F924">
        <v>7.29</v>
      </c>
    </row>
    <row r="925" spans="1:6" x14ac:dyDescent="0.2">
      <c r="A925" s="6">
        <v>28095</v>
      </c>
      <c r="B925">
        <v>104.7</v>
      </c>
      <c r="C925">
        <v>4.05</v>
      </c>
      <c r="D925">
        <v>9.91</v>
      </c>
      <c r="E925">
        <v>58.2</v>
      </c>
      <c r="F925">
        <v>6.87</v>
      </c>
    </row>
    <row r="926" spans="1:6" x14ac:dyDescent="0.2">
      <c r="A926" s="6">
        <v>28126</v>
      </c>
      <c r="B926">
        <v>103.8</v>
      </c>
      <c r="C926">
        <v>4.0999999999999996</v>
      </c>
      <c r="D926">
        <v>9.9700000000000006</v>
      </c>
      <c r="E926">
        <v>58.5</v>
      </c>
      <c r="F926">
        <v>7.21</v>
      </c>
    </row>
    <row r="927" spans="1:6" x14ac:dyDescent="0.2">
      <c r="A927" s="6">
        <v>28157</v>
      </c>
      <c r="B927">
        <v>101</v>
      </c>
      <c r="C927">
        <v>4.1399999999999997</v>
      </c>
      <c r="D927">
        <v>10.02</v>
      </c>
      <c r="E927">
        <v>59.1</v>
      </c>
      <c r="F927">
        <v>7.39</v>
      </c>
    </row>
    <row r="928" spans="1:6" x14ac:dyDescent="0.2">
      <c r="A928" s="6">
        <v>28185</v>
      </c>
      <c r="B928">
        <v>100.6</v>
      </c>
      <c r="C928">
        <v>4.1900000000000004</v>
      </c>
      <c r="D928">
        <v>10.08</v>
      </c>
      <c r="E928">
        <v>59.5</v>
      </c>
      <c r="F928">
        <v>7.46</v>
      </c>
    </row>
    <row r="929" spans="1:6" x14ac:dyDescent="0.2">
      <c r="A929" s="6">
        <v>28216</v>
      </c>
      <c r="B929">
        <v>99.05</v>
      </c>
      <c r="C929">
        <v>4.25</v>
      </c>
      <c r="D929">
        <v>10.19</v>
      </c>
      <c r="E929">
        <v>60</v>
      </c>
      <c r="F929">
        <v>7.37</v>
      </c>
    </row>
    <row r="930" spans="1:6" x14ac:dyDescent="0.2">
      <c r="A930" s="6">
        <v>28246</v>
      </c>
      <c r="B930">
        <v>98.76</v>
      </c>
      <c r="C930">
        <v>4.3</v>
      </c>
      <c r="D930">
        <v>10.31</v>
      </c>
      <c r="E930">
        <v>60.3</v>
      </c>
      <c r="F930">
        <v>7.46</v>
      </c>
    </row>
    <row r="931" spans="1:6" x14ac:dyDescent="0.2">
      <c r="A931" s="6">
        <v>28277</v>
      </c>
      <c r="B931">
        <v>99.29</v>
      </c>
      <c r="C931">
        <v>4.3600000000000003</v>
      </c>
      <c r="D931">
        <v>10.42</v>
      </c>
      <c r="E931">
        <v>60.7</v>
      </c>
      <c r="F931">
        <v>7.28</v>
      </c>
    </row>
    <row r="932" spans="1:6" x14ac:dyDescent="0.2">
      <c r="A932" s="6">
        <v>28307</v>
      </c>
      <c r="B932">
        <v>100.2</v>
      </c>
      <c r="C932">
        <v>4.41</v>
      </c>
      <c r="D932">
        <v>10.52</v>
      </c>
      <c r="E932">
        <v>61</v>
      </c>
      <c r="F932">
        <v>7.33</v>
      </c>
    </row>
    <row r="933" spans="1:6" x14ac:dyDescent="0.2">
      <c r="A933" s="6">
        <v>28338</v>
      </c>
      <c r="B933">
        <v>97.75</v>
      </c>
      <c r="C933">
        <v>4.45</v>
      </c>
      <c r="D933">
        <v>10.61</v>
      </c>
      <c r="E933">
        <v>61.2</v>
      </c>
      <c r="F933">
        <v>7.4</v>
      </c>
    </row>
    <row r="934" spans="1:6" x14ac:dyDescent="0.2">
      <c r="A934" s="6">
        <v>28369</v>
      </c>
      <c r="B934">
        <v>96.23</v>
      </c>
      <c r="C934">
        <v>4.5</v>
      </c>
      <c r="D934">
        <v>10.71</v>
      </c>
      <c r="E934">
        <v>61.4</v>
      </c>
      <c r="F934">
        <v>7.34</v>
      </c>
    </row>
    <row r="935" spans="1:6" x14ac:dyDescent="0.2">
      <c r="A935" s="6">
        <v>28399</v>
      </c>
      <c r="B935">
        <v>93.74</v>
      </c>
      <c r="C935">
        <v>4.5599999999999996</v>
      </c>
      <c r="D935">
        <v>10.77</v>
      </c>
      <c r="E935">
        <v>61.6</v>
      </c>
      <c r="F935">
        <v>7.52</v>
      </c>
    </row>
    <row r="936" spans="1:6" x14ac:dyDescent="0.2">
      <c r="A936" s="6">
        <v>28430</v>
      </c>
      <c r="B936">
        <v>94.28</v>
      </c>
      <c r="C936">
        <v>4.6100000000000003</v>
      </c>
      <c r="D936">
        <v>10.83</v>
      </c>
      <c r="E936">
        <v>61.9</v>
      </c>
      <c r="F936">
        <v>7.58</v>
      </c>
    </row>
    <row r="937" spans="1:6" x14ac:dyDescent="0.2">
      <c r="A937" s="6">
        <v>28460</v>
      </c>
      <c r="B937">
        <v>93.82</v>
      </c>
      <c r="C937">
        <v>4.67</v>
      </c>
      <c r="D937">
        <v>10.89</v>
      </c>
      <c r="E937">
        <v>62.1</v>
      </c>
      <c r="F937">
        <v>7.69</v>
      </c>
    </row>
    <row r="938" spans="1:6" x14ac:dyDescent="0.2">
      <c r="A938" s="6">
        <v>28491</v>
      </c>
      <c r="B938">
        <v>90.25</v>
      </c>
      <c r="C938">
        <v>4.71</v>
      </c>
      <c r="D938">
        <v>10.9</v>
      </c>
      <c r="E938">
        <v>62.5</v>
      </c>
      <c r="F938">
        <v>7.96</v>
      </c>
    </row>
    <row r="939" spans="1:6" x14ac:dyDescent="0.2">
      <c r="A939" s="6">
        <v>28522</v>
      </c>
      <c r="B939">
        <v>88.98</v>
      </c>
      <c r="C939">
        <v>4.76</v>
      </c>
      <c r="D939">
        <v>10.91</v>
      </c>
      <c r="E939">
        <v>62.9</v>
      </c>
      <c r="F939">
        <v>8.0299999999999994</v>
      </c>
    </row>
    <row r="940" spans="1:6" x14ac:dyDescent="0.2">
      <c r="A940" s="6">
        <v>28550</v>
      </c>
      <c r="B940">
        <v>88.82</v>
      </c>
      <c r="C940">
        <v>4.8</v>
      </c>
      <c r="D940">
        <v>10.92</v>
      </c>
      <c r="E940">
        <v>63.4</v>
      </c>
      <c r="F940">
        <v>8.0399999999999991</v>
      </c>
    </row>
    <row r="941" spans="1:6" x14ac:dyDescent="0.2">
      <c r="A941" s="6">
        <v>28581</v>
      </c>
      <c r="B941">
        <v>92.71</v>
      </c>
      <c r="C941">
        <v>4.84</v>
      </c>
      <c r="D941">
        <v>11.02</v>
      </c>
      <c r="E941">
        <v>63.9</v>
      </c>
      <c r="F941">
        <v>8.15</v>
      </c>
    </row>
    <row r="942" spans="1:6" x14ac:dyDescent="0.2">
      <c r="A942" s="6">
        <v>28611</v>
      </c>
      <c r="B942">
        <v>97.41</v>
      </c>
      <c r="C942">
        <v>4.87</v>
      </c>
      <c r="D942">
        <v>11.13</v>
      </c>
      <c r="E942">
        <v>64.5</v>
      </c>
      <c r="F942">
        <v>8.35</v>
      </c>
    </row>
    <row r="943" spans="1:6" x14ac:dyDescent="0.2">
      <c r="A943" s="6">
        <v>28642</v>
      </c>
      <c r="B943">
        <v>97.66</v>
      </c>
      <c r="C943">
        <v>4.91</v>
      </c>
      <c r="D943">
        <v>11.23</v>
      </c>
      <c r="E943">
        <v>65.2</v>
      </c>
      <c r="F943">
        <v>8.4600000000000009</v>
      </c>
    </row>
    <row r="944" spans="1:6" x14ac:dyDescent="0.2">
      <c r="A944" s="6">
        <v>28672</v>
      </c>
      <c r="B944">
        <v>97.19</v>
      </c>
      <c r="C944">
        <v>4.95</v>
      </c>
      <c r="D944">
        <v>11.34</v>
      </c>
      <c r="E944">
        <v>65.7</v>
      </c>
      <c r="F944">
        <v>8.64</v>
      </c>
    </row>
    <row r="945" spans="1:6" x14ac:dyDescent="0.2">
      <c r="A945" s="6">
        <v>28703</v>
      </c>
      <c r="B945">
        <v>103.9</v>
      </c>
      <c r="C945">
        <v>4.9800000000000004</v>
      </c>
      <c r="D945">
        <v>11.46</v>
      </c>
      <c r="E945">
        <v>66</v>
      </c>
      <c r="F945">
        <v>8.41</v>
      </c>
    </row>
    <row r="946" spans="1:6" x14ac:dyDescent="0.2">
      <c r="A946" s="6">
        <v>28734</v>
      </c>
      <c r="B946">
        <v>103.9</v>
      </c>
      <c r="C946">
        <v>5.0199999999999996</v>
      </c>
      <c r="D946">
        <v>11.57</v>
      </c>
      <c r="E946">
        <v>66.5</v>
      </c>
      <c r="F946">
        <v>8.42</v>
      </c>
    </row>
    <row r="947" spans="1:6" x14ac:dyDescent="0.2">
      <c r="A947" s="6">
        <v>28764</v>
      </c>
      <c r="B947">
        <v>100.6</v>
      </c>
      <c r="C947">
        <v>5.04</v>
      </c>
      <c r="D947">
        <v>11.82</v>
      </c>
      <c r="E947">
        <v>67.099999999999994</v>
      </c>
      <c r="F947">
        <v>8.64</v>
      </c>
    </row>
    <row r="948" spans="1:6" x14ac:dyDescent="0.2">
      <c r="A948" s="6">
        <v>28795</v>
      </c>
      <c r="B948">
        <v>94.71</v>
      </c>
      <c r="C948">
        <v>5.05</v>
      </c>
      <c r="D948">
        <v>12.08</v>
      </c>
      <c r="E948">
        <v>67.400000000000006</v>
      </c>
      <c r="F948">
        <v>8.81</v>
      </c>
    </row>
    <row r="949" spans="1:6" x14ac:dyDescent="0.2">
      <c r="A949" s="6">
        <v>28825</v>
      </c>
      <c r="B949">
        <v>96.11</v>
      </c>
      <c r="C949">
        <v>5.07</v>
      </c>
      <c r="D949">
        <v>12.33</v>
      </c>
      <c r="E949">
        <v>67.7</v>
      </c>
      <c r="F949">
        <v>9.01</v>
      </c>
    </row>
    <row r="950" spans="1:6" x14ac:dyDescent="0.2">
      <c r="A950" s="6">
        <v>28856</v>
      </c>
      <c r="B950">
        <v>99.71</v>
      </c>
      <c r="C950">
        <v>5.1100000000000003</v>
      </c>
      <c r="D950">
        <v>12.65</v>
      </c>
      <c r="E950">
        <v>68.3</v>
      </c>
      <c r="F950">
        <v>9.1</v>
      </c>
    </row>
    <row r="951" spans="1:6" x14ac:dyDescent="0.2">
      <c r="A951" s="6">
        <v>28887</v>
      </c>
      <c r="B951">
        <v>98.23</v>
      </c>
      <c r="C951">
        <v>5.16</v>
      </c>
      <c r="D951">
        <v>12.98</v>
      </c>
      <c r="E951">
        <v>69.099999999999994</v>
      </c>
      <c r="F951">
        <v>9.1</v>
      </c>
    </row>
    <row r="952" spans="1:6" x14ac:dyDescent="0.2">
      <c r="A952" s="6">
        <v>28915</v>
      </c>
      <c r="B952">
        <v>100.1</v>
      </c>
      <c r="C952">
        <v>5.2</v>
      </c>
      <c r="D952">
        <v>13.3</v>
      </c>
      <c r="E952">
        <v>69.8</v>
      </c>
      <c r="F952">
        <v>9.1199999999999992</v>
      </c>
    </row>
    <row r="953" spans="1:6" x14ac:dyDescent="0.2">
      <c r="A953" s="6">
        <v>28946</v>
      </c>
      <c r="B953">
        <v>102.1</v>
      </c>
      <c r="C953">
        <v>5.25</v>
      </c>
      <c r="D953">
        <v>13.53</v>
      </c>
      <c r="E953">
        <v>70.599999999999994</v>
      </c>
      <c r="F953">
        <v>9.18</v>
      </c>
    </row>
    <row r="954" spans="1:6" x14ac:dyDescent="0.2">
      <c r="A954" s="6">
        <v>28976</v>
      </c>
      <c r="B954">
        <v>99.73</v>
      </c>
      <c r="C954">
        <v>5.29</v>
      </c>
      <c r="D954">
        <v>13.75</v>
      </c>
      <c r="E954">
        <v>71.5</v>
      </c>
      <c r="F954">
        <v>9.25</v>
      </c>
    </row>
    <row r="955" spans="1:6" x14ac:dyDescent="0.2">
      <c r="A955" s="6">
        <v>29007</v>
      </c>
      <c r="B955">
        <v>101.7</v>
      </c>
      <c r="C955">
        <v>5.34</v>
      </c>
      <c r="D955">
        <v>13.98</v>
      </c>
      <c r="E955">
        <v>72.3</v>
      </c>
      <c r="F955">
        <v>8.91</v>
      </c>
    </row>
    <row r="956" spans="1:6" x14ac:dyDescent="0.2">
      <c r="A956" s="6">
        <v>29037</v>
      </c>
      <c r="B956">
        <v>102.7</v>
      </c>
      <c r="C956">
        <v>5.4</v>
      </c>
      <c r="D956">
        <v>14.2</v>
      </c>
      <c r="E956">
        <v>73.099999999999994</v>
      </c>
      <c r="F956">
        <v>8.9499999999999993</v>
      </c>
    </row>
    <row r="957" spans="1:6" x14ac:dyDescent="0.2">
      <c r="A957" s="6">
        <v>29068</v>
      </c>
      <c r="B957">
        <v>107.4</v>
      </c>
      <c r="C957">
        <v>5.45</v>
      </c>
      <c r="D957">
        <v>14.41</v>
      </c>
      <c r="E957">
        <v>73.8</v>
      </c>
      <c r="F957">
        <v>9.0299999999999994</v>
      </c>
    </row>
    <row r="958" spans="1:6" x14ac:dyDescent="0.2">
      <c r="A958" s="6">
        <v>29099</v>
      </c>
      <c r="B958">
        <v>108.6</v>
      </c>
      <c r="C958">
        <v>5.51</v>
      </c>
      <c r="D958">
        <v>14.63</v>
      </c>
      <c r="E958">
        <v>74.599999999999994</v>
      </c>
      <c r="F958">
        <v>9.33</v>
      </c>
    </row>
    <row r="959" spans="1:6" x14ac:dyDescent="0.2">
      <c r="A959" s="6">
        <v>29129</v>
      </c>
      <c r="B959">
        <v>104.5</v>
      </c>
      <c r="C959">
        <v>5.56</v>
      </c>
      <c r="D959">
        <v>14.71</v>
      </c>
      <c r="E959">
        <v>75.2</v>
      </c>
      <c r="F959">
        <v>10.3</v>
      </c>
    </row>
    <row r="960" spans="1:6" x14ac:dyDescent="0.2">
      <c r="A960" s="6">
        <v>29160</v>
      </c>
      <c r="B960">
        <v>103.7</v>
      </c>
      <c r="C960">
        <v>5.6</v>
      </c>
      <c r="D960">
        <v>14.78</v>
      </c>
      <c r="E960">
        <v>75.900000000000006</v>
      </c>
      <c r="F960">
        <v>10.65</v>
      </c>
    </row>
    <row r="961" spans="1:6" x14ac:dyDescent="0.2">
      <c r="A961" s="6">
        <v>29190</v>
      </c>
      <c r="B961">
        <v>107.8</v>
      </c>
      <c r="C961">
        <v>5.65</v>
      </c>
      <c r="D961">
        <v>14.86</v>
      </c>
      <c r="E961">
        <v>76.7</v>
      </c>
      <c r="F961">
        <v>10.39</v>
      </c>
    </row>
    <row r="962" spans="1:6" x14ac:dyDescent="0.2">
      <c r="A962" s="6">
        <v>29221</v>
      </c>
      <c r="B962">
        <v>110.9</v>
      </c>
      <c r="C962">
        <v>5.7</v>
      </c>
      <c r="D962">
        <v>15</v>
      </c>
      <c r="E962">
        <v>77.8</v>
      </c>
      <c r="F962">
        <v>10.8</v>
      </c>
    </row>
    <row r="963" spans="1:6" x14ac:dyDescent="0.2">
      <c r="A963" s="6">
        <v>29252</v>
      </c>
      <c r="B963">
        <v>115.3</v>
      </c>
      <c r="C963">
        <v>5.75</v>
      </c>
      <c r="D963">
        <v>15.15</v>
      </c>
      <c r="E963">
        <v>78.900000000000006</v>
      </c>
      <c r="F963">
        <v>12.41</v>
      </c>
    </row>
    <row r="964" spans="1:6" x14ac:dyDescent="0.2">
      <c r="A964" s="6">
        <v>29281</v>
      </c>
      <c r="B964">
        <v>104.7</v>
      </c>
      <c r="C964">
        <v>5.8</v>
      </c>
      <c r="D964">
        <v>15.29</v>
      </c>
      <c r="E964">
        <v>80.099999999999994</v>
      </c>
      <c r="F964">
        <v>12.75</v>
      </c>
    </row>
    <row r="965" spans="1:6" x14ac:dyDescent="0.2">
      <c r="A965" s="6">
        <v>29312</v>
      </c>
      <c r="B965">
        <v>103</v>
      </c>
      <c r="C965">
        <v>5.85</v>
      </c>
      <c r="D965">
        <v>15.17</v>
      </c>
      <c r="E965">
        <v>81</v>
      </c>
      <c r="F965">
        <v>11.47</v>
      </c>
    </row>
    <row r="966" spans="1:6" x14ac:dyDescent="0.2">
      <c r="A966" s="6">
        <v>29342</v>
      </c>
      <c r="B966">
        <v>107.7</v>
      </c>
      <c r="C966">
        <v>5.89</v>
      </c>
      <c r="D966">
        <v>15.06</v>
      </c>
      <c r="E966">
        <v>81.8</v>
      </c>
      <c r="F966">
        <v>10.18</v>
      </c>
    </row>
    <row r="967" spans="1:6" x14ac:dyDescent="0.2">
      <c r="A967" s="6">
        <v>29373</v>
      </c>
      <c r="B967">
        <v>114.6</v>
      </c>
      <c r="C967">
        <v>5.94</v>
      </c>
      <c r="D967">
        <v>14.94</v>
      </c>
      <c r="E967">
        <v>82.7</v>
      </c>
      <c r="F967">
        <v>9.7799999999999994</v>
      </c>
    </row>
    <row r="968" spans="1:6" x14ac:dyDescent="0.2">
      <c r="A968" s="6">
        <v>29403</v>
      </c>
      <c r="B968">
        <v>119.8</v>
      </c>
      <c r="C968">
        <v>5.98</v>
      </c>
      <c r="D968">
        <v>14.84</v>
      </c>
      <c r="E968">
        <v>82.7</v>
      </c>
      <c r="F968">
        <v>10.25</v>
      </c>
    </row>
    <row r="969" spans="1:6" x14ac:dyDescent="0.2">
      <c r="A969" s="6">
        <v>29434</v>
      </c>
      <c r="B969">
        <v>123.5</v>
      </c>
      <c r="C969">
        <v>6.03</v>
      </c>
      <c r="D969">
        <v>14.74</v>
      </c>
      <c r="E969">
        <v>83.3</v>
      </c>
      <c r="F969">
        <v>11.1</v>
      </c>
    </row>
    <row r="970" spans="1:6" x14ac:dyDescent="0.2">
      <c r="A970" s="6">
        <v>29465</v>
      </c>
      <c r="B970">
        <v>126.5</v>
      </c>
      <c r="C970">
        <v>6.07</v>
      </c>
      <c r="D970">
        <v>14.64</v>
      </c>
      <c r="E970">
        <v>84</v>
      </c>
      <c r="F970">
        <v>11.51</v>
      </c>
    </row>
    <row r="971" spans="1:6" x14ac:dyDescent="0.2">
      <c r="A971" s="6">
        <v>29495</v>
      </c>
      <c r="B971">
        <v>130.19999999999999</v>
      </c>
      <c r="C971">
        <v>6.1</v>
      </c>
      <c r="D971">
        <v>14.7</v>
      </c>
      <c r="E971">
        <v>84.8</v>
      </c>
      <c r="F971">
        <v>11.75</v>
      </c>
    </row>
    <row r="972" spans="1:6" x14ac:dyDescent="0.2">
      <c r="A972" s="6">
        <v>29526</v>
      </c>
      <c r="B972">
        <v>135.69999999999999</v>
      </c>
      <c r="C972">
        <v>6.13</v>
      </c>
      <c r="D972">
        <v>14.76</v>
      </c>
      <c r="E972">
        <v>85.5</v>
      </c>
      <c r="F972">
        <v>12.68</v>
      </c>
    </row>
    <row r="973" spans="1:6" x14ac:dyDescent="0.2">
      <c r="A973" s="6">
        <v>29556</v>
      </c>
      <c r="B973">
        <v>133.5</v>
      </c>
      <c r="C973">
        <v>6.16</v>
      </c>
      <c r="D973">
        <v>14.82</v>
      </c>
      <c r="E973">
        <v>86.3</v>
      </c>
      <c r="F973">
        <v>12.84</v>
      </c>
    </row>
    <row r="974" spans="1:6" x14ac:dyDescent="0.2">
      <c r="A974" s="6">
        <v>29587</v>
      </c>
      <c r="B974">
        <v>133</v>
      </c>
      <c r="C974">
        <v>6.2</v>
      </c>
      <c r="D974">
        <v>14.74</v>
      </c>
      <c r="E974">
        <v>87</v>
      </c>
      <c r="F974">
        <v>12.57</v>
      </c>
    </row>
    <row r="975" spans="1:6" x14ac:dyDescent="0.2">
      <c r="A975" s="6">
        <v>29618</v>
      </c>
      <c r="B975">
        <v>128.4</v>
      </c>
      <c r="C975">
        <v>6.24</v>
      </c>
      <c r="D975">
        <v>14.66</v>
      </c>
      <c r="E975">
        <v>87.9</v>
      </c>
      <c r="F975">
        <v>13.19</v>
      </c>
    </row>
    <row r="976" spans="1:6" x14ac:dyDescent="0.2">
      <c r="A976" s="6">
        <v>29646</v>
      </c>
      <c r="B976">
        <v>133.19999999999999</v>
      </c>
      <c r="C976">
        <v>6.28</v>
      </c>
      <c r="D976">
        <v>14.58</v>
      </c>
      <c r="E976">
        <v>88.5</v>
      </c>
      <c r="F976">
        <v>13.12</v>
      </c>
    </row>
    <row r="977" spans="1:6" x14ac:dyDescent="0.2">
      <c r="A977" s="6">
        <v>29677</v>
      </c>
      <c r="B977">
        <v>134.4</v>
      </c>
      <c r="C977">
        <v>6.32</v>
      </c>
      <c r="D977">
        <v>14.72</v>
      </c>
      <c r="E977">
        <v>89.1</v>
      </c>
      <c r="F977">
        <v>13.68</v>
      </c>
    </row>
    <row r="978" spans="1:6" x14ac:dyDescent="0.2">
      <c r="A978" s="6">
        <v>29707</v>
      </c>
      <c r="B978">
        <v>131.69999999999999</v>
      </c>
      <c r="C978">
        <v>6.35</v>
      </c>
      <c r="D978">
        <v>14.87</v>
      </c>
      <c r="E978">
        <v>89.8</v>
      </c>
      <c r="F978">
        <v>14.1</v>
      </c>
    </row>
    <row r="979" spans="1:6" x14ac:dyDescent="0.2">
      <c r="A979" s="6">
        <v>29738</v>
      </c>
      <c r="B979">
        <v>132.30000000000001</v>
      </c>
      <c r="C979">
        <v>6.39</v>
      </c>
      <c r="D979">
        <v>15.01</v>
      </c>
      <c r="E979">
        <v>90.6</v>
      </c>
      <c r="F979">
        <v>13.47</v>
      </c>
    </row>
    <row r="980" spans="1:6" x14ac:dyDescent="0.2">
      <c r="A980" s="6">
        <v>29768</v>
      </c>
      <c r="B980">
        <v>129.1</v>
      </c>
      <c r="C980">
        <v>6.43</v>
      </c>
      <c r="D980">
        <v>15.1</v>
      </c>
      <c r="E980">
        <v>91.6</v>
      </c>
      <c r="F980">
        <v>14.28</v>
      </c>
    </row>
    <row r="981" spans="1:6" x14ac:dyDescent="0.2">
      <c r="A981" s="6">
        <v>29799</v>
      </c>
      <c r="B981">
        <v>129.6</v>
      </c>
      <c r="C981">
        <v>6.48</v>
      </c>
      <c r="D981">
        <v>15.18</v>
      </c>
      <c r="E981">
        <v>92.3</v>
      </c>
      <c r="F981">
        <v>14.94</v>
      </c>
    </row>
    <row r="982" spans="1:6" x14ac:dyDescent="0.2">
      <c r="A982" s="6">
        <v>29830</v>
      </c>
      <c r="B982">
        <v>118.3</v>
      </c>
      <c r="C982">
        <v>6.52</v>
      </c>
      <c r="D982">
        <v>15.27</v>
      </c>
      <c r="E982">
        <v>93.2</v>
      </c>
      <c r="F982">
        <v>15.32</v>
      </c>
    </row>
    <row r="983" spans="1:6" x14ac:dyDescent="0.2">
      <c r="A983" s="6">
        <v>29860</v>
      </c>
      <c r="B983">
        <v>119.8</v>
      </c>
      <c r="C983">
        <v>6.56</v>
      </c>
      <c r="D983">
        <v>15.3</v>
      </c>
      <c r="E983">
        <v>93.4</v>
      </c>
      <c r="F983">
        <v>15.15</v>
      </c>
    </row>
    <row r="984" spans="1:6" x14ac:dyDescent="0.2">
      <c r="A984" s="6">
        <v>29891</v>
      </c>
      <c r="B984">
        <v>122.9</v>
      </c>
      <c r="C984">
        <v>6.59</v>
      </c>
      <c r="D984">
        <v>15.33</v>
      </c>
      <c r="E984">
        <v>93.7</v>
      </c>
      <c r="F984">
        <v>13.39</v>
      </c>
    </row>
    <row r="985" spans="1:6" x14ac:dyDescent="0.2">
      <c r="A985" s="6">
        <v>29921</v>
      </c>
      <c r="B985">
        <v>123.8</v>
      </c>
      <c r="C985">
        <v>6.63</v>
      </c>
      <c r="D985">
        <v>15.36</v>
      </c>
      <c r="E985">
        <v>94</v>
      </c>
      <c r="F985">
        <v>13.72</v>
      </c>
    </row>
    <row r="986" spans="1:6" x14ac:dyDescent="0.2">
      <c r="A986" s="6">
        <v>29952</v>
      </c>
      <c r="B986">
        <v>117.3</v>
      </c>
      <c r="C986">
        <v>6.66</v>
      </c>
      <c r="D986">
        <v>15.18</v>
      </c>
      <c r="E986">
        <v>94.3</v>
      </c>
      <c r="F986">
        <v>14.59</v>
      </c>
    </row>
    <row r="987" spans="1:6" x14ac:dyDescent="0.2">
      <c r="A987" s="6">
        <v>29983</v>
      </c>
      <c r="B987">
        <v>114.5</v>
      </c>
      <c r="C987">
        <v>6.69</v>
      </c>
      <c r="D987">
        <v>14.99</v>
      </c>
      <c r="E987">
        <v>94.6</v>
      </c>
      <c r="F987">
        <v>14.43</v>
      </c>
    </row>
    <row r="988" spans="1:6" x14ac:dyDescent="0.2">
      <c r="A988" s="6">
        <v>30011</v>
      </c>
      <c r="B988">
        <v>110.8</v>
      </c>
      <c r="C988">
        <v>6.72</v>
      </c>
      <c r="D988">
        <v>14.81</v>
      </c>
      <c r="E988">
        <v>94.5</v>
      </c>
      <c r="F988">
        <v>13.86</v>
      </c>
    </row>
    <row r="989" spans="1:6" x14ac:dyDescent="0.2">
      <c r="A989" s="6">
        <v>30042</v>
      </c>
      <c r="B989">
        <v>116.3</v>
      </c>
      <c r="C989">
        <v>6.75</v>
      </c>
      <c r="D989">
        <v>14.6</v>
      </c>
      <c r="E989">
        <v>94.9</v>
      </c>
      <c r="F989">
        <v>13.87</v>
      </c>
    </row>
    <row r="990" spans="1:6" x14ac:dyDescent="0.2">
      <c r="A990" s="6">
        <v>30072</v>
      </c>
      <c r="B990">
        <v>116.4</v>
      </c>
      <c r="C990">
        <v>6.78</v>
      </c>
      <c r="D990">
        <v>14.38</v>
      </c>
      <c r="E990">
        <v>95.8</v>
      </c>
      <c r="F990">
        <v>13.62</v>
      </c>
    </row>
    <row r="991" spans="1:6" x14ac:dyDescent="0.2">
      <c r="A991" s="6">
        <v>30103</v>
      </c>
      <c r="B991">
        <v>109.7</v>
      </c>
      <c r="C991">
        <v>6.81</v>
      </c>
      <c r="D991">
        <v>14.17</v>
      </c>
      <c r="E991">
        <v>97</v>
      </c>
      <c r="F991">
        <v>14.3</v>
      </c>
    </row>
    <row r="992" spans="1:6" x14ac:dyDescent="0.2">
      <c r="A992" s="6">
        <v>30133</v>
      </c>
      <c r="B992">
        <v>109.4</v>
      </c>
      <c r="C992">
        <v>6.82</v>
      </c>
      <c r="D992">
        <v>13.97</v>
      </c>
      <c r="E992">
        <v>97.5</v>
      </c>
      <c r="F992">
        <v>13.95</v>
      </c>
    </row>
    <row r="993" spans="1:6" x14ac:dyDescent="0.2">
      <c r="A993" s="6">
        <v>30164</v>
      </c>
      <c r="B993">
        <v>109.7</v>
      </c>
      <c r="C993">
        <v>6.84</v>
      </c>
      <c r="D993">
        <v>13.76</v>
      </c>
      <c r="E993">
        <v>97.7</v>
      </c>
      <c r="F993">
        <v>13.06</v>
      </c>
    </row>
    <row r="994" spans="1:6" x14ac:dyDescent="0.2">
      <c r="A994" s="6">
        <v>30195</v>
      </c>
      <c r="B994">
        <v>122.4</v>
      </c>
      <c r="C994">
        <v>6.85</v>
      </c>
      <c r="D994">
        <v>13.56</v>
      </c>
      <c r="E994">
        <v>97.9</v>
      </c>
      <c r="F994">
        <v>12.34</v>
      </c>
    </row>
    <row r="995" spans="1:6" x14ac:dyDescent="0.2">
      <c r="A995" s="6">
        <v>30225</v>
      </c>
      <c r="B995">
        <v>132.69999999999999</v>
      </c>
      <c r="C995">
        <v>6.86</v>
      </c>
      <c r="D995">
        <v>13.25</v>
      </c>
      <c r="E995">
        <v>98.2</v>
      </c>
      <c r="F995">
        <v>10.91</v>
      </c>
    </row>
    <row r="996" spans="1:6" x14ac:dyDescent="0.2">
      <c r="A996" s="6">
        <v>30256</v>
      </c>
      <c r="B996">
        <v>138.1</v>
      </c>
      <c r="C996">
        <v>6.86</v>
      </c>
      <c r="D996">
        <v>12.95</v>
      </c>
      <c r="E996">
        <v>98</v>
      </c>
      <c r="F996">
        <v>10.55</v>
      </c>
    </row>
    <row r="997" spans="1:6" x14ac:dyDescent="0.2">
      <c r="A997" s="6">
        <v>30286</v>
      </c>
      <c r="B997">
        <v>139.4</v>
      </c>
      <c r="C997">
        <v>6.87</v>
      </c>
      <c r="D997">
        <v>12.64</v>
      </c>
      <c r="E997">
        <v>97.6</v>
      </c>
      <c r="F997">
        <v>10.54</v>
      </c>
    </row>
    <row r="998" spans="1:6" x14ac:dyDescent="0.2">
      <c r="A998" s="6">
        <v>30317</v>
      </c>
      <c r="B998">
        <v>144.30000000000001</v>
      </c>
      <c r="C998">
        <v>6.88</v>
      </c>
      <c r="D998">
        <v>12.57</v>
      </c>
      <c r="E998">
        <v>97.8</v>
      </c>
      <c r="F998">
        <v>10.46</v>
      </c>
    </row>
    <row r="999" spans="1:6" x14ac:dyDescent="0.2">
      <c r="A999" s="6">
        <v>30348</v>
      </c>
      <c r="B999">
        <v>146.80000000000001</v>
      </c>
      <c r="C999">
        <v>6.9</v>
      </c>
      <c r="D999">
        <v>12.49</v>
      </c>
      <c r="E999">
        <v>97.9</v>
      </c>
      <c r="F999">
        <v>10.72</v>
      </c>
    </row>
    <row r="1000" spans="1:6" x14ac:dyDescent="0.2">
      <c r="A1000" s="6">
        <v>30376</v>
      </c>
      <c r="B1000">
        <v>151.9</v>
      </c>
      <c r="C1000">
        <v>6.91</v>
      </c>
      <c r="D1000">
        <v>12.42</v>
      </c>
      <c r="E1000">
        <v>97.9</v>
      </c>
      <c r="F1000">
        <v>10.51</v>
      </c>
    </row>
    <row r="1001" spans="1:6" x14ac:dyDescent="0.2">
      <c r="A1001" s="6">
        <v>30407</v>
      </c>
      <c r="B1001">
        <v>157.69999999999999</v>
      </c>
      <c r="C1001">
        <v>6.92</v>
      </c>
      <c r="D1001">
        <v>12.48</v>
      </c>
      <c r="E1001">
        <v>98.6</v>
      </c>
      <c r="F1001">
        <v>10.4</v>
      </c>
    </row>
    <row r="1002" spans="1:6" x14ac:dyDescent="0.2">
      <c r="A1002" s="6">
        <v>30437</v>
      </c>
      <c r="B1002">
        <v>164.1</v>
      </c>
      <c r="C1002">
        <v>6.93</v>
      </c>
      <c r="D1002">
        <v>12.53</v>
      </c>
      <c r="E1002">
        <v>99.2</v>
      </c>
      <c r="F1002">
        <v>10.38</v>
      </c>
    </row>
    <row r="1003" spans="1:6" x14ac:dyDescent="0.2">
      <c r="A1003" s="6">
        <v>30468</v>
      </c>
      <c r="B1003">
        <v>166.4</v>
      </c>
      <c r="C1003">
        <v>6.94</v>
      </c>
      <c r="D1003">
        <v>12.59</v>
      </c>
      <c r="E1003">
        <v>99.5</v>
      </c>
      <c r="F1003">
        <v>10.85</v>
      </c>
    </row>
    <row r="1004" spans="1:6" x14ac:dyDescent="0.2">
      <c r="A1004" s="6">
        <v>30498</v>
      </c>
      <c r="B1004">
        <v>167</v>
      </c>
      <c r="C1004">
        <v>6.96</v>
      </c>
      <c r="D1004">
        <v>12.83</v>
      </c>
      <c r="E1004">
        <v>99.9</v>
      </c>
      <c r="F1004">
        <v>11.38</v>
      </c>
    </row>
    <row r="1005" spans="1:6" x14ac:dyDescent="0.2">
      <c r="A1005" s="6">
        <v>30529</v>
      </c>
      <c r="B1005">
        <v>162.4</v>
      </c>
      <c r="C1005">
        <v>6.98</v>
      </c>
      <c r="D1005">
        <v>13.06</v>
      </c>
      <c r="E1005">
        <v>100.2</v>
      </c>
      <c r="F1005">
        <v>11.85</v>
      </c>
    </row>
    <row r="1006" spans="1:6" x14ac:dyDescent="0.2">
      <c r="A1006" s="6">
        <v>30560</v>
      </c>
      <c r="B1006">
        <v>167.2</v>
      </c>
      <c r="C1006">
        <v>7</v>
      </c>
      <c r="D1006">
        <v>13.3</v>
      </c>
      <c r="E1006">
        <v>100.7</v>
      </c>
      <c r="F1006">
        <v>11.65</v>
      </c>
    </row>
    <row r="1007" spans="1:6" x14ac:dyDescent="0.2">
      <c r="A1007" s="6">
        <v>30590</v>
      </c>
      <c r="B1007">
        <v>167.7</v>
      </c>
      <c r="C1007">
        <v>7.03</v>
      </c>
      <c r="D1007">
        <v>13.54</v>
      </c>
      <c r="E1007">
        <v>101</v>
      </c>
      <c r="F1007">
        <v>11.54</v>
      </c>
    </row>
    <row r="1008" spans="1:6" x14ac:dyDescent="0.2">
      <c r="A1008" s="6">
        <v>30621</v>
      </c>
      <c r="B1008">
        <v>165.2</v>
      </c>
      <c r="C1008">
        <v>7.06</v>
      </c>
      <c r="D1008">
        <v>13.79</v>
      </c>
      <c r="E1008">
        <v>101.2</v>
      </c>
      <c r="F1008">
        <v>11.69</v>
      </c>
    </row>
    <row r="1009" spans="1:6" x14ac:dyDescent="0.2">
      <c r="A1009" s="6">
        <v>30651</v>
      </c>
      <c r="B1009">
        <v>164.4</v>
      </c>
      <c r="C1009">
        <v>7.09</v>
      </c>
      <c r="D1009">
        <v>14.03</v>
      </c>
      <c r="E1009">
        <v>101.3</v>
      </c>
      <c r="F1009">
        <v>11.83</v>
      </c>
    </row>
    <row r="1010" spans="1:6" x14ac:dyDescent="0.2">
      <c r="A1010" s="6">
        <v>30682</v>
      </c>
      <c r="B1010">
        <v>166.4</v>
      </c>
      <c r="C1010">
        <v>7.12</v>
      </c>
      <c r="D1010">
        <v>14.44</v>
      </c>
      <c r="E1010">
        <v>101.9</v>
      </c>
      <c r="F1010">
        <v>11.67</v>
      </c>
    </row>
    <row r="1011" spans="1:6" x14ac:dyDescent="0.2">
      <c r="A1011" s="6">
        <v>30713</v>
      </c>
      <c r="B1011">
        <v>157.30000000000001</v>
      </c>
      <c r="C1011">
        <v>7.15</v>
      </c>
      <c r="D1011">
        <v>14.85</v>
      </c>
      <c r="E1011">
        <v>102.4</v>
      </c>
      <c r="F1011">
        <v>11.84</v>
      </c>
    </row>
    <row r="1012" spans="1:6" x14ac:dyDescent="0.2">
      <c r="A1012" s="6">
        <v>30742</v>
      </c>
      <c r="B1012">
        <v>157.4</v>
      </c>
      <c r="C1012">
        <v>7.18</v>
      </c>
      <c r="D1012">
        <v>15.26</v>
      </c>
      <c r="E1012">
        <v>102.6</v>
      </c>
      <c r="F1012">
        <v>12.32</v>
      </c>
    </row>
    <row r="1013" spans="1:6" x14ac:dyDescent="0.2">
      <c r="A1013" s="6">
        <v>30773</v>
      </c>
      <c r="B1013">
        <v>157.6</v>
      </c>
      <c r="C1013">
        <v>7.22</v>
      </c>
      <c r="D1013">
        <v>15.57</v>
      </c>
      <c r="E1013">
        <v>103.1</v>
      </c>
      <c r="F1013">
        <v>12.63</v>
      </c>
    </row>
    <row r="1014" spans="1:6" x14ac:dyDescent="0.2">
      <c r="A1014" s="6">
        <v>30803</v>
      </c>
      <c r="B1014">
        <v>156.6</v>
      </c>
      <c r="C1014">
        <v>7.27</v>
      </c>
      <c r="D1014">
        <v>15.89</v>
      </c>
      <c r="E1014">
        <v>103.4</v>
      </c>
      <c r="F1014">
        <v>13.41</v>
      </c>
    </row>
    <row r="1015" spans="1:6" x14ac:dyDescent="0.2">
      <c r="A1015" s="6">
        <v>30834</v>
      </c>
      <c r="B1015">
        <v>153.1</v>
      </c>
      <c r="C1015">
        <v>7.31</v>
      </c>
      <c r="D1015">
        <v>16.2</v>
      </c>
      <c r="E1015">
        <v>103.7</v>
      </c>
      <c r="F1015">
        <v>13.56</v>
      </c>
    </row>
    <row r="1016" spans="1:6" x14ac:dyDescent="0.2">
      <c r="A1016" s="6">
        <v>30864</v>
      </c>
      <c r="B1016">
        <v>151.1</v>
      </c>
      <c r="C1016">
        <v>7.33</v>
      </c>
      <c r="D1016">
        <v>16.32</v>
      </c>
      <c r="E1016">
        <v>104.1</v>
      </c>
      <c r="F1016">
        <v>13.36</v>
      </c>
    </row>
    <row r="1017" spans="1:6" x14ac:dyDescent="0.2">
      <c r="A1017" s="6">
        <v>30895</v>
      </c>
      <c r="B1017">
        <v>164.4</v>
      </c>
      <c r="C1017">
        <v>7.36</v>
      </c>
      <c r="D1017">
        <v>16.440000000000001</v>
      </c>
      <c r="E1017">
        <v>104.5</v>
      </c>
      <c r="F1017">
        <v>12.72</v>
      </c>
    </row>
    <row r="1018" spans="1:6" x14ac:dyDescent="0.2">
      <c r="A1018" s="6">
        <v>30926</v>
      </c>
      <c r="B1018">
        <v>166.1</v>
      </c>
      <c r="C1018">
        <v>7.38</v>
      </c>
      <c r="D1018">
        <v>16.559999999999999</v>
      </c>
      <c r="E1018">
        <v>105</v>
      </c>
      <c r="F1018">
        <v>12.52</v>
      </c>
    </row>
    <row r="1019" spans="1:6" x14ac:dyDescent="0.2">
      <c r="A1019" s="6">
        <v>30956</v>
      </c>
      <c r="B1019">
        <v>164.8</v>
      </c>
      <c r="C1019">
        <v>7.43</v>
      </c>
      <c r="D1019">
        <v>16.59</v>
      </c>
      <c r="E1019">
        <v>105.3</v>
      </c>
      <c r="F1019">
        <v>12.16</v>
      </c>
    </row>
    <row r="1020" spans="1:6" x14ac:dyDescent="0.2">
      <c r="A1020" s="6">
        <v>30987</v>
      </c>
      <c r="B1020">
        <v>166.3</v>
      </c>
      <c r="C1020">
        <v>7.48</v>
      </c>
      <c r="D1020">
        <v>16.61</v>
      </c>
      <c r="E1020">
        <v>105.3</v>
      </c>
      <c r="F1020">
        <v>11.57</v>
      </c>
    </row>
    <row r="1021" spans="1:6" x14ac:dyDescent="0.2">
      <c r="A1021" s="6">
        <v>31017</v>
      </c>
      <c r="B1021">
        <v>164.5</v>
      </c>
      <c r="C1021">
        <v>7.53</v>
      </c>
      <c r="D1021">
        <v>16.64</v>
      </c>
      <c r="E1021">
        <v>105.3</v>
      </c>
      <c r="F1021">
        <v>11.5</v>
      </c>
    </row>
    <row r="1022" spans="1:6" x14ac:dyDescent="0.2">
      <c r="A1022" s="6">
        <v>31048</v>
      </c>
      <c r="B1022">
        <v>171.6</v>
      </c>
      <c r="C1022">
        <v>7.57</v>
      </c>
      <c r="D1022">
        <v>16.559999999999999</v>
      </c>
      <c r="E1022">
        <v>105.5</v>
      </c>
      <c r="F1022">
        <v>11.38</v>
      </c>
    </row>
    <row r="1023" spans="1:6" x14ac:dyDescent="0.2">
      <c r="A1023" s="6">
        <v>31079</v>
      </c>
      <c r="B1023">
        <v>180.9</v>
      </c>
      <c r="C1023">
        <v>7.62</v>
      </c>
      <c r="D1023">
        <v>16.47</v>
      </c>
      <c r="E1023">
        <v>106</v>
      </c>
      <c r="F1023">
        <v>11.51</v>
      </c>
    </row>
    <row r="1024" spans="1:6" x14ac:dyDescent="0.2">
      <c r="A1024" s="6">
        <v>31107</v>
      </c>
      <c r="B1024">
        <v>179.4</v>
      </c>
      <c r="C1024">
        <v>7.66</v>
      </c>
      <c r="D1024">
        <v>16.39</v>
      </c>
      <c r="E1024">
        <v>106.4</v>
      </c>
      <c r="F1024">
        <v>11.86</v>
      </c>
    </row>
    <row r="1025" spans="1:6" x14ac:dyDescent="0.2">
      <c r="A1025" s="6">
        <v>31138</v>
      </c>
      <c r="B1025">
        <v>180.6</v>
      </c>
      <c r="C1025">
        <v>7.69</v>
      </c>
      <c r="D1025">
        <v>16.13</v>
      </c>
      <c r="E1025">
        <v>106.9</v>
      </c>
      <c r="F1025">
        <v>11.43</v>
      </c>
    </row>
    <row r="1026" spans="1:6" x14ac:dyDescent="0.2">
      <c r="A1026" s="6">
        <v>31168</v>
      </c>
      <c r="B1026">
        <v>184.9</v>
      </c>
      <c r="C1026">
        <v>7.71</v>
      </c>
      <c r="D1026">
        <v>15.87</v>
      </c>
      <c r="E1026">
        <v>107.3</v>
      </c>
      <c r="F1026">
        <v>10.85</v>
      </c>
    </row>
    <row r="1027" spans="1:6" x14ac:dyDescent="0.2">
      <c r="A1027" s="6">
        <v>31199</v>
      </c>
      <c r="B1027">
        <v>188.9</v>
      </c>
      <c r="C1027">
        <v>7.74</v>
      </c>
      <c r="D1027">
        <v>15.61</v>
      </c>
      <c r="E1027">
        <v>107.6</v>
      </c>
      <c r="F1027">
        <v>10.16</v>
      </c>
    </row>
    <row r="1028" spans="1:6" x14ac:dyDescent="0.2">
      <c r="A1028" s="6">
        <v>31229</v>
      </c>
      <c r="B1028">
        <v>192.5</v>
      </c>
      <c r="C1028">
        <v>7.77</v>
      </c>
      <c r="D1028">
        <v>15.48</v>
      </c>
      <c r="E1028">
        <v>107.8</v>
      </c>
      <c r="F1028">
        <v>10.31</v>
      </c>
    </row>
    <row r="1029" spans="1:6" x14ac:dyDescent="0.2">
      <c r="A1029" s="6">
        <v>31260</v>
      </c>
      <c r="B1029">
        <v>188.3</v>
      </c>
      <c r="C1029">
        <v>7.81</v>
      </c>
      <c r="D1029">
        <v>15.36</v>
      </c>
      <c r="E1029">
        <v>108</v>
      </c>
      <c r="F1029">
        <v>10.33</v>
      </c>
    </row>
    <row r="1030" spans="1:6" x14ac:dyDescent="0.2">
      <c r="A1030" s="6">
        <v>31291</v>
      </c>
      <c r="B1030">
        <v>184.1</v>
      </c>
      <c r="C1030">
        <v>7.84</v>
      </c>
      <c r="D1030">
        <v>15.23</v>
      </c>
      <c r="E1030">
        <v>108.3</v>
      </c>
      <c r="F1030">
        <v>10.37</v>
      </c>
    </row>
    <row r="1031" spans="1:6" x14ac:dyDescent="0.2">
      <c r="A1031" s="6">
        <v>31321</v>
      </c>
      <c r="B1031">
        <v>186.2</v>
      </c>
      <c r="C1031">
        <v>7.86</v>
      </c>
      <c r="D1031">
        <v>15.02</v>
      </c>
      <c r="E1031">
        <v>108.7</v>
      </c>
      <c r="F1031">
        <v>10.24</v>
      </c>
    </row>
    <row r="1032" spans="1:6" x14ac:dyDescent="0.2">
      <c r="A1032" s="6">
        <v>31352</v>
      </c>
      <c r="B1032">
        <v>197.5</v>
      </c>
      <c r="C1032">
        <v>7.88</v>
      </c>
      <c r="D1032">
        <v>14.82</v>
      </c>
      <c r="E1032">
        <v>109</v>
      </c>
      <c r="F1032">
        <v>9.7799999999999994</v>
      </c>
    </row>
    <row r="1033" spans="1:6" x14ac:dyDescent="0.2">
      <c r="A1033" s="6">
        <v>31382</v>
      </c>
      <c r="B1033">
        <v>207.3</v>
      </c>
      <c r="C1033">
        <v>7.9</v>
      </c>
      <c r="D1033">
        <v>14.61</v>
      </c>
      <c r="E1033">
        <v>109.3</v>
      </c>
      <c r="F1033">
        <v>9.26</v>
      </c>
    </row>
    <row r="1034" spans="1:6" x14ac:dyDescent="0.2">
      <c r="A1034" s="6">
        <v>31413</v>
      </c>
      <c r="B1034">
        <v>208.2</v>
      </c>
      <c r="C1034">
        <v>7.94</v>
      </c>
      <c r="D1034">
        <v>14.58</v>
      </c>
      <c r="E1034">
        <v>109.6</v>
      </c>
      <c r="F1034">
        <v>9.19</v>
      </c>
    </row>
    <row r="1035" spans="1:6" x14ac:dyDescent="0.2">
      <c r="A1035" s="6">
        <v>31444</v>
      </c>
      <c r="B1035">
        <v>219.4</v>
      </c>
      <c r="C1035">
        <v>7.98</v>
      </c>
      <c r="D1035">
        <v>14.55</v>
      </c>
      <c r="E1035">
        <v>109.3</v>
      </c>
      <c r="F1035">
        <v>8.6999999999999993</v>
      </c>
    </row>
    <row r="1036" spans="1:6" x14ac:dyDescent="0.2">
      <c r="A1036" s="6">
        <v>31472</v>
      </c>
      <c r="B1036">
        <v>232.3</v>
      </c>
      <c r="C1036">
        <v>8.02</v>
      </c>
      <c r="D1036">
        <v>14.52</v>
      </c>
      <c r="E1036">
        <v>108.8</v>
      </c>
      <c r="F1036">
        <v>7.78</v>
      </c>
    </row>
    <row r="1037" spans="1:6" x14ac:dyDescent="0.2">
      <c r="A1037" s="6">
        <v>31503</v>
      </c>
      <c r="B1037">
        <v>238</v>
      </c>
      <c r="C1037">
        <v>8.0500000000000007</v>
      </c>
      <c r="D1037">
        <v>14.58</v>
      </c>
      <c r="E1037">
        <v>108.6</v>
      </c>
      <c r="F1037">
        <v>7.3</v>
      </c>
    </row>
    <row r="1038" spans="1:6" x14ac:dyDescent="0.2">
      <c r="A1038" s="6">
        <v>31533</v>
      </c>
      <c r="B1038">
        <v>238.5</v>
      </c>
      <c r="C1038">
        <v>8.07</v>
      </c>
      <c r="D1038">
        <v>14.65</v>
      </c>
      <c r="E1038">
        <v>108.9</v>
      </c>
      <c r="F1038">
        <v>7.71</v>
      </c>
    </row>
    <row r="1039" spans="1:6" x14ac:dyDescent="0.2">
      <c r="A1039" s="6">
        <v>31564</v>
      </c>
      <c r="B1039">
        <v>245.3</v>
      </c>
      <c r="C1039">
        <v>8.1</v>
      </c>
      <c r="D1039">
        <v>14.71</v>
      </c>
      <c r="E1039">
        <v>109.5</v>
      </c>
      <c r="F1039">
        <v>7.8</v>
      </c>
    </row>
    <row r="1040" spans="1:6" x14ac:dyDescent="0.2">
      <c r="A1040" s="6">
        <v>31594</v>
      </c>
      <c r="B1040">
        <v>240.2</v>
      </c>
      <c r="C1040">
        <v>8.14</v>
      </c>
      <c r="D1040">
        <v>14.76</v>
      </c>
      <c r="E1040">
        <v>109.5</v>
      </c>
      <c r="F1040">
        <v>7.3</v>
      </c>
    </row>
    <row r="1041" spans="1:6" x14ac:dyDescent="0.2">
      <c r="A1041" s="6">
        <v>31625</v>
      </c>
      <c r="B1041">
        <v>245</v>
      </c>
      <c r="C1041">
        <v>8.19</v>
      </c>
      <c r="D1041">
        <v>14.8</v>
      </c>
      <c r="E1041">
        <v>109.7</v>
      </c>
      <c r="F1041">
        <v>7.17</v>
      </c>
    </row>
    <row r="1042" spans="1:6" x14ac:dyDescent="0.2">
      <c r="A1042" s="6">
        <v>31656</v>
      </c>
      <c r="B1042">
        <v>238.3</v>
      </c>
      <c r="C1042">
        <v>8.23</v>
      </c>
      <c r="D1042">
        <v>14.85</v>
      </c>
      <c r="E1042">
        <v>110.2</v>
      </c>
      <c r="F1042">
        <v>7.45</v>
      </c>
    </row>
    <row r="1043" spans="1:6" x14ac:dyDescent="0.2">
      <c r="A1043" s="6">
        <v>31686</v>
      </c>
      <c r="B1043">
        <v>237.4</v>
      </c>
      <c r="C1043">
        <v>8.25</v>
      </c>
      <c r="D1043">
        <v>14.73</v>
      </c>
      <c r="E1043">
        <v>110.3</v>
      </c>
      <c r="F1043">
        <v>7.43</v>
      </c>
    </row>
    <row r="1044" spans="1:6" x14ac:dyDescent="0.2">
      <c r="A1044" s="6">
        <v>31717</v>
      </c>
      <c r="B1044">
        <v>245.1</v>
      </c>
      <c r="C1044">
        <v>8.26</v>
      </c>
      <c r="D1044">
        <v>14.6</v>
      </c>
      <c r="E1044">
        <v>110.4</v>
      </c>
      <c r="F1044">
        <v>7.25</v>
      </c>
    </row>
    <row r="1045" spans="1:6" x14ac:dyDescent="0.2">
      <c r="A1045" s="6">
        <v>31747</v>
      </c>
      <c r="B1045">
        <v>248.6</v>
      </c>
      <c r="C1045">
        <v>8.2799999999999994</v>
      </c>
      <c r="D1045">
        <v>14.48</v>
      </c>
      <c r="E1045">
        <v>110.5</v>
      </c>
      <c r="F1045">
        <v>7.11</v>
      </c>
    </row>
    <row r="1046" spans="1:6" x14ac:dyDescent="0.2">
      <c r="A1046" s="6">
        <v>31778</v>
      </c>
      <c r="B1046">
        <v>264.5</v>
      </c>
      <c r="C1046">
        <v>8.3000000000000007</v>
      </c>
      <c r="D1046">
        <v>14.69</v>
      </c>
      <c r="E1046">
        <v>111.2</v>
      </c>
      <c r="F1046">
        <v>7.08</v>
      </c>
    </row>
    <row r="1047" spans="1:6" x14ac:dyDescent="0.2">
      <c r="A1047" s="6">
        <v>31809</v>
      </c>
      <c r="B1047">
        <v>280.89999999999998</v>
      </c>
      <c r="C1047">
        <v>8.32</v>
      </c>
      <c r="D1047">
        <v>14.89</v>
      </c>
      <c r="E1047">
        <v>111.6</v>
      </c>
      <c r="F1047">
        <v>7.25</v>
      </c>
    </row>
    <row r="1048" spans="1:6" x14ac:dyDescent="0.2">
      <c r="A1048" s="6">
        <v>31837</v>
      </c>
      <c r="B1048">
        <v>292.5</v>
      </c>
      <c r="C1048">
        <v>8.34</v>
      </c>
      <c r="D1048">
        <v>15.1</v>
      </c>
      <c r="E1048">
        <v>112.1</v>
      </c>
      <c r="F1048">
        <v>7.25</v>
      </c>
    </row>
    <row r="1049" spans="1:6" x14ac:dyDescent="0.2">
      <c r="A1049" s="6">
        <v>31868</v>
      </c>
      <c r="B1049">
        <v>289.3</v>
      </c>
      <c r="C1049">
        <v>8.4</v>
      </c>
      <c r="D1049">
        <v>14.87</v>
      </c>
      <c r="E1049">
        <v>112.7</v>
      </c>
      <c r="F1049">
        <v>8.02</v>
      </c>
    </row>
    <row r="1050" spans="1:6" x14ac:dyDescent="0.2">
      <c r="A1050" s="6">
        <v>31898</v>
      </c>
      <c r="B1050">
        <v>289.10000000000002</v>
      </c>
      <c r="C1050">
        <v>8.4600000000000009</v>
      </c>
      <c r="D1050">
        <v>14.65</v>
      </c>
      <c r="E1050">
        <v>113.1</v>
      </c>
      <c r="F1050">
        <v>8.61</v>
      </c>
    </row>
    <row r="1051" spans="1:6" x14ac:dyDescent="0.2">
      <c r="A1051" s="6">
        <v>31929</v>
      </c>
      <c r="B1051">
        <v>301.39999999999998</v>
      </c>
      <c r="C1051">
        <v>8.52</v>
      </c>
      <c r="D1051">
        <v>14.42</v>
      </c>
      <c r="E1051">
        <v>113.5</v>
      </c>
      <c r="F1051">
        <v>8.4</v>
      </c>
    </row>
    <row r="1052" spans="1:6" x14ac:dyDescent="0.2">
      <c r="A1052" s="6">
        <v>31959</v>
      </c>
      <c r="B1052">
        <v>310.10000000000002</v>
      </c>
      <c r="C1052">
        <v>8.57</v>
      </c>
      <c r="D1052">
        <v>14.9</v>
      </c>
      <c r="E1052">
        <v>113.8</v>
      </c>
      <c r="F1052">
        <v>8.4499999999999993</v>
      </c>
    </row>
    <row r="1053" spans="1:6" x14ac:dyDescent="0.2">
      <c r="A1053" s="6">
        <v>31990</v>
      </c>
      <c r="B1053">
        <v>329.4</v>
      </c>
      <c r="C1053">
        <v>8.61</v>
      </c>
      <c r="D1053">
        <v>15.38</v>
      </c>
      <c r="E1053">
        <v>114.4</v>
      </c>
      <c r="F1053">
        <v>8.76</v>
      </c>
    </row>
    <row r="1054" spans="1:6" x14ac:dyDescent="0.2">
      <c r="A1054" s="6">
        <v>32021</v>
      </c>
      <c r="B1054">
        <v>318.7</v>
      </c>
      <c r="C1054">
        <v>8.66</v>
      </c>
      <c r="D1054">
        <v>15.86</v>
      </c>
      <c r="E1054">
        <v>115</v>
      </c>
      <c r="F1054">
        <v>9.42</v>
      </c>
    </row>
    <row r="1055" spans="1:6" x14ac:dyDescent="0.2">
      <c r="A1055" s="6">
        <v>32051</v>
      </c>
      <c r="B1055">
        <v>280.2</v>
      </c>
      <c r="C1055">
        <v>8.7100000000000009</v>
      </c>
      <c r="D1055">
        <v>16.41</v>
      </c>
      <c r="E1055">
        <v>115.3</v>
      </c>
      <c r="F1055">
        <v>9.52</v>
      </c>
    </row>
    <row r="1056" spans="1:6" x14ac:dyDescent="0.2">
      <c r="A1056" s="6">
        <v>32082</v>
      </c>
      <c r="B1056">
        <v>245</v>
      </c>
      <c r="C1056">
        <v>8.76</v>
      </c>
      <c r="D1056">
        <v>16.95</v>
      </c>
      <c r="E1056">
        <v>115.4</v>
      </c>
      <c r="F1056">
        <v>8.86</v>
      </c>
    </row>
    <row r="1057" spans="1:6" x14ac:dyDescent="0.2">
      <c r="A1057" s="6">
        <v>32112</v>
      </c>
      <c r="B1057">
        <v>241</v>
      </c>
      <c r="C1057">
        <v>8.81</v>
      </c>
      <c r="D1057">
        <v>17.5</v>
      </c>
      <c r="E1057">
        <v>115.4</v>
      </c>
      <c r="F1057">
        <v>8.99</v>
      </c>
    </row>
    <row r="1058" spans="1:6" x14ac:dyDescent="0.2">
      <c r="A1058" s="6">
        <v>32143</v>
      </c>
      <c r="B1058">
        <v>250.5</v>
      </c>
      <c r="C1058">
        <v>8.86</v>
      </c>
      <c r="D1058">
        <v>17.86</v>
      </c>
      <c r="E1058">
        <v>115.7</v>
      </c>
      <c r="F1058">
        <v>8.67</v>
      </c>
    </row>
    <row r="1059" spans="1:6" x14ac:dyDescent="0.2">
      <c r="A1059" s="6">
        <v>32174</v>
      </c>
      <c r="B1059">
        <v>258.10000000000002</v>
      </c>
      <c r="C1059">
        <v>8.9</v>
      </c>
      <c r="D1059">
        <v>18.23</v>
      </c>
      <c r="E1059">
        <v>116</v>
      </c>
      <c r="F1059">
        <v>8.2100000000000009</v>
      </c>
    </row>
    <row r="1060" spans="1:6" x14ac:dyDescent="0.2">
      <c r="A1060" s="6">
        <v>32203</v>
      </c>
      <c r="B1060">
        <v>265.7</v>
      </c>
      <c r="C1060">
        <v>8.9499999999999993</v>
      </c>
      <c r="D1060">
        <v>18.59</v>
      </c>
      <c r="E1060">
        <v>116.5</v>
      </c>
      <c r="F1060">
        <v>8.3699999999999992</v>
      </c>
    </row>
    <row r="1061" spans="1:6" x14ac:dyDescent="0.2">
      <c r="A1061" s="6">
        <v>32234</v>
      </c>
      <c r="B1061">
        <v>262.60000000000002</v>
      </c>
      <c r="C1061">
        <v>9.0399999999999991</v>
      </c>
      <c r="D1061">
        <v>19.62</v>
      </c>
      <c r="E1061">
        <v>117.1</v>
      </c>
      <c r="F1061">
        <v>8.7200000000000006</v>
      </c>
    </row>
    <row r="1062" spans="1:6" x14ac:dyDescent="0.2">
      <c r="A1062" s="6">
        <v>32264</v>
      </c>
      <c r="B1062">
        <v>256.10000000000002</v>
      </c>
      <c r="C1062">
        <v>9.14</v>
      </c>
      <c r="D1062">
        <v>20.64</v>
      </c>
      <c r="E1062">
        <v>117.5</v>
      </c>
      <c r="F1062">
        <v>9.09</v>
      </c>
    </row>
    <row r="1063" spans="1:6" x14ac:dyDescent="0.2">
      <c r="A1063" s="6">
        <v>32295</v>
      </c>
      <c r="B1063">
        <v>270.7</v>
      </c>
      <c r="C1063">
        <v>9.23</v>
      </c>
      <c r="D1063">
        <v>21.67</v>
      </c>
      <c r="E1063">
        <v>118</v>
      </c>
      <c r="F1063">
        <v>8.92</v>
      </c>
    </row>
    <row r="1064" spans="1:6" x14ac:dyDescent="0.2">
      <c r="A1064" s="6">
        <v>32325</v>
      </c>
      <c r="B1064">
        <v>269.10000000000002</v>
      </c>
      <c r="C1064">
        <v>9.31</v>
      </c>
      <c r="D1064">
        <v>22.02</v>
      </c>
      <c r="E1064">
        <v>118.5</v>
      </c>
      <c r="F1064">
        <v>9.06</v>
      </c>
    </row>
    <row r="1065" spans="1:6" x14ac:dyDescent="0.2">
      <c r="A1065" s="6">
        <v>32356</v>
      </c>
      <c r="B1065">
        <v>263.7</v>
      </c>
      <c r="C1065">
        <v>9.3800000000000008</v>
      </c>
      <c r="D1065">
        <v>22.38</v>
      </c>
      <c r="E1065">
        <v>119</v>
      </c>
      <c r="F1065">
        <v>9.26</v>
      </c>
    </row>
    <row r="1066" spans="1:6" x14ac:dyDescent="0.2">
      <c r="A1066" s="6">
        <v>32387</v>
      </c>
      <c r="B1066">
        <v>268</v>
      </c>
      <c r="C1066">
        <v>9.4600000000000009</v>
      </c>
      <c r="D1066">
        <v>22.73</v>
      </c>
      <c r="E1066">
        <v>119.8</v>
      </c>
      <c r="F1066">
        <v>8.98</v>
      </c>
    </row>
    <row r="1067" spans="1:6" x14ac:dyDescent="0.2">
      <c r="A1067" s="6">
        <v>32417</v>
      </c>
      <c r="B1067">
        <v>277.39999999999998</v>
      </c>
      <c r="C1067">
        <v>9.5500000000000007</v>
      </c>
      <c r="D1067">
        <v>23.07</v>
      </c>
      <c r="E1067">
        <v>120.2</v>
      </c>
      <c r="F1067">
        <v>8.8000000000000007</v>
      </c>
    </row>
    <row r="1068" spans="1:6" x14ac:dyDescent="0.2">
      <c r="A1068" s="6">
        <v>32448</v>
      </c>
      <c r="B1068">
        <v>271</v>
      </c>
      <c r="C1068">
        <v>9.64</v>
      </c>
      <c r="D1068">
        <v>23.42</v>
      </c>
      <c r="E1068">
        <v>120.3</v>
      </c>
      <c r="F1068">
        <v>8.9600000000000009</v>
      </c>
    </row>
    <row r="1069" spans="1:6" x14ac:dyDescent="0.2">
      <c r="A1069" s="6">
        <v>32478</v>
      </c>
      <c r="B1069">
        <v>276.5</v>
      </c>
      <c r="C1069">
        <v>9.75</v>
      </c>
      <c r="D1069">
        <v>23.75</v>
      </c>
      <c r="E1069">
        <v>120.5</v>
      </c>
      <c r="F1069">
        <v>9.11</v>
      </c>
    </row>
    <row r="1070" spans="1:6" x14ac:dyDescent="0.2">
      <c r="A1070" s="6">
        <v>32509</v>
      </c>
      <c r="B1070">
        <v>285.39999999999998</v>
      </c>
      <c r="C1070">
        <v>9.81</v>
      </c>
      <c r="D1070">
        <v>24.16</v>
      </c>
      <c r="E1070">
        <v>121.1</v>
      </c>
      <c r="F1070">
        <v>9.09</v>
      </c>
    </row>
    <row r="1071" spans="1:6" x14ac:dyDescent="0.2">
      <c r="A1071" s="6">
        <v>32540</v>
      </c>
      <c r="B1071">
        <v>294</v>
      </c>
      <c r="C1071">
        <v>9.9</v>
      </c>
      <c r="D1071">
        <v>24.56</v>
      </c>
      <c r="E1071">
        <v>121.6</v>
      </c>
      <c r="F1071">
        <v>9.17</v>
      </c>
    </row>
    <row r="1072" spans="1:6" x14ac:dyDescent="0.2">
      <c r="A1072" s="6">
        <v>32568</v>
      </c>
      <c r="B1072">
        <v>292.7</v>
      </c>
      <c r="C1072">
        <v>10.01</v>
      </c>
      <c r="D1072">
        <v>24.96</v>
      </c>
      <c r="E1072">
        <v>122.3</v>
      </c>
      <c r="F1072">
        <v>9.36</v>
      </c>
    </row>
    <row r="1073" spans="1:6" x14ac:dyDescent="0.2">
      <c r="A1073" s="6">
        <v>32599</v>
      </c>
      <c r="B1073">
        <v>302.3</v>
      </c>
      <c r="C1073">
        <v>10.09</v>
      </c>
      <c r="D1073">
        <v>25.05</v>
      </c>
      <c r="E1073">
        <v>123.1</v>
      </c>
      <c r="F1073">
        <v>9.18</v>
      </c>
    </row>
    <row r="1074" spans="1:6" x14ac:dyDescent="0.2">
      <c r="A1074" s="6">
        <v>32629</v>
      </c>
      <c r="B1074">
        <v>313.89999999999998</v>
      </c>
      <c r="C1074">
        <v>10.19</v>
      </c>
      <c r="D1074">
        <v>25.13</v>
      </c>
      <c r="E1074">
        <v>123.8</v>
      </c>
      <c r="F1074">
        <v>8.86</v>
      </c>
    </row>
    <row r="1075" spans="1:6" x14ac:dyDescent="0.2">
      <c r="A1075" s="6">
        <v>32660</v>
      </c>
      <c r="B1075">
        <v>323.7</v>
      </c>
      <c r="C1075">
        <v>10.37</v>
      </c>
      <c r="D1075">
        <v>25.22</v>
      </c>
      <c r="E1075">
        <v>124.1</v>
      </c>
      <c r="F1075">
        <v>8.2799999999999994</v>
      </c>
    </row>
    <row r="1076" spans="1:6" x14ac:dyDescent="0.2">
      <c r="A1076" s="6">
        <v>32690</v>
      </c>
      <c r="B1076">
        <v>331.9</v>
      </c>
      <c r="C1076">
        <v>10.42</v>
      </c>
      <c r="D1076">
        <v>24.71</v>
      </c>
      <c r="E1076">
        <v>124.4</v>
      </c>
      <c r="F1076">
        <v>8.02</v>
      </c>
    </row>
    <row r="1077" spans="1:6" x14ac:dyDescent="0.2">
      <c r="A1077" s="6">
        <v>32721</v>
      </c>
      <c r="B1077">
        <v>346.6</v>
      </c>
      <c r="C1077">
        <v>10.55</v>
      </c>
      <c r="D1077">
        <v>24.2</v>
      </c>
      <c r="E1077">
        <v>124.6</v>
      </c>
      <c r="F1077">
        <v>8.11</v>
      </c>
    </row>
    <row r="1078" spans="1:6" x14ac:dyDescent="0.2">
      <c r="A1078" s="6">
        <v>32752</v>
      </c>
      <c r="B1078">
        <v>347.3</v>
      </c>
      <c r="C1078">
        <v>10.73</v>
      </c>
      <c r="D1078">
        <v>23.69</v>
      </c>
      <c r="E1078">
        <v>125</v>
      </c>
      <c r="F1078">
        <v>8.19</v>
      </c>
    </row>
    <row r="1079" spans="1:6" x14ac:dyDescent="0.2">
      <c r="A1079" s="6">
        <v>32782</v>
      </c>
      <c r="B1079">
        <v>347.4</v>
      </c>
      <c r="C1079">
        <v>10.8</v>
      </c>
      <c r="D1079">
        <v>23.43</v>
      </c>
      <c r="E1079">
        <v>125.6</v>
      </c>
      <c r="F1079">
        <v>8.01</v>
      </c>
    </row>
    <row r="1080" spans="1:6" x14ac:dyDescent="0.2">
      <c r="A1080" s="6">
        <v>32813</v>
      </c>
      <c r="B1080">
        <v>340.2</v>
      </c>
      <c r="C1080">
        <v>10.92</v>
      </c>
      <c r="D1080">
        <v>23.16</v>
      </c>
      <c r="E1080">
        <v>125.9</v>
      </c>
      <c r="F1080">
        <v>7.87</v>
      </c>
    </row>
    <row r="1081" spans="1:6" x14ac:dyDescent="0.2">
      <c r="A1081" s="6">
        <v>32843</v>
      </c>
      <c r="B1081">
        <v>348.6</v>
      </c>
      <c r="C1081">
        <v>11.06</v>
      </c>
      <c r="D1081">
        <v>22.87</v>
      </c>
      <c r="E1081">
        <v>126.1</v>
      </c>
      <c r="F1081">
        <v>7.84</v>
      </c>
    </row>
    <row r="1082" spans="1:6" x14ac:dyDescent="0.2">
      <c r="A1082" s="6">
        <v>32874</v>
      </c>
      <c r="B1082">
        <v>339.97</v>
      </c>
      <c r="C1082">
        <v>11.14</v>
      </c>
      <c r="D1082">
        <v>22.49</v>
      </c>
      <c r="E1082">
        <v>127.4</v>
      </c>
      <c r="F1082">
        <v>8.2100000000000009</v>
      </c>
    </row>
    <row r="1083" spans="1:6" x14ac:dyDescent="0.2">
      <c r="A1083" s="6">
        <v>32905</v>
      </c>
      <c r="B1083">
        <v>330.45</v>
      </c>
      <c r="C1083">
        <v>11.23</v>
      </c>
      <c r="D1083">
        <v>22.08</v>
      </c>
      <c r="E1083">
        <v>128</v>
      </c>
      <c r="F1083">
        <v>8.4700000000000006</v>
      </c>
    </row>
    <row r="1084" spans="1:6" x14ac:dyDescent="0.2">
      <c r="A1084" s="6">
        <v>32933</v>
      </c>
      <c r="B1084">
        <v>338.46</v>
      </c>
      <c r="C1084">
        <v>11.32</v>
      </c>
      <c r="D1084">
        <v>21.67</v>
      </c>
      <c r="E1084">
        <v>128.69999999999999</v>
      </c>
      <c r="F1084">
        <v>8.59</v>
      </c>
    </row>
    <row r="1085" spans="1:6" x14ac:dyDescent="0.2">
      <c r="A1085" s="6">
        <v>32964</v>
      </c>
      <c r="B1085">
        <v>338.18</v>
      </c>
      <c r="C1085">
        <v>11.44</v>
      </c>
      <c r="D1085">
        <v>21.53</v>
      </c>
      <c r="E1085">
        <v>128.9</v>
      </c>
      <c r="F1085">
        <v>8.7899999999999991</v>
      </c>
    </row>
    <row r="1086" spans="1:6" x14ac:dyDescent="0.2">
      <c r="A1086" s="6">
        <v>32994</v>
      </c>
      <c r="B1086">
        <v>350.25</v>
      </c>
      <c r="C1086">
        <v>11.55</v>
      </c>
      <c r="D1086">
        <v>21.4</v>
      </c>
      <c r="E1086">
        <v>129.19999999999999</v>
      </c>
      <c r="F1086">
        <v>8.76</v>
      </c>
    </row>
    <row r="1087" spans="1:6" x14ac:dyDescent="0.2">
      <c r="A1087" s="6">
        <v>33025</v>
      </c>
      <c r="B1087">
        <v>360.39</v>
      </c>
      <c r="C1087">
        <v>11.66</v>
      </c>
      <c r="D1087">
        <v>21.26</v>
      </c>
      <c r="E1087">
        <v>129.9</v>
      </c>
      <c r="F1087">
        <v>8.48</v>
      </c>
    </row>
    <row r="1088" spans="1:6" x14ac:dyDescent="0.2">
      <c r="A1088" s="6">
        <v>33055</v>
      </c>
      <c r="B1088">
        <v>360.03</v>
      </c>
      <c r="C1088">
        <v>11.73</v>
      </c>
      <c r="D1088">
        <v>21.42</v>
      </c>
      <c r="E1088">
        <v>130.4</v>
      </c>
      <c r="F1088">
        <v>8.4700000000000006</v>
      </c>
    </row>
    <row r="1089" spans="1:6" x14ac:dyDescent="0.2">
      <c r="A1089" s="6">
        <v>33086</v>
      </c>
      <c r="B1089">
        <v>330.75</v>
      </c>
      <c r="C1089">
        <v>11.78</v>
      </c>
      <c r="D1089">
        <v>21.58</v>
      </c>
      <c r="E1089">
        <v>131.6</v>
      </c>
      <c r="F1089">
        <v>8.75</v>
      </c>
    </row>
    <row r="1090" spans="1:6" x14ac:dyDescent="0.2">
      <c r="A1090" s="6">
        <v>33117</v>
      </c>
      <c r="B1090">
        <v>315.41000000000003</v>
      </c>
      <c r="C1090">
        <v>11.83</v>
      </c>
      <c r="D1090">
        <v>21.74</v>
      </c>
      <c r="E1090">
        <v>132.69999999999999</v>
      </c>
      <c r="F1090">
        <v>8.89</v>
      </c>
    </row>
    <row r="1091" spans="1:6" x14ac:dyDescent="0.2">
      <c r="A1091" s="6">
        <v>33147</v>
      </c>
      <c r="B1091">
        <v>307.12</v>
      </c>
      <c r="C1091">
        <v>11.93</v>
      </c>
      <c r="D1091">
        <v>21.61</v>
      </c>
      <c r="E1091">
        <v>133.5</v>
      </c>
      <c r="F1091">
        <v>8.7200000000000006</v>
      </c>
    </row>
    <row r="1092" spans="1:6" x14ac:dyDescent="0.2">
      <c r="A1092" s="6">
        <v>33178</v>
      </c>
      <c r="B1092">
        <v>315.29000000000002</v>
      </c>
      <c r="C1092">
        <v>12.01</v>
      </c>
      <c r="D1092">
        <v>21.47</v>
      </c>
      <c r="E1092">
        <v>133.80000000000001</v>
      </c>
      <c r="F1092">
        <v>8.39</v>
      </c>
    </row>
    <row r="1093" spans="1:6" x14ac:dyDescent="0.2">
      <c r="A1093" s="6">
        <v>33208</v>
      </c>
      <c r="B1093">
        <v>328.75</v>
      </c>
      <c r="C1093">
        <v>12.09</v>
      </c>
      <c r="D1093">
        <v>21.34</v>
      </c>
      <c r="E1093">
        <v>133.80000000000001</v>
      </c>
      <c r="F1093">
        <v>8.08</v>
      </c>
    </row>
    <row r="1094" spans="1:6" x14ac:dyDescent="0.2">
      <c r="A1094" s="6">
        <v>33239</v>
      </c>
      <c r="B1094">
        <v>325.49</v>
      </c>
      <c r="C1094">
        <v>12.11</v>
      </c>
      <c r="D1094">
        <v>21.18</v>
      </c>
      <c r="E1094">
        <v>134.6</v>
      </c>
      <c r="F1094">
        <v>8.09</v>
      </c>
    </row>
    <row r="1095" spans="1:6" x14ac:dyDescent="0.2">
      <c r="A1095" s="6">
        <v>33270</v>
      </c>
      <c r="B1095">
        <v>362.26</v>
      </c>
      <c r="C1095">
        <v>12.11</v>
      </c>
      <c r="D1095">
        <v>21.03</v>
      </c>
      <c r="E1095">
        <v>134.80000000000001</v>
      </c>
      <c r="F1095">
        <v>7.85</v>
      </c>
    </row>
    <row r="1096" spans="1:6" x14ac:dyDescent="0.2">
      <c r="A1096" s="6">
        <v>33298</v>
      </c>
      <c r="B1096">
        <v>372.28</v>
      </c>
      <c r="C1096">
        <v>12.11</v>
      </c>
      <c r="D1096">
        <v>20.94</v>
      </c>
      <c r="E1096">
        <v>135</v>
      </c>
      <c r="F1096">
        <v>8.11</v>
      </c>
    </row>
    <row r="1097" spans="1:6" x14ac:dyDescent="0.2">
      <c r="A1097" s="6">
        <v>33329</v>
      </c>
      <c r="B1097">
        <v>379.68</v>
      </c>
      <c r="C1097">
        <v>12.13</v>
      </c>
      <c r="D1097">
        <v>20.36</v>
      </c>
      <c r="E1097">
        <v>135.19999999999999</v>
      </c>
      <c r="F1097">
        <v>8.0399999999999991</v>
      </c>
    </row>
    <row r="1098" spans="1:6" x14ac:dyDescent="0.2">
      <c r="A1098" s="6">
        <v>33359</v>
      </c>
      <c r="B1098">
        <v>377.99</v>
      </c>
      <c r="C1098">
        <v>12.14</v>
      </c>
      <c r="D1098">
        <v>19.86</v>
      </c>
      <c r="E1098">
        <v>135.6</v>
      </c>
      <c r="F1098">
        <v>8.07</v>
      </c>
    </row>
    <row r="1099" spans="1:6" x14ac:dyDescent="0.2">
      <c r="A1099" s="6">
        <v>33390</v>
      </c>
      <c r="B1099">
        <v>378.29</v>
      </c>
      <c r="C1099">
        <v>12.15</v>
      </c>
      <c r="D1099">
        <v>19.41</v>
      </c>
      <c r="E1099">
        <v>136</v>
      </c>
      <c r="F1099">
        <v>8.2799999999999994</v>
      </c>
    </row>
    <row r="1100" spans="1:6" x14ac:dyDescent="0.2">
      <c r="A1100" s="6">
        <v>33420</v>
      </c>
      <c r="B1100">
        <v>380.23</v>
      </c>
      <c r="C1100">
        <v>12.19</v>
      </c>
      <c r="D1100">
        <v>18.84</v>
      </c>
      <c r="E1100">
        <v>136.19999999999999</v>
      </c>
      <c r="F1100">
        <v>8.27</v>
      </c>
    </row>
    <row r="1101" spans="1:6" x14ac:dyDescent="0.2">
      <c r="A1101" s="6">
        <v>33451</v>
      </c>
      <c r="B1101">
        <v>389.4</v>
      </c>
      <c r="C1101">
        <v>12.24</v>
      </c>
      <c r="D1101">
        <v>18.329999999999998</v>
      </c>
      <c r="E1101">
        <v>136.6</v>
      </c>
      <c r="F1101">
        <v>7.9</v>
      </c>
    </row>
    <row r="1102" spans="1:6" x14ac:dyDescent="0.2">
      <c r="A1102" s="6">
        <v>33482</v>
      </c>
      <c r="B1102">
        <v>387.2</v>
      </c>
      <c r="C1102">
        <v>12.28</v>
      </c>
      <c r="D1102">
        <v>17.82</v>
      </c>
      <c r="E1102">
        <v>137.19999999999999</v>
      </c>
      <c r="F1102">
        <v>7.65</v>
      </c>
    </row>
    <row r="1103" spans="1:6" x14ac:dyDescent="0.2">
      <c r="A1103" s="6">
        <v>33512</v>
      </c>
      <c r="B1103">
        <v>386.88</v>
      </c>
      <c r="C1103">
        <v>12.25</v>
      </c>
      <c r="D1103">
        <v>17.2</v>
      </c>
      <c r="E1103">
        <v>137.4</v>
      </c>
      <c r="F1103">
        <v>7.53</v>
      </c>
    </row>
    <row r="1104" spans="1:6" x14ac:dyDescent="0.2">
      <c r="A1104" s="6">
        <v>33543</v>
      </c>
      <c r="B1104">
        <v>385.92</v>
      </c>
      <c r="C1104">
        <v>12.23</v>
      </c>
      <c r="D1104">
        <v>16.59</v>
      </c>
      <c r="E1104">
        <v>137.80000000000001</v>
      </c>
      <c r="F1104">
        <v>7.42</v>
      </c>
    </row>
    <row r="1105" spans="1:6" x14ac:dyDescent="0.2">
      <c r="A1105" s="6">
        <v>33573</v>
      </c>
      <c r="B1105">
        <v>388.51</v>
      </c>
      <c r="C1105">
        <v>12.2</v>
      </c>
      <c r="D1105">
        <v>15.97</v>
      </c>
      <c r="E1105">
        <v>137.9</v>
      </c>
      <c r="F1105">
        <v>7.09</v>
      </c>
    </row>
    <row r="1106" spans="1:6" x14ac:dyDescent="0.2">
      <c r="A1106" s="6">
        <v>33604</v>
      </c>
      <c r="B1106">
        <v>416.08</v>
      </c>
      <c r="C1106">
        <v>12.24</v>
      </c>
      <c r="D1106">
        <v>16.05</v>
      </c>
      <c r="E1106">
        <v>138.1</v>
      </c>
      <c r="F1106">
        <v>7.03</v>
      </c>
    </row>
    <row r="1107" spans="1:6" x14ac:dyDescent="0.2">
      <c r="A1107" s="6">
        <v>33635</v>
      </c>
      <c r="B1107">
        <v>412.56</v>
      </c>
      <c r="C1107">
        <v>12.28</v>
      </c>
      <c r="D1107">
        <v>16.12</v>
      </c>
      <c r="E1107">
        <v>138.6</v>
      </c>
      <c r="F1107">
        <v>7.34</v>
      </c>
    </row>
    <row r="1108" spans="1:6" x14ac:dyDescent="0.2">
      <c r="A1108" s="6">
        <v>33664</v>
      </c>
      <c r="B1108">
        <v>407.36</v>
      </c>
      <c r="C1108">
        <v>12.32</v>
      </c>
      <c r="D1108">
        <v>16.190000000000001</v>
      </c>
      <c r="E1108">
        <v>139.30000000000001</v>
      </c>
      <c r="F1108">
        <v>7.54</v>
      </c>
    </row>
    <row r="1109" spans="1:6" x14ac:dyDescent="0.2">
      <c r="A1109" s="6">
        <v>33695</v>
      </c>
      <c r="B1109">
        <v>407.41</v>
      </c>
      <c r="C1109">
        <v>12.32</v>
      </c>
      <c r="D1109">
        <v>16.48</v>
      </c>
      <c r="E1109">
        <v>139.5</v>
      </c>
      <c r="F1109">
        <v>7.48</v>
      </c>
    </row>
    <row r="1110" spans="1:6" x14ac:dyDescent="0.2">
      <c r="A1110" s="6">
        <v>33725</v>
      </c>
      <c r="B1110">
        <v>414.81</v>
      </c>
      <c r="C1110">
        <v>12.32</v>
      </c>
      <c r="D1110">
        <v>16.77</v>
      </c>
      <c r="E1110">
        <v>139.69999999999999</v>
      </c>
      <c r="F1110">
        <v>7.39</v>
      </c>
    </row>
    <row r="1111" spans="1:6" x14ac:dyDescent="0.2">
      <c r="A1111" s="6">
        <v>33756</v>
      </c>
      <c r="B1111">
        <v>408.27</v>
      </c>
      <c r="C1111">
        <v>12.32</v>
      </c>
      <c r="D1111">
        <v>17.05</v>
      </c>
      <c r="E1111">
        <v>140.19999999999999</v>
      </c>
      <c r="F1111">
        <v>7.26</v>
      </c>
    </row>
    <row r="1112" spans="1:6" x14ac:dyDescent="0.2">
      <c r="A1112" s="6">
        <v>33786</v>
      </c>
      <c r="B1112">
        <v>415.05</v>
      </c>
      <c r="C1112">
        <v>12.34</v>
      </c>
      <c r="D1112">
        <v>17.38</v>
      </c>
      <c r="E1112">
        <v>140.5</v>
      </c>
      <c r="F1112">
        <v>6.84</v>
      </c>
    </row>
    <row r="1113" spans="1:6" x14ac:dyDescent="0.2">
      <c r="A1113" s="6">
        <v>33817</v>
      </c>
      <c r="B1113">
        <v>417.93</v>
      </c>
      <c r="C1113">
        <v>12.37</v>
      </c>
      <c r="D1113">
        <v>17.71</v>
      </c>
      <c r="E1113">
        <v>140.9</v>
      </c>
      <c r="F1113">
        <v>6.59</v>
      </c>
    </row>
    <row r="1114" spans="1:6" x14ac:dyDescent="0.2">
      <c r="A1114" s="6">
        <v>33848</v>
      </c>
      <c r="B1114">
        <v>418.48</v>
      </c>
      <c r="C1114">
        <v>12.4</v>
      </c>
      <c r="D1114">
        <v>18.04</v>
      </c>
      <c r="E1114">
        <v>141.30000000000001</v>
      </c>
      <c r="F1114">
        <v>6.42</v>
      </c>
    </row>
    <row r="1115" spans="1:6" x14ac:dyDescent="0.2">
      <c r="A1115" s="6">
        <v>33878</v>
      </c>
      <c r="B1115">
        <v>412.5</v>
      </c>
      <c r="C1115">
        <v>12.39</v>
      </c>
      <c r="D1115">
        <v>18.39</v>
      </c>
      <c r="E1115">
        <v>141.80000000000001</v>
      </c>
      <c r="F1115">
        <v>6.59</v>
      </c>
    </row>
    <row r="1116" spans="1:6" x14ac:dyDescent="0.2">
      <c r="A1116" s="6">
        <v>33909</v>
      </c>
      <c r="B1116">
        <v>422.84</v>
      </c>
      <c r="C1116">
        <v>12.38</v>
      </c>
      <c r="D1116">
        <v>18.739999999999998</v>
      </c>
      <c r="E1116">
        <v>142</v>
      </c>
      <c r="F1116">
        <v>6.87</v>
      </c>
    </row>
    <row r="1117" spans="1:6" x14ac:dyDescent="0.2">
      <c r="A1117" s="6">
        <v>33939</v>
      </c>
      <c r="B1117">
        <v>435.64</v>
      </c>
      <c r="C1117">
        <v>12.39</v>
      </c>
      <c r="D1117">
        <v>19.09</v>
      </c>
      <c r="E1117">
        <v>141.9</v>
      </c>
      <c r="F1117">
        <v>6.77</v>
      </c>
    </row>
    <row r="1118" spans="1:6" x14ac:dyDescent="0.2">
      <c r="A1118" s="6">
        <v>33970</v>
      </c>
      <c r="B1118">
        <v>435.23</v>
      </c>
      <c r="C1118">
        <v>12.41</v>
      </c>
      <c r="D1118">
        <v>19.34</v>
      </c>
      <c r="E1118">
        <v>142.6</v>
      </c>
      <c r="F1118">
        <v>6.6</v>
      </c>
    </row>
    <row r="1119" spans="1:6" x14ac:dyDescent="0.2">
      <c r="A1119" s="6">
        <v>34001</v>
      </c>
      <c r="B1119">
        <v>441.7</v>
      </c>
      <c r="C1119">
        <v>12.45</v>
      </c>
      <c r="D1119">
        <v>19.59</v>
      </c>
      <c r="E1119">
        <v>143.1</v>
      </c>
      <c r="F1119">
        <v>6.26</v>
      </c>
    </row>
    <row r="1120" spans="1:6" x14ac:dyDescent="0.2">
      <c r="A1120" s="6">
        <v>34029</v>
      </c>
      <c r="B1120">
        <v>450.16</v>
      </c>
      <c r="C1120">
        <v>12.48</v>
      </c>
      <c r="D1120">
        <v>19.84</v>
      </c>
      <c r="E1120">
        <v>143.6</v>
      </c>
      <c r="F1120">
        <v>5.98</v>
      </c>
    </row>
    <row r="1121" spans="1:6" x14ac:dyDescent="0.2">
      <c r="A1121" s="6">
        <v>34060</v>
      </c>
      <c r="B1121">
        <v>443.08</v>
      </c>
      <c r="C1121">
        <v>12.49</v>
      </c>
      <c r="D1121">
        <v>19.670000000000002</v>
      </c>
      <c r="E1121">
        <v>144</v>
      </c>
      <c r="F1121">
        <v>5.97</v>
      </c>
    </row>
    <row r="1122" spans="1:6" x14ac:dyDescent="0.2">
      <c r="A1122" s="6">
        <v>34090</v>
      </c>
      <c r="B1122">
        <v>445.25</v>
      </c>
      <c r="C1122">
        <v>12.51</v>
      </c>
      <c r="D1122">
        <v>19.5</v>
      </c>
      <c r="E1122">
        <v>144.19999999999999</v>
      </c>
      <c r="F1122">
        <v>6.04</v>
      </c>
    </row>
    <row r="1123" spans="1:6" x14ac:dyDescent="0.2">
      <c r="A1123" s="6">
        <v>34121</v>
      </c>
      <c r="B1123">
        <v>448.06</v>
      </c>
      <c r="C1123">
        <v>12.52</v>
      </c>
      <c r="D1123">
        <v>19.329999999999998</v>
      </c>
      <c r="E1123">
        <v>144.4</v>
      </c>
      <c r="F1123">
        <v>5.96</v>
      </c>
    </row>
    <row r="1124" spans="1:6" x14ac:dyDescent="0.2">
      <c r="A1124" s="6">
        <v>34151</v>
      </c>
      <c r="B1124">
        <v>447.29</v>
      </c>
      <c r="C1124">
        <v>12.52</v>
      </c>
      <c r="D1124">
        <v>19.690000000000001</v>
      </c>
      <c r="E1124">
        <v>144.4</v>
      </c>
      <c r="F1124">
        <v>5.81</v>
      </c>
    </row>
    <row r="1125" spans="1:6" x14ac:dyDescent="0.2">
      <c r="A1125" s="6">
        <v>34182</v>
      </c>
      <c r="B1125">
        <v>454.13</v>
      </c>
      <c r="C1125">
        <v>12.52</v>
      </c>
      <c r="D1125">
        <v>20.05</v>
      </c>
      <c r="E1125">
        <v>144.80000000000001</v>
      </c>
      <c r="F1125">
        <v>5.68</v>
      </c>
    </row>
    <row r="1126" spans="1:6" x14ac:dyDescent="0.2">
      <c r="A1126" s="6">
        <v>34213</v>
      </c>
      <c r="B1126">
        <v>459.24</v>
      </c>
      <c r="C1126">
        <v>12.52</v>
      </c>
      <c r="D1126">
        <v>20.41</v>
      </c>
      <c r="E1126">
        <v>145.1</v>
      </c>
      <c r="F1126">
        <v>5.36</v>
      </c>
    </row>
    <row r="1127" spans="1:6" x14ac:dyDescent="0.2">
      <c r="A1127" s="6">
        <v>34243</v>
      </c>
      <c r="B1127">
        <v>463.9</v>
      </c>
      <c r="C1127">
        <v>12.54</v>
      </c>
      <c r="D1127">
        <v>20.9</v>
      </c>
      <c r="E1127">
        <v>145.69999999999999</v>
      </c>
      <c r="F1127">
        <v>5.33</v>
      </c>
    </row>
    <row r="1128" spans="1:6" x14ac:dyDescent="0.2">
      <c r="A1128" s="6">
        <v>34274</v>
      </c>
      <c r="B1128">
        <v>462.89</v>
      </c>
      <c r="C1128">
        <v>12.56</v>
      </c>
      <c r="D1128">
        <v>21.39</v>
      </c>
      <c r="E1128">
        <v>145.80000000000001</v>
      </c>
      <c r="F1128">
        <v>5.72</v>
      </c>
    </row>
    <row r="1129" spans="1:6" x14ac:dyDescent="0.2">
      <c r="A1129" s="6">
        <v>34304</v>
      </c>
      <c r="B1129">
        <v>465.95</v>
      </c>
      <c r="C1129">
        <v>12.58</v>
      </c>
      <c r="D1129">
        <v>21.89</v>
      </c>
      <c r="E1129">
        <v>145.80000000000001</v>
      </c>
      <c r="F1129">
        <v>5.77</v>
      </c>
    </row>
    <row r="1130" spans="1:6" x14ac:dyDescent="0.2">
      <c r="A1130" s="6">
        <v>34335</v>
      </c>
      <c r="B1130">
        <v>472.99</v>
      </c>
      <c r="C1130">
        <v>12.62</v>
      </c>
      <c r="D1130">
        <v>22.16</v>
      </c>
      <c r="E1130">
        <v>146.19999999999999</v>
      </c>
      <c r="F1130">
        <v>5.75</v>
      </c>
    </row>
    <row r="1131" spans="1:6" x14ac:dyDescent="0.2">
      <c r="A1131" s="6">
        <v>34366</v>
      </c>
      <c r="B1131">
        <v>471.58</v>
      </c>
      <c r="C1131">
        <v>12.67</v>
      </c>
      <c r="D1131">
        <v>22.43</v>
      </c>
      <c r="E1131">
        <v>146.69999999999999</v>
      </c>
      <c r="F1131">
        <v>5.97</v>
      </c>
    </row>
    <row r="1132" spans="1:6" x14ac:dyDescent="0.2">
      <c r="A1132" s="6">
        <v>34394</v>
      </c>
      <c r="B1132">
        <v>463.81</v>
      </c>
      <c r="C1132">
        <v>12.71</v>
      </c>
      <c r="D1132">
        <v>22.71</v>
      </c>
      <c r="E1132">
        <v>147.19999999999999</v>
      </c>
      <c r="F1132">
        <v>6.48</v>
      </c>
    </row>
    <row r="1133" spans="1:6" x14ac:dyDescent="0.2">
      <c r="A1133" s="6">
        <v>34425</v>
      </c>
      <c r="B1133">
        <v>447.23</v>
      </c>
      <c r="C1133">
        <v>12.75</v>
      </c>
      <c r="D1133">
        <v>23.54</v>
      </c>
      <c r="E1133">
        <v>147.4</v>
      </c>
      <c r="F1133">
        <v>6.97</v>
      </c>
    </row>
    <row r="1134" spans="1:6" x14ac:dyDescent="0.2">
      <c r="A1134" s="6">
        <v>34455</v>
      </c>
      <c r="B1134">
        <v>450.9</v>
      </c>
      <c r="C1134">
        <v>12.8</v>
      </c>
      <c r="D1134">
        <v>24.37</v>
      </c>
      <c r="E1134">
        <v>147.5</v>
      </c>
      <c r="F1134">
        <v>7.18</v>
      </c>
    </row>
    <row r="1135" spans="1:6" x14ac:dyDescent="0.2">
      <c r="A1135" s="6">
        <v>34486</v>
      </c>
      <c r="B1135">
        <v>454.83</v>
      </c>
      <c r="C1135">
        <v>12.84</v>
      </c>
      <c r="D1135">
        <v>25.2</v>
      </c>
      <c r="E1135">
        <v>148</v>
      </c>
      <c r="F1135">
        <v>7.1</v>
      </c>
    </row>
    <row r="1136" spans="1:6" x14ac:dyDescent="0.2">
      <c r="A1136" s="6">
        <v>34516</v>
      </c>
      <c r="B1136">
        <v>451.4</v>
      </c>
      <c r="C1136">
        <v>12.87</v>
      </c>
      <c r="D1136">
        <v>25.91</v>
      </c>
      <c r="E1136">
        <v>148.4</v>
      </c>
      <c r="F1136">
        <v>7.3</v>
      </c>
    </row>
    <row r="1137" spans="1:6" x14ac:dyDescent="0.2">
      <c r="A1137" s="6">
        <v>34547</v>
      </c>
      <c r="B1137">
        <v>464.24</v>
      </c>
      <c r="C1137">
        <v>12.9</v>
      </c>
      <c r="D1137">
        <v>26.62</v>
      </c>
      <c r="E1137">
        <v>149</v>
      </c>
      <c r="F1137">
        <v>7.24</v>
      </c>
    </row>
    <row r="1138" spans="1:6" x14ac:dyDescent="0.2">
      <c r="A1138" s="6">
        <v>34578</v>
      </c>
      <c r="B1138">
        <v>466.96</v>
      </c>
      <c r="C1138">
        <v>12.92</v>
      </c>
      <c r="D1138">
        <v>27.33</v>
      </c>
      <c r="E1138">
        <v>149.4</v>
      </c>
      <c r="F1138">
        <v>7.46</v>
      </c>
    </row>
    <row r="1139" spans="1:6" x14ac:dyDescent="0.2">
      <c r="A1139" s="6">
        <v>34608</v>
      </c>
      <c r="B1139">
        <v>463.81</v>
      </c>
      <c r="C1139">
        <v>13.01</v>
      </c>
      <c r="D1139">
        <v>28.42</v>
      </c>
      <c r="E1139">
        <v>149.5</v>
      </c>
      <c r="F1139">
        <v>7.74</v>
      </c>
    </row>
    <row r="1140" spans="1:6" x14ac:dyDescent="0.2">
      <c r="A1140" s="6">
        <v>34639</v>
      </c>
      <c r="B1140">
        <v>461.01</v>
      </c>
      <c r="C1140">
        <v>13.1</v>
      </c>
      <c r="D1140">
        <v>29.51</v>
      </c>
      <c r="E1140">
        <v>149.69999999999999</v>
      </c>
      <c r="F1140">
        <v>7.96</v>
      </c>
    </row>
    <row r="1141" spans="1:6" x14ac:dyDescent="0.2">
      <c r="A1141" s="6">
        <v>34669</v>
      </c>
      <c r="B1141">
        <v>455.19</v>
      </c>
      <c r="C1141">
        <v>13.17</v>
      </c>
      <c r="D1141">
        <v>30.6</v>
      </c>
      <c r="E1141">
        <v>149.69999999999999</v>
      </c>
      <c r="F1141">
        <v>7.81</v>
      </c>
    </row>
    <row r="1142" spans="1:6" x14ac:dyDescent="0.2">
      <c r="A1142" s="6">
        <v>34700</v>
      </c>
      <c r="B1142">
        <v>465.25</v>
      </c>
      <c r="C1142">
        <v>13.18</v>
      </c>
      <c r="D1142">
        <v>31.25</v>
      </c>
      <c r="E1142">
        <v>150.30000000000001</v>
      </c>
      <c r="F1142">
        <v>7.78</v>
      </c>
    </row>
    <row r="1143" spans="1:6" x14ac:dyDescent="0.2">
      <c r="A1143" s="6">
        <v>34731</v>
      </c>
      <c r="B1143">
        <v>481.92</v>
      </c>
      <c r="C1143">
        <v>13.18</v>
      </c>
      <c r="D1143">
        <v>31.9</v>
      </c>
      <c r="E1143">
        <v>150.9</v>
      </c>
      <c r="F1143">
        <v>7.47</v>
      </c>
    </row>
    <row r="1144" spans="1:6" x14ac:dyDescent="0.2">
      <c r="A1144" s="6">
        <v>34759</v>
      </c>
      <c r="B1144">
        <v>493.15</v>
      </c>
      <c r="C1144">
        <v>13.17</v>
      </c>
      <c r="D1144">
        <v>32.549999999999997</v>
      </c>
      <c r="E1144">
        <v>151.4</v>
      </c>
      <c r="F1144">
        <v>7.2</v>
      </c>
    </row>
    <row r="1145" spans="1:6" x14ac:dyDescent="0.2">
      <c r="A1145" s="6">
        <v>34790</v>
      </c>
      <c r="B1145">
        <v>507.91</v>
      </c>
      <c r="C1145">
        <v>13.24</v>
      </c>
      <c r="D1145">
        <v>33.18</v>
      </c>
      <c r="E1145">
        <v>151.9</v>
      </c>
      <c r="F1145">
        <v>7.06</v>
      </c>
    </row>
    <row r="1146" spans="1:6" x14ac:dyDescent="0.2">
      <c r="A1146" s="6">
        <v>34820</v>
      </c>
      <c r="B1146">
        <v>523.80999999999995</v>
      </c>
      <c r="C1146">
        <v>13.31</v>
      </c>
      <c r="D1146">
        <v>33.799999999999997</v>
      </c>
      <c r="E1146">
        <v>152.19999999999999</v>
      </c>
      <c r="F1146">
        <v>6.63</v>
      </c>
    </row>
    <row r="1147" spans="1:6" x14ac:dyDescent="0.2">
      <c r="A1147" s="6">
        <v>34851</v>
      </c>
      <c r="B1147">
        <v>539.35</v>
      </c>
      <c r="C1147">
        <v>13.36</v>
      </c>
      <c r="D1147">
        <v>34.43</v>
      </c>
      <c r="E1147">
        <v>152.5</v>
      </c>
      <c r="F1147">
        <v>6.17</v>
      </c>
    </row>
    <row r="1148" spans="1:6" x14ac:dyDescent="0.2">
      <c r="A1148" s="6">
        <v>34881</v>
      </c>
      <c r="B1148">
        <v>557.37</v>
      </c>
      <c r="C1148">
        <v>13.44</v>
      </c>
      <c r="D1148">
        <v>34.68</v>
      </c>
      <c r="E1148">
        <v>152.5</v>
      </c>
      <c r="F1148">
        <v>6.28</v>
      </c>
    </row>
    <row r="1149" spans="1:6" x14ac:dyDescent="0.2">
      <c r="A1149" s="6">
        <v>34912</v>
      </c>
      <c r="B1149">
        <v>559.11</v>
      </c>
      <c r="C1149">
        <v>13.51</v>
      </c>
      <c r="D1149">
        <v>34.93</v>
      </c>
      <c r="E1149">
        <v>152.9</v>
      </c>
      <c r="F1149">
        <v>6.49</v>
      </c>
    </row>
    <row r="1150" spans="1:6" x14ac:dyDescent="0.2">
      <c r="A1150" s="6">
        <v>34943</v>
      </c>
      <c r="B1150">
        <v>578.77</v>
      </c>
      <c r="C1150">
        <v>13.58</v>
      </c>
      <c r="D1150">
        <v>35.18</v>
      </c>
      <c r="E1150">
        <v>153.19999999999999</v>
      </c>
      <c r="F1150">
        <v>6.2</v>
      </c>
    </row>
    <row r="1151" spans="1:6" x14ac:dyDescent="0.2">
      <c r="A1151" s="6">
        <v>34973</v>
      </c>
      <c r="B1151">
        <v>582.91999999999996</v>
      </c>
      <c r="C1151">
        <v>13.65</v>
      </c>
      <c r="D1151">
        <v>34.770000000000003</v>
      </c>
      <c r="E1151">
        <v>153.69999999999999</v>
      </c>
      <c r="F1151">
        <v>6.04</v>
      </c>
    </row>
    <row r="1152" spans="1:6" x14ac:dyDescent="0.2">
      <c r="A1152" s="6">
        <v>35004</v>
      </c>
      <c r="B1152">
        <v>595.53</v>
      </c>
      <c r="C1152">
        <v>13.72</v>
      </c>
      <c r="D1152">
        <v>34.369999999999997</v>
      </c>
      <c r="E1152">
        <v>153.6</v>
      </c>
      <c r="F1152">
        <v>5.93</v>
      </c>
    </row>
    <row r="1153" spans="1:6" x14ac:dyDescent="0.2">
      <c r="A1153" s="6">
        <v>35034</v>
      </c>
      <c r="B1153">
        <v>614.57000000000005</v>
      </c>
      <c r="C1153">
        <v>13.79</v>
      </c>
      <c r="D1153">
        <v>33.96</v>
      </c>
      <c r="E1153">
        <v>153.5</v>
      </c>
      <c r="F1153">
        <v>5.71</v>
      </c>
    </row>
    <row r="1154" spans="1:6" x14ac:dyDescent="0.2">
      <c r="A1154" s="6">
        <v>35065</v>
      </c>
      <c r="B1154">
        <v>614.41999999999996</v>
      </c>
      <c r="C1154">
        <v>13.89</v>
      </c>
      <c r="D1154">
        <v>33.99</v>
      </c>
      <c r="E1154">
        <v>154.4</v>
      </c>
      <c r="F1154">
        <v>5.65</v>
      </c>
    </row>
    <row r="1155" spans="1:6" x14ac:dyDescent="0.2">
      <c r="A1155" s="6">
        <v>35096</v>
      </c>
      <c r="B1155">
        <v>649.54</v>
      </c>
      <c r="C1155">
        <v>14</v>
      </c>
      <c r="D1155">
        <v>34.01</v>
      </c>
      <c r="E1155">
        <v>154.9</v>
      </c>
      <c r="F1155">
        <v>5.81</v>
      </c>
    </row>
    <row r="1156" spans="1:6" x14ac:dyDescent="0.2">
      <c r="A1156" s="6">
        <v>35125</v>
      </c>
      <c r="B1156">
        <v>647.07000000000005</v>
      </c>
      <c r="C1156">
        <v>14.1</v>
      </c>
      <c r="D1156">
        <v>34.04</v>
      </c>
      <c r="E1156">
        <v>155.69999999999999</v>
      </c>
      <c r="F1156">
        <v>6.27</v>
      </c>
    </row>
    <row r="1157" spans="1:6" x14ac:dyDescent="0.2">
      <c r="A1157" s="6">
        <v>35156</v>
      </c>
      <c r="B1157">
        <v>647.16999999999996</v>
      </c>
      <c r="C1157">
        <v>14.16</v>
      </c>
      <c r="D1157">
        <v>34.33</v>
      </c>
      <c r="E1157">
        <v>156.30000000000001</v>
      </c>
      <c r="F1157">
        <v>6.51</v>
      </c>
    </row>
    <row r="1158" spans="1:6" x14ac:dyDescent="0.2">
      <c r="A1158" s="6">
        <v>35186</v>
      </c>
      <c r="B1158">
        <v>661.23</v>
      </c>
      <c r="C1158">
        <v>14.21</v>
      </c>
      <c r="D1158">
        <v>34.619999999999997</v>
      </c>
      <c r="E1158">
        <v>156.6</v>
      </c>
      <c r="F1158">
        <v>6.74</v>
      </c>
    </row>
    <row r="1159" spans="1:6" x14ac:dyDescent="0.2">
      <c r="A1159" s="6">
        <v>35217</v>
      </c>
      <c r="B1159">
        <v>668.5</v>
      </c>
      <c r="C1159">
        <v>14.27</v>
      </c>
      <c r="D1159">
        <v>34.909999999999997</v>
      </c>
      <c r="E1159">
        <v>156.69999999999999</v>
      </c>
      <c r="F1159">
        <v>6.91</v>
      </c>
    </row>
    <row r="1160" spans="1:6" x14ac:dyDescent="0.2">
      <c r="A1160" s="6">
        <v>35247</v>
      </c>
      <c r="B1160">
        <v>644.07000000000005</v>
      </c>
      <c r="C1160">
        <v>14.4</v>
      </c>
      <c r="D1160">
        <v>35.270000000000003</v>
      </c>
      <c r="E1160">
        <v>157</v>
      </c>
      <c r="F1160">
        <v>6.87</v>
      </c>
    </row>
    <row r="1161" spans="1:6" x14ac:dyDescent="0.2">
      <c r="A1161" s="6">
        <v>35278</v>
      </c>
      <c r="B1161">
        <v>662.68</v>
      </c>
      <c r="C1161">
        <v>14.53</v>
      </c>
      <c r="D1161">
        <v>35.64</v>
      </c>
      <c r="E1161">
        <v>157.30000000000001</v>
      </c>
      <c r="F1161">
        <v>6.64</v>
      </c>
    </row>
    <row r="1162" spans="1:6" x14ac:dyDescent="0.2">
      <c r="A1162" s="6">
        <v>35309</v>
      </c>
      <c r="B1162">
        <v>674.88</v>
      </c>
      <c r="C1162">
        <v>14.66</v>
      </c>
      <c r="D1162">
        <v>36</v>
      </c>
      <c r="E1162">
        <v>157.80000000000001</v>
      </c>
      <c r="F1162">
        <v>6.83</v>
      </c>
    </row>
    <row r="1163" spans="1:6" x14ac:dyDescent="0.2">
      <c r="A1163" s="6">
        <v>35339</v>
      </c>
      <c r="B1163">
        <v>701.46</v>
      </c>
      <c r="C1163">
        <v>14.74</v>
      </c>
      <c r="D1163">
        <v>36.909999999999997</v>
      </c>
      <c r="E1163">
        <v>158.30000000000001</v>
      </c>
      <c r="F1163">
        <v>6.53</v>
      </c>
    </row>
    <row r="1164" spans="1:6" x14ac:dyDescent="0.2">
      <c r="A1164" s="6">
        <v>35370</v>
      </c>
      <c r="B1164">
        <v>735.67</v>
      </c>
      <c r="C1164">
        <v>14.82</v>
      </c>
      <c r="D1164">
        <v>37.82</v>
      </c>
      <c r="E1164">
        <v>158.6</v>
      </c>
      <c r="F1164">
        <v>6.2</v>
      </c>
    </row>
    <row r="1165" spans="1:6" x14ac:dyDescent="0.2">
      <c r="A1165" s="6">
        <v>35400</v>
      </c>
      <c r="B1165">
        <v>743.25</v>
      </c>
      <c r="C1165">
        <v>14.9</v>
      </c>
      <c r="D1165">
        <v>38.729999999999997</v>
      </c>
      <c r="E1165">
        <v>158.6</v>
      </c>
      <c r="F1165">
        <v>6.3</v>
      </c>
    </row>
    <row r="1166" spans="1:6" x14ac:dyDescent="0.2">
      <c r="A1166" s="6">
        <v>35431</v>
      </c>
      <c r="B1166">
        <v>766.22</v>
      </c>
      <c r="C1166">
        <v>14.95</v>
      </c>
      <c r="D1166">
        <v>39.229999999999997</v>
      </c>
      <c r="E1166">
        <v>159.1</v>
      </c>
      <c r="F1166">
        <v>6.58</v>
      </c>
    </row>
    <row r="1167" spans="1:6" x14ac:dyDescent="0.2">
      <c r="A1167" s="6">
        <v>35462</v>
      </c>
      <c r="B1167">
        <v>798.39</v>
      </c>
      <c r="C1167">
        <v>15.01</v>
      </c>
      <c r="D1167">
        <v>39.74</v>
      </c>
      <c r="E1167">
        <v>159.6</v>
      </c>
      <c r="F1167">
        <v>6.42</v>
      </c>
    </row>
    <row r="1168" spans="1:6" x14ac:dyDescent="0.2">
      <c r="A1168" s="6">
        <v>35490</v>
      </c>
      <c r="B1168">
        <v>792.16</v>
      </c>
      <c r="C1168">
        <v>15.06</v>
      </c>
      <c r="D1168">
        <v>40.24</v>
      </c>
      <c r="E1168">
        <v>160</v>
      </c>
      <c r="F1168">
        <v>6.69</v>
      </c>
    </row>
    <row r="1169" spans="1:6" x14ac:dyDescent="0.2">
      <c r="A1169" s="6">
        <v>35521</v>
      </c>
      <c r="B1169">
        <v>763.93</v>
      </c>
      <c r="C1169">
        <v>15.09</v>
      </c>
      <c r="D1169">
        <v>40.340000000000003</v>
      </c>
      <c r="E1169">
        <v>160.19999999999999</v>
      </c>
      <c r="F1169">
        <v>6.89</v>
      </c>
    </row>
    <row r="1170" spans="1:6" x14ac:dyDescent="0.2">
      <c r="A1170" s="6">
        <v>35551</v>
      </c>
      <c r="B1170">
        <v>833.09</v>
      </c>
      <c r="C1170">
        <v>15.13</v>
      </c>
      <c r="D1170">
        <v>40.450000000000003</v>
      </c>
      <c r="E1170">
        <v>160.1</v>
      </c>
      <c r="F1170">
        <v>6.71</v>
      </c>
    </row>
    <row r="1171" spans="1:6" x14ac:dyDescent="0.2">
      <c r="A1171" s="6">
        <v>35582</v>
      </c>
      <c r="B1171">
        <v>876.29</v>
      </c>
      <c r="C1171">
        <v>15.16</v>
      </c>
      <c r="D1171">
        <v>40.549999999999997</v>
      </c>
      <c r="E1171">
        <v>160.30000000000001</v>
      </c>
      <c r="F1171">
        <v>6.49</v>
      </c>
    </row>
    <row r="1172" spans="1:6" x14ac:dyDescent="0.2">
      <c r="A1172" s="6">
        <v>35612</v>
      </c>
      <c r="B1172">
        <v>925.29</v>
      </c>
      <c r="C1172">
        <v>15.22</v>
      </c>
      <c r="D1172">
        <v>40.58</v>
      </c>
      <c r="E1172">
        <v>160.5</v>
      </c>
      <c r="F1172">
        <v>6.22</v>
      </c>
    </row>
    <row r="1173" spans="1:6" x14ac:dyDescent="0.2">
      <c r="A1173" s="6">
        <v>35643</v>
      </c>
      <c r="B1173">
        <v>927.24</v>
      </c>
      <c r="C1173">
        <v>15.27</v>
      </c>
      <c r="D1173">
        <v>40.61</v>
      </c>
      <c r="E1173">
        <v>160.80000000000001</v>
      </c>
      <c r="F1173">
        <v>6.3</v>
      </c>
    </row>
    <row r="1174" spans="1:6" x14ac:dyDescent="0.2">
      <c r="A1174" s="6">
        <v>35674</v>
      </c>
      <c r="B1174">
        <v>937.02</v>
      </c>
      <c r="C1174">
        <v>15.33</v>
      </c>
      <c r="D1174">
        <v>40.64</v>
      </c>
      <c r="E1174">
        <v>161.19999999999999</v>
      </c>
      <c r="F1174">
        <v>6.21</v>
      </c>
    </row>
    <row r="1175" spans="1:6" x14ac:dyDescent="0.2">
      <c r="A1175" s="6">
        <v>35704</v>
      </c>
      <c r="B1175">
        <v>951.16</v>
      </c>
      <c r="C1175">
        <v>15.39</v>
      </c>
      <c r="D1175">
        <v>40.33</v>
      </c>
      <c r="E1175">
        <v>161.6</v>
      </c>
      <c r="F1175">
        <v>6.03</v>
      </c>
    </row>
    <row r="1176" spans="1:6" x14ac:dyDescent="0.2">
      <c r="A1176" s="6">
        <v>35735</v>
      </c>
      <c r="B1176">
        <v>938.92</v>
      </c>
      <c r="C1176">
        <v>15.44</v>
      </c>
      <c r="D1176">
        <v>40.03</v>
      </c>
      <c r="E1176">
        <v>161.5</v>
      </c>
      <c r="F1176">
        <v>5.88</v>
      </c>
    </row>
    <row r="1177" spans="1:6" x14ac:dyDescent="0.2">
      <c r="A1177" s="6">
        <v>35765</v>
      </c>
      <c r="B1177">
        <v>962.37</v>
      </c>
      <c r="C1177">
        <v>15.5</v>
      </c>
      <c r="D1177">
        <v>39.72</v>
      </c>
      <c r="E1177">
        <v>161.30000000000001</v>
      </c>
      <c r="F1177">
        <v>5.81</v>
      </c>
    </row>
    <row r="1178" spans="1:6" x14ac:dyDescent="0.2">
      <c r="A1178" s="6">
        <v>35796</v>
      </c>
      <c r="B1178">
        <v>963.36</v>
      </c>
      <c r="C1178">
        <v>15.55</v>
      </c>
      <c r="D1178">
        <v>39.659999999999997</v>
      </c>
      <c r="E1178">
        <v>161.6</v>
      </c>
      <c r="F1178">
        <v>5.54</v>
      </c>
    </row>
    <row r="1179" spans="1:6" x14ac:dyDescent="0.2">
      <c r="A1179" s="6">
        <v>35827</v>
      </c>
      <c r="B1179">
        <v>1023.74</v>
      </c>
      <c r="C1179">
        <v>15.6</v>
      </c>
      <c r="D1179">
        <v>39.6</v>
      </c>
      <c r="E1179">
        <v>161.9</v>
      </c>
      <c r="F1179">
        <v>5.57</v>
      </c>
    </row>
    <row r="1180" spans="1:6" x14ac:dyDescent="0.2">
      <c r="A1180" s="6">
        <v>35855</v>
      </c>
      <c r="B1180">
        <v>1076.83</v>
      </c>
      <c r="C1180">
        <v>15.64</v>
      </c>
      <c r="D1180">
        <v>39.54</v>
      </c>
      <c r="E1180">
        <v>162.19999999999999</v>
      </c>
      <c r="F1180">
        <v>5.65</v>
      </c>
    </row>
    <row r="1181" spans="1:6" x14ac:dyDescent="0.2">
      <c r="A1181" s="6">
        <v>35886</v>
      </c>
      <c r="B1181">
        <v>1112.2</v>
      </c>
      <c r="C1181">
        <v>15.75</v>
      </c>
      <c r="D1181">
        <v>39.35</v>
      </c>
      <c r="E1181">
        <v>162.5</v>
      </c>
      <c r="F1181">
        <v>5.64</v>
      </c>
    </row>
    <row r="1182" spans="1:6" x14ac:dyDescent="0.2">
      <c r="A1182" s="6">
        <v>35916</v>
      </c>
      <c r="B1182">
        <v>1108.42</v>
      </c>
      <c r="C1182">
        <v>15.85</v>
      </c>
      <c r="D1182">
        <v>39.159999999999997</v>
      </c>
      <c r="E1182">
        <v>162.80000000000001</v>
      </c>
      <c r="F1182">
        <v>5.65</v>
      </c>
    </row>
    <row r="1183" spans="1:6" x14ac:dyDescent="0.2">
      <c r="A1183" s="6">
        <v>35947</v>
      </c>
      <c r="B1183">
        <v>1108.3900000000001</v>
      </c>
      <c r="C1183">
        <v>15.95</v>
      </c>
      <c r="D1183">
        <v>38.97</v>
      </c>
      <c r="E1183">
        <v>163</v>
      </c>
      <c r="F1183">
        <v>5.5</v>
      </c>
    </row>
    <row r="1184" spans="1:6" x14ac:dyDescent="0.2">
      <c r="A1184" s="6">
        <v>35977</v>
      </c>
      <c r="B1184">
        <v>1156.58</v>
      </c>
      <c r="C1184">
        <v>16.02</v>
      </c>
      <c r="D1184">
        <v>38.68</v>
      </c>
      <c r="E1184">
        <v>163.19999999999999</v>
      </c>
      <c r="F1184">
        <v>5.46</v>
      </c>
    </row>
    <row r="1185" spans="1:6" x14ac:dyDescent="0.2">
      <c r="A1185" s="6">
        <v>36008</v>
      </c>
      <c r="B1185">
        <v>1074.6199999999999</v>
      </c>
      <c r="C1185">
        <v>16.079999999999998</v>
      </c>
      <c r="D1185">
        <v>38.380000000000003</v>
      </c>
      <c r="E1185">
        <v>163.4</v>
      </c>
      <c r="F1185">
        <v>5.34</v>
      </c>
    </row>
    <row r="1186" spans="1:6" x14ac:dyDescent="0.2">
      <c r="A1186" s="6">
        <v>36039</v>
      </c>
      <c r="B1186">
        <v>1020.64</v>
      </c>
      <c r="C1186">
        <v>16.14</v>
      </c>
      <c r="D1186">
        <v>38.090000000000003</v>
      </c>
      <c r="E1186">
        <v>163.6</v>
      </c>
      <c r="F1186">
        <v>4.8099999999999996</v>
      </c>
    </row>
    <row r="1187" spans="1:6" x14ac:dyDescent="0.2">
      <c r="A1187" s="6">
        <v>36069</v>
      </c>
      <c r="B1187">
        <v>1032.47</v>
      </c>
      <c r="C1187">
        <v>16.170000000000002</v>
      </c>
      <c r="D1187">
        <v>37.96</v>
      </c>
      <c r="E1187">
        <v>164</v>
      </c>
      <c r="F1187">
        <v>4.53</v>
      </c>
    </row>
    <row r="1188" spans="1:6" x14ac:dyDescent="0.2">
      <c r="A1188" s="6">
        <v>36100</v>
      </c>
      <c r="B1188">
        <v>1144.43</v>
      </c>
      <c r="C1188">
        <v>16.18</v>
      </c>
      <c r="D1188">
        <v>37.840000000000003</v>
      </c>
      <c r="E1188">
        <v>164</v>
      </c>
      <c r="F1188">
        <v>4.83</v>
      </c>
    </row>
    <row r="1189" spans="1:6" x14ac:dyDescent="0.2">
      <c r="A1189" s="6">
        <v>36130</v>
      </c>
      <c r="B1189">
        <v>1190.05</v>
      </c>
      <c r="C1189">
        <v>16.2</v>
      </c>
      <c r="D1189">
        <v>37.71</v>
      </c>
      <c r="E1189">
        <v>163.9</v>
      </c>
      <c r="F1189">
        <v>4.6500000000000004</v>
      </c>
    </row>
    <row r="1190" spans="1:6" x14ac:dyDescent="0.2">
      <c r="A1190" s="6">
        <v>36161</v>
      </c>
      <c r="B1190">
        <v>1248.77</v>
      </c>
      <c r="C1190">
        <v>16.28</v>
      </c>
      <c r="D1190">
        <v>37.93</v>
      </c>
      <c r="E1190">
        <v>164.3</v>
      </c>
      <c r="F1190">
        <v>4.72</v>
      </c>
    </row>
    <row r="1191" spans="1:6" x14ac:dyDescent="0.2">
      <c r="A1191" s="6">
        <v>36192</v>
      </c>
      <c r="B1191">
        <v>1246.58</v>
      </c>
      <c r="C1191">
        <v>16.37</v>
      </c>
      <c r="D1191">
        <v>38.159999999999997</v>
      </c>
      <c r="E1191">
        <v>164.5</v>
      </c>
      <c r="F1191">
        <v>5</v>
      </c>
    </row>
    <row r="1192" spans="1:6" x14ac:dyDescent="0.2">
      <c r="A1192" s="6">
        <v>36220</v>
      </c>
      <c r="B1192">
        <v>1281.6600000000001</v>
      </c>
      <c r="C1192">
        <v>16.45</v>
      </c>
      <c r="D1192">
        <v>38.380000000000003</v>
      </c>
      <c r="E1192">
        <v>165</v>
      </c>
      <c r="F1192">
        <v>5.23</v>
      </c>
    </row>
    <row r="1193" spans="1:6" x14ac:dyDescent="0.2">
      <c r="A1193" s="6">
        <v>36251</v>
      </c>
      <c r="B1193">
        <v>1334.76</v>
      </c>
      <c r="C1193">
        <v>16.45</v>
      </c>
      <c r="D1193">
        <v>39.26</v>
      </c>
      <c r="E1193">
        <v>166.2</v>
      </c>
      <c r="F1193">
        <v>5.18</v>
      </c>
    </row>
    <row r="1194" spans="1:6" x14ac:dyDescent="0.2">
      <c r="A1194" s="6">
        <v>36281</v>
      </c>
      <c r="B1194">
        <v>1332.07</v>
      </c>
      <c r="C1194">
        <v>16.45</v>
      </c>
      <c r="D1194">
        <v>40.14</v>
      </c>
      <c r="E1194">
        <v>166.2</v>
      </c>
      <c r="F1194">
        <v>5.54</v>
      </c>
    </row>
    <row r="1195" spans="1:6" x14ac:dyDescent="0.2">
      <c r="A1195" s="6">
        <v>36312</v>
      </c>
      <c r="B1195">
        <v>1322.55</v>
      </c>
      <c r="C1195">
        <v>16.45</v>
      </c>
      <c r="D1195">
        <v>41.02</v>
      </c>
      <c r="E1195">
        <v>166.2</v>
      </c>
      <c r="F1195">
        <v>5.9</v>
      </c>
    </row>
    <row r="1196" spans="1:6" x14ac:dyDescent="0.2">
      <c r="A1196" s="6">
        <v>36342</v>
      </c>
      <c r="B1196">
        <v>1380.99</v>
      </c>
      <c r="C1196">
        <v>16.510000000000002</v>
      </c>
      <c r="D1196">
        <v>42</v>
      </c>
      <c r="E1196">
        <v>166.7</v>
      </c>
      <c r="F1196">
        <v>5.79</v>
      </c>
    </row>
    <row r="1197" spans="1:6" x14ac:dyDescent="0.2">
      <c r="A1197" s="6">
        <v>36373</v>
      </c>
      <c r="B1197">
        <v>1327.49</v>
      </c>
      <c r="C1197">
        <v>16.579999999999998</v>
      </c>
      <c r="D1197">
        <v>42.98</v>
      </c>
      <c r="E1197">
        <v>167.1</v>
      </c>
      <c r="F1197">
        <v>5.94</v>
      </c>
    </row>
    <row r="1198" spans="1:6" x14ac:dyDescent="0.2">
      <c r="A1198" s="6">
        <v>36404</v>
      </c>
      <c r="B1198">
        <v>1318.17</v>
      </c>
      <c r="C1198">
        <v>16.64</v>
      </c>
      <c r="D1198">
        <v>43.96</v>
      </c>
      <c r="E1198">
        <v>167.9</v>
      </c>
      <c r="F1198">
        <v>5.92</v>
      </c>
    </row>
    <row r="1199" spans="1:6" x14ac:dyDescent="0.2">
      <c r="A1199" s="6">
        <v>36434</v>
      </c>
      <c r="B1199">
        <v>1300.01</v>
      </c>
      <c r="C1199">
        <v>16.66</v>
      </c>
      <c r="D1199">
        <v>45.36</v>
      </c>
      <c r="E1199">
        <v>168.2</v>
      </c>
      <c r="F1199">
        <v>6.11</v>
      </c>
    </row>
    <row r="1200" spans="1:6" x14ac:dyDescent="0.2">
      <c r="A1200" s="6">
        <v>36465</v>
      </c>
      <c r="B1200">
        <v>1391</v>
      </c>
      <c r="C1200">
        <v>16.670000000000002</v>
      </c>
      <c r="D1200">
        <v>46.77</v>
      </c>
      <c r="E1200">
        <v>168.3</v>
      </c>
      <c r="F1200">
        <v>6.03</v>
      </c>
    </row>
    <row r="1201" spans="1:6" x14ac:dyDescent="0.2">
      <c r="A1201" s="6">
        <v>36495</v>
      </c>
      <c r="B1201">
        <v>1428.68</v>
      </c>
      <c r="C1201">
        <v>16.690000000000001</v>
      </c>
      <c r="D1201">
        <v>48.17</v>
      </c>
      <c r="E1201">
        <v>168.3</v>
      </c>
      <c r="F1201">
        <v>6.28</v>
      </c>
    </row>
    <row r="1202" spans="1:6" x14ac:dyDescent="0.2">
      <c r="A1202" s="6">
        <v>36526</v>
      </c>
      <c r="B1202">
        <v>1425.59</v>
      </c>
      <c r="C1202">
        <v>16.71</v>
      </c>
      <c r="D1202">
        <v>49.1</v>
      </c>
      <c r="E1202">
        <v>168.8</v>
      </c>
      <c r="F1202">
        <v>6.66</v>
      </c>
    </row>
    <row r="1203" spans="1:6" x14ac:dyDescent="0.2">
      <c r="A1203" s="6">
        <v>36557</v>
      </c>
      <c r="B1203">
        <v>1388.87</v>
      </c>
      <c r="C1203">
        <v>16.739999999999998</v>
      </c>
      <c r="D1203">
        <v>50.02</v>
      </c>
      <c r="E1203">
        <v>169.8</v>
      </c>
      <c r="F1203">
        <v>6.52</v>
      </c>
    </row>
    <row r="1204" spans="1:6" x14ac:dyDescent="0.2">
      <c r="A1204" s="6">
        <v>36586</v>
      </c>
      <c r="B1204">
        <v>1442.21</v>
      </c>
      <c r="C1204">
        <v>16.760000000000002</v>
      </c>
      <c r="D1204">
        <v>50.95</v>
      </c>
      <c r="E1204">
        <v>171.2</v>
      </c>
      <c r="F1204">
        <v>6.26</v>
      </c>
    </row>
    <row r="1205" spans="1:6" x14ac:dyDescent="0.2">
      <c r="A1205" s="6">
        <v>36617</v>
      </c>
      <c r="B1205">
        <v>1461.36</v>
      </c>
      <c r="C1205">
        <v>16.739999999999998</v>
      </c>
      <c r="D1205">
        <v>51.27</v>
      </c>
      <c r="E1205">
        <v>171.3</v>
      </c>
      <c r="F1205">
        <v>5.99</v>
      </c>
    </row>
    <row r="1206" spans="1:6" x14ac:dyDescent="0.2">
      <c r="A1206" s="6">
        <v>36647</v>
      </c>
      <c r="B1206">
        <v>1418.48</v>
      </c>
      <c r="C1206">
        <v>16.72</v>
      </c>
      <c r="D1206">
        <v>51.6</v>
      </c>
      <c r="E1206">
        <v>171.5</v>
      </c>
      <c r="F1206">
        <v>6.44</v>
      </c>
    </row>
    <row r="1207" spans="1:6" x14ac:dyDescent="0.2">
      <c r="A1207" s="6">
        <v>36678</v>
      </c>
      <c r="B1207">
        <v>1461.96</v>
      </c>
      <c r="C1207">
        <v>16.7</v>
      </c>
      <c r="D1207">
        <v>51.92</v>
      </c>
      <c r="E1207">
        <v>172.4</v>
      </c>
      <c r="F1207">
        <v>6.1</v>
      </c>
    </row>
    <row r="1208" spans="1:6" x14ac:dyDescent="0.2">
      <c r="A1208" s="6">
        <v>36708</v>
      </c>
      <c r="B1208">
        <v>1473</v>
      </c>
      <c r="C1208">
        <v>16.579999999999998</v>
      </c>
      <c r="D1208">
        <v>52.51</v>
      </c>
      <c r="E1208">
        <v>172.8</v>
      </c>
      <c r="F1208">
        <v>6.05</v>
      </c>
    </row>
    <row r="1209" spans="1:6" x14ac:dyDescent="0.2">
      <c r="A1209" s="6">
        <v>36739</v>
      </c>
      <c r="B1209">
        <v>1485.46</v>
      </c>
      <c r="C1209">
        <v>16.47</v>
      </c>
      <c r="D1209">
        <v>53.11</v>
      </c>
      <c r="E1209">
        <v>172.8</v>
      </c>
      <c r="F1209">
        <v>5.83</v>
      </c>
    </row>
    <row r="1210" spans="1:6" x14ac:dyDescent="0.2">
      <c r="A1210" s="6">
        <v>36770</v>
      </c>
      <c r="B1210">
        <v>1468.05</v>
      </c>
      <c r="C1210">
        <v>16.350000000000001</v>
      </c>
      <c r="D1210">
        <v>53.7</v>
      </c>
      <c r="E1210">
        <v>173.7</v>
      </c>
      <c r="F1210">
        <v>5.8</v>
      </c>
    </row>
    <row r="1211" spans="1:6" x14ac:dyDescent="0.2">
      <c r="A1211" s="6">
        <v>36800</v>
      </c>
      <c r="B1211">
        <v>1390.14</v>
      </c>
      <c r="C1211">
        <v>16.32</v>
      </c>
      <c r="D1211">
        <v>52.47</v>
      </c>
      <c r="E1211">
        <v>174</v>
      </c>
      <c r="F1211">
        <v>5.74</v>
      </c>
    </row>
    <row r="1212" spans="1:6" x14ac:dyDescent="0.2">
      <c r="A1212" s="6">
        <v>36831</v>
      </c>
      <c r="B1212">
        <v>1378.04</v>
      </c>
      <c r="C1212">
        <v>16.3</v>
      </c>
      <c r="D1212">
        <v>51.23</v>
      </c>
      <c r="E1212">
        <v>174.1</v>
      </c>
      <c r="F1212">
        <v>5.72</v>
      </c>
    </row>
    <row r="1213" spans="1:6" x14ac:dyDescent="0.2">
      <c r="A1213" s="6">
        <v>36861</v>
      </c>
      <c r="B1213">
        <v>1330.93</v>
      </c>
      <c r="C1213">
        <v>16.27</v>
      </c>
      <c r="D1213">
        <v>50</v>
      </c>
      <c r="E1213">
        <v>174</v>
      </c>
      <c r="F1213">
        <v>5.24</v>
      </c>
    </row>
    <row r="1214" spans="1:6" x14ac:dyDescent="0.2">
      <c r="A1214" s="6">
        <v>36892</v>
      </c>
      <c r="B1214">
        <v>1335.63</v>
      </c>
      <c r="C1214">
        <v>16.170000000000002</v>
      </c>
      <c r="D1214">
        <v>48.48</v>
      </c>
      <c r="E1214">
        <v>175.1</v>
      </c>
      <c r="F1214">
        <v>5.16</v>
      </c>
    </row>
    <row r="1215" spans="1:6" x14ac:dyDescent="0.2">
      <c r="A1215" s="6">
        <v>36923</v>
      </c>
      <c r="B1215">
        <v>1305.75</v>
      </c>
      <c r="C1215">
        <v>16.07</v>
      </c>
      <c r="D1215">
        <v>46.96</v>
      </c>
      <c r="E1215">
        <v>175.8</v>
      </c>
      <c r="F1215">
        <v>5.0999999999999996</v>
      </c>
    </row>
    <row r="1216" spans="1:6" x14ac:dyDescent="0.2">
      <c r="A1216" s="6">
        <v>36951</v>
      </c>
      <c r="B1216">
        <v>1185.8499999999999</v>
      </c>
      <c r="C1216">
        <v>15.97</v>
      </c>
      <c r="D1216">
        <v>45.44</v>
      </c>
      <c r="E1216">
        <v>176.2</v>
      </c>
      <c r="F1216">
        <v>4.8899999999999997</v>
      </c>
    </row>
    <row r="1217" spans="1:6" x14ac:dyDescent="0.2">
      <c r="A1217" s="6">
        <v>36982</v>
      </c>
      <c r="B1217">
        <v>1189.8399999999999</v>
      </c>
      <c r="C1217">
        <v>15.88</v>
      </c>
      <c r="D1217">
        <v>42.56</v>
      </c>
      <c r="E1217">
        <v>176.9</v>
      </c>
      <c r="F1217">
        <v>5.14</v>
      </c>
    </row>
    <row r="1218" spans="1:6" x14ac:dyDescent="0.2">
      <c r="A1218" s="6">
        <v>37012</v>
      </c>
      <c r="B1218">
        <v>1270.3699999999999</v>
      </c>
      <c r="C1218">
        <v>15.78</v>
      </c>
      <c r="D1218">
        <v>39.67</v>
      </c>
      <c r="E1218">
        <v>177.7</v>
      </c>
      <c r="F1218">
        <v>5.39</v>
      </c>
    </row>
    <row r="1219" spans="1:6" x14ac:dyDescent="0.2">
      <c r="A1219" s="6">
        <v>37043</v>
      </c>
      <c r="B1219">
        <v>1238.71</v>
      </c>
      <c r="C1219">
        <v>15.69</v>
      </c>
      <c r="D1219">
        <v>36.79</v>
      </c>
      <c r="E1219">
        <v>178</v>
      </c>
      <c r="F1219">
        <v>5.28</v>
      </c>
    </row>
    <row r="1220" spans="1:6" x14ac:dyDescent="0.2">
      <c r="A1220" s="6">
        <v>37073</v>
      </c>
      <c r="B1220">
        <v>1204.45</v>
      </c>
      <c r="C1220">
        <v>15.71</v>
      </c>
      <c r="D1220">
        <v>33.96</v>
      </c>
      <c r="E1220">
        <v>177.5</v>
      </c>
      <c r="F1220">
        <v>5.24</v>
      </c>
    </row>
    <row r="1221" spans="1:6" x14ac:dyDescent="0.2">
      <c r="A1221" s="6">
        <v>37104</v>
      </c>
      <c r="B1221">
        <v>1178.5</v>
      </c>
      <c r="C1221">
        <v>15.72</v>
      </c>
      <c r="D1221">
        <v>31.14</v>
      </c>
      <c r="E1221">
        <v>177.5</v>
      </c>
      <c r="F1221">
        <v>4.97</v>
      </c>
    </row>
    <row r="1222" spans="1:6" x14ac:dyDescent="0.2">
      <c r="A1222" s="6">
        <v>37135</v>
      </c>
      <c r="B1222">
        <v>1044.6400000000001</v>
      </c>
      <c r="C1222">
        <v>15.74</v>
      </c>
      <c r="D1222">
        <v>28.31</v>
      </c>
      <c r="E1222">
        <v>178.3</v>
      </c>
      <c r="F1222">
        <v>4.7300000000000004</v>
      </c>
    </row>
    <row r="1223" spans="1:6" x14ac:dyDescent="0.2">
      <c r="A1223" s="6">
        <v>37165</v>
      </c>
      <c r="B1223">
        <v>1076.5899999999999</v>
      </c>
      <c r="C1223">
        <v>15.74</v>
      </c>
      <c r="D1223">
        <v>27.1</v>
      </c>
      <c r="E1223">
        <v>177.7</v>
      </c>
      <c r="F1223">
        <v>4.57</v>
      </c>
    </row>
    <row r="1224" spans="1:6" x14ac:dyDescent="0.2">
      <c r="A1224" s="6">
        <v>37196</v>
      </c>
      <c r="B1224">
        <v>1129.68</v>
      </c>
      <c r="C1224">
        <v>15.74</v>
      </c>
      <c r="D1224">
        <v>25.9</v>
      </c>
      <c r="E1224">
        <v>177.4</v>
      </c>
      <c r="F1224">
        <v>4.6500000000000004</v>
      </c>
    </row>
    <row r="1225" spans="1:6" x14ac:dyDescent="0.2">
      <c r="A1225" s="6">
        <v>37226</v>
      </c>
      <c r="B1225">
        <v>1144.93</v>
      </c>
      <c r="C1225">
        <v>15.74</v>
      </c>
      <c r="D1225">
        <v>24.69</v>
      </c>
      <c r="E1225">
        <v>176.7</v>
      </c>
      <c r="F1225">
        <v>5.09</v>
      </c>
    </row>
    <row r="1226" spans="1:6" x14ac:dyDescent="0.2">
      <c r="A1226" s="6">
        <v>37257</v>
      </c>
      <c r="B1226">
        <v>1140.21</v>
      </c>
      <c r="C1226">
        <v>15.74</v>
      </c>
      <c r="D1226">
        <v>24.69</v>
      </c>
      <c r="E1226">
        <v>177.1</v>
      </c>
      <c r="F1226">
        <v>5.04</v>
      </c>
    </row>
    <row r="1227" spans="1:6" x14ac:dyDescent="0.2">
      <c r="A1227" s="6">
        <v>37288</v>
      </c>
      <c r="B1227">
        <v>1100.67</v>
      </c>
      <c r="C1227">
        <v>15.73</v>
      </c>
      <c r="D1227">
        <v>24.7</v>
      </c>
      <c r="E1227">
        <v>177.8</v>
      </c>
      <c r="F1227">
        <v>4.91</v>
      </c>
    </row>
    <row r="1228" spans="1:6" x14ac:dyDescent="0.2">
      <c r="A1228" s="6">
        <v>37316</v>
      </c>
      <c r="B1228">
        <v>1153.79</v>
      </c>
      <c r="C1228">
        <v>15.73</v>
      </c>
      <c r="D1228">
        <v>24.7</v>
      </c>
      <c r="E1228">
        <v>178.8</v>
      </c>
      <c r="F1228">
        <v>5.28</v>
      </c>
    </row>
    <row r="1229" spans="1:6" x14ac:dyDescent="0.2">
      <c r="A1229" s="6">
        <v>37347</v>
      </c>
      <c r="B1229">
        <v>1111.93</v>
      </c>
      <c r="C1229">
        <v>15.83</v>
      </c>
      <c r="D1229">
        <v>25.38</v>
      </c>
      <c r="E1229">
        <v>179.8</v>
      </c>
      <c r="F1229">
        <v>5.21</v>
      </c>
    </row>
    <row r="1230" spans="1:6" x14ac:dyDescent="0.2">
      <c r="A1230" s="6">
        <v>37377</v>
      </c>
      <c r="B1230">
        <v>1079.25</v>
      </c>
      <c r="C1230">
        <v>15.94</v>
      </c>
      <c r="D1230">
        <v>26.06</v>
      </c>
      <c r="E1230">
        <v>179.8</v>
      </c>
      <c r="F1230">
        <v>5.16</v>
      </c>
    </row>
    <row r="1231" spans="1:6" x14ac:dyDescent="0.2">
      <c r="A1231" s="6">
        <v>37408</v>
      </c>
      <c r="B1231">
        <v>1014.02</v>
      </c>
      <c r="C1231">
        <v>16.04</v>
      </c>
      <c r="D1231">
        <v>26.74</v>
      </c>
      <c r="E1231">
        <v>179.9</v>
      </c>
      <c r="F1231">
        <v>4.93</v>
      </c>
    </row>
    <row r="1232" spans="1:6" x14ac:dyDescent="0.2">
      <c r="A1232" s="6">
        <v>37438</v>
      </c>
      <c r="B1232">
        <v>903.59</v>
      </c>
      <c r="C1232">
        <v>15.96</v>
      </c>
      <c r="D1232">
        <v>27.84</v>
      </c>
      <c r="E1232">
        <v>180.1</v>
      </c>
      <c r="F1232">
        <v>4.6500000000000004</v>
      </c>
    </row>
    <row r="1233" spans="1:6" x14ac:dyDescent="0.2">
      <c r="A1233" s="6">
        <v>37469</v>
      </c>
      <c r="B1233">
        <v>912.55</v>
      </c>
      <c r="C1233">
        <v>15.88</v>
      </c>
      <c r="D1233">
        <v>28.94</v>
      </c>
      <c r="E1233">
        <v>180.7</v>
      </c>
      <c r="F1233">
        <v>4.26</v>
      </c>
    </row>
    <row r="1234" spans="1:6" x14ac:dyDescent="0.2">
      <c r="A1234" s="6">
        <v>37500</v>
      </c>
      <c r="B1234">
        <v>867.81</v>
      </c>
      <c r="C1234">
        <v>15.8</v>
      </c>
      <c r="D1234">
        <v>30.04</v>
      </c>
      <c r="E1234">
        <v>181</v>
      </c>
      <c r="F1234">
        <v>3.87</v>
      </c>
    </row>
    <row r="1235" spans="1:6" x14ac:dyDescent="0.2">
      <c r="A1235" s="6">
        <v>37530</v>
      </c>
      <c r="B1235">
        <v>854.63</v>
      </c>
      <c r="C1235">
        <v>15.89</v>
      </c>
      <c r="D1235">
        <v>29.22</v>
      </c>
      <c r="E1235">
        <v>181.3</v>
      </c>
      <c r="F1235">
        <v>3.94</v>
      </c>
    </row>
    <row r="1236" spans="1:6" x14ac:dyDescent="0.2">
      <c r="A1236" s="6">
        <v>37561</v>
      </c>
      <c r="B1236">
        <v>909.93</v>
      </c>
      <c r="C1236">
        <v>15.98</v>
      </c>
      <c r="D1236">
        <v>28.41</v>
      </c>
      <c r="E1236">
        <v>181.3</v>
      </c>
      <c r="F1236">
        <v>4.05</v>
      </c>
    </row>
    <row r="1237" spans="1:6" x14ac:dyDescent="0.2">
      <c r="A1237" s="6">
        <v>37591</v>
      </c>
      <c r="B1237">
        <v>899.18</v>
      </c>
      <c r="C1237">
        <v>16.07</v>
      </c>
      <c r="D1237">
        <v>27.59</v>
      </c>
      <c r="E1237">
        <v>180.9</v>
      </c>
      <c r="F1237">
        <v>4.03</v>
      </c>
    </row>
    <row r="1238" spans="1:6" x14ac:dyDescent="0.2">
      <c r="A1238" s="6">
        <v>37622</v>
      </c>
      <c r="B1238">
        <v>895.84</v>
      </c>
      <c r="C1238">
        <v>16.12</v>
      </c>
      <c r="D1238">
        <v>28.5</v>
      </c>
      <c r="E1238">
        <v>181.7</v>
      </c>
      <c r="F1238">
        <v>4.05</v>
      </c>
    </row>
    <row r="1239" spans="1:6" x14ac:dyDescent="0.2">
      <c r="A1239" s="6">
        <v>37653</v>
      </c>
      <c r="B1239">
        <v>837.03</v>
      </c>
      <c r="C1239">
        <v>16.170000000000002</v>
      </c>
      <c r="D1239">
        <v>29.41</v>
      </c>
      <c r="E1239">
        <v>183.1</v>
      </c>
      <c r="F1239">
        <v>3.9</v>
      </c>
    </row>
    <row r="1240" spans="1:6" x14ac:dyDescent="0.2">
      <c r="A1240" s="6">
        <v>37681</v>
      </c>
      <c r="B1240">
        <v>846.63</v>
      </c>
      <c r="C1240">
        <v>16.22</v>
      </c>
      <c r="D1240">
        <v>30.32</v>
      </c>
      <c r="E1240">
        <v>184.2</v>
      </c>
      <c r="F1240">
        <v>3.81</v>
      </c>
    </row>
    <row r="1241" spans="1:6" x14ac:dyDescent="0.2">
      <c r="A1241" s="6">
        <v>37712</v>
      </c>
      <c r="B1241">
        <v>890.03</v>
      </c>
      <c r="C1241">
        <v>16.2</v>
      </c>
      <c r="D1241">
        <v>31.73</v>
      </c>
      <c r="E1241">
        <v>183.8</v>
      </c>
      <c r="F1241">
        <v>3.96</v>
      </c>
    </row>
    <row r="1242" spans="1:6" x14ac:dyDescent="0.2">
      <c r="A1242" s="6">
        <v>37742</v>
      </c>
      <c r="B1242">
        <v>935.96</v>
      </c>
      <c r="C1242">
        <v>16.190000000000001</v>
      </c>
      <c r="D1242">
        <v>33.14</v>
      </c>
      <c r="E1242">
        <v>183.5</v>
      </c>
      <c r="F1242">
        <v>3.57</v>
      </c>
    </row>
    <row r="1243" spans="1:6" x14ac:dyDescent="0.2">
      <c r="A1243" s="6">
        <v>37773</v>
      </c>
      <c r="B1243">
        <v>988</v>
      </c>
      <c r="C1243">
        <v>16.170000000000002</v>
      </c>
      <c r="D1243">
        <v>34.549999999999997</v>
      </c>
      <c r="E1243">
        <v>183.7</v>
      </c>
      <c r="F1243">
        <v>3.33</v>
      </c>
    </row>
    <row r="1244" spans="1:6" x14ac:dyDescent="0.2">
      <c r="A1244" s="6">
        <v>37803</v>
      </c>
      <c r="B1244">
        <v>992.54</v>
      </c>
      <c r="C1244">
        <v>16.309999999999999</v>
      </c>
      <c r="D1244">
        <v>35.89</v>
      </c>
      <c r="E1244">
        <v>183.9</v>
      </c>
      <c r="F1244">
        <v>3.98</v>
      </c>
    </row>
    <row r="1245" spans="1:6" x14ac:dyDescent="0.2">
      <c r="A1245" s="6">
        <v>37834</v>
      </c>
      <c r="B1245">
        <v>989.53</v>
      </c>
      <c r="C1245">
        <v>16.45</v>
      </c>
      <c r="D1245">
        <v>37.24</v>
      </c>
      <c r="E1245">
        <v>184.6</v>
      </c>
      <c r="F1245">
        <v>4.45</v>
      </c>
    </row>
    <row r="1246" spans="1:6" x14ac:dyDescent="0.2">
      <c r="A1246" s="6">
        <v>37865</v>
      </c>
      <c r="B1246">
        <v>1019.44</v>
      </c>
      <c r="C1246">
        <v>16.59</v>
      </c>
      <c r="D1246">
        <v>38.58</v>
      </c>
      <c r="E1246">
        <v>185.2</v>
      </c>
      <c r="F1246">
        <v>4.2699999999999996</v>
      </c>
    </row>
    <row r="1247" spans="1:6" x14ac:dyDescent="0.2">
      <c r="A1247" s="6">
        <v>37895</v>
      </c>
      <c r="B1247">
        <v>1038.73</v>
      </c>
      <c r="C1247">
        <v>16.86</v>
      </c>
      <c r="D1247">
        <v>41.97</v>
      </c>
      <c r="E1247">
        <v>185</v>
      </c>
      <c r="F1247">
        <v>4.29</v>
      </c>
    </row>
    <row r="1248" spans="1:6" x14ac:dyDescent="0.2">
      <c r="A1248" s="6">
        <v>37926</v>
      </c>
      <c r="B1248">
        <v>1049.9000000000001</v>
      </c>
      <c r="C1248">
        <v>17.12</v>
      </c>
      <c r="D1248">
        <v>45.35</v>
      </c>
      <c r="E1248">
        <v>184.5</v>
      </c>
      <c r="F1248">
        <v>4.3</v>
      </c>
    </row>
    <row r="1249" spans="1:6" x14ac:dyDescent="0.2">
      <c r="A1249" s="6">
        <v>37956</v>
      </c>
      <c r="B1249">
        <v>1080.6400000000001</v>
      </c>
      <c r="C1249">
        <v>17.39</v>
      </c>
      <c r="D1249">
        <v>48.74</v>
      </c>
      <c r="E1249">
        <v>184.3</v>
      </c>
      <c r="F1249">
        <v>4.2699999999999996</v>
      </c>
    </row>
    <row r="1250" spans="1:6" x14ac:dyDescent="0.2">
      <c r="A1250" s="6">
        <v>37987</v>
      </c>
      <c r="B1250">
        <v>1132.52</v>
      </c>
      <c r="C1250">
        <v>17.600000000000001</v>
      </c>
      <c r="D1250">
        <v>49.83</v>
      </c>
      <c r="E1250">
        <v>185.2</v>
      </c>
      <c r="F1250">
        <v>4.1500000000000004</v>
      </c>
    </row>
    <row r="1251" spans="1:6" x14ac:dyDescent="0.2">
      <c r="A1251" s="6">
        <v>38018</v>
      </c>
      <c r="B1251">
        <v>1143.3599999999999</v>
      </c>
      <c r="C1251">
        <v>17.809999999999999</v>
      </c>
      <c r="D1251">
        <v>50.91</v>
      </c>
      <c r="E1251">
        <v>186.2</v>
      </c>
      <c r="F1251">
        <v>4.08</v>
      </c>
    </row>
    <row r="1252" spans="1:6" x14ac:dyDescent="0.2">
      <c r="A1252" s="6">
        <v>38047</v>
      </c>
      <c r="B1252">
        <v>1123.98</v>
      </c>
      <c r="C1252">
        <v>18.02</v>
      </c>
      <c r="D1252">
        <v>52</v>
      </c>
      <c r="E1252">
        <v>187.4</v>
      </c>
      <c r="F1252">
        <v>3.83</v>
      </c>
    </row>
    <row r="1253" spans="1:6" x14ac:dyDescent="0.2">
      <c r="A1253" s="6">
        <v>38078</v>
      </c>
      <c r="B1253">
        <v>1133.3599999999999</v>
      </c>
      <c r="C1253">
        <v>18.21</v>
      </c>
      <c r="D1253">
        <v>53.38</v>
      </c>
      <c r="E1253">
        <v>188</v>
      </c>
      <c r="F1253">
        <v>4.3499999999999996</v>
      </c>
    </row>
    <row r="1254" spans="1:6" x14ac:dyDescent="0.2">
      <c r="A1254" s="6">
        <v>38108</v>
      </c>
      <c r="B1254">
        <v>1102.78</v>
      </c>
      <c r="C1254">
        <v>18.41</v>
      </c>
      <c r="D1254">
        <v>54.77</v>
      </c>
      <c r="E1254">
        <v>189.1</v>
      </c>
      <c r="F1254">
        <v>4.72</v>
      </c>
    </row>
    <row r="1255" spans="1:6" x14ac:dyDescent="0.2">
      <c r="A1255" s="6">
        <v>38139</v>
      </c>
      <c r="B1255">
        <v>1132.76</v>
      </c>
      <c r="C1255">
        <v>18.600000000000001</v>
      </c>
      <c r="D1255">
        <v>56.15</v>
      </c>
      <c r="E1255">
        <v>189.7</v>
      </c>
      <c r="F1255">
        <v>4.7300000000000004</v>
      </c>
    </row>
    <row r="1256" spans="1:6" x14ac:dyDescent="0.2">
      <c r="A1256" s="6">
        <v>38169</v>
      </c>
      <c r="B1256">
        <v>1105.8499999999999</v>
      </c>
      <c r="C1256">
        <v>18.79</v>
      </c>
      <c r="D1256">
        <v>56.69</v>
      </c>
      <c r="E1256">
        <v>189.4</v>
      </c>
      <c r="F1256">
        <v>4.5</v>
      </c>
    </row>
    <row r="1257" spans="1:6" x14ac:dyDescent="0.2">
      <c r="A1257" s="6">
        <v>38200</v>
      </c>
      <c r="B1257">
        <v>1088.94</v>
      </c>
      <c r="C1257">
        <v>18.97</v>
      </c>
      <c r="D1257">
        <v>57.23</v>
      </c>
      <c r="E1257">
        <v>189.5</v>
      </c>
      <c r="F1257">
        <v>4.28</v>
      </c>
    </row>
    <row r="1258" spans="1:6" x14ac:dyDescent="0.2">
      <c r="A1258" s="6">
        <v>38231</v>
      </c>
      <c r="B1258">
        <v>1117.6600000000001</v>
      </c>
      <c r="C1258">
        <v>19.16</v>
      </c>
      <c r="D1258">
        <v>57.77</v>
      </c>
      <c r="E1258">
        <v>189.9</v>
      </c>
      <c r="F1258">
        <v>4.13</v>
      </c>
    </row>
    <row r="1259" spans="1:6" x14ac:dyDescent="0.2">
      <c r="A1259" s="6">
        <v>38261</v>
      </c>
      <c r="B1259">
        <v>1117.21</v>
      </c>
      <c r="C1259">
        <v>19.25</v>
      </c>
      <c r="D1259">
        <v>58.03</v>
      </c>
      <c r="E1259">
        <v>190.9</v>
      </c>
      <c r="F1259">
        <v>4.0999999999999996</v>
      </c>
    </row>
    <row r="1260" spans="1:6" x14ac:dyDescent="0.2">
      <c r="A1260" s="6">
        <v>38292</v>
      </c>
      <c r="B1260">
        <v>1168.94</v>
      </c>
      <c r="C1260">
        <v>19.350000000000001</v>
      </c>
      <c r="D1260">
        <v>58.29</v>
      </c>
      <c r="E1260">
        <v>191</v>
      </c>
      <c r="F1260">
        <v>4.1900000000000004</v>
      </c>
    </row>
    <row r="1261" spans="1:6" x14ac:dyDescent="0.2">
      <c r="A1261" s="6">
        <v>38322</v>
      </c>
      <c r="B1261">
        <v>1199.21</v>
      </c>
      <c r="C1261">
        <v>19.440000000000001</v>
      </c>
      <c r="D1261">
        <v>58.55</v>
      </c>
      <c r="E1261">
        <v>190.3</v>
      </c>
      <c r="F1261">
        <v>4.2300000000000004</v>
      </c>
    </row>
    <row r="1262" spans="1:6" x14ac:dyDescent="0.2">
      <c r="A1262" s="6">
        <v>38353</v>
      </c>
      <c r="B1262">
        <v>1181.4100000000001</v>
      </c>
      <c r="C1262">
        <v>19.7</v>
      </c>
      <c r="D1262">
        <v>59.11</v>
      </c>
      <c r="E1262">
        <v>190.7</v>
      </c>
      <c r="F1262">
        <v>4.22</v>
      </c>
    </row>
    <row r="1263" spans="1:6" x14ac:dyDescent="0.2">
      <c r="A1263" s="6">
        <v>38384</v>
      </c>
      <c r="B1263">
        <v>1199.6300000000001</v>
      </c>
      <c r="C1263">
        <v>19.97</v>
      </c>
      <c r="D1263">
        <v>59.66</v>
      </c>
      <c r="E1263">
        <v>191.8</v>
      </c>
      <c r="F1263">
        <v>4.17</v>
      </c>
    </row>
    <row r="1264" spans="1:6" x14ac:dyDescent="0.2">
      <c r="A1264" s="6">
        <v>38412</v>
      </c>
      <c r="B1264">
        <v>1194.9000000000001</v>
      </c>
      <c r="C1264">
        <v>20.23</v>
      </c>
      <c r="D1264">
        <v>60.22</v>
      </c>
      <c r="E1264">
        <v>193.3</v>
      </c>
      <c r="F1264">
        <v>4.5</v>
      </c>
    </row>
    <row r="1265" spans="1:6" x14ac:dyDescent="0.2">
      <c r="A1265" s="6">
        <v>38443</v>
      </c>
      <c r="B1265">
        <v>1164.43</v>
      </c>
      <c r="C1265">
        <v>20.46</v>
      </c>
      <c r="D1265">
        <v>61.23</v>
      </c>
      <c r="E1265">
        <v>194.6</v>
      </c>
      <c r="F1265">
        <v>4.34</v>
      </c>
    </row>
    <row r="1266" spans="1:6" x14ac:dyDescent="0.2">
      <c r="A1266" s="6">
        <v>38473</v>
      </c>
      <c r="B1266">
        <v>1178.28</v>
      </c>
      <c r="C1266">
        <v>20.7</v>
      </c>
      <c r="D1266">
        <v>62.25</v>
      </c>
      <c r="E1266">
        <v>194.4</v>
      </c>
      <c r="F1266">
        <v>4.1399999999999997</v>
      </c>
    </row>
    <row r="1267" spans="1:6" x14ac:dyDescent="0.2">
      <c r="A1267" s="6">
        <v>38504</v>
      </c>
      <c r="B1267">
        <v>1202.25</v>
      </c>
      <c r="C1267">
        <v>20.93</v>
      </c>
      <c r="D1267">
        <v>63.26</v>
      </c>
      <c r="E1267">
        <v>194.5</v>
      </c>
      <c r="F1267">
        <v>4</v>
      </c>
    </row>
    <row r="1268" spans="1:6" x14ac:dyDescent="0.2">
      <c r="A1268" s="6">
        <v>38534</v>
      </c>
      <c r="B1268">
        <v>1222.24</v>
      </c>
      <c r="C1268">
        <v>21.11</v>
      </c>
      <c r="D1268">
        <v>64.33</v>
      </c>
      <c r="E1268">
        <v>195.4</v>
      </c>
      <c r="F1268">
        <v>4.18</v>
      </c>
    </row>
    <row r="1269" spans="1:6" x14ac:dyDescent="0.2">
      <c r="A1269" s="6">
        <v>38565</v>
      </c>
      <c r="B1269">
        <v>1224.27</v>
      </c>
      <c r="C1269">
        <v>21.29</v>
      </c>
      <c r="D1269">
        <v>65.400000000000006</v>
      </c>
      <c r="E1269">
        <v>196.4</v>
      </c>
      <c r="F1269">
        <v>4.26</v>
      </c>
    </row>
    <row r="1270" spans="1:6" x14ac:dyDescent="0.2">
      <c r="A1270" s="6">
        <v>38596</v>
      </c>
      <c r="B1270">
        <v>1225.92</v>
      </c>
      <c r="C1270">
        <v>21.47</v>
      </c>
      <c r="D1270">
        <v>66.47</v>
      </c>
      <c r="E1270">
        <v>198.8</v>
      </c>
      <c r="F1270">
        <v>4.2</v>
      </c>
    </row>
    <row r="1271" spans="1:6" x14ac:dyDescent="0.2">
      <c r="A1271" s="6">
        <v>38626</v>
      </c>
      <c r="B1271">
        <v>1191.96</v>
      </c>
      <c r="C1271">
        <v>21.72</v>
      </c>
      <c r="D1271">
        <v>67.59</v>
      </c>
      <c r="E1271">
        <v>199.2</v>
      </c>
      <c r="F1271">
        <v>4.46</v>
      </c>
    </row>
    <row r="1272" spans="1:6" x14ac:dyDescent="0.2">
      <c r="A1272" s="6">
        <v>38657</v>
      </c>
      <c r="B1272">
        <v>1237.3699999999999</v>
      </c>
      <c r="C1272">
        <v>21.97</v>
      </c>
      <c r="D1272">
        <v>68.709999999999994</v>
      </c>
      <c r="E1272">
        <v>197.6</v>
      </c>
      <c r="F1272">
        <v>4.54</v>
      </c>
    </row>
    <row r="1273" spans="1:6" x14ac:dyDescent="0.2">
      <c r="A1273" s="6">
        <v>38687</v>
      </c>
      <c r="B1273">
        <v>1262.07</v>
      </c>
      <c r="C1273">
        <v>22.22</v>
      </c>
      <c r="D1273">
        <v>69.83</v>
      </c>
      <c r="E1273">
        <v>196.8</v>
      </c>
      <c r="F1273">
        <v>4.47</v>
      </c>
    </row>
    <row r="1274" spans="1:6" x14ac:dyDescent="0.2">
      <c r="A1274" s="6">
        <v>38718</v>
      </c>
      <c r="B1274">
        <v>1278.73</v>
      </c>
      <c r="C1274">
        <v>22.41</v>
      </c>
      <c r="D1274">
        <v>70.78</v>
      </c>
      <c r="E1274">
        <v>198.3</v>
      </c>
      <c r="F1274">
        <v>4.42</v>
      </c>
    </row>
    <row r="1275" spans="1:6" x14ac:dyDescent="0.2">
      <c r="A1275" s="6">
        <v>38749</v>
      </c>
      <c r="B1275">
        <v>1276.6500000000001</v>
      </c>
      <c r="C1275">
        <v>22.59</v>
      </c>
      <c r="D1275">
        <v>71.72</v>
      </c>
      <c r="E1275">
        <v>198.7</v>
      </c>
      <c r="F1275">
        <v>4.57</v>
      </c>
    </row>
    <row r="1276" spans="1:6" x14ac:dyDescent="0.2">
      <c r="A1276" s="6">
        <v>38777</v>
      </c>
      <c r="B1276">
        <v>1293.74</v>
      </c>
      <c r="C1276">
        <v>22.78</v>
      </c>
      <c r="D1276">
        <v>72.67</v>
      </c>
      <c r="E1276">
        <v>199.8</v>
      </c>
      <c r="F1276">
        <v>4.72</v>
      </c>
    </row>
    <row r="1277" spans="1:6" x14ac:dyDescent="0.2">
      <c r="A1277" s="6">
        <v>38808</v>
      </c>
      <c r="B1277">
        <v>1302.17</v>
      </c>
      <c r="C1277">
        <v>23</v>
      </c>
      <c r="D1277">
        <v>73.28</v>
      </c>
      <c r="E1277">
        <v>201.5</v>
      </c>
      <c r="F1277">
        <v>4.99</v>
      </c>
    </row>
    <row r="1278" spans="1:6" x14ac:dyDescent="0.2">
      <c r="A1278" s="6">
        <v>38838</v>
      </c>
      <c r="B1278">
        <v>1290.01</v>
      </c>
      <c r="C1278">
        <v>23.22</v>
      </c>
      <c r="D1278">
        <v>73.88</v>
      </c>
      <c r="E1278">
        <v>202.5</v>
      </c>
      <c r="F1278">
        <v>5.1100000000000003</v>
      </c>
    </row>
    <row r="1279" spans="1:6" x14ac:dyDescent="0.2">
      <c r="A1279" s="6">
        <v>38869</v>
      </c>
      <c r="B1279">
        <v>1253.17</v>
      </c>
      <c r="C1279">
        <v>23.44</v>
      </c>
      <c r="D1279">
        <v>74.489999999999995</v>
      </c>
      <c r="E1279">
        <v>202.9</v>
      </c>
      <c r="F1279">
        <v>5.1100000000000003</v>
      </c>
    </row>
    <row r="1280" spans="1:6" x14ac:dyDescent="0.2">
      <c r="A1280" s="6">
        <v>38899</v>
      </c>
      <c r="B1280">
        <v>1260.24</v>
      </c>
      <c r="C1280">
        <v>23.66</v>
      </c>
      <c r="D1280">
        <v>75.849999999999994</v>
      </c>
      <c r="E1280">
        <v>203.5</v>
      </c>
      <c r="F1280">
        <v>5.09</v>
      </c>
    </row>
    <row r="1281" spans="1:6" x14ac:dyDescent="0.2">
      <c r="A1281" s="6">
        <v>38930</v>
      </c>
      <c r="B1281">
        <v>1287.1500000000001</v>
      </c>
      <c r="C1281">
        <v>23.88</v>
      </c>
      <c r="D1281">
        <v>77.209999999999994</v>
      </c>
      <c r="E1281">
        <v>203.9</v>
      </c>
      <c r="F1281">
        <v>4.88</v>
      </c>
    </row>
    <row r="1282" spans="1:6" x14ac:dyDescent="0.2">
      <c r="A1282" s="6">
        <v>38961</v>
      </c>
      <c r="B1282">
        <v>1317.74</v>
      </c>
      <c r="C1282">
        <v>24.1</v>
      </c>
      <c r="D1282">
        <v>78.569999999999993</v>
      </c>
      <c r="E1282">
        <v>202.9</v>
      </c>
      <c r="F1282">
        <v>4.72</v>
      </c>
    </row>
    <row r="1283" spans="1:6" x14ac:dyDescent="0.2">
      <c r="A1283" s="6">
        <v>38991</v>
      </c>
      <c r="B1283">
        <v>1363.38</v>
      </c>
      <c r="C1283">
        <v>24.36</v>
      </c>
      <c r="D1283">
        <v>79.55</v>
      </c>
      <c r="E1283">
        <v>201.8</v>
      </c>
      <c r="F1283">
        <v>4.7300000000000004</v>
      </c>
    </row>
    <row r="1284" spans="1:6" x14ac:dyDescent="0.2">
      <c r="A1284" s="6">
        <v>39022</v>
      </c>
      <c r="B1284">
        <v>1388.64</v>
      </c>
      <c r="C1284">
        <v>24.62</v>
      </c>
      <c r="D1284">
        <v>80.53</v>
      </c>
      <c r="E1284">
        <v>201.5</v>
      </c>
      <c r="F1284">
        <v>4.5999999999999996</v>
      </c>
    </row>
    <row r="1285" spans="1:6" x14ac:dyDescent="0.2">
      <c r="A1285" s="6">
        <v>39052</v>
      </c>
      <c r="B1285">
        <v>1416.42</v>
      </c>
      <c r="C1285">
        <v>24.88</v>
      </c>
      <c r="D1285">
        <v>81.510000000000005</v>
      </c>
      <c r="E1285">
        <v>201.8</v>
      </c>
      <c r="F1285">
        <v>4.5599999999999996</v>
      </c>
    </row>
    <row r="1286" spans="1:6" x14ac:dyDescent="0.2">
      <c r="A1286" s="6">
        <v>39083</v>
      </c>
      <c r="B1286">
        <v>1424.16</v>
      </c>
      <c r="C1286">
        <v>25.08</v>
      </c>
      <c r="D1286">
        <v>82.06</v>
      </c>
      <c r="E1286">
        <v>202.42</v>
      </c>
      <c r="F1286">
        <v>4.76</v>
      </c>
    </row>
    <row r="1287" spans="1:6" x14ac:dyDescent="0.2">
      <c r="A1287" s="6">
        <v>39114</v>
      </c>
      <c r="B1287">
        <v>1444.8</v>
      </c>
      <c r="C1287">
        <v>25.29</v>
      </c>
      <c r="D1287">
        <v>82.6</v>
      </c>
      <c r="E1287">
        <v>203.5</v>
      </c>
      <c r="F1287">
        <v>4.72</v>
      </c>
    </row>
    <row r="1288" spans="1:6" x14ac:dyDescent="0.2">
      <c r="A1288" s="6">
        <v>39142</v>
      </c>
      <c r="B1288">
        <v>1406.95</v>
      </c>
      <c r="C1288">
        <v>25.49</v>
      </c>
      <c r="D1288">
        <v>83.15</v>
      </c>
      <c r="E1288">
        <v>205.35</v>
      </c>
      <c r="F1288">
        <v>4.5599999999999996</v>
      </c>
    </row>
    <row r="1289" spans="1:6" x14ac:dyDescent="0.2">
      <c r="A1289" s="6">
        <v>39173</v>
      </c>
      <c r="B1289">
        <v>1463.64</v>
      </c>
      <c r="C1289">
        <v>25.72</v>
      </c>
      <c r="D1289">
        <v>83.74</v>
      </c>
      <c r="E1289">
        <v>206.69</v>
      </c>
      <c r="F1289">
        <v>4.6900000000000004</v>
      </c>
    </row>
    <row r="1290" spans="1:6" x14ac:dyDescent="0.2">
      <c r="A1290" s="6">
        <v>39203</v>
      </c>
      <c r="B1290">
        <v>1511.14</v>
      </c>
      <c r="C1290">
        <v>25.94</v>
      </c>
      <c r="D1290">
        <v>84.33</v>
      </c>
      <c r="E1290">
        <v>207.95</v>
      </c>
      <c r="F1290">
        <v>4.75</v>
      </c>
    </row>
    <row r="1291" spans="1:6" x14ac:dyDescent="0.2">
      <c r="A1291" s="6">
        <v>39234</v>
      </c>
      <c r="B1291">
        <v>1514.19</v>
      </c>
      <c r="C1291">
        <v>26.17</v>
      </c>
      <c r="D1291">
        <v>84.92</v>
      </c>
      <c r="E1291">
        <v>208.35</v>
      </c>
      <c r="F1291">
        <v>5.0999999999999996</v>
      </c>
    </row>
    <row r="1292" spans="1:6" x14ac:dyDescent="0.2">
      <c r="A1292" s="6">
        <v>39264</v>
      </c>
      <c r="B1292">
        <v>1520.71</v>
      </c>
      <c r="C1292">
        <v>26.44</v>
      </c>
      <c r="D1292">
        <v>82.81</v>
      </c>
      <c r="E1292">
        <v>208.3</v>
      </c>
      <c r="F1292">
        <v>5</v>
      </c>
    </row>
    <row r="1293" spans="1:6" x14ac:dyDescent="0.2">
      <c r="A1293" s="6">
        <v>39295</v>
      </c>
      <c r="B1293">
        <v>1454.62</v>
      </c>
      <c r="C1293">
        <v>26.71</v>
      </c>
      <c r="D1293">
        <v>80.709999999999994</v>
      </c>
      <c r="E1293">
        <v>207.92</v>
      </c>
      <c r="F1293">
        <v>4.67</v>
      </c>
    </row>
    <row r="1294" spans="1:6" x14ac:dyDescent="0.2">
      <c r="A1294" s="6">
        <v>39326</v>
      </c>
      <c r="B1294">
        <v>1497.12</v>
      </c>
      <c r="C1294">
        <v>26.98</v>
      </c>
      <c r="D1294">
        <v>78.599999999999994</v>
      </c>
      <c r="E1294">
        <v>208.49</v>
      </c>
      <c r="F1294">
        <v>4.5199999999999996</v>
      </c>
    </row>
    <row r="1295" spans="1:6" x14ac:dyDescent="0.2">
      <c r="A1295" s="6">
        <v>39356</v>
      </c>
      <c r="B1295">
        <v>1539.66</v>
      </c>
      <c r="C1295">
        <v>27.23</v>
      </c>
      <c r="D1295">
        <v>74.459999999999994</v>
      </c>
      <c r="E1295">
        <v>208.94</v>
      </c>
      <c r="F1295">
        <v>4.53</v>
      </c>
    </row>
    <row r="1296" spans="1:6" x14ac:dyDescent="0.2">
      <c r="A1296" s="6">
        <v>39387</v>
      </c>
      <c r="B1296">
        <v>1463.39</v>
      </c>
      <c r="C1296">
        <v>27.48</v>
      </c>
      <c r="D1296">
        <v>70.319999999999993</v>
      </c>
      <c r="E1296">
        <v>210.18</v>
      </c>
      <c r="F1296">
        <v>4.1500000000000004</v>
      </c>
    </row>
    <row r="1297" spans="1:6" x14ac:dyDescent="0.2">
      <c r="A1297" s="6">
        <v>39417</v>
      </c>
      <c r="B1297">
        <v>1479.22</v>
      </c>
      <c r="C1297">
        <v>27.73</v>
      </c>
      <c r="D1297">
        <v>66.180000000000007</v>
      </c>
      <c r="E1297">
        <v>210.04</v>
      </c>
      <c r="F1297">
        <v>4.0999999999999996</v>
      </c>
    </row>
    <row r="1298" spans="1:6" x14ac:dyDescent="0.2">
      <c r="A1298" s="6">
        <v>39448</v>
      </c>
      <c r="B1298">
        <v>1378.76</v>
      </c>
      <c r="C1298">
        <v>27.92</v>
      </c>
      <c r="D1298">
        <v>64.25</v>
      </c>
      <c r="E1298">
        <v>211.08</v>
      </c>
      <c r="F1298">
        <v>3.74</v>
      </c>
    </row>
    <row r="1299" spans="1:6" x14ac:dyDescent="0.2">
      <c r="A1299" s="6">
        <v>39479</v>
      </c>
      <c r="B1299">
        <v>1354.87</v>
      </c>
      <c r="C1299">
        <v>28.11</v>
      </c>
      <c r="D1299">
        <v>62.32</v>
      </c>
      <c r="E1299">
        <v>211.69</v>
      </c>
      <c r="F1299">
        <v>3.74</v>
      </c>
    </row>
    <row r="1300" spans="1:6" x14ac:dyDescent="0.2">
      <c r="A1300" s="6">
        <v>39508</v>
      </c>
      <c r="B1300">
        <v>1316.94</v>
      </c>
      <c r="C1300">
        <v>28.3</v>
      </c>
      <c r="D1300">
        <v>60.39</v>
      </c>
      <c r="E1300">
        <v>213.53</v>
      </c>
      <c r="F1300">
        <v>3.51</v>
      </c>
    </row>
    <row r="1301" spans="1:6" x14ac:dyDescent="0.2">
      <c r="A1301" s="6">
        <v>39539</v>
      </c>
      <c r="B1301">
        <v>1370.47</v>
      </c>
      <c r="C1301">
        <v>28.44</v>
      </c>
      <c r="D1301">
        <v>57.38</v>
      </c>
      <c r="E1301">
        <v>214.82</v>
      </c>
      <c r="F1301">
        <v>3.68</v>
      </c>
    </row>
    <row r="1302" spans="1:6" x14ac:dyDescent="0.2">
      <c r="A1302" s="6">
        <v>39569</v>
      </c>
      <c r="B1302">
        <v>1403.22</v>
      </c>
      <c r="C1302">
        <v>28.57</v>
      </c>
      <c r="D1302">
        <v>54.38</v>
      </c>
      <c r="E1302">
        <v>216.63</v>
      </c>
      <c r="F1302">
        <v>3.88</v>
      </c>
    </row>
    <row r="1303" spans="1:6" x14ac:dyDescent="0.2">
      <c r="A1303" s="6">
        <v>39600</v>
      </c>
      <c r="B1303">
        <v>1341.25</v>
      </c>
      <c r="C1303">
        <v>28.71</v>
      </c>
      <c r="D1303">
        <v>51.37</v>
      </c>
      <c r="E1303">
        <v>218.81</v>
      </c>
      <c r="F1303">
        <v>4.0999999999999996</v>
      </c>
    </row>
    <row r="1304" spans="1:6" x14ac:dyDescent="0.2">
      <c r="A1304" s="6">
        <v>39630</v>
      </c>
      <c r="B1304">
        <v>1257.33</v>
      </c>
      <c r="C1304">
        <v>28.76</v>
      </c>
      <c r="D1304">
        <v>49.56</v>
      </c>
      <c r="E1304">
        <v>219.96</v>
      </c>
      <c r="F1304">
        <v>4.01</v>
      </c>
    </row>
    <row r="1305" spans="1:6" x14ac:dyDescent="0.2">
      <c r="A1305" s="6">
        <v>39661</v>
      </c>
      <c r="B1305">
        <v>1281.47</v>
      </c>
      <c r="C1305">
        <v>28.8</v>
      </c>
      <c r="D1305">
        <v>47.76</v>
      </c>
      <c r="E1305">
        <v>219.09</v>
      </c>
      <c r="F1305">
        <v>3.89</v>
      </c>
    </row>
    <row r="1306" spans="1:6" x14ac:dyDescent="0.2">
      <c r="A1306" s="6">
        <v>39692</v>
      </c>
      <c r="B1306">
        <v>1216.95</v>
      </c>
      <c r="C1306">
        <v>28.85</v>
      </c>
      <c r="D1306">
        <v>45.95</v>
      </c>
      <c r="E1306">
        <v>218.78</v>
      </c>
      <c r="F1306">
        <v>3.69</v>
      </c>
    </row>
    <row r="1307" spans="1:6" x14ac:dyDescent="0.2">
      <c r="A1307" s="6">
        <v>39722</v>
      </c>
      <c r="B1307">
        <v>968.8</v>
      </c>
      <c r="C1307">
        <v>28.7</v>
      </c>
      <c r="D1307">
        <v>35.590000000000003</v>
      </c>
      <c r="E1307">
        <v>216.57</v>
      </c>
      <c r="F1307">
        <v>3.81</v>
      </c>
    </row>
    <row r="1308" spans="1:6" x14ac:dyDescent="0.2">
      <c r="A1308" s="6">
        <v>39753</v>
      </c>
      <c r="B1308">
        <v>883.04</v>
      </c>
      <c r="C1308">
        <v>28.54</v>
      </c>
      <c r="D1308">
        <v>25.24</v>
      </c>
      <c r="E1308">
        <v>212.43</v>
      </c>
      <c r="F1308">
        <v>3.53</v>
      </c>
    </row>
    <row r="1309" spans="1:6" x14ac:dyDescent="0.2">
      <c r="A1309" s="6">
        <v>39783</v>
      </c>
      <c r="B1309">
        <v>877.56</v>
      </c>
      <c r="C1309">
        <v>28.39</v>
      </c>
      <c r="D1309">
        <v>14.88</v>
      </c>
      <c r="E1309">
        <v>210.23</v>
      </c>
      <c r="F1309">
        <v>2.42</v>
      </c>
    </row>
    <row r="1310" spans="1:6" x14ac:dyDescent="0.2">
      <c r="A1310" s="6">
        <v>39814</v>
      </c>
      <c r="B1310">
        <v>865.58</v>
      </c>
      <c r="C1310">
        <v>28.01</v>
      </c>
      <c r="D1310">
        <v>12.21</v>
      </c>
      <c r="E1310">
        <v>211.14</v>
      </c>
      <c r="F1310">
        <v>2.52</v>
      </c>
    </row>
    <row r="1311" spans="1:6" x14ac:dyDescent="0.2">
      <c r="A1311" s="6">
        <v>39845</v>
      </c>
      <c r="B1311">
        <v>805.23</v>
      </c>
      <c r="C1311">
        <v>27.64</v>
      </c>
      <c r="D1311">
        <v>9.5299999999999994</v>
      </c>
      <c r="E1311">
        <v>212.19</v>
      </c>
      <c r="F1311">
        <v>2.87</v>
      </c>
    </row>
    <row r="1312" spans="1:6" x14ac:dyDescent="0.2">
      <c r="A1312" s="6">
        <v>39873</v>
      </c>
      <c r="B1312">
        <v>757.13</v>
      </c>
      <c r="C1312">
        <v>27.26</v>
      </c>
      <c r="D1312">
        <v>6.86</v>
      </c>
      <c r="E1312">
        <v>212.71</v>
      </c>
      <c r="F1312">
        <v>2.82</v>
      </c>
    </row>
    <row r="1313" spans="1:6" x14ac:dyDescent="0.2">
      <c r="A1313" s="6">
        <v>39904</v>
      </c>
      <c r="B1313">
        <v>848.15</v>
      </c>
      <c r="C1313">
        <v>26.7</v>
      </c>
      <c r="D1313">
        <v>7.08</v>
      </c>
      <c r="E1313">
        <v>213.24</v>
      </c>
      <c r="F1313">
        <v>2.93</v>
      </c>
    </row>
    <row r="1314" spans="1:6" x14ac:dyDescent="0.2">
      <c r="A1314" s="6">
        <v>39934</v>
      </c>
      <c r="B1314">
        <v>902.41</v>
      </c>
      <c r="C1314">
        <v>26.15</v>
      </c>
      <c r="D1314">
        <v>7.29</v>
      </c>
      <c r="E1314">
        <v>213.86</v>
      </c>
      <c r="F1314">
        <v>3.29</v>
      </c>
    </row>
    <row r="1315" spans="1:6" x14ac:dyDescent="0.2">
      <c r="A1315" s="6">
        <v>39965</v>
      </c>
      <c r="B1315">
        <v>926.12</v>
      </c>
      <c r="C1315">
        <v>25.59</v>
      </c>
      <c r="D1315">
        <v>7.51</v>
      </c>
      <c r="E1315">
        <v>215.69</v>
      </c>
      <c r="F1315">
        <v>3.72</v>
      </c>
    </row>
    <row r="1316" spans="1:6" x14ac:dyDescent="0.2">
      <c r="A1316" s="6">
        <v>39995</v>
      </c>
      <c r="B1316">
        <v>935.82</v>
      </c>
      <c r="C1316">
        <v>25.03</v>
      </c>
      <c r="D1316">
        <v>9.19</v>
      </c>
      <c r="E1316">
        <v>215.35</v>
      </c>
      <c r="F1316">
        <v>3.56</v>
      </c>
    </row>
    <row r="1317" spans="1:6" x14ac:dyDescent="0.2">
      <c r="A1317" s="6">
        <v>40026</v>
      </c>
      <c r="B1317">
        <v>1009.73</v>
      </c>
      <c r="C1317">
        <v>24.46</v>
      </c>
      <c r="D1317">
        <v>10.86</v>
      </c>
      <c r="E1317">
        <v>215.83</v>
      </c>
      <c r="F1317">
        <v>3.59</v>
      </c>
    </row>
    <row r="1318" spans="1:6" x14ac:dyDescent="0.2">
      <c r="A1318" s="6">
        <v>40057</v>
      </c>
      <c r="B1318">
        <v>1044.55</v>
      </c>
      <c r="C1318">
        <v>23.9</v>
      </c>
      <c r="D1318">
        <v>12.54</v>
      </c>
      <c r="E1318">
        <v>215.97</v>
      </c>
      <c r="F1318">
        <v>3.4</v>
      </c>
    </row>
    <row r="1319" spans="1:6" x14ac:dyDescent="0.2">
      <c r="A1319" s="6">
        <v>40087</v>
      </c>
      <c r="B1319">
        <v>1067.6600000000001</v>
      </c>
      <c r="C1319">
        <v>23.4</v>
      </c>
      <c r="D1319">
        <v>25.35</v>
      </c>
      <c r="E1319">
        <v>216.18</v>
      </c>
      <c r="F1319">
        <v>3.39</v>
      </c>
    </row>
    <row r="1320" spans="1:6" x14ac:dyDescent="0.2">
      <c r="A1320" s="6">
        <v>40118</v>
      </c>
      <c r="B1320">
        <v>1088.07</v>
      </c>
      <c r="C1320">
        <v>22.91</v>
      </c>
      <c r="D1320">
        <v>38.159999999999997</v>
      </c>
      <c r="E1320">
        <v>216.33</v>
      </c>
      <c r="F1320">
        <v>3.4</v>
      </c>
    </row>
    <row r="1321" spans="1:6" x14ac:dyDescent="0.2">
      <c r="A1321" s="6">
        <v>40148</v>
      </c>
      <c r="B1321">
        <v>1110.3800000000001</v>
      </c>
      <c r="C1321">
        <v>22.41</v>
      </c>
      <c r="D1321">
        <v>50.97</v>
      </c>
      <c r="E1321">
        <v>215.95</v>
      </c>
      <c r="F1321">
        <v>3.59</v>
      </c>
    </row>
    <row r="1322" spans="1:6" x14ac:dyDescent="0.2">
      <c r="A1322" s="6">
        <v>40179</v>
      </c>
      <c r="B1322">
        <v>1123.58</v>
      </c>
      <c r="C1322">
        <v>22.24</v>
      </c>
      <c r="D1322">
        <v>54.29</v>
      </c>
      <c r="E1322">
        <v>216.69</v>
      </c>
      <c r="F1322">
        <v>3.73</v>
      </c>
    </row>
    <row r="1323" spans="1:6" x14ac:dyDescent="0.2">
      <c r="A1323" s="6">
        <v>40210</v>
      </c>
      <c r="B1323">
        <v>1089.1600000000001</v>
      </c>
      <c r="C1323">
        <v>22.07</v>
      </c>
      <c r="D1323">
        <v>57.61</v>
      </c>
      <c r="E1323">
        <v>216.74</v>
      </c>
      <c r="F1323">
        <v>3.69</v>
      </c>
    </row>
    <row r="1324" spans="1:6" x14ac:dyDescent="0.2">
      <c r="A1324" s="6">
        <v>40238</v>
      </c>
      <c r="B1324">
        <v>1152.05</v>
      </c>
      <c r="C1324">
        <v>21.9</v>
      </c>
      <c r="D1324">
        <v>60.93</v>
      </c>
      <c r="E1324">
        <v>217.63</v>
      </c>
      <c r="F1324">
        <v>3.73</v>
      </c>
    </row>
    <row r="1325" spans="1:6" x14ac:dyDescent="0.2">
      <c r="A1325" s="6">
        <v>40269</v>
      </c>
      <c r="B1325">
        <v>1197.32</v>
      </c>
      <c r="C1325">
        <v>21.95</v>
      </c>
      <c r="D1325">
        <v>62.99</v>
      </c>
      <c r="E1325">
        <v>218.01</v>
      </c>
      <c r="F1325">
        <v>3.85</v>
      </c>
    </row>
    <row r="1326" spans="1:6" x14ac:dyDescent="0.2">
      <c r="A1326" s="6">
        <v>40299</v>
      </c>
      <c r="B1326">
        <v>1125.06</v>
      </c>
      <c r="C1326">
        <v>21.99</v>
      </c>
      <c r="D1326">
        <v>65.040000000000006</v>
      </c>
      <c r="E1326">
        <v>218.18</v>
      </c>
      <c r="F1326">
        <v>3.42</v>
      </c>
    </row>
    <row r="1327" spans="1:6" x14ac:dyDescent="0.2">
      <c r="A1327" s="6">
        <v>40330</v>
      </c>
      <c r="B1327">
        <v>1083.3599999999999</v>
      </c>
      <c r="C1327">
        <v>22.04</v>
      </c>
      <c r="D1327">
        <v>67.099999999999994</v>
      </c>
      <c r="E1327">
        <v>217.97</v>
      </c>
      <c r="F1327">
        <v>3.2</v>
      </c>
    </row>
    <row r="1328" spans="1:6" x14ac:dyDescent="0.2">
      <c r="A1328" s="6">
        <v>40360</v>
      </c>
      <c r="B1328">
        <v>1079.8</v>
      </c>
      <c r="C1328">
        <v>22.14</v>
      </c>
      <c r="D1328">
        <v>68.69</v>
      </c>
      <c r="E1328">
        <v>218.01</v>
      </c>
      <c r="F1328">
        <v>3.01</v>
      </c>
    </row>
    <row r="1329" spans="1:6" x14ac:dyDescent="0.2">
      <c r="A1329" s="6">
        <v>40391</v>
      </c>
      <c r="B1329">
        <v>1087.28</v>
      </c>
      <c r="C1329">
        <v>22.25</v>
      </c>
      <c r="D1329">
        <v>70.27</v>
      </c>
      <c r="E1329">
        <v>218.31</v>
      </c>
      <c r="F1329">
        <v>2.7</v>
      </c>
    </row>
    <row r="1330" spans="1:6" x14ac:dyDescent="0.2">
      <c r="A1330" s="6">
        <v>40422</v>
      </c>
      <c r="B1330">
        <v>1122.08</v>
      </c>
      <c r="C1330">
        <v>22.35</v>
      </c>
      <c r="D1330">
        <v>71.86</v>
      </c>
      <c r="E1330">
        <v>218.44</v>
      </c>
      <c r="F1330">
        <v>2.65</v>
      </c>
    </row>
    <row r="1331" spans="1:6" x14ac:dyDescent="0.2">
      <c r="A1331" s="6">
        <v>40452</v>
      </c>
      <c r="B1331">
        <v>1171.58</v>
      </c>
      <c r="C1331">
        <v>22.48</v>
      </c>
      <c r="D1331">
        <v>73.69</v>
      </c>
      <c r="E1331">
        <v>218.71</v>
      </c>
      <c r="F1331">
        <v>2.54</v>
      </c>
    </row>
    <row r="1332" spans="1:6" x14ac:dyDescent="0.2">
      <c r="A1332" s="6">
        <v>40483</v>
      </c>
      <c r="B1332">
        <v>1198.8900000000001</v>
      </c>
      <c r="C1332">
        <v>22.6</v>
      </c>
      <c r="D1332">
        <v>75.52</v>
      </c>
      <c r="E1332">
        <v>218.8</v>
      </c>
      <c r="F1332">
        <v>2.76</v>
      </c>
    </row>
    <row r="1333" spans="1:6" x14ac:dyDescent="0.2">
      <c r="A1333" s="6">
        <v>40513</v>
      </c>
      <c r="B1333">
        <v>1241.53</v>
      </c>
      <c r="C1333">
        <v>22.73</v>
      </c>
      <c r="D1333">
        <v>77.349999999999994</v>
      </c>
      <c r="E1333">
        <v>219.18</v>
      </c>
      <c r="F1333">
        <v>3.29</v>
      </c>
    </row>
    <row r="1334" spans="1:6" x14ac:dyDescent="0.2">
      <c r="A1334" s="6">
        <v>40544</v>
      </c>
      <c r="B1334">
        <v>1282.6199999999999</v>
      </c>
      <c r="C1334">
        <v>22.96</v>
      </c>
      <c r="D1334">
        <v>78.67</v>
      </c>
      <c r="E1334">
        <v>220.22</v>
      </c>
      <c r="F1334">
        <v>3.39</v>
      </c>
    </row>
    <row r="1335" spans="1:6" x14ac:dyDescent="0.2">
      <c r="A1335" s="6">
        <v>40575</v>
      </c>
      <c r="B1335">
        <v>1321.12</v>
      </c>
      <c r="C1335">
        <v>23.2</v>
      </c>
      <c r="D1335">
        <v>79.989999999999995</v>
      </c>
      <c r="E1335">
        <v>221.31</v>
      </c>
      <c r="F1335">
        <v>3.58</v>
      </c>
    </row>
    <row r="1336" spans="1:6" x14ac:dyDescent="0.2">
      <c r="A1336" s="6">
        <v>40603</v>
      </c>
      <c r="B1336">
        <v>1304.49</v>
      </c>
      <c r="C1336">
        <v>23.43</v>
      </c>
      <c r="D1336">
        <v>81.31</v>
      </c>
      <c r="E1336">
        <v>223.47</v>
      </c>
      <c r="F1336">
        <v>3.41</v>
      </c>
    </row>
    <row r="1337" spans="1:6" x14ac:dyDescent="0.2">
      <c r="A1337" s="6">
        <v>40634</v>
      </c>
      <c r="B1337">
        <v>1331.51</v>
      </c>
      <c r="C1337">
        <v>23.73</v>
      </c>
      <c r="D1337">
        <v>82.16</v>
      </c>
      <c r="E1337">
        <v>224.91</v>
      </c>
      <c r="F1337">
        <v>3.46</v>
      </c>
    </row>
    <row r="1338" spans="1:6" x14ac:dyDescent="0.2">
      <c r="A1338" s="6">
        <v>40664</v>
      </c>
      <c r="B1338">
        <v>1338.31</v>
      </c>
      <c r="C1338">
        <v>24.04</v>
      </c>
      <c r="D1338">
        <v>83.02</v>
      </c>
      <c r="E1338">
        <v>225.96</v>
      </c>
      <c r="F1338">
        <v>3.17</v>
      </c>
    </row>
    <row r="1339" spans="1:6" x14ac:dyDescent="0.2">
      <c r="A1339" s="6">
        <v>40695</v>
      </c>
      <c r="B1339">
        <v>1287.29</v>
      </c>
      <c r="C1339">
        <v>24.34</v>
      </c>
      <c r="D1339">
        <v>83.87</v>
      </c>
      <c r="E1339">
        <v>225.72</v>
      </c>
      <c r="F1339">
        <v>3</v>
      </c>
    </row>
    <row r="1340" spans="1:6" x14ac:dyDescent="0.2">
      <c r="A1340" s="6">
        <v>40725</v>
      </c>
      <c r="B1340">
        <v>1325.19</v>
      </c>
      <c r="C1340">
        <v>24.62</v>
      </c>
      <c r="D1340">
        <v>84.91</v>
      </c>
      <c r="E1340">
        <v>225.92</v>
      </c>
      <c r="F1340">
        <v>3</v>
      </c>
    </row>
    <row r="1341" spans="1:6" x14ac:dyDescent="0.2">
      <c r="A1341" s="6">
        <v>40756</v>
      </c>
      <c r="B1341">
        <v>1185.31</v>
      </c>
      <c r="C1341">
        <v>24.9</v>
      </c>
      <c r="D1341">
        <v>85.94</v>
      </c>
      <c r="E1341">
        <v>226.54</v>
      </c>
      <c r="F1341">
        <v>2.2999999999999998</v>
      </c>
    </row>
    <row r="1342" spans="1:6" x14ac:dyDescent="0.2">
      <c r="A1342" s="6">
        <v>40787</v>
      </c>
      <c r="B1342">
        <v>1173.8800000000001</v>
      </c>
      <c r="C1342">
        <v>25.18</v>
      </c>
      <c r="D1342">
        <v>86.98</v>
      </c>
      <c r="E1342">
        <v>226.89</v>
      </c>
      <c r="F1342">
        <v>1.98</v>
      </c>
    </row>
    <row r="1343" spans="1:6" x14ac:dyDescent="0.2">
      <c r="A1343" s="6">
        <v>40817</v>
      </c>
      <c r="B1343">
        <v>1207.22</v>
      </c>
      <c r="C1343">
        <v>25.6</v>
      </c>
      <c r="D1343">
        <v>86.97</v>
      </c>
      <c r="E1343">
        <v>226.42</v>
      </c>
      <c r="F1343">
        <v>2.15</v>
      </c>
    </row>
    <row r="1344" spans="1:6" x14ac:dyDescent="0.2">
      <c r="A1344" s="6">
        <v>40848</v>
      </c>
      <c r="B1344">
        <v>1226.42</v>
      </c>
      <c r="C1344">
        <v>26.01</v>
      </c>
      <c r="D1344">
        <v>86.96</v>
      </c>
      <c r="E1344">
        <v>226.23</v>
      </c>
      <c r="F1344">
        <v>2.0099999999999998</v>
      </c>
    </row>
    <row r="1345" spans="1:6" x14ac:dyDescent="0.2">
      <c r="A1345" s="6">
        <v>40878</v>
      </c>
      <c r="B1345">
        <v>1243.32</v>
      </c>
      <c r="C1345">
        <v>26.43</v>
      </c>
      <c r="D1345">
        <v>86.95</v>
      </c>
      <c r="E1345">
        <v>225.67</v>
      </c>
      <c r="F1345">
        <v>1.98</v>
      </c>
    </row>
    <row r="1346" spans="1:6" x14ac:dyDescent="0.2">
      <c r="A1346" s="6">
        <v>40909</v>
      </c>
      <c r="B1346">
        <v>1300.58</v>
      </c>
      <c r="C1346">
        <v>26.74</v>
      </c>
      <c r="D1346">
        <v>87.48</v>
      </c>
      <c r="E1346">
        <v>226.66</v>
      </c>
      <c r="F1346">
        <v>1.97</v>
      </c>
    </row>
    <row r="1347" spans="1:6" x14ac:dyDescent="0.2">
      <c r="A1347" s="6">
        <v>40940</v>
      </c>
      <c r="B1347">
        <v>1352.49</v>
      </c>
      <c r="C1347">
        <v>27.04</v>
      </c>
      <c r="D1347">
        <v>88.01</v>
      </c>
      <c r="E1347">
        <v>227.66</v>
      </c>
      <c r="F1347">
        <v>1.97</v>
      </c>
    </row>
    <row r="1348" spans="1:6" x14ac:dyDescent="0.2">
      <c r="A1348" s="6">
        <v>40969</v>
      </c>
      <c r="B1348">
        <v>1389.24</v>
      </c>
      <c r="C1348">
        <v>27.35</v>
      </c>
      <c r="D1348">
        <v>88.54</v>
      </c>
      <c r="E1348">
        <v>229.39</v>
      </c>
      <c r="F1348">
        <v>2.17</v>
      </c>
    </row>
    <row r="1349" spans="1:6" x14ac:dyDescent="0.2">
      <c r="A1349" s="6">
        <v>41000</v>
      </c>
      <c r="B1349">
        <v>1386.43</v>
      </c>
      <c r="C1349">
        <v>27.67</v>
      </c>
      <c r="D1349">
        <v>88.33</v>
      </c>
      <c r="E1349">
        <v>230.09</v>
      </c>
      <c r="F1349">
        <v>2.0499999999999998</v>
      </c>
    </row>
    <row r="1350" spans="1:6" x14ac:dyDescent="0.2">
      <c r="A1350" s="6">
        <v>41030</v>
      </c>
      <c r="B1350">
        <v>1341.27</v>
      </c>
      <c r="C1350">
        <v>28</v>
      </c>
      <c r="D1350">
        <v>88.13</v>
      </c>
      <c r="E1350">
        <v>229.81</v>
      </c>
      <c r="F1350">
        <v>1.8</v>
      </c>
    </row>
    <row r="1351" spans="1:6" x14ac:dyDescent="0.2">
      <c r="A1351" s="6">
        <v>41061</v>
      </c>
      <c r="B1351">
        <v>1323.48</v>
      </c>
      <c r="C1351">
        <v>28.32</v>
      </c>
      <c r="D1351">
        <v>87.92</v>
      </c>
      <c r="E1351">
        <v>229.48</v>
      </c>
      <c r="F1351">
        <v>1.62</v>
      </c>
    </row>
    <row r="1352" spans="1:6" x14ac:dyDescent="0.2">
      <c r="A1352" s="6">
        <v>41091</v>
      </c>
      <c r="B1352">
        <v>1359.78</v>
      </c>
      <c r="C1352">
        <v>28.74</v>
      </c>
      <c r="D1352">
        <v>87.45</v>
      </c>
      <c r="E1352">
        <v>229.1</v>
      </c>
      <c r="F1352">
        <v>1.53</v>
      </c>
    </row>
    <row r="1353" spans="1:6" x14ac:dyDescent="0.2">
      <c r="A1353" s="6">
        <v>41122</v>
      </c>
      <c r="B1353">
        <v>1403.45</v>
      </c>
      <c r="C1353">
        <v>29.17</v>
      </c>
      <c r="D1353">
        <v>86.97</v>
      </c>
      <c r="E1353">
        <v>230.38</v>
      </c>
      <c r="F1353">
        <v>1.68</v>
      </c>
    </row>
    <row r="1354" spans="1:6" x14ac:dyDescent="0.2">
      <c r="A1354" s="6">
        <v>41153</v>
      </c>
      <c r="B1354">
        <v>1443.42</v>
      </c>
      <c r="C1354">
        <v>29.59</v>
      </c>
      <c r="D1354">
        <v>86.5</v>
      </c>
      <c r="E1354">
        <v>231.41</v>
      </c>
      <c r="F1354">
        <v>1.72</v>
      </c>
    </row>
    <row r="1355" spans="1:6" x14ac:dyDescent="0.2">
      <c r="A1355" s="6">
        <v>41183</v>
      </c>
      <c r="B1355">
        <v>1437.82</v>
      </c>
      <c r="C1355">
        <v>30.14</v>
      </c>
      <c r="D1355">
        <v>86.5</v>
      </c>
      <c r="E1355">
        <v>231.32</v>
      </c>
      <c r="F1355">
        <v>1.75</v>
      </c>
    </row>
    <row r="1356" spans="1:6" x14ac:dyDescent="0.2">
      <c r="A1356" s="6">
        <v>41214</v>
      </c>
      <c r="B1356">
        <v>1394.51</v>
      </c>
      <c r="C1356">
        <v>30.7</v>
      </c>
      <c r="D1356">
        <v>86.51</v>
      </c>
      <c r="E1356">
        <v>230.22</v>
      </c>
      <c r="F1356">
        <v>1.65</v>
      </c>
    </row>
    <row r="1357" spans="1:6" x14ac:dyDescent="0.2">
      <c r="A1357" s="6">
        <v>41244</v>
      </c>
      <c r="B1357">
        <v>1422.29</v>
      </c>
      <c r="C1357">
        <v>31.25</v>
      </c>
      <c r="D1357">
        <v>86.51</v>
      </c>
      <c r="E1357">
        <v>229.6</v>
      </c>
      <c r="F1357">
        <v>1.72</v>
      </c>
    </row>
    <row r="1358" spans="1:6" x14ac:dyDescent="0.2">
      <c r="A1358" s="6">
        <v>41275</v>
      </c>
      <c r="B1358">
        <v>1480.4</v>
      </c>
      <c r="C1358">
        <v>31.54</v>
      </c>
      <c r="D1358">
        <v>86.91</v>
      </c>
      <c r="E1358">
        <v>230.28</v>
      </c>
      <c r="F1358">
        <v>1.91</v>
      </c>
    </row>
    <row r="1359" spans="1:6" x14ac:dyDescent="0.2">
      <c r="A1359" s="6">
        <v>41306</v>
      </c>
      <c r="B1359">
        <v>1512.31</v>
      </c>
      <c r="C1359">
        <v>31.82</v>
      </c>
      <c r="D1359">
        <v>87.3</v>
      </c>
      <c r="E1359">
        <v>232.17</v>
      </c>
      <c r="F1359">
        <v>1.98</v>
      </c>
    </row>
    <row r="1360" spans="1:6" x14ac:dyDescent="0.2">
      <c r="A1360" s="6">
        <v>41334</v>
      </c>
      <c r="B1360">
        <v>1550.83</v>
      </c>
      <c r="C1360">
        <v>32.11</v>
      </c>
      <c r="D1360">
        <v>87.7</v>
      </c>
      <c r="E1360">
        <v>232.77</v>
      </c>
      <c r="F1360">
        <v>1.96</v>
      </c>
    </row>
    <row r="1361" spans="1:6" x14ac:dyDescent="0.2">
      <c r="A1361" s="6">
        <v>41365</v>
      </c>
      <c r="B1361">
        <v>1570.7</v>
      </c>
      <c r="C1361">
        <v>32.5</v>
      </c>
      <c r="D1361">
        <v>88.78</v>
      </c>
      <c r="E1361">
        <v>232.53</v>
      </c>
      <c r="F1361">
        <v>1.76</v>
      </c>
    </row>
    <row r="1362" spans="1:6" x14ac:dyDescent="0.2">
      <c r="A1362" s="6">
        <v>41395</v>
      </c>
      <c r="B1362">
        <v>1639.84</v>
      </c>
      <c r="C1362">
        <v>32.880000000000003</v>
      </c>
      <c r="D1362">
        <v>89.87</v>
      </c>
      <c r="E1362">
        <v>232.94</v>
      </c>
      <c r="F1362">
        <v>1.93</v>
      </c>
    </row>
    <row r="1363" spans="1:6" x14ac:dyDescent="0.2">
      <c r="A1363" s="6">
        <v>41426</v>
      </c>
      <c r="B1363">
        <v>1618.77</v>
      </c>
      <c r="C1363">
        <v>33.270000000000003</v>
      </c>
      <c r="D1363">
        <v>90.95</v>
      </c>
      <c r="E1363">
        <v>233.5</v>
      </c>
      <c r="F1363">
        <v>2.2999999999999998</v>
      </c>
    </row>
    <row r="1364" spans="1:6" x14ac:dyDescent="0.2">
      <c r="A1364" s="6">
        <v>41456</v>
      </c>
      <c r="B1364">
        <v>1668.68</v>
      </c>
      <c r="C1364">
        <v>33.65</v>
      </c>
      <c r="D1364">
        <v>92.09</v>
      </c>
      <c r="E1364">
        <v>233.6</v>
      </c>
      <c r="F1364">
        <v>2.58</v>
      </c>
    </row>
    <row r="1365" spans="1:6" x14ac:dyDescent="0.2">
      <c r="A1365" s="6">
        <v>41487</v>
      </c>
      <c r="B1365">
        <v>1670.09</v>
      </c>
      <c r="C1365">
        <v>34.020000000000003</v>
      </c>
      <c r="D1365">
        <v>93.23</v>
      </c>
      <c r="E1365">
        <v>233.88</v>
      </c>
      <c r="F1365">
        <v>2.74</v>
      </c>
    </row>
    <row r="1366" spans="1:6" x14ac:dyDescent="0.2">
      <c r="A1366" s="6">
        <v>41518</v>
      </c>
      <c r="B1366">
        <v>1687.17</v>
      </c>
      <c r="C1366">
        <v>34.4</v>
      </c>
      <c r="D1366">
        <v>94.37</v>
      </c>
      <c r="E1366">
        <v>234.15</v>
      </c>
      <c r="F1366">
        <v>2.81</v>
      </c>
    </row>
    <row r="1367" spans="1:6" x14ac:dyDescent="0.2">
      <c r="A1367" s="6">
        <v>41548</v>
      </c>
      <c r="B1367">
        <v>1720.03</v>
      </c>
      <c r="C1367">
        <v>34.6</v>
      </c>
      <c r="D1367">
        <v>96.31</v>
      </c>
      <c r="E1367">
        <v>233.55</v>
      </c>
      <c r="F1367">
        <v>2.62</v>
      </c>
    </row>
    <row r="1368" spans="1:6" x14ac:dyDescent="0.2">
      <c r="A1368" s="6">
        <v>41579</v>
      </c>
      <c r="B1368">
        <v>1783.54</v>
      </c>
      <c r="C1368">
        <v>34.79</v>
      </c>
      <c r="D1368">
        <v>98.26</v>
      </c>
      <c r="E1368">
        <v>233.07</v>
      </c>
      <c r="F1368">
        <v>2.72</v>
      </c>
    </row>
    <row r="1369" spans="1:6" x14ac:dyDescent="0.2">
      <c r="A1369" s="6">
        <v>41609</v>
      </c>
      <c r="B1369">
        <v>1807.78</v>
      </c>
      <c r="C1369">
        <v>34.99</v>
      </c>
      <c r="D1369">
        <v>100.2</v>
      </c>
      <c r="E1369">
        <v>233.05</v>
      </c>
      <c r="F1369">
        <v>2.9</v>
      </c>
    </row>
    <row r="1370" spans="1:6" x14ac:dyDescent="0.2">
      <c r="A1370" s="6">
        <v>41640</v>
      </c>
      <c r="B1370">
        <v>1822.36</v>
      </c>
      <c r="C1370">
        <v>35.4</v>
      </c>
      <c r="D1370">
        <v>100.42</v>
      </c>
      <c r="E1370">
        <v>233.92</v>
      </c>
      <c r="F1370">
        <v>2.86</v>
      </c>
    </row>
    <row r="1371" spans="1:6" x14ac:dyDescent="0.2">
      <c r="A1371" s="6">
        <v>41671</v>
      </c>
      <c r="B1371">
        <v>1817.04</v>
      </c>
      <c r="C1371">
        <v>35.82</v>
      </c>
      <c r="D1371">
        <v>100.63</v>
      </c>
      <c r="E1371">
        <v>234.78</v>
      </c>
      <c r="F1371">
        <v>2.71</v>
      </c>
    </row>
    <row r="1372" spans="1:6" x14ac:dyDescent="0.2">
      <c r="A1372" s="6">
        <v>41699</v>
      </c>
      <c r="B1372">
        <v>1863.52</v>
      </c>
      <c r="C1372">
        <v>36.229999999999997</v>
      </c>
      <c r="D1372">
        <v>100.85</v>
      </c>
      <c r="E1372">
        <v>236.29</v>
      </c>
      <c r="F1372">
        <v>2.72</v>
      </c>
    </row>
    <row r="1373" spans="1:6" x14ac:dyDescent="0.2">
      <c r="A1373" s="6">
        <v>41730</v>
      </c>
      <c r="B1373">
        <v>1864.26</v>
      </c>
      <c r="C1373">
        <v>36.61</v>
      </c>
      <c r="D1373">
        <v>101.61</v>
      </c>
      <c r="E1373">
        <v>237.07</v>
      </c>
      <c r="F1373">
        <v>2.71</v>
      </c>
    </row>
    <row r="1374" spans="1:6" x14ac:dyDescent="0.2">
      <c r="A1374" s="6">
        <v>41760</v>
      </c>
      <c r="B1374">
        <v>1889.77</v>
      </c>
      <c r="C1374">
        <v>37</v>
      </c>
      <c r="D1374">
        <v>102.36</v>
      </c>
      <c r="E1374">
        <v>237.9</v>
      </c>
      <c r="F1374">
        <v>2.56</v>
      </c>
    </row>
    <row r="1375" spans="1:6" x14ac:dyDescent="0.2">
      <c r="A1375" s="6">
        <v>41791</v>
      </c>
      <c r="B1375">
        <v>1947.09</v>
      </c>
      <c r="C1375">
        <v>37.380000000000003</v>
      </c>
      <c r="D1375">
        <v>103.12</v>
      </c>
      <c r="E1375">
        <v>238.34</v>
      </c>
      <c r="F1375">
        <v>2.6</v>
      </c>
    </row>
    <row r="1376" spans="1:6" x14ac:dyDescent="0.2">
      <c r="A1376" s="6">
        <v>41821</v>
      </c>
      <c r="B1376">
        <v>1973.1</v>
      </c>
      <c r="C1376">
        <v>37.75</v>
      </c>
      <c r="D1376">
        <v>104.07</v>
      </c>
      <c r="E1376">
        <v>238.25</v>
      </c>
      <c r="F1376">
        <v>2.54</v>
      </c>
    </row>
    <row r="1377" spans="1:6" x14ac:dyDescent="0.2">
      <c r="A1377" s="6">
        <v>41852</v>
      </c>
      <c r="B1377">
        <v>1961.53</v>
      </c>
      <c r="C1377">
        <v>38.119999999999997</v>
      </c>
      <c r="D1377">
        <v>105.01</v>
      </c>
      <c r="E1377">
        <v>237.85</v>
      </c>
      <c r="F1377">
        <v>2.42</v>
      </c>
    </row>
    <row r="1378" spans="1:6" x14ac:dyDescent="0.2">
      <c r="A1378" s="6">
        <v>41883</v>
      </c>
      <c r="B1378">
        <v>1993.23</v>
      </c>
      <c r="C1378">
        <v>38.49</v>
      </c>
      <c r="D1378">
        <v>105.96</v>
      </c>
      <c r="E1378">
        <v>238.03</v>
      </c>
      <c r="F1378">
        <v>2.5299999999999998</v>
      </c>
    </row>
    <row r="1379" spans="1:6" x14ac:dyDescent="0.2">
      <c r="A1379" s="6">
        <v>41913</v>
      </c>
      <c r="B1379">
        <v>1937.27</v>
      </c>
      <c r="C1379">
        <v>38.81</v>
      </c>
      <c r="D1379">
        <v>104.74</v>
      </c>
      <c r="E1379">
        <v>237.43</v>
      </c>
      <c r="F1379">
        <v>2.2999999999999998</v>
      </c>
    </row>
    <row r="1380" spans="1:6" x14ac:dyDescent="0.2">
      <c r="A1380" s="6">
        <v>41944</v>
      </c>
      <c r="B1380">
        <v>2044.57</v>
      </c>
      <c r="C1380">
        <v>39.119999999999997</v>
      </c>
      <c r="D1380">
        <v>103.53</v>
      </c>
      <c r="E1380">
        <v>236.15</v>
      </c>
      <c r="F1380">
        <v>2.33</v>
      </c>
    </row>
    <row r="1381" spans="1:6" x14ac:dyDescent="0.2">
      <c r="A1381" s="6">
        <v>41974</v>
      </c>
      <c r="B1381">
        <v>2054.27</v>
      </c>
      <c r="C1381">
        <v>39.44</v>
      </c>
      <c r="D1381">
        <v>102.31</v>
      </c>
      <c r="E1381">
        <v>234.81</v>
      </c>
      <c r="F1381">
        <v>2.21</v>
      </c>
    </row>
    <row r="1382" spans="1:6" x14ac:dyDescent="0.2">
      <c r="A1382" s="6">
        <v>42005</v>
      </c>
      <c r="B1382">
        <v>2028.18</v>
      </c>
      <c r="C1382">
        <v>39.9</v>
      </c>
      <c r="D1382">
        <v>101.29</v>
      </c>
      <c r="E1382">
        <v>233.71</v>
      </c>
      <c r="F1382">
        <v>1.88</v>
      </c>
    </row>
    <row r="1383" spans="1:6" x14ac:dyDescent="0.2">
      <c r="A1383" s="6">
        <v>42036</v>
      </c>
      <c r="B1383">
        <v>2082.1999999999998</v>
      </c>
      <c r="C1383">
        <v>40.35</v>
      </c>
      <c r="D1383">
        <v>100.27</v>
      </c>
      <c r="E1383">
        <v>234.72</v>
      </c>
      <c r="F1383">
        <v>1.98</v>
      </c>
    </row>
    <row r="1384" spans="1:6" x14ac:dyDescent="0.2">
      <c r="A1384" s="6">
        <v>42064</v>
      </c>
      <c r="B1384">
        <v>2079.9899999999998</v>
      </c>
      <c r="C1384">
        <v>40.81</v>
      </c>
      <c r="D1384">
        <v>99.25</v>
      </c>
      <c r="E1384">
        <v>236.12</v>
      </c>
      <c r="F1384">
        <v>2.04</v>
      </c>
    </row>
    <row r="1385" spans="1:6" x14ac:dyDescent="0.2">
      <c r="A1385" s="6">
        <v>42095</v>
      </c>
      <c r="B1385">
        <v>2094.86</v>
      </c>
      <c r="C1385">
        <v>41.12</v>
      </c>
      <c r="D1385">
        <v>97.8</v>
      </c>
      <c r="E1385">
        <v>236.6</v>
      </c>
      <c r="F1385">
        <v>1.94</v>
      </c>
    </row>
    <row r="1386" spans="1:6" x14ac:dyDescent="0.2">
      <c r="A1386" s="6">
        <v>42125</v>
      </c>
      <c r="B1386">
        <v>2111.94</v>
      </c>
      <c r="C1386">
        <v>41.43</v>
      </c>
      <c r="D1386">
        <v>96.36</v>
      </c>
      <c r="E1386">
        <v>237.81</v>
      </c>
      <c r="F1386">
        <v>2.2000000000000002</v>
      </c>
    </row>
    <row r="1387" spans="1:6" x14ac:dyDescent="0.2">
      <c r="A1387" s="6">
        <v>42156</v>
      </c>
      <c r="B1387">
        <v>2099.29</v>
      </c>
      <c r="C1387">
        <v>41.74</v>
      </c>
      <c r="D1387">
        <v>94.91</v>
      </c>
      <c r="E1387">
        <v>238.64</v>
      </c>
      <c r="F1387">
        <v>2.36</v>
      </c>
    </row>
    <row r="1388" spans="1:6" x14ac:dyDescent="0.2">
      <c r="A1388" s="6">
        <v>42186</v>
      </c>
      <c r="B1388">
        <v>2094.14</v>
      </c>
      <c r="C1388">
        <v>42</v>
      </c>
      <c r="D1388">
        <v>93.49</v>
      </c>
      <c r="E1388">
        <v>238.65</v>
      </c>
      <c r="F1388">
        <v>2.3199999999999998</v>
      </c>
    </row>
    <row r="1389" spans="1:6" x14ac:dyDescent="0.2">
      <c r="A1389" s="6">
        <v>42217</v>
      </c>
      <c r="B1389">
        <v>2039.87</v>
      </c>
      <c r="C1389">
        <v>42.25</v>
      </c>
      <c r="D1389">
        <v>92.08</v>
      </c>
      <c r="E1389">
        <v>238.32</v>
      </c>
      <c r="F1389">
        <v>2.17</v>
      </c>
    </row>
    <row r="1390" spans="1:6" x14ac:dyDescent="0.2">
      <c r="A1390" s="6">
        <v>42248</v>
      </c>
      <c r="B1390">
        <v>1944.41</v>
      </c>
      <c r="C1390">
        <v>42.51</v>
      </c>
      <c r="D1390">
        <v>90.66</v>
      </c>
      <c r="E1390">
        <v>237.94</v>
      </c>
      <c r="F1390">
        <v>2.17</v>
      </c>
    </row>
    <row r="1391" spans="1:6" x14ac:dyDescent="0.2">
      <c r="A1391" s="6">
        <v>42278</v>
      </c>
      <c r="B1391">
        <v>2024.81</v>
      </c>
      <c r="C1391">
        <v>42.8</v>
      </c>
      <c r="D1391">
        <v>89.28</v>
      </c>
      <c r="E1391">
        <v>237.84</v>
      </c>
      <c r="F1391">
        <v>2.0699999999999998</v>
      </c>
    </row>
    <row r="1392" spans="1:6" x14ac:dyDescent="0.2">
      <c r="A1392" s="6">
        <v>42309</v>
      </c>
      <c r="B1392">
        <v>2080.62</v>
      </c>
      <c r="C1392">
        <v>43.1</v>
      </c>
      <c r="D1392">
        <v>87.91</v>
      </c>
      <c r="E1392">
        <v>237.34</v>
      </c>
      <c r="F1392">
        <v>2.2599999999999998</v>
      </c>
    </row>
    <row r="1393" spans="1:6" x14ac:dyDescent="0.2">
      <c r="A1393" s="6">
        <v>42339</v>
      </c>
      <c r="B1393">
        <v>2054.08</v>
      </c>
      <c r="C1393">
        <v>43.39</v>
      </c>
      <c r="D1393">
        <v>86.53</v>
      </c>
      <c r="E1393">
        <v>236.53</v>
      </c>
      <c r="F1393">
        <v>2.2400000000000002</v>
      </c>
    </row>
    <row r="1394" spans="1:6" x14ac:dyDescent="0.2">
      <c r="A1394" s="7" t="s">
        <v>9</v>
      </c>
      <c r="B1394" s="3">
        <f>MAX(B2:B1393)</f>
        <v>2111.94</v>
      </c>
      <c r="C1394" s="3">
        <f>MAX(C2:C1393)</f>
        <v>43.39</v>
      </c>
      <c r="D1394" s="3">
        <f>MAX(D2:D1393)</f>
        <v>105.96</v>
      </c>
      <c r="E1394" s="3">
        <f>MAX(E2:E1393)</f>
        <v>238.65</v>
      </c>
      <c r="F1394" s="3">
        <f>MAX(F2:F1393)</f>
        <v>15.32</v>
      </c>
    </row>
    <row r="1395" spans="1:6" x14ac:dyDescent="0.2">
      <c r="A1395" s="7" t="s">
        <v>10</v>
      </c>
      <c r="B1395" s="3">
        <f>MIN(B2:B1393)</f>
        <v>4.7699999999999996</v>
      </c>
      <c r="C1395" s="3">
        <f>MIN(C2:C1393)</f>
        <v>0.22</v>
      </c>
      <c r="D1395" s="3">
        <f>MIN(D2:D1393)</f>
        <v>0.28999999999999998</v>
      </c>
      <c r="E1395" s="3">
        <f>MIN(E2:E1393)</f>
        <v>7.52</v>
      </c>
      <c r="F1395" s="3">
        <f>MIN(F2:F1393)</f>
        <v>1.53</v>
      </c>
    </row>
  </sheetData>
  <autoFilter ref="A1:F1393"/>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B050"/>
  </sheetPr>
  <dimension ref="A1:G1395"/>
  <sheetViews>
    <sheetView workbookViewId="0">
      <pane xSplit="1" ySplit="1" topLeftCell="B2" activePane="bottomRight" state="frozen"/>
      <selection activeCell="T397" sqref="T397"/>
      <selection pane="topRight" activeCell="T397" sqref="T397"/>
      <selection pane="bottomLeft" activeCell="T397" sqref="T397"/>
      <selection pane="bottomRight" activeCell="E2" sqref="E1:E1048576"/>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 min="7" max="7" width="17.6640625" bestFit="1" customWidth="1"/>
  </cols>
  <sheetData>
    <row r="1" spans="1:7" ht="107" customHeight="1" x14ac:dyDescent="0.2">
      <c r="A1" s="6" t="s">
        <v>3</v>
      </c>
      <c r="B1" t="s">
        <v>6</v>
      </c>
      <c r="C1" t="s">
        <v>4</v>
      </c>
      <c r="D1" t="s">
        <v>5</v>
      </c>
      <c r="E1" t="s">
        <v>7</v>
      </c>
      <c r="F1" t="s">
        <v>8</v>
      </c>
      <c r="G1" t="s">
        <v>12</v>
      </c>
    </row>
    <row r="2" spans="1:7" x14ac:dyDescent="0.2">
      <c r="A2" s="6">
        <v>1</v>
      </c>
      <c r="B2">
        <v>6.1</v>
      </c>
      <c r="C2">
        <v>0.22</v>
      </c>
      <c r="D2">
        <v>0.48</v>
      </c>
      <c r="E2">
        <v>7.9</v>
      </c>
      <c r="F2">
        <v>3.15</v>
      </c>
      <c r="G2">
        <f t="shared" ref="G2:G37" si="0">SP500_Price/Earnings</f>
        <v>12.708333333333334</v>
      </c>
    </row>
    <row r="3" spans="1:7" x14ac:dyDescent="0.2">
      <c r="A3" s="6">
        <v>32</v>
      </c>
      <c r="B3">
        <v>6.21</v>
      </c>
      <c r="C3">
        <v>0.23</v>
      </c>
      <c r="D3">
        <v>0.48</v>
      </c>
      <c r="E3">
        <v>7.99</v>
      </c>
      <c r="F3">
        <v>3.15</v>
      </c>
      <c r="G3">
        <f t="shared" si="0"/>
        <v>12.9375</v>
      </c>
    </row>
    <row r="4" spans="1:7" x14ac:dyDescent="0.2">
      <c r="A4" s="6">
        <v>61</v>
      </c>
      <c r="B4">
        <v>6.26</v>
      </c>
      <c r="C4">
        <v>0.23</v>
      </c>
      <c r="D4">
        <v>0.48</v>
      </c>
      <c r="E4">
        <v>7.99</v>
      </c>
      <c r="F4">
        <v>3.14</v>
      </c>
      <c r="G4">
        <f t="shared" si="0"/>
        <v>13.041666666666666</v>
      </c>
    </row>
    <row r="5" spans="1:7" x14ac:dyDescent="0.2">
      <c r="A5" s="6">
        <v>92</v>
      </c>
      <c r="B5">
        <v>6.34</v>
      </c>
      <c r="C5">
        <v>0.24</v>
      </c>
      <c r="D5">
        <v>0.48</v>
      </c>
      <c r="E5">
        <v>7.99</v>
      </c>
      <c r="F5">
        <v>3.14</v>
      </c>
      <c r="G5">
        <f t="shared" si="0"/>
        <v>13.208333333333334</v>
      </c>
    </row>
    <row r="6" spans="1:7" x14ac:dyDescent="0.2">
      <c r="A6" s="6">
        <v>122</v>
      </c>
      <c r="B6">
        <v>6.04</v>
      </c>
      <c r="C6">
        <v>0.25</v>
      </c>
      <c r="D6">
        <v>0.48</v>
      </c>
      <c r="E6">
        <v>7.8</v>
      </c>
      <c r="F6">
        <v>3.13</v>
      </c>
      <c r="G6">
        <f t="shared" si="0"/>
        <v>12.583333333333334</v>
      </c>
    </row>
    <row r="7" spans="1:7" x14ac:dyDescent="0.2">
      <c r="A7" s="6">
        <v>153</v>
      </c>
      <c r="B7">
        <v>5.86</v>
      </c>
      <c r="C7">
        <v>0.26</v>
      </c>
      <c r="D7">
        <v>0.48</v>
      </c>
      <c r="E7">
        <v>7.71</v>
      </c>
      <c r="F7">
        <v>3.13</v>
      </c>
      <c r="G7">
        <f t="shared" si="0"/>
        <v>12.208333333333334</v>
      </c>
    </row>
    <row r="8" spans="1:7" x14ac:dyDescent="0.2">
      <c r="A8" s="6">
        <v>183</v>
      </c>
      <c r="B8">
        <v>5.86</v>
      </c>
      <c r="C8">
        <v>0.26</v>
      </c>
      <c r="D8">
        <v>0.48</v>
      </c>
      <c r="E8">
        <v>7.8</v>
      </c>
      <c r="F8">
        <v>3.13</v>
      </c>
      <c r="G8">
        <f t="shared" si="0"/>
        <v>12.208333333333334</v>
      </c>
    </row>
    <row r="9" spans="1:7" x14ac:dyDescent="0.2">
      <c r="A9" s="6">
        <v>214</v>
      </c>
      <c r="B9">
        <v>5.94</v>
      </c>
      <c r="C9">
        <v>0.27</v>
      </c>
      <c r="D9">
        <v>0.48</v>
      </c>
      <c r="E9">
        <v>7.71</v>
      </c>
      <c r="F9">
        <v>3.12</v>
      </c>
      <c r="G9">
        <f t="shared" si="0"/>
        <v>12.375000000000002</v>
      </c>
    </row>
    <row r="10" spans="1:7" x14ac:dyDescent="0.2">
      <c r="A10" s="6">
        <v>245</v>
      </c>
      <c r="B10">
        <v>5.8</v>
      </c>
      <c r="C10">
        <v>0.28000000000000003</v>
      </c>
      <c r="D10">
        <v>0.48</v>
      </c>
      <c r="E10">
        <v>7.8</v>
      </c>
      <c r="F10">
        <v>3.12</v>
      </c>
      <c r="G10">
        <f t="shared" si="0"/>
        <v>12.083333333333334</v>
      </c>
    </row>
    <row r="11" spans="1:7" x14ac:dyDescent="0.2">
      <c r="A11" s="6">
        <v>275</v>
      </c>
      <c r="B11">
        <v>6.01</v>
      </c>
      <c r="C11">
        <v>0.28000000000000003</v>
      </c>
      <c r="D11">
        <v>0.48</v>
      </c>
      <c r="E11">
        <v>7.71</v>
      </c>
      <c r="F11">
        <v>3.11</v>
      </c>
      <c r="G11">
        <f t="shared" si="0"/>
        <v>12.520833333333334</v>
      </c>
    </row>
    <row r="12" spans="1:7" x14ac:dyDescent="0.2">
      <c r="A12" s="6">
        <v>306</v>
      </c>
      <c r="B12">
        <v>6.48</v>
      </c>
      <c r="C12">
        <v>0.28999999999999998</v>
      </c>
      <c r="D12">
        <v>0.48</v>
      </c>
      <c r="E12">
        <v>7.71</v>
      </c>
      <c r="F12">
        <v>3.11</v>
      </c>
      <c r="G12">
        <f t="shared" si="0"/>
        <v>13.500000000000002</v>
      </c>
    </row>
    <row r="13" spans="1:7" x14ac:dyDescent="0.2">
      <c r="A13" s="6">
        <v>336</v>
      </c>
      <c r="B13">
        <v>6.87</v>
      </c>
      <c r="C13">
        <v>0.3</v>
      </c>
      <c r="D13">
        <v>0.48</v>
      </c>
      <c r="E13">
        <v>7.61</v>
      </c>
      <c r="F13">
        <v>3.1</v>
      </c>
      <c r="G13">
        <f t="shared" si="0"/>
        <v>14.3125</v>
      </c>
    </row>
    <row r="14" spans="1:7" x14ac:dyDescent="0.2">
      <c r="A14" s="6">
        <v>367</v>
      </c>
      <c r="B14">
        <v>7.07</v>
      </c>
      <c r="C14">
        <v>0.3</v>
      </c>
      <c r="D14">
        <v>0.48</v>
      </c>
      <c r="E14">
        <v>7.71</v>
      </c>
      <c r="F14">
        <v>3.1</v>
      </c>
      <c r="G14">
        <f t="shared" si="0"/>
        <v>14.729166666666668</v>
      </c>
    </row>
    <row r="15" spans="1:7" x14ac:dyDescent="0.2">
      <c r="A15" s="6">
        <v>398</v>
      </c>
      <c r="B15">
        <v>7.25</v>
      </c>
      <c r="C15">
        <v>0.3</v>
      </c>
      <c r="D15">
        <v>0.48</v>
      </c>
      <c r="E15">
        <v>7.61</v>
      </c>
      <c r="F15">
        <v>3.11</v>
      </c>
      <c r="G15">
        <f t="shared" si="0"/>
        <v>15.104166666666668</v>
      </c>
    </row>
    <row r="16" spans="1:7" x14ac:dyDescent="0.2">
      <c r="A16" s="6">
        <v>426</v>
      </c>
      <c r="B16">
        <v>7.51</v>
      </c>
      <c r="C16">
        <v>0.3</v>
      </c>
      <c r="D16">
        <v>0.48</v>
      </c>
      <c r="E16">
        <v>7.61</v>
      </c>
      <c r="F16">
        <v>3.11</v>
      </c>
      <c r="G16">
        <f t="shared" si="0"/>
        <v>15.645833333333334</v>
      </c>
    </row>
    <row r="17" spans="1:7" x14ac:dyDescent="0.2">
      <c r="A17" s="6">
        <v>457</v>
      </c>
      <c r="B17">
        <v>8.14</v>
      </c>
      <c r="C17">
        <v>0.31</v>
      </c>
      <c r="D17">
        <v>0.49</v>
      </c>
      <c r="E17">
        <v>7.52</v>
      </c>
      <c r="F17">
        <v>3.12</v>
      </c>
      <c r="G17">
        <f t="shared" si="0"/>
        <v>16.612244897959187</v>
      </c>
    </row>
    <row r="18" spans="1:7" x14ac:dyDescent="0.2">
      <c r="A18" s="6">
        <v>487</v>
      </c>
      <c r="B18">
        <v>7.73</v>
      </c>
      <c r="C18">
        <v>0.31</v>
      </c>
      <c r="D18">
        <v>0.49</v>
      </c>
      <c r="E18">
        <v>7.52</v>
      </c>
      <c r="F18">
        <v>3.13</v>
      </c>
      <c r="G18">
        <f t="shared" si="0"/>
        <v>15.775510204081634</v>
      </c>
    </row>
    <row r="19" spans="1:7" x14ac:dyDescent="0.2">
      <c r="A19" s="6">
        <v>518</v>
      </c>
      <c r="B19">
        <v>8.5</v>
      </c>
      <c r="C19">
        <v>0.31</v>
      </c>
      <c r="D19">
        <v>0.49</v>
      </c>
      <c r="E19">
        <v>7.52</v>
      </c>
      <c r="F19">
        <v>3.13</v>
      </c>
      <c r="G19">
        <f t="shared" si="0"/>
        <v>17.346938775510203</v>
      </c>
    </row>
    <row r="20" spans="1:7" x14ac:dyDescent="0.2">
      <c r="A20" s="6">
        <v>548</v>
      </c>
      <c r="B20">
        <v>7.93</v>
      </c>
      <c r="C20">
        <v>0.31</v>
      </c>
      <c r="D20">
        <v>0.49</v>
      </c>
      <c r="E20">
        <v>7.61</v>
      </c>
      <c r="F20">
        <v>3.14</v>
      </c>
      <c r="G20">
        <f t="shared" si="0"/>
        <v>16.183673469387756</v>
      </c>
    </row>
    <row r="21" spans="1:7" x14ac:dyDescent="0.2">
      <c r="A21" s="6">
        <v>579</v>
      </c>
      <c r="B21">
        <v>8.0399999999999991</v>
      </c>
      <c r="C21">
        <v>0.31</v>
      </c>
      <c r="D21">
        <v>0.49</v>
      </c>
      <c r="E21">
        <v>7.71</v>
      </c>
      <c r="F21">
        <v>3.15</v>
      </c>
      <c r="G21">
        <f t="shared" si="0"/>
        <v>16.408163265306122</v>
      </c>
    </row>
    <row r="22" spans="1:7" x14ac:dyDescent="0.2">
      <c r="A22" s="6">
        <v>610</v>
      </c>
      <c r="B22">
        <v>8</v>
      </c>
      <c r="C22">
        <v>0.32</v>
      </c>
      <c r="D22">
        <v>0.49</v>
      </c>
      <c r="E22">
        <v>7.8</v>
      </c>
      <c r="F22">
        <v>3.15</v>
      </c>
      <c r="G22">
        <f t="shared" si="0"/>
        <v>16.326530612244898</v>
      </c>
    </row>
    <row r="23" spans="1:7" x14ac:dyDescent="0.2">
      <c r="A23" s="6">
        <v>640</v>
      </c>
      <c r="B23">
        <v>7.91</v>
      </c>
      <c r="C23">
        <v>0.32</v>
      </c>
      <c r="D23">
        <v>0.5</v>
      </c>
      <c r="E23">
        <v>7.8</v>
      </c>
      <c r="F23">
        <v>3.16</v>
      </c>
      <c r="G23">
        <f t="shared" si="0"/>
        <v>15.82</v>
      </c>
    </row>
    <row r="24" spans="1:7" x14ac:dyDescent="0.2">
      <c r="A24" s="6">
        <v>671</v>
      </c>
      <c r="B24">
        <v>8.08</v>
      </c>
      <c r="C24">
        <v>0.32</v>
      </c>
      <c r="D24">
        <v>0.5</v>
      </c>
      <c r="E24">
        <v>7.9</v>
      </c>
      <c r="F24">
        <v>3.17</v>
      </c>
      <c r="G24">
        <f t="shared" si="0"/>
        <v>16.16</v>
      </c>
    </row>
    <row r="25" spans="1:7" x14ac:dyDescent="0.2">
      <c r="A25" s="6">
        <v>701</v>
      </c>
      <c r="B25">
        <v>7.95</v>
      </c>
      <c r="C25">
        <v>0.32</v>
      </c>
      <c r="D25">
        <v>0.5</v>
      </c>
      <c r="E25">
        <v>7.99</v>
      </c>
      <c r="F25">
        <v>3.17</v>
      </c>
      <c r="G25">
        <f t="shared" si="0"/>
        <v>15.9</v>
      </c>
    </row>
    <row r="26" spans="1:7" x14ac:dyDescent="0.2">
      <c r="A26" s="6">
        <v>732</v>
      </c>
      <c r="B26">
        <v>8.1199999999999992</v>
      </c>
      <c r="C26">
        <v>0.32</v>
      </c>
      <c r="D26">
        <v>0.51</v>
      </c>
      <c r="E26">
        <v>7.9</v>
      </c>
      <c r="F26">
        <v>3.18</v>
      </c>
      <c r="G26">
        <f t="shared" si="0"/>
        <v>15.921568627450979</v>
      </c>
    </row>
    <row r="27" spans="1:7" x14ac:dyDescent="0.2">
      <c r="A27" s="6">
        <v>763</v>
      </c>
      <c r="B27">
        <v>8.19</v>
      </c>
      <c r="C27">
        <v>0.32</v>
      </c>
      <c r="D27">
        <v>0.52</v>
      </c>
      <c r="E27">
        <v>7.9</v>
      </c>
      <c r="F27">
        <v>3.19</v>
      </c>
      <c r="G27">
        <f t="shared" si="0"/>
        <v>15.749999999999998</v>
      </c>
    </row>
    <row r="28" spans="1:7" x14ac:dyDescent="0.2">
      <c r="A28" s="6">
        <v>791</v>
      </c>
      <c r="B28">
        <v>8.1999999999999993</v>
      </c>
      <c r="C28">
        <v>0.32</v>
      </c>
      <c r="D28">
        <v>0.53</v>
      </c>
      <c r="E28">
        <v>7.9</v>
      </c>
      <c r="F28">
        <v>3.2</v>
      </c>
      <c r="G28">
        <f t="shared" si="0"/>
        <v>15.471698113207545</v>
      </c>
    </row>
    <row r="29" spans="1:7" x14ac:dyDescent="0.2">
      <c r="A29" s="6">
        <v>822</v>
      </c>
      <c r="B29">
        <v>8.48</v>
      </c>
      <c r="C29">
        <v>0.32</v>
      </c>
      <c r="D29">
        <v>0.54</v>
      </c>
      <c r="E29">
        <v>7.99</v>
      </c>
      <c r="F29">
        <v>3.21</v>
      </c>
      <c r="G29">
        <f t="shared" si="0"/>
        <v>15.703703703703704</v>
      </c>
    </row>
    <row r="30" spans="1:7" x14ac:dyDescent="0.2">
      <c r="A30" s="6">
        <v>852</v>
      </c>
      <c r="B30">
        <v>8.4600000000000009</v>
      </c>
      <c r="C30">
        <v>0.32</v>
      </c>
      <c r="D30">
        <v>0.55000000000000004</v>
      </c>
      <c r="E30">
        <v>8.09</v>
      </c>
      <c r="F30">
        <v>3.22</v>
      </c>
      <c r="G30">
        <f t="shared" si="0"/>
        <v>15.381818181818183</v>
      </c>
    </row>
    <row r="31" spans="1:7" x14ac:dyDescent="0.2">
      <c r="A31" s="6">
        <v>883</v>
      </c>
      <c r="B31">
        <v>8.41</v>
      </c>
      <c r="C31">
        <v>0.33</v>
      </c>
      <c r="D31">
        <v>0.56000000000000005</v>
      </c>
      <c r="E31">
        <v>8.18</v>
      </c>
      <c r="F31">
        <v>3.23</v>
      </c>
      <c r="G31">
        <f t="shared" si="0"/>
        <v>15.017857142857142</v>
      </c>
    </row>
    <row r="32" spans="1:7" x14ac:dyDescent="0.2">
      <c r="A32" s="6">
        <v>913</v>
      </c>
      <c r="B32">
        <v>8.6</v>
      </c>
      <c r="C32">
        <v>0.33</v>
      </c>
      <c r="D32">
        <v>0.57999999999999996</v>
      </c>
      <c r="E32">
        <v>8.18</v>
      </c>
      <c r="F32">
        <v>3.24</v>
      </c>
      <c r="G32">
        <f t="shared" si="0"/>
        <v>14.827586206896552</v>
      </c>
    </row>
    <row r="33" spans="1:7" x14ac:dyDescent="0.2">
      <c r="A33" s="6">
        <v>944</v>
      </c>
      <c r="B33">
        <v>8.83</v>
      </c>
      <c r="C33">
        <v>0.33</v>
      </c>
      <c r="D33">
        <v>0.59</v>
      </c>
      <c r="E33">
        <v>8.09</v>
      </c>
      <c r="F33">
        <v>3.25</v>
      </c>
      <c r="G33">
        <f t="shared" si="0"/>
        <v>14.966101694915254</v>
      </c>
    </row>
    <row r="34" spans="1:7" x14ac:dyDescent="0.2">
      <c r="A34" s="6">
        <v>975</v>
      </c>
      <c r="B34">
        <v>8.85</v>
      </c>
      <c r="C34">
        <v>0.33</v>
      </c>
      <c r="D34">
        <v>0.6</v>
      </c>
      <c r="E34">
        <v>8.18</v>
      </c>
      <c r="F34">
        <v>3.26</v>
      </c>
      <c r="G34">
        <f t="shared" si="0"/>
        <v>14.75</v>
      </c>
    </row>
    <row r="35" spans="1:7" x14ac:dyDescent="0.2">
      <c r="A35" s="6">
        <v>1005</v>
      </c>
      <c r="B35">
        <v>8.57</v>
      </c>
      <c r="C35">
        <v>0.33</v>
      </c>
      <c r="D35">
        <v>0.61</v>
      </c>
      <c r="E35">
        <v>8.75</v>
      </c>
      <c r="F35">
        <v>3.27</v>
      </c>
      <c r="G35">
        <f t="shared" si="0"/>
        <v>14.049180327868854</v>
      </c>
    </row>
    <row r="36" spans="1:7" x14ac:dyDescent="0.2">
      <c r="A36" s="6">
        <v>1036</v>
      </c>
      <c r="B36">
        <v>8.24</v>
      </c>
      <c r="C36">
        <v>0.33</v>
      </c>
      <c r="D36">
        <v>0.62</v>
      </c>
      <c r="E36">
        <v>8.4700000000000006</v>
      </c>
      <c r="F36">
        <v>3.28</v>
      </c>
      <c r="G36">
        <f t="shared" si="0"/>
        <v>13.290322580645162</v>
      </c>
    </row>
    <row r="37" spans="1:7" x14ac:dyDescent="0.2">
      <c r="A37" s="6">
        <v>1066</v>
      </c>
      <c r="B37">
        <v>8.0500000000000007</v>
      </c>
      <c r="C37">
        <v>0.33</v>
      </c>
      <c r="D37">
        <v>0.63</v>
      </c>
      <c r="E37">
        <v>8.56</v>
      </c>
      <c r="F37">
        <v>3.29</v>
      </c>
      <c r="G37">
        <f t="shared" si="0"/>
        <v>12.777777777777779</v>
      </c>
    </row>
    <row r="38" spans="1:7" x14ac:dyDescent="0.2">
      <c r="A38" s="6">
        <v>1097</v>
      </c>
      <c r="B38">
        <v>8.4600000000000009</v>
      </c>
      <c r="C38">
        <v>0.33</v>
      </c>
      <c r="D38">
        <v>0.62</v>
      </c>
      <c r="E38">
        <v>8.66</v>
      </c>
      <c r="F38">
        <v>3.3</v>
      </c>
      <c r="G38">
        <f t="shared" ref="G38:G101" si="1">SP500_Price/Earnings</f>
        <v>13.645161290322582</v>
      </c>
    </row>
    <row r="39" spans="1:7" x14ac:dyDescent="0.2">
      <c r="A39" s="6">
        <v>1128</v>
      </c>
      <c r="B39">
        <v>8.41</v>
      </c>
      <c r="C39">
        <v>0.33</v>
      </c>
      <c r="D39">
        <v>0.61</v>
      </c>
      <c r="E39">
        <v>8.66</v>
      </c>
      <c r="F39">
        <v>3.31</v>
      </c>
      <c r="G39">
        <f t="shared" si="1"/>
        <v>13.78688524590164</v>
      </c>
    </row>
    <row r="40" spans="1:7" x14ac:dyDescent="0.2">
      <c r="A40" s="6">
        <v>1156</v>
      </c>
      <c r="B40">
        <v>8.08</v>
      </c>
      <c r="C40">
        <v>0.34</v>
      </c>
      <c r="D40">
        <v>0.6</v>
      </c>
      <c r="E40">
        <v>8.3699999999999992</v>
      </c>
      <c r="F40">
        <v>3.32</v>
      </c>
      <c r="G40">
        <f t="shared" si="1"/>
        <v>13.466666666666667</v>
      </c>
    </row>
    <row r="41" spans="1:7" x14ac:dyDescent="0.2">
      <c r="A41" s="6">
        <v>1187</v>
      </c>
      <c r="B41">
        <v>7.75</v>
      </c>
      <c r="C41">
        <v>0.34</v>
      </c>
      <c r="D41">
        <v>0.6</v>
      </c>
      <c r="E41">
        <v>8.3699999999999992</v>
      </c>
      <c r="F41">
        <v>3.33</v>
      </c>
      <c r="G41">
        <f t="shared" si="1"/>
        <v>12.916666666666668</v>
      </c>
    </row>
    <row r="42" spans="1:7" x14ac:dyDescent="0.2">
      <c r="A42" s="6">
        <v>1217</v>
      </c>
      <c r="B42">
        <v>7.6</v>
      </c>
      <c r="C42">
        <v>0.34</v>
      </c>
      <c r="D42">
        <v>0.59</v>
      </c>
      <c r="E42">
        <v>8.18</v>
      </c>
      <c r="F42">
        <v>3.33</v>
      </c>
      <c r="G42">
        <f t="shared" si="1"/>
        <v>12.881355932203389</v>
      </c>
    </row>
    <row r="43" spans="1:7" x14ac:dyDescent="0.2">
      <c r="A43" s="6">
        <v>1248</v>
      </c>
      <c r="B43">
        <v>7.18</v>
      </c>
      <c r="C43">
        <v>0.34</v>
      </c>
      <c r="D43">
        <v>0.57999999999999996</v>
      </c>
      <c r="E43">
        <v>8.18</v>
      </c>
      <c r="F43">
        <v>3.34</v>
      </c>
      <c r="G43">
        <f t="shared" si="1"/>
        <v>12.379310344827587</v>
      </c>
    </row>
    <row r="44" spans="1:7" x14ac:dyDescent="0.2">
      <c r="A44" s="6">
        <v>1278</v>
      </c>
      <c r="B44">
        <v>6.85</v>
      </c>
      <c r="C44">
        <v>0.34</v>
      </c>
      <c r="D44">
        <v>0.56999999999999995</v>
      </c>
      <c r="E44">
        <v>8.18</v>
      </c>
      <c r="F44">
        <v>3.35</v>
      </c>
      <c r="G44">
        <f t="shared" si="1"/>
        <v>12.017543859649123</v>
      </c>
    </row>
    <row r="45" spans="1:7" x14ac:dyDescent="0.2">
      <c r="A45" s="6">
        <v>1309</v>
      </c>
      <c r="B45">
        <v>6.63</v>
      </c>
      <c r="C45">
        <v>0.34</v>
      </c>
      <c r="D45">
        <v>0.56000000000000005</v>
      </c>
      <c r="E45">
        <v>8.18</v>
      </c>
      <c r="F45">
        <v>3.36</v>
      </c>
      <c r="G45">
        <f t="shared" si="1"/>
        <v>11.839285714285714</v>
      </c>
    </row>
    <row r="46" spans="1:7" x14ac:dyDescent="0.2">
      <c r="A46" s="6">
        <v>1340</v>
      </c>
      <c r="B46">
        <v>6.47</v>
      </c>
      <c r="C46">
        <v>0.34</v>
      </c>
      <c r="D46">
        <v>0.56000000000000005</v>
      </c>
      <c r="E46">
        <v>8.2799999999999994</v>
      </c>
      <c r="F46">
        <v>3.37</v>
      </c>
      <c r="G46">
        <f t="shared" si="1"/>
        <v>11.553571428571427</v>
      </c>
    </row>
    <row r="47" spans="1:7" x14ac:dyDescent="0.2">
      <c r="A47" s="6">
        <v>1370</v>
      </c>
      <c r="B47">
        <v>6.26</v>
      </c>
      <c r="C47">
        <v>0.35</v>
      </c>
      <c r="D47">
        <v>0.55000000000000004</v>
      </c>
      <c r="E47">
        <v>8.18</v>
      </c>
      <c r="F47">
        <v>3.37</v>
      </c>
      <c r="G47">
        <f t="shared" si="1"/>
        <v>11.381818181818181</v>
      </c>
    </row>
    <row r="48" spans="1:7" x14ac:dyDescent="0.2">
      <c r="A48" s="6">
        <v>1401</v>
      </c>
      <c r="B48">
        <v>6.28</v>
      </c>
      <c r="C48">
        <v>0.35</v>
      </c>
      <c r="D48">
        <v>0.54</v>
      </c>
      <c r="E48">
        <v>8.09</v>
      </c>
      <c r="F48">
        <v>3.38</v>
      </c>
      <c r="G48">
        <f t="shared" si="1"/>
        <v>11.62962962962963</v>
      </c>
    </row>
    <row r="49" spans="1:7" x14ac:dyDescent="0.2">
      <c r="A49" s="6">
        <v>1431</v>
      </c>
      <c r="B49">
        <v>6.57</v>
      </c>
      <c r="C49">
        <v>0.35</v>
      </c>
      <c r="D49">
        <v>0.53</v>
      </c>
      <c r="E49">
        <v>8.09</v>
      </c>
      <c r="F49">
        <v>3.39</v>
      </c>
      <c r="G49">
        <f t="shared" si="1"/>
        <v>12.39622641509434</v>
      </c>
    </row>
    <row r="50" spans="1:7" x14ac:dyDescent="0.2">
      <c r="A50" s="6">
        <v>1462</v>
      </c>
      <c r="B50">
        <v>6.68</v>
      </c>
      <c r="C50">
        <v>0.35</v>
      </c>
      <c r="D50">
        <v>0.53</v>
      </c>
      <c r="E50">
        <v>8.2799999999999994</v>
      </c>
      <c r="F50">
        <v>3.4</v>
      </c>
      <c r="G50">
        <f t="shared" si="1"/>
        <v>12.603773584905658</v>
      </c>
    </row>
    <row r="51" spans="1:7" x14ac:dyDescent="0.2">
      <c r="A51" s="6">
        <v>1493</v>
      </c>
      <c r="B51">
        <v>6.5</v>
      </c>
      <c r="C51">
        <v>0.34</v>
      </c>
      <c r="D51">
        <v>0.52</v>
      </c>
      <c r="E51">
        <v>8.4700000000000006</v>
      </c>
      <c r="F51">
        <v>3.41</v>
      </c>
      <c r="G51">
        <f t="shared" si="1"/>
        <v>12.5</v>
      </c>
    </row>
    <row r="52" spans="1:7" x14ac:dyDescent="0.2">
      <c r="A52" s="6">
        <v>1522</v>
      </c>
      <c r="B52">
        <v>6.48</v>
      </c>
      <c r="C52">
        <v>0.34</v>
      </c>
      <c r="D52">
        <v>0.52</v>
      </c>
      <c r="E52">
        <v>8.3699999999999992</v>
      </c>
      <c r="F52">
        <v>3.41</v>
      </c>
      <c r="G52">
        <f t="shared" si="1"/>
        <v>12.461538461538462</v>
      </c>
    </row>
    <row r="53" spans="1:7" x14ac:dyDescent="0.2">
      <c r="A53" s="6">
        <v>1553</v>
      </c>
      <c r="B53">
        <v>6.64</v>
      </c>
      <c r="C53">
        <v>0.34</v>
      </c>
      <c r="D53">
        <v>0.52</v>
      </c>
      <c r="E53">
        <v>8.2799999999999994</v>
      </c>
      <c r="F53">
        <v>3.42</v>
      </c>
      <c r="G53">
        <f t="shared" si="1"/>
        <v>12.769230769230768</v>
      </c>
    </row>
    <row r="54" spans="1:7" x14ac:dyDescent="0.2">
      <c r="A54" s="6">
        <v>1583</v>
      </c>
      <c r="B54">
        <v>6.5</v>
      </c>
      <c r="C54">
        <v>0.33</v>
      </c>
      <c r="D54">
        <v>0.51</v>
      </c>
      <c r="E54">
        <v>8.09</v>
      </c>
      <c r="F54">
        <v>3.43</v>
      </c>
      <c r="G54">
        <f t="shared" si="1"/>
        <v>12.745098039215685</v>
      </c>
    </row>
    <row r="55" spans="1:7" x14ac:dyDescent="0.2">
      <c r="A55" s="6">
        <v>1614</v>
      </c>
      <c r="B55">
        <v>6.51</v>
      </c>
      <c r="C55">
        <v>0.33</v>
      </c>
      <c r="D55">
        <v>0.51</v>
      </c>
      <c r="E55">
        <v>8.09</v>
      </c>
      <c r="F55">
        <v>3.43</v>
      </c>
      <c r="G55">
        <f t="shared" si="1"/>
        <v>12.76470588235294</v>
      </c>
    </row>
    <row r="56" spans="1:7" x14ac:dyDescent="0.2">
      <c r="A56" s="6">
        <v>1644</v>
      </c>
      <c r="B56">
        <v>6.78</v>
      </c>
      <c r="C56">
        <v>0.33</v>
      </c>
      <c r="D56">
        <v>0.51</v>
      </c>
      <c r="E56">
        <v>8.09</v>
      </c>
      <c r="F56">
        <v>3.44</v>
      </c>
      <c r="G56">
        <f t="shared" si="1"/>
        <v>13.294117647058824</v>
      </c>
    </row>
    <row r="57" spans="1:7" x14ac:dyDescent="0.2">
      <c r="A57" s="6">
        <v>1675</v>
      </c>
      <c r="B57">
        <v>7.01</v>
      </c>
      <c r="C57">
        <v>0.32</v>
      </c>
      <c r="D57">
        <v>0.5</v>
      </c>
      <c r="E57">
        <v>8.18</v>
      </c>
      <c r="F57">
        <v>3.45</v>
      </c>
      <c r="G57">
        <f t="shared" si="1"/>
        <v>14.02</v>
      </c>
    </row>
    <row r="58" spans="1:7" x14ac:dyDescent="0.2">
      <c r="A58" s="6">
        <v>1706</v>
      </c>
      <c r="B58">
        <v>7.32</v>
      </c>
      <c r="C58">
        <v>0.32</v>
      </c>
      <c r="D58">
        <v>0.5</v>
      </c>
      <c r="E58">
        <v>8.2799999999999994</v>
      </c>
      <c r="F58">
        <v>3.45</v>
      </c>
      <c r="G58">
        <f t="shared" si="1"/>
        <v>14.64</v>
      </c>
    </row>
    <row r="59" spans="1:7" x14ac:dyDescent="0.2">
      <c r="A59" s="6">
        <v>1736</v>
      </c>
      <c r="B59">
        <v>7.75</v>
      </c>
      <c r="C59">
        <v>0.32</v>
      </c>
      <c r="D59">
        <v>0.5</v>
      </c>
      <c r="E59">
        <v>8.2799999999999994</v>
      </c>
      <c r="F59">
        <v>3.46</v>
      </c>
      <c r="G59">
        <f t="shared" si="1"/>
        <v>15.5</v>
      </c>
    </row>
    <row r="60" spans="1:7" x14ac:dyDescent="0.2">
      <c r="A60" s="6">
        <v>1767</v>
      </c>
      <c r="B60">
        <v>8.17</v>
      </c>
      <c r="C60">
        <v>0.31</v>
      </c>
      <c r="D60">
        <v>0.49</v>
      </c>
      <c r="E60">
        <v>8.4700000000000006</v>
      </c>
      <c r="F60">
        <v>3.47</v>
      </c>
      <c r="G60">
        <f t="shared" si="1"/>
        <v>16.673469387755102</v>
      </c>
    </row>
    <row r="61" spans="1:7" x14ac:dyDescent="0.2">
      <c r="A61" s="6">
        <v>1797</v>
      </c>
      <c r="B61">
        <v>8.25</v>
      </c>
      <c r="C61">
        <v>0.31</v>
      </c>
      <c r="D61">
        <v>0.49</v>
      </c>
      <c r="E61">
        <v>8.4700000000000006</v>
      </c>
      <c r="F61">
        <v>3.47</v>
      </c>
      <c r="G61">
        <f t="shared" si="1"/>
        <v>16.836734693877553</v>
      </c>
    </row>
    <row r="62" spans="1:7" x14ac:dyDescent="0.2">
      <c r="A62" s="6">
        <v>1828</v>
      </c>
      <c r="B62">
        <v>8.43</v>
      </c>
      <c r="C62">
        <v>0.31</v>
      </c>
      <c r="D62">
        <v>0.51</v>
      </c>
      <c r="E62">
        <v>8.4700000000000006</v>
      </c>
      <c r="F62">
        <v>3.48</v>
      </c>
      <c r="G62">
        <f t="shared" si="1"/>
        <v>16.52941176470588</v>
      </c>
    </row>
    <row r="63" spans="1:7" x14ac:dyDescent="0.2">
      <c r="A63" s="6">
        <v>1859</v>
      </c>
      <c r="B63">
        <v>8.8000000000000007</v>
      </c>
      <c r="C63">
        <v>0.31</v>
      </c>
      <c r="D63">
        <v>0.52</v>
      </c>
      <c r="E63">
        <v>8.4700000000000006</v>
      </c>
      <c r="F63">
        <v>3.48</v>
      </c>
      <c r="G63">
        <f t="shared" si="1"/>
        <v>16.923076923076923</v>
      </c>
    </row>
    <row r="64" spans="1:7" x14ac:dyDescent="0.2">
      <c r="A64" s="6">
        <v>1887</v>
      </c>
      <c r="B64">
        <v>9.0500000000000007</v>
      </c>
      <c r="C64">
        <v>0.32</v>
      </c>
      <c r="D64">
        <v>0.54</v>
      </c>
      <c r="E64">
        <v>8.3699999999999992</v>
      </c>
      <c r="F64">
        <v>3.47</v>
      </c>
      <c r="G64">
        <f t="shared" si="1"/>
        <v>16.75925925925926</v>
      </c>
    </row>
    <row r="65" spans="1:7" x14ac:dyDescent="0.2">
      <c r="A65" s="6">
        <v>1918</v>
      </c>
      <c r="B65">
        <v>8.94</v>
      </c>
      <c r="C65">
        <v>0.32</v>
      </c>
      <c r="D65">
        <v>0.55000000000000004</v>
      </c>
      <c r="E65">
        <v>8.3699999999999992</v>
      </c>
      <c r="F65">
        <v>3.47</v>
      </c>
      <c r="G65">
        <f t="shared" si="1"/>
        <v>16.254545454545454</v>
      </c>
    </row>
    <row r="66" spans="1:7" x14ac:dyDescent="0.2">
      <c r="A66" s="6">
        <v>1948</v>
      </c>
      <c r="B66">
        <v>8.5</v>
      </c>
      <c r="C66">
        <v>0.32</v>
      </c>
      <c r="D66">
        <v>0.56000000000000005</v>
      </c>
      <c r="E66">
        <v>8.2799999999999994</v>
      </c>
      <c r="F66">
        <v>3.46</v>
      </c>
      <c r="G66">
        <f t="shared" si="1"/>
        <v>15.178571428571427</v>
      </c>
    </row>
    <row r="67" spans="1:7" x14ac:dyDescent="0.2">
      <c r="A67" s="6">
        <v>1979</v>
      </c>
      <c r="B67">
        <v>8.6</v>
      </c>
      <c r="C67">
        <v>0.32</v>
      </c>
      <c r="D67">
        <v>0.57999999999999996</v>
      </c>
      <c r="E67">
        <v>8.2799999999999994</v>
      </c>
      <c r="F67">
        <v>3.46</v>
      </c>
      <c r="G67">
        <f t="shared" si="1"/>
        <v>14.827586206896552</v>
      </c>
    </row>
    <row r="68" spans="1:7" x14ac:dyDescent="0.2">
      <c r="A68" s="6">
        <v>2009</v>
      </c>
      <c r="B68">
        <v>8.8699999999999992</v>
      </c>
      <c r="C68">
        <v>0.32</v>
      </c>
      <c r="D68">
        <v>0.59</v>
      </c>
      <c r="E68">
        <v>8.2799999999999994</v>
      </c>
      <c r="F68">
        <v>3.46</v>
      </c>
      <c r="G68">
        <f t="shared" si="1"/>
        <v>15.033898305084746</v>
      </c>
    </row>
    <row r="69" spans="1:7" x14ac:dyDescent="0.2">
      <c r="A69" s="6">
        <v>2040</v>
      </c>
      <c r="B69">
        <v>9.1999999999999993</v>
      </c>
      <c r="C69">
        <v>0.32</v>
      </c>
      <c r="D69">
        <v>0.61</v>
      </c>
      <c r="E69">
        <v>8.3699999999999992</v>
      </c>
      <c r="F69">
        <v>3.45</v>
      </c>
      <c r="G69">
        <f t="shared" si="1"/>
        <v>15.081967213114753</v>
      </c>
    </row>
    <row r="70" spans="1:7" x14ac:dyDescent="0.2">
      <c r="A70" s="6">
        <v>2071</v>
      </c>
      <c r="B70">
        <v>9.23</v>
      </c>
      <c r="C70">
        <v>0.33</v>
      </c>
      <c r="D70">
        <v>0.63</v>
      </c>
      <c r="E70">
        <v>8.2799999999999994</v>
      </c>
      <c r="F70">
        <v>3.45</v>
      </c>
      <c r="G70">
        <f t="shared" si="1"/>
        <v>14.650793650793652</v>
      </c>
    </row>
    <row r="71" spans="1:7" x14ac:dyDescent="0.2">
      <c r="A71" s="6">
        <v>2101</v>
      </c>
      <c r="B71">
        <v>9.36</v>
      </c>
      <c r="C71">
        <v>0.33</v>
      </c>
      <c r="D71">
        <v>0.64</v>
      </c>
      <c r="E71">
        <v>8.2799999999999994</v>
      </c>
      <c r="F71">
        <v>3.44</v>
      </c>
      <c r="G71">
        <f t="shared" si="1"/>
        <v>14.624999999999998</v>
      </c>
    </row>
    <row r="72" spans="1:7" x14ac:dyDescent="0.2">
      <c r="A72" s="6">
        <v>2132</v>
      </c>
      <c r="B72">
        <v>9.31</v>
      </c>
      <c r="C72">
        <v>0.33</v>
      </c>
      <c r="D72">
        <v>0.66</v>
      </c>
      <c r="E72">
        <v>8.3699999999999992</v>
      </c>
      <c r="F72">
        <v>3.44</v>
      </c>
      <c r="G72">
        <f t="shared" si="1"/>
        <v>14.106060606060606</v>
      </c>
    </row>
    <row r="73" spans="1:7" x14ac:dyDescent="0.2">
      <c r="A73" s="6">
        <v>2162</v>
      </c>
      <c r="B73">
        <v>9.5399999999999991</v>
      </c>
      <c r="C73">
        <v>0.33</v>
      </c>
      <c r="D73">
        <v>0.67</v>
      </c>
      <c r="E73">
        <v>8.4700000000000006</v>
      </c>
      <c r="F73">
        <v>3.43</v>
      </c>
      <c r="G73">
        <f t="shared" si="1"/>
        <v>14.238805970149251</v>
      </c>
    </row>
    <row r="74" spans="1:7" x14ac:dyDescent="0.2">
      <c r="A74" s="6">
        <v>2193</v>
      </c>
      <c r="B74">
        <v>9.8699999999999992</v>
      </c>
      <c r="C74">
        <v>0.34</v>
      </c>
      <c r="D74">
        <v>0.68</v>
      </c>
      <c r="E74">
        <v>8.4700000000000006</v>
      </c>
      <c r="F74">
        <v>3.43</v>
      </c>
      <c r="G74">
        <f t="shared" si="1"/>
        <v>14.514705882352938</v>
      </c>
    </row>
    <row r="75" spans="1:7" x14ac:dyDescent="0.2">
      <c r="A75" s="6">
        <v>2224</v>
      </c>
      <c r="B75">
        <v>9.8000000000000007</v>
      </c>
      <c r="C75">
        <v>0.34</v>
      </c>
      <c r="D75">
        <v>0.69</v>
      </c>
      <c r="E75">
        <v>8.4700000000000006</v>
      </c>
      <c r="F75">
        <v>3.45</v>
      </c>
      <c r="G75">
        <f t="shared" si="1"/>
        <v>14.20289855072464</v>
      </c>
    </row>
    <row r="76" spans="1:7" x14ac:dyDescent="0.2">
      <c r="A76" s="6">
        <v>2252</v>
      </c>
      <c r="B76">
        <v>9.56</v>
      </c>
      <c r="C76">
        <v>0.35</v>
      </c>
      <c r="D76">
        <v>0.69</v>
      </c>
      <c r="E76">
        <v>8.4700000000000006</v>
      </c>
      <c r="F76">
        <v>3.47</v>
      </c>
      <c r="G76">
        <f t="shared" si="1"/>
        <v>13.855072463768117</v>
      </c>
    </row>
    <row r="77" spans="1:7" x14ac:dyDescent="0.2">
      <c r="A77" s="6">
        <v>2283</v>
      </c>
      <c r="B77">
        <v>9.43</v>
      </c>
      <c r="C77">
        <v>0.35</v>
      </c>
      <c r="D77">
        <v>0.7</v>
      </c>
      <c r="E77">
        <v>8.4700000000000006</v>
      </c>
      <c r="F77">
        <v>3.49</v>
      </c>
      <c r="G77">
        <f t="shared" si="1"/>
        <v>13.471428571428572</v>
      </c>
    </row>
    <row r="78" spans="1:7" x14ac:dyDescent="0.2">
      <c r="A78" s="6">
        <v>2313</v>
      </c>
      <c r="B78">
        <v>9.18</v>
      </c>
      <c r="C78">
        <v>0.36</v>
      </c>
      <c r="D78">
        <v>0.71</v>
      </c>
      <c r="E78">
        <v>8.56</v>
      </c>
      <c r="F78">
        <v>3.51</v>
      </c>
      <c r="G78">
        <f t="shared" si="1"/>
        <v>12.929577464788732</v>
      </c>
    </row>
    <row r="79" spans="1:7" x14ac:dyDescent="0.2">
      <c r="A79" s="6">
        <v>2344</v>
      </c>
      <c r="B79">
        <v>9.3000000000000007</v>
      </c>
      <c r="C79">
        <v>0.36</v>
      </c>
      <c r="D79">
        <v>0.71</v>
      </c>
      <c r="E79">
        <v>8.56</v>
      </c>
      <c r="F79">
        <v>3.53</v>
      </c>
      <c r="G79">
        <f t="shared" si="1"/>
        <v>13.098591549295776</v>
      </c>
    </row>
    <row r="80" spans="1:7" x14ac:dyDescent="0.2">
      <c r="A80" s="6">
        <v>2374</v>
      </c>
      <c r="B80">
        <v>9.06</v>
      </c>
      <c r="C80">
        <v>0.37</v>
      </c>
      <c r="D80">
        <v>0.72</v>
      </c>
      <c r="E80">
        <v>8.2799999999999994</v>
      </c>
      <c r="F80">
        <v>3.55</v>
      </c>
      <c r="G80">
        <f t="shared" si="1"/>
        <v>12.583333333333334</v>
      </c>
    </row>
    <row r="81" spans="1:7" x14ac:dyDescent="0.2">
      <c r="A81" s="6">
        <v>2405</v>
      </c>
      <c r="B81">
        <v>9.73</v>
      </c>
      <c r="C81">
        <v>0.38</v>
      </c>
      <c r="D81">
        <v>0.73</v>
      </c>
      <c r="E81">
        <v>8.4700000000000006</v>
      </c>
      <c r="F81">
        <v>3.57</v>
      </c>
      <c r="G81">
        <f t="shared" si="1"/>
        <v>13.328767123287673</v>
      </c>
    </row>
    <row r="82" spans="1:7" x14ac:dyDescent="0.2">
      <c r="A82" s="6">
        <v>2436</v>
      </c>
      <c r="B82">
        <v>10.029999999999999</v>
      </c>
      <c r="C82">
        <v>0.38</v>
      </c>
      <c r="D82">
        <v>0.74</v>
      </c>
      <c r="E82">
        <v>8.56</v>
      </c>
      <c r="F82">
        <v>3.59</v>
      </c>
      <c r="G82">
        <f t="shared" si="1"/>
        <v>13.554054054054053</v>
      </c>
    </row>
    <row r="83" spans="1:7" x14ac:dyDescent="0.2">
      <c r="A83" s="6">
        <v>2466</v>
      </c>
      <c r="B83">
        <v>9.73</v>
      </c>
      <c r="C83">
        <v>0.39</v>
      </c>
      <c r="D83">
        <v>0.74</v>
      </c>
      <c r="E83">
        <v>8.75</v>
      </c>
      <c r="F83">
        <v>3.61</v>
      </c>
      <c r="G83">
        <f t="shared" si="1"/>
        <v>13.148648648648649</v>
      </c>
    </row>
    <row r="84" spans="1:7" x14ac:dyDescent="0.2">
      <c r="A84" s="6">
        <v>2497</v>
      </c>
      <c r="B84">
        <v>9.93</v>
      </c>
      <c r="C84">
        <v>0.39</v>
      </c>
      <c r="D84">
        <v>0.75</v>
      </c>
      <c r="E84">
        <v>8.85</v>
      </c>
      <c r="F84">
        <v>3.63</v>
      </c>
      <c r="G84">
        <f t="shared" si="1"/>
        <v>13.24</v>
      </c>
    </row>
    <row r="85" spans="1:7" x14ac:dyDescent="0.2">
      <c r="A85" s="6">
        <v>2527</v>
      </c>
      <c r="B85">
        <v>9.84</v>
      </c>
      <c r="C85">
        <v>0.4</v>
      </c>
      <c r="D85">
        <v>0.76</v>
      </c>
      <c r="E85">
        <v>8.94</v>
      </c>
      <c r="F85">
        <v>3.65</v>
      </c>
      <c r="G85">
        <f t="shared" si="1"/>
        <v>12.947368421052632</v>
      </c>
    </row>
    <row r="86" spans="1:7" x14ac:dyDescent="0.2">
      <c r="A86" s="6">
        <v>2558</v>
      </c>
      <c r="B86">
        <v>9.56</v>
      </c>
      <c r="C86">
        <v>0.4</v>
      </c>
      <c r="D86">
        <v>0.75</v>
      </c>
      <c r="E86">
        <v>8.85</v>
      </c>
      <c r="F86">
        <v>3.67</v>
      </c>
      <c r="G86">
        <f t="shared" si="1"/>
        <v>12.746666666666668</v>
      </c>
    </row>
    <row r="87" spans="1:7" x14ac:dyDescent="0.2">
      <c r="A87" s="6">
        <v>2589</v>
      </c>
      <c r="B87">
        <v>9.26</v>
      </c>
      <c r="C87">
        <v>0.41</v>
      </c>
      <c r="D87">
        <v>0.74</v>
      </c>
      <c r="E87">
        <v>9.0399999999999991</v>
      </c>
      <c r="F87">
        <v>3.69</v>
      </c>
      <c r="G87">
        <f t="shared" si="1"/>
        <v>12.513513513513514</v>
      </c>
    </row>
    <row r="88" spans="1:7" x14ac:dyDescent="0.2">
      <c r="A88" s="6">
        <v>2617</v>
      </c>
      <c r="B88">
        <v>8.35</v>
      </c>
      <c r="C88">
        <v>0.41</v>
      </c>
      <c r="D88">
        <v>0.73</v>
      </c>
      <c r="E88">
        <v>8.94</v>
      </c>
      <c r="F88">
        <v>3.7</v>
      </c>
      <c r="G88">
        <f t="shared" si="1"/>
        <v>11.438356164383562</v>
      </c>
    </row>
    <row r="89" spans="1:7" x14ac:dyDescent="0.2">
      <c r="A89" s="6">
        <v>2648</v>
      </c>
      <c r="B89">
        <v>8.39</v>
      </c>
      <c r="C89">
        <v>0.41</v>
      </c>
      <c r="D89">
        <v>0.73</v>
      </c>
      <c r="E89">
        <v>8.94</v>
      </c>
      <c r="F89">
        <v>3.72</v>
      </c>
      <c r="G89">
        <f t="shared" si="1"/>
        <v>11.493150684931507</v>
      </c>
    </row>
    <row r="90" spans="1:7" x14ac:dyDescent="0.2">
      <c r="A90" s="6">
        <v>2678</v>
      </c>
      <c r="B90">
        <v>8.1</v>
      </c>
      <c r="C90">
        <v>0.42</v>
      </c>
      <c r="D90">
        <v>0.72</v>
      </c>
      <c r="E90">
        <v>9.1300000000000008</v>
      </c>
      <c r="F90">
        <v>3.74</v>
      </c>
      <c r="G90">
        <f t="shared" si="1"/>
        <v>11.25</v>
      </c>
    </row>
    <row r="91" spans="1:7" x14ac:dyDescent="0.2">
      <c r="A91" s="6">
        <v>2709</v>
      </c>
      <c r="B91">
        <v>7.84</v>
      </c>
      <c r="C91">
        <v>0.42</v>
      </c>
      <c r="D91">
        <v>0.71</v>
      </c>
      <c r="E91">
        <v>9.23</v>
      </c>
      <c r="F91">
        <v>3.75</v>
      </c>
      <c r="G91">
        <f t="shared" si="1"/>
        <v>11.04225352112676</v>
      </c>
    </row>
    <row r="92" spans="1:7" x14ac:dyDescent="0.2">
      <c r="A92" s="6">
        <v>2739</v>
      </c>
      <c r="B92">
        <v>8.14</v>
      </c>
      <c r="C92">
        <v>0.42</v>
      </c>
      <c r="D92">
        <v>0.7</v>
      </c>
      <c r="E92">
        <v>9.23</v>
      </c>
      <c r="F92">
        <v>3.77</v>
      </c>
      <c r="G92">
        <f t="shared" si="1"/>
        <v>11.62857142857143</v>
      </c>
    </row>
    <row r="93" spans="1:7" x14ac:dyDescent="0.2">
      <c r="A93" s="6">
        <v>2770</v>
      </c>
      <c r="B93">
        <v>7.53</v>
      </c>
      <c r="C93">
        <v>0.43</v>
      </c>
      <c r="D93">
        <v>0.69</v>
      </c>
      <c r="E93">
        <v>9.23</v>
      </c>
      <c r="F93">
        <v>3.79</v>
      </c>
      <c r="G93">
        <f t="shared" si="1"/>
        <v>10.913043478260871</v>
      </c>
    </row>
    <row r="94" spans="1:7" x14ac:dyDescent="0.2">
      <c r="A94" s="6">
        <v>2801</v>
      </c>
      <c r="B94">
        <v>7.45</v>
      </c>
      <c r="C94">
        <v>0.43</v>
      </c>
      <c r="D94">
        <v>0.69</v>
      </c>
      <c r="E94">
        <v>9.23</v>
      </c>
      <c r="F94">
        <v>3.8</v>
      </c>
      <c r="G94">
        <f t="shared" si="1"/>
        <v>10.797101449275363</v>
      </c>
    </row>
    <row r="95" spans="1:7" x14ac:dyDescent="0.2">
      <c r="A95" s="6">
        <v>2831</v>
      </c>
      <c r="B95">
        <v>6.64</v>
      </c>
      <c r="C95">
        <v>0.43</v>
      </c>
      <c r="D95">
        <v>0.68</v>
      </c>
      <c r="E95">
        <v>9.32</v>
      </c>
      <c r="F95">
        <v>3.82</v>
      </c>
      <c r="G95">
        <f t="shared" si="1"/>
        <v>9.7647058823529402</v>
      </c>
    </row>
    <row r="96" spans="1:7" x14ac:dyDescent="0.2">
      <c r="A96" s="6">
        <v>2862</v>
      </c>
      <c r="B96">
        <v>6.25</v>
      </c>
      <c r="C96">
        <v>0.44</v>
      </c>
      <c r="D96">
        <v>0.67</v>
      </c>
      <c r="E96">
        <v>8.94</v>
      </c>
      <c r="F96">
        <v>3.84</v>
      </c>
      <c r="G96">
        <f t="shared" si="1"/>
        <v>9.3283582089552226</v>
      </c>
    </row>
    <row r="97" spans="1:7" x14ac:dyDescent="0.2">
      <c r="A97" s="6">
        <v>2892</v>
      </c>
      <c r="B97">
        <v>6.57</v>
      </c>
      <c r="C97">
        <v>0.44</v>
      </c>
      <c r="D97">
        <v>0.66</v>
      </c>
      <c r="E97">
        <v>8.75</v>
      </c>
      <c r="F97">
        <v>3.85</v>
      </c>
      <c r="G97">
        <f t="shared" si="1"/>
        <v>9.954545454545455</v>
      </c>
    </row>
    <row r="98" spans="1:7" x14ac:dyDescent="0.2">
      <c r="A98" s="6">
        <v>2923</v>
      </c>
      <c r="B98">
        <v>6.85</v>
      </c>
      <c r="C98">
        <v>0.44</v>
      </c>
      <c r="D98">
        <v>0.65</v>
      </c>
      <c r="E98">
        <v>8.66</v>
      </c>
      <c r="F98">
        <v>3.87</v>
      </c>
      <c r="G98">
        <f t="shared" si="1"/>
        <v>10.538461538461538</v>
      </c>
    </row>
    <row r="99" spans="1:7" x14ac:dyDescent="0.2">
      <c r="A99" s="6">
        <v>2954</v>
      </c>
      <c r="B99">
        <v>6.6</v>
      </c>
      <c r="C99">
        <v>0.43</v>
      </c>
      <c r="D99">
        <v>0.65</v>
      </c>
      <c r="E99">
        <v>8.56</v>
      </c>
      <c r="F99">
        <v>3.86</v>
      </c>
      <c r="G99">
        <f t="shared" si="1"/>
        <v>10.153846153846153</v>
      </c>
    </row>
    <row r="100" spans="1:7" x14ac:dyDescent="0.2">
      <c r="A100" s="6">
        <v>2983</v>
      </c>
      <c r="B100">
        <v>6.87</v>
      </c>
      <c r="C100">
        <v>0.43</v>
      </c>
      <c r="D100">
        <v>0.64</v>
      </c>
      <c r="E100">
        <v>8.56</v>
      </c>
      <c r="F100">
        <v>3.85</v>
      </c>
      <c r="G100">
        <f t="shared" si="1"/>
        <v>10.734375</v>
      </c>
    </row>
    <row r="101" spans="1:7" x14ac:dyDescent="0.2">
      <c r="A101" s="6">
        <v>3014</v>
      </c>
      <c r="B101">
        <v>7.24</v>
      </c>
      <c r="C101">
        <v>0.43</v>
      </c>
      <c r="D101">
        <v>0.63</v>
      </c>
      <c r="E101">
        <v>8.66</v>
      </c>
      <c r="F101">
        <v>3.84</v>
      </c>
      <c r="G101">
        <f t="shared" si="1"/>
        <v>11.492063492063492</v>
      </c>
    </row>
    <row r="102" spans="1:7" x14ac:dyDescent="0.2">
      <c r="A102" s="6">
        <v>3044</v>
      </c>
      <c r="B102">
        <v>7.63</v>
      </c>
      <c r="C102">
        <v>0.42</v>
      </c>
      <c r="D102">
        <v>0.63</v>
      </c>
      <c r="E102">
        <v>8.66</v>
      </c>
      <c r="F102">
        <v>3.83</v>
      </c>
      <c r="G102">
        <f t="shared" ref="G102:G165" si="2">SP500_Price/Earnings</f>
        <v>12.111111111111111</v>
      </c>
    </row>
    <row r="103" spans="1:7" x14ac:dyDescent="0.2">
      <c r="A103" s="6">
        <v>3075</v>
      </c>
      <c r="B103">
        <v>7.64</v>
      </c>
      <c r="C103">
        <v>0.42</v>
      </c>
      <c r="D103">
        <v>0.62</v>
      </c>
      <c r="E103">
        <v>8.66</v>
      </c>
      <c r="F103">
        <v>3.82</v>
      </c>
      <c r="G103">
        <f t="shared" si="2"/>
        <v>12.32258064516129</v>
      </c>
    </row>
    <row r="104" spans="1:7" x14ac:dyDescent="0.2">
      <c r="A104" s="6">
        <v>3105</v>
      </c>
      <c r="B104">
        <v>7.92</v>
      </c>
      <c r="C104">
        <v>0.42</v>
      </c>
      <c r="D104">
        <v>0.61</v>
      </c>
      <c r="E104">
        <v>8.75</v>
      </c>
      <c r="F104">
        <v>3.81</v>
      </c>
      <c r="G104">
        <f t="shared" si="2"/>
        <v>12.983606557377049</v>
      </c>
    </row>
    <row r="105" spans="1:7" x14ac:dyDescent="0.2">
      <c r="A105" s="6">
        <v>3136</v>
      </c>
      <c r="B105">
        <v>8.26</v>
      </c>
      <c r="C105">
        <v>0.41</v>
      </c>
      <c r="D105">
        <v>0.61</v>
      </c>
      <c r="E105">
        <v>8.75</v>
      </c>
      <c r="F105">
        <v>3.81</v>
      </c>
      <c r="G105">
        <f t="shared" si="2"/>
        <v>13.540983606557377</v>
      </c>
    </row>
    <row r="106" spans="1:7" x14ac:dyDescent="0.2">
      <c r="A106" s="6">
        <v>3167</v>
      </c>
      <c r="B106">
        <v>8.17</v>
      </c>
      <c r="C106">
        <v>0.41</v>
      </c>
      <c r="D106">
        <v>0.6</v>
      </c>
      <c r="E106">
        <v>8.75</v>
      </c>
      <c r="F106">
        <v>3.8</v>
      </c>
      <c r="G106">
        <f t="shared" si="2"/>
        <v>13.616666666666667</v>
      </c>
    </row>
    <row r="107" spans="1:7" x14ac:dyDescent="0.2">
      <c r="A107" s="6">
        <v>3197</v>
      </c>
      <c r="B107">
        <v>8.27</v>
      </c>
      <c r="C107">
        <v>0.41</v>
      </c>
      <c r="D107">
        <v>0.59</v>
      </c>
      <c r="E107">
        <v>8.85</v>
      </c>
      <c r="F107">
        <v>3.79</v>
      </c>
      <c r="G107">
        <f t="shared" si="2"/>
        <v>14.016949152542374</v>
      </c>
    </row>
    <row r="108" spans="1:7" x14ac:dyDescent="0.2">
      <c r="A108" s="6">
        <v>3228</v>
      </c>
      <c r="B108">
        <v>8.83</v>
      </c>
      <c r="C108">
        <v>0.4</v>
      </c>
      <c r="D108">
        <v>0.59</v>
      </c>
      <c r="E108">
        <v>8.94</v>
      </c>
      <c r="F108">
        <v>3.78</v>
      </c>
      <c r="G108">
        <f t="shared" si="2"/>
        <v>14.966101694915254</v>
      </c>
    </row>
    <row r="109" spans="1:7" x14ac:dyDescent="0.2">
      <c r="A109" s="6">
        <v>3258</v>
      </c>
      <c r="B109">
        <v>9.0299999999999994</v>
      </c>
      <c r="C109">
        <v>0.4</v>
      </c>
      <c r="D109">
        <v>0.57999999999999996</v>
      </c>
      <c r="E109">
        <v>9.0399999999999991</v>
      </c>
      <c r="F109">
        <v>3.77</v>
      </c>
      <c r="G109">
        <f t="shared" si="2"/>
        <v>15.568965517241379</v>
      </c>
    </row>
    <row r="110" spans="1:7" x14ac:dyDescent="0.2">
      <c r="A110" s="6">
        <v>3289</v>
      </c>
      <c r="B110">
        <v>9.06</v>
      </c>
      <c r="C110">
        <v>0.4</v>
      </c>
      <c r="D110">
        <v>0.59</v>
      </c>
      <c r="E110">
        <v>8.94</v>
      </c>
      <c r="F110">
        <v>3.76</v>
      </c>
      <c r="G110">
        <f t="shared" si="2"/>
        <v>15.355932203389832</v>
      </c>
    </row>
    <row r="111" spans="1:7" x14ac:dyDescent="0.2">
      <c r="A111" s="6">
        <v>3320</v>
      </c>
      <c r="B111">
        <v>8.8000000000000007</v>
      </c>
      <c r="C111">
        <v>0.41</v>
      </c>
      <c r="D111">
        <v>0.61</v>
      </c>
      <c r="E111">
        <v>9.0399999999999991</v>
      </c>
      <c r="F111">
        <v>3.77</v>
      </c>
      <c r="G111">
        <f t="shared" si="2"/>
        <v>14.426229508196723</v>
      </c>
    </row>
    <row r="112" spans="1:7" x14ac:dyDescent="0.2">
      <c r="A112" s="6">
        <v>3348</v>
      </c>
      <c r="B112">
        <v>8.92</v>
      </c>
      <c r="C112">
        <v>0.41</v>
      </c>
      <c r="D112">
        <v>0.63</v>
      </c>
      <c r="E112">
        <v>9.0399999999999991</v>
      </c>
      <c r="F112">
        <v>3.78</v>
      </c>
      <c r="G112">
        <f t="shared" si="2"/>
        <v>14.158730158730158</v>
      </c>
    </row>
    <row r="113" spans="1:7" x14ac:dyDescent="0.2">
      <c r="A113" s="6">
        <v>3379</v>
      </c>
      <c r="B113">
        <v>9.32</v>
      </c>
      <c r="C113">
        <v>0.41</v>
      </c>
      <c r="D113">
        <v>0.64</v>
      </c>
      <c r="E113">
        <v>9.23</v>
      </c>
      <c r="F113">
        <v>3.8</v>
      </c>
      <c r="G113">
        <f t="shared" si="2"/>
        <v>14.5625</v>
      </c>
    </row>
    <row r="114" spans="1:7" x14ac:dyDescent="0.2">
      <c r="A114" s="6">
        <v>3409</v>
      </c>
      <c r="B114">
        <v>9.6300000000000008</v>
      </c>
      <c r="C114">
        <v>0.42</v>
      </c>
      <c r="D114">
        <v>0.66</v>
      </c>
      <c r="E114">
        <v>9.32</v>
      </c>
      <c r="F114">
        <v>3.81</v>
      </c>
      <c r="G114">
        <f t="shared" si="2"/>
        <v>14.590909090909092</v>
      </c>
    </row>
    <row r="115" spans="1:7" x14ac:dyDescent="0.2">
      <c r="A115" s="6">
        <v>3440</v>
      </c>
      <c r="B115">
        <v>9.8000000000000007</v>
      </c>
      <c r="C115">
        <v>0.42</v>
      </c>
      <c r="D115">
        <v>0.67</v>
      </c>
      <c r="E115">
        <v>9.42</v>
      </c>
      <c r="F115">
        <v>3.82</v>
      </c>
      <c r="G115">
        <f t="shared" si="2"/>
        <v>14.626865671641792</v>
      </c>
    </row>
    <row r="116" spans="1:7" x14ac:dyDescent="0.2">
      <c r="A116" s="6">
        <v>3470</v>
      </c>
      <c r="B116">
        <v>9.94</v>
      </c>
      <c r="C116">
        <v>0.42</v>
      </c>
      <c r="D116">
        <v>0.69</v>
      </c>
      <c r="E116">
        <v>9.42</v>
      </c>
      <c r="F116">
        <v>3.83</v>
      </c>
      <c r="G116">
        <f t="shared" si="2"/>
        <v>14.405797101449275</v>
      </c>
    </row>
    <row r="117" spans="1:7" x14ac:dyDescent="0.2">
      <c r="A117" s="6">
        <v>3501</v>
      </c>
      <c r="B117">
        <v>10.18</v>
      </c>
      <c r="C117">
        <v>0.43</v>
      </c>
      <c r="D117">
        <v>0.7</v>
      </c>
      <c r="E117">
        <v>9.51</v>
      </c>
      <c r="F117">
        <v>3.85</v>
      </c>
      <c r="G117">
        <f t="shared" si="2"/>
        <v>14.542857142857143</v>
      </c>
    </row>
    <row r="118" spans="1:7" x14ac:dyDescent="0.2">
      <c r="A118" s="6">
        <v>3532</v>
      </c>
      <c r="B118">
        <v>10.19</v>
      </c>
      <c r="C118">
        <v>0.43</v>
      </c>
      <c r="D118">
        <v>0.71</v>
      </c>
      <c r="E118">
        <v>9.61</v>
      </c>
      <c r="F118">
        <v>3.86</v>
      </c>
      <c r="G118">
        <f t="shared" si="2"/>
        <v>14.352112676056338</v>
      </c>
    </row>
    <row r="119" spans="1:7" x14ac:dyDescent="0.2">
      <c r="A119" s="6">
        <v>3562</v>
      </c>
      <c r="B119">
        <v>10.23</v>
      </c>
      <c r="C119">
        <v>0.43</v>
      </c>
      <c r="D119">
        <v>0.73</v>
      </c>
      <c r="E119">
        <v>9.8000000000000007</v>
      </c>
      <c r="F119">
        <v>3.87</v>
      </c>
      <c r="G119">
        <f t="shared" si="2"/>
        <v>14.013698630136988</v>
      </c>
    </row>
    <row r="120" spans="1:7" x14ac:dyDescent="0.2">
      <c r="A120" s="6">
        <v>3593</v>
      </c>
      <c r="B120">
        <v>10.18</v>
      </c>
      <c r="C120">
        <v>0.44</v>
      </c>
      <c r="D120">
        <v>0.74</v>
      </c>
      <c r="E120">
        <v>9.9</v>
      </c>
      <c r="F120">
        <v>3.88</v>
      </c>
      <c r="G120">
        <f t="shared" si="2"/>
        <v>13.756756756756756</v>
      </c>
    </row>
    <row r="121" spans="1:7" x14ac:dyDescent="0.2">
      <c r="A121" s="6">
        <v>3623</v>
      </c>
      <c r="B121">
        <v>10.3</v>
      </c>
      <c r="C121">
        <v>0.44</v>
      </c>
      <c r="D121">
        <v>0.76</v>
      </c>
      <c r="E121">
        <v>9.99</v>
      </c>
      <c r="F121">
        <v>3.9</v>
      </c>
      <c r="G121">
        <f t="shared" si="2"/>
        <v>13.55263157894737</v>
      </c>
    </row>
    <row r="122" spans="1:7" x14ac:dyDescent="0.2">
      <c r="A122" s="6">
        <v>3654</v>
      </c>
      <c r="B122">
        <v>10.08</v>
      </c>
      <c r="C122">
        <v>0.44</v>
      </c>
      <c r="D122">
        <v>0.76</v>
      </c>
      <c r="E122">
        <v>9.9</v>
      </c>
      <c r="F122">
        <v>3.91</v>
      </c>
      <c r="G122">
        <f t="shared" si="2"/>
        <v>13.263157894736842</v>
      </c>
    </row>
    <row r="123" spans="1:7" x14ac:dyDescent="0.2">
      <c r="A123" s="6">
        <v>3685</v>
      </c>
      <c r="B123">
        <v>9.7200000000000006</v>
      </c>
      <c r="C123">
        <v>0.45</v>
      </c>
      <c r="D123">
        <v>0.76</v>
      </c>
      <c r="E123">
        <v>9.9</v>
      </c>
      <c r="F123">
        <v>3.92</v>
      </c>
      <c r="G123">
        <f t="shared" si="2"/>
        <v>12.789473684210527</v>
      </c>
    </row>
    <row r="124" spans="1:7" x14ac:dyDescent="0.2">
      <c r="A124" s="6">
        <v>3713</v>
      </c>
      <c r="B124">
        <v>9.9600000000000009</v>
      </c>
      <c r="C124">
        <v>0.45</v>
      </c>
      <c r="D124">
        <v>0.75</v>
      </c>
      <c r="E124">
        <v>10.09</v>
      </c>
      <c r="F124">
        <v>3.92</v>
      </c>
      <c r="G124">
        <f t="shared" si="2"/>
        <v>13.280000000000001</v>
      </c>
    </row>
    <row r="125" spans="1:7" x14ac:dyDescent="0.2">
      <c r="A125" s="6">
        <v>3744</v>
      </c>
      <c r="B125">
        <v>9.7200000000000006</v>
      </c>
      <c r="C125">
        <v>0.45</v>
      </c>
      <c r="D125">
        <v>0.75</v>
      </c>
      <c r="E125">
        <v>10.18</v>
      </c>
      <c r="F125">
        <v>3.93</v>
      </c>
      <c r="G125">
        <f t="shared" si="2"/>
        <v>12.96</v>
      </c>
    </row>
    <row r="126" spans="1:7" x14ac:dyDescent="0.2">
      <c r="A126" s="6">
        <v>3774</v>
      </c>
      <c r="B126">
        <v>9.56</v>
      </c>
      <c r="C126">
        <v>0.45</v>
      </c>
      <c r="D126">
        <v>0.75</v>
      </c>
      <c r="E126">
        <v>9.99</v>
      </c>
      <c r="F126">
        <v>3.93</v>
      </c>
      <c r="G126">
        <f t="shared" si="2"/>
        <v>12.746666666666668</v>
      </c>
    </row>
    <row r="127" spans="1:7" x14ac:dyDescent="0.2">
      <c r="A127" s="6">
        <v>3805</v>
      </c>
      <c r="B127">
        <v>9.1</v>
      </c>
      <c r="C127">
        <v>0.46</v>
      </c>
      <c r="D127">
        <v>0.74</v>
      </c>
      <c r="E127">
        <v>9.9</v>
      </c>
      <c r="F127">
        <v>3.94</v>
      </c>
      <c r="G127">
        <f t="shared" si="2"/>
        <v>12.297297297297296</v>
      </c>
    </row>
    <row r="128" spans="1:7" x14ac:dyDescent="0.2">
      <c r="A128" s="6">
        <v>3835</v>
      </c>
      <c r="B128">
        <v>8.64</v>
      </c>
      <c r="C128">
        <v>0.46</v>
      </c>
      <c r="D128">
        <v>0.74</v>
      </c>
      <c r="E128">
        <v>9.9</v>
      </c>
      <c r="F128">
        <v>3.95</v>
      </c>
      <c r="G128">
        <f t="shared" si="2"/>
        <v>11.675675675675677</v>
      </c>
    </row>
    <row r="129" spans="1:7" x14ac:dyDescent="0.2">
      <c r="A129" s="6">
        <v>3866</v>
      </c>
      <c r="B129">
        <v>8.85</v>
      </c>
      <c r="C129">
        <v>0.46</v>
      </c>
      <c r="D129">
        <v>0.74</v>
      </c>
      <c r="E129">
        <v>9.8000000000000007</v>
      </c>
      <c r="F129">
        <v>3.95</v>
      </c>
      <c r="G129">
        <f t="shared" si="2"/>
        <v>11.95945945945946</v>
      </c>
    </row>
    <row r="130" spans="1:7" x14ac:dyDescent="0.2">
      <c r="A130" s="6">
        <v>3897</v>
      </c>
      <c r="B130">
        <v>8.91</v>
      </c>
      <c r="C130">
        <v>0.46</v>
      </c>
      <c r="D130">
        <v>0.74</v>
      </c>
      <c r="E130">
        <v>9.6999999999999993</v>
      </c>
      <c r="F130">
        <v>3.96</v>
      </c>
      <c r="G130">
        <f t="shared" si="2"/>
        <v>12.04054054054054</v>
      </c>
    </row>
    <row r="131" spans="1:7" x14ac:dyDescent="0.2">
      <c r="A131" s="6">
        <v>3927</v>
      </c>
      <c r="B131">
        <v>9.32</v>
      </c>
      <c r="C131">
        <v>0.47</v>
      </c>
      <c r="D131">
        <v>0.73</v>
      </c>
      <c r="E131">
        <v>9.42</v>
      </c>
      <c r="F131">
        <v>3.96</v>
      </c>
      <c r="G131">
        <f t="shared" si="2"/>
        <v>12.767123287671234</v>
      </c>
    </row>
    <row r="132" spans="1:7" x14ac:dyDescent="0.2">
      <c r="A132" s="6">
        <v>3958</v>
      </c>
      <c r="B132">
        <v>9.31</v>
      </c>
      <c r="C132">
        <v>0.47</v>
      </c>
      <c r="D132">
        <v>0.73</v>
      </c>
      <c r="E132">
        <v>9.23</v>
      </c>
      <c r="F132">
        <v>3.97</v>
      </c>
      <c r="G132">
        <f t="shared" si="2"/>
        <v>12.753424657534248</v>
      </c>
    </row>
    <row r="133" spans="1:7" x14ac:dyDescent="0.2">
      <c r="A133" s="6">
        <v>3988</v>
      </c>
      <c r="B133">
        <v>9.0500000000000007</v>
      </c>
      <c r="C133">
        <v>0.47</v>
      </c>
      <c r="D133">
        <v>0.73</v>
      </c>
      <c r="E133">
        <v>9.23</v>
      </c>
      <c r="F133">
        <v>3.97</v>
      </c>
      <c r="G133">
        <f t="shared" si="2"/>
        <v>12.397260273972604</v>
      </c>
    </row>
    <row r="134" spans="1:7" x14ac:dyDescent="0.2">
      <c r="A134" s="6">
        <v>4019</v>
      </c>
      <c r="B134">
        <v>9.27</v>
      </c>
      <c r="C134">
        <v>0.47</v>
      </c>
      <c r="D134">
        <v>0.72</v>
      </c>
      <c r="E134">
        <v>9.23</v>
      </c>
      <c r="F134">
        <v>3.98</v>
      </c>
      <c r="G134">
        <f t="shared" si="2"/>
        <v>12.875</v>
      </c>
    </row>
    <row r="135" spans="1:7" x14ac:dyDescent="0.2">
      <c r="A135" s="6">
        <v>4050</v>
      </c>
      <c r="B135">
        <v>9.43</v>
      </c>
      <c r="C135">
        <v>0.47</v>
      </c>
      <c r="D135">
        <v>0.71</v>
      </c>
      <c r="E135">
        <v>8.94</v>
      </c>
      <c r="F135">
        <v>3.98</v>
      </c>
      <c r="G135">
        <f t="shared" si="2"/>
        <v>13.28169014084507</v>
      </c>
    </row>
    <row r="136" spans="1:7" x14ac:dyDescent="0.2">
      <c r="A136" s="6">
        <v>4078</v>
      </c>
      <c r="B136">
        <v>9.32</v>
      </c>
      <c r="C136">
        <v>0.47</v>
      </c>
      <c r="D136">
        <v>0.69</v>
      </c>
      <c r="E136">
        <v>9.0399999999999991</v>
      </c>
      <c r="F136">
        <v>3.98</v>
      </c>
      <c r="G136">
        <f t="shared" si="2"/>
        <v>13.507246376811596</v>
      </c>
    </row>
    <row r="137" spans="1:7" x14ac:dyDescent="0.2">
      <c r="A137" s="6">
        <v>4109</v>
      </c>
      <c r="B137">
        <v>9.2799999999999994</v>
      </c>
      <c r="C137">
        <v>0.47</v>
      </c>
      <c r="D137">
        <v>0.68</v>
      </c>
      <c r="E137">
        <v>8.75</v>
      </c>
      <c r="F137">
        <v>3.99</v>
      </c>
      <c r="G137">
        <f t="shared" si="2"/>
        <v>13.647058823529409</v>
      </c>
    </row>
    <row r="138" spans="1:7" x14ac:dyDescent="0.2">
      <c r="A138" s="6">
        <v>4139</v>
      </c>
      <c r="B138">
        <v>9.48</v>
      </c>
      <c r="C138">
        <v>0.47</v>
      </c>
      <c r="D138">
        <v>0.67</v>
      </c>
      <c r="E138">
        <v>8.75</v>
      </c>
      <c r="F138">
        <v>3.99</v>
      </c>
      <c r="G138">
        <f t="shared" si="2"/>
        <v>14.149253731343283</v>
      </c>
    </row>
    <row r="139" spans="1:7" x14ac:dyDescent="0.2">
      <c r="A139" s="6">
        <v>4170</v>
      </c>
      <c r="B139">
        <v>9.67</v>
      </c>
      <c r="C139">
        <v>0.47</v>
      </c>
      <c r="D139">
        <v>0.66</v>
      </c>
      <c r="E139">
        <v>8.75</v>
      </c>
      <c r="F139">
        <v>3.99</v>
      </c>
      <c r="G139">
        <f t="shared" si="2"/>
        <v>14.65151515151515</v>
      </c>
    </row>
    <row r="140" spans="1:7" x14ac:dyDescent="0.2">
      <c r="A140" s="6">
        <v>4200</v>
      </c>
      <c r="B140">
        <v>9.6300000000000008</v>
      </c>
      <c r="C140">
        <v>0.47</v>
      </c>
      <c r="D140">
        <v>0.65</v>
      </c>
      <c r="E140">
        <v>8.85</v>
      </c>
      <c r="F140">
        <v>4</v>
      </c>
      <c r="G140">
        <f t="shared" si="2"/>
        <v>14.815384615384616</v>
      </c>
    </row>
    <row r="141" spans="1:7" x14ac:dyDescent="0.2">
      <c r="A141" s="6">
        <v>4231</v>
      </c>
      <c r="B141">
        <v>9.17</v>
      </c>
      <c r="C141">
        <v>0.47</v>
      </c>
      <c r="D141">
        <v>0.64</v>
      </c>
      <c r="E141">
        <v>9.1300000000000008</v>
      </c>
      <c r="F141">
        <v>4</v>
      </c>
      <c r="G141">
        <f t="shared" si="2"/>
        <v>14.328125</v>
      </c>
    </row>
    <row r="142" spans="1:7" x14ac:dyDescent="0.2">
      <c r="A142" s="6">
        <v>4262</v>
      </c>
      <c r="B142">
        <v>8.67</v>
      </c>
      <c r="C142">
        <v>0.47</v>
      </c>
      <c r="D142">
        <v>0.63</v>
      </c>
      <c r="E142">
        <v>9.23</v>
      </c>
      <c r="F142">
        <v>4</v>
      </c>
      <c r="G142">
        <f t="shared" si="2"/>
        <v>13.761904761904761</v>
      </c>
    </row>
    <row r="143" spans="1:7" x14ac:dyDescent="0.2">
      <c r="A143" s="6">
        <v>4292</v>
      </c>
      <c r="B143">
        <v>8.7200000000000006</v>
      </c>
      <c r="C143">
        <v>0.47</v>
      </c>
      <c r="D143">
        <v>0.61</v>
      </c>
      <c r="E143">
        <v>9.23</v>
      </c>
      <c r="F143">
        <v>4</v>
      </c>
      <c r="G143">
        <f t="shared" si="2"/>
        <v>14.295081967213116</v>
      </c>
    </row>
    <row r="144" spans="1:7" x14ac:dyDescent="0.2">
      <c r="A144" s="6">
        <v>4323</v>
      </c>
      <c r="B144">
        <v>9.07</v>
      </c>
      <c r="C144">
        <v>0.47</v>
      </c>
      <c r="D144">
        <v>0.6</v>
      </c>
      <c r="E144">
        <v>9.1300000000000008</v>
      </c>
      <c r="F144">
        <v>4</v>
      </c>
      <c r="G144">
        <f t="shared" si="2"/>
        <v>15.116666666666667</v>
      </c>
    </row>
    <row r="145" spans="1:7" x14ac:dyDescent="0.2">
      <c r="A145" s="6">
        <v>4353</v>
      </c>
      <c r="B145">
        <v>9.11</v>
      </c>
      <c r="C145">
        <v>0.47</v>
      </c>
      <c r="D145">
        <v>0.59</v>
      </c>
      <c r="E145">
        <v>9.0399999999999991</v>
      </c>
      <c r="F145">
        <v>4.01</v>
      </c>
      <c r="G145">
        <f t="shared" si="2"/>
        <v>15.440677966101696</v>
      </c>
    </row>
    <row r="146" spans="1:7" x14ac:dyDescent="0.2">
      <c r="A146" s="6">
        <v>4384</v>
      </c>
      <c r="B146">
        <v>9.1199999999999992</v>
      </c>
      <c r="C146">
        <v>0.47</v>
      </c>
      <c r="D146">
        <v>0.6</v>
      </c>
      <c r="E146">
        <v>9.1300000000000008</v>
      </c>
      <c r="F146">
        <v>4.01</v>
      </c>
      <c r="G146">
        <f t="shared" si="2"/>
        <v>15.2</v>
      </c>
    </row>
    <row r="147" spans="1:7" x14ac:dyDescent="0.2">
      <c r="A147" s="6">
        <v>4415</v>
      </c>
      <c r="B147">
        <v>9.0399999999999991</v>
      </c>
      <c r="C147">
        <v>0.47</v>
      </c>
      <c r="D147">
        <v>0.61</v>
      </c>
      <c r="E147">
        <v>9.23</v>
      </c>
      <c r="F147">
        <v>4.05</v>
      </c>
      <c r="G147">
        <f t="shared" si="2"/>
        <v>14.81967213114754</v>
      </c>
    </row>
    <row r="148" spans="1:7" x14ac:dyDescent="0.2">
      <c r="A148" s="6">
        <v>4444</v>
      </c>
      <c r="B148">
        <v>9.3000000000000007</v>
      </c>
      <c r="C148">
        <v>0.47</v>
      </c>
      <c r="D148">
        <v>0.62</v>
      </c>
      <c r="E148">
        <v>9.42</v>
      </c>
      <c r="F148">
        <v>4.08</v>
      </c>
      <c r="G148">
        <f t="shared" si="2"/>
        <v>15.000000000000002</v>
      </c>
    </row>
    <row r="149" spans="1:7" x14ac:dyDescent="0.2">
      <c r="A149" s="6">
        <v>4475</v>
      </c>
      <c r="B149">
        <v>9.59</v>
      </c>
      <c r="C149">
        <v>0.47</v>
      </c>
      <c r="D149">
        <v>0.63</v>
      </c>
      <c r="E149">
        <v>9.6999999999999993</v>
      </c>
      <c r="F149">
        <v>4.12</v>
      </c>
      <c r="G149">
        <f t="shared" si="2"/>
        <v>15.222222222222221</v>
      </c>
    </row>
    <row r="150" spans="1:7" x14ac:dyDescent="0.2">
      <c r="A150" s="6">
        <v>4505</v>
      </c>
      <c r="B150">
        <v>9.58</v>
      </c>
      <c r="C150">
        <v>0.47</v>
      </c>
      <c r="D150">
        <v>0.64</v>
      </c>
      <c r="E150">
        <v>9.6999999999999993</v>
      </c>
      <c r="F150">
        <v>4.16</v>
      </c>
      <c r="G150">
        <f t="shared" si="2"/>
        <v>14.96875</v>
      </c>
    </row>
    <row r="151" spans="1:7" x14ac:dyDescent="0.2">
      <c r="A151" s="6">
        <v>4536</v>
      </c>
      <c r="B151">
        <v>9.58</v>
      </c>
      <c r="C151">
        <v>0.47</v>
      </c>
      <c r="D151">
        <v>0.65</v>
      </c>
      <c r="E151">
        <v>9.61</v>
      </c>
      <c r="F151">
        <v>4.1900000000000004</v>
      </c>
      <c r="G151">
        <f t="shared" si="2"/>
        <v>14.738461538461538</v>
      </c>
    </row>
    <row r="152" spans="1:7" x14ac:dyDescent="0.2">
      <c r="A152" s="6">
        <v>4566</v>
      </c>
      <c r="B152">
        <v>9.59</v>
      </c>
      <c r="C152">
        <v>0.48</v>
      </c>
      <c r="D152">
        <v>0.65</v>
      </c>
      <c r="E152">
        <v>9.61</v>
      </c>
      <c r="F152">
        <v>4.2300000000000004</v>
      </c>
      <c r="G152">
        <f t="shared" si="2"/>
        <v>14.753846153846153</v>
      </c>
    </row>
    <row r="153" spans="1:7" x14ac:dyDescent="0.2">
      <c r="A153" s="6">
        <v>4597</v>
      </c>
      <c r="B153">
        <v>9.81</v>
      </c>
      <c r="C153">
        <v>0.48</v>
      </c>
      <c r="D153">
        <v>0.66</v>
      </c>
      <c r="E153">
        <v>9.6999999999999993</v>
      </c>
      <c r="F153">
        <v>4.2699999999999996</v>
      </c>
      <c r="G153">
        <f t="shared" si="2"/>
        <v>14.863636363636363</v>
      </c>
    </row>
    <row r="154" spans="1:7" x14ac:dyDescent="0.2">
      <c r="A154" s="6">
        <v>4628</v>
      </c>
      <c r="B154">
        <v>9.86</v>
      </c>
      <c r="C154">
        <v>0.48</v>
      </c>
      <c r="D154">
        <v>0.67</v>
      </c>
      <c r="E154">
        <v>9.8000000000000007</v>
      </c>
      <c r="F154">
        <v>4.3</v>
      </c>
      <c r="G154">
        <f t="shared" si="2"/>
        <v>14.71641791044776</v>
      </c>
    </row>
    <row r="155" spans="1:7" x14ac:dyDescent="0.2">
      <c r="A155" s="6">
        <v>4658</v>
      </c>
      <c r="B155">
        <v>9.84</v>
      </c>
      <c r="C155">
        <v>0.48</v>
      </c>
      <c r="D155">
        <v>0.68</v>
      </c>
      <c r="E155">
        <v>9.8000000000000007</v>
      </c>
      <c r="F155">
        <v>4.34</v>
      </c>
      <c r="G155">
        <f t="shared" si="2"/>
        <v>14.470588235294116</v>
      </c>
    </row>
    <row r="156" spans="1:7" x14ac:dyDescent="0.2">
      <c r="A156" s="6">
        <v>4689</v>
      </c>
      <c r="B156">
        <v>9.73</v>
      </c>
      <c r="C156">
        <v>0.48</v>
      </c>
      <c r="D156">
        <v>0.69</v>
      </c>
      <c r="E156">
        <v>9.8000000000000007</v>
      </c>
      <c r="F156">
        <v>4.38</v>
      </c>
      <c r="G156">
        <f t="shared" si="2"/>
        <v>14.10144927536232</v>
      </c>
    </row>
    <row r="157" spans="1:7" x14ac:dyDescent="0.2">
      <c r="A157" s="6">
        <v>4719</v>
      </c>
      <c r="B157">
        <v>9.3800000000000008</v>
      </c>
      <c r="C157">
        <v>0.48</v>
      </c>
      <c r="D157">
        <v>0.7</v>
      </c>
      <c r="E157">
        <v>9.6999999999999993</v>
      </c>
      <c r="F157">
        <v>4.41</v>
      </c>
      <c r="G157">
        <f t="shared" si="2"/>
        <v>13.400000000000002</v>
      </c>
    </row>
    <row r="158" spans="1:7" x14ac:dyDescent="0.2">
      <c r="A158" s="6">
        <v>4750</v>
      </c>
      <c r="B158">
        <v>9.3000000000000007</v>
      </c>
      <c r="C158">
        <v>0.48</v>
      </c>
      <c r="D158">
        <v>0.69</v>
      </c>
      <c r="E158">
        <v>9.8000000000000007</v>
      </c>
      <c r="F158">
        <v>4.45</v>
      </c>
      <c r="G158">
        <f t="shared" si="2"/>
        <v>13.478260869565219</v>
      </c>
    </row>
    <row r="159" spans="1:7" x14ac:dyDescent="0.2">
      <c r="A159" s="6">
        <v>4781</v>
      </c>
      <c r="B159">
        <v>8.9700000000000006</v>
      </c>
      <c r="C159">
        <v>0.48</v>
      </c>
      <c r="D159">
        <v>0.69</v>
      </c>
      <c r="E159">
        <v>9.8000000000000007</v>
      </c>
      <c r="F159">
        <v>4.43</v>
      </c>
      <c r="G159">
        <f t="shared" si="2"/>
        <v>13.000000000000002</v>
      </c>
    </row>
    <row r="160" spans="1:7" x14ac:dyDescent="0.2">
      <c r="A160" s="6">
        <v>4809</v>
      </c>
      <c r="B160">
        <v>8.8000000000000007</v>
      </c>
      <c r="C160">
        <v>0.48</v>
      </c>
      <c r="D160">
        <v>0.68</v>
      </c>
      <c r="E160">
        <v>9.8000000000000007</v>
      </c>
      <c r="F160">
        <v>4.4000000000000004</v>
      </c>
      <c r="G160">
        <f t="shared" si="2"/>
        <v>12.941176470588236</v>
      </c>
    </row>
    <row r="161" spans="1:7" x14ac:dyDescent="0.2">
      <c r="A161" s="6">
        <v>4840</v>
      </c>
      <c r="B161">
        <v>8.7899999999999991</v>
      </c>
      <c r="C161">
        <v>0.48</v>
      </c>
      <c r="D161">
        <v>0.68</v>
      </c>
      <c r="E161">
        <v>9.8000000000000007</v>
      </c>
      <c r="F161">
        <v>4.38</v>
      </c>
      <c r="G161">
        <f t="shared" si="2"/>
        <v>12.926470588235292</v>
      </c>
    </row>
    <row r="162" spans="1:7" x14ac:dyDescent="0.2">
      <c r="A162" s="6">
        <v>4870</v>
      </c>
      <c r="B162">
        <v>8.5500000000000007</v>
      </c>
      <c r="C162">
        <v>0.48</v>
      </c>
      <c r="D162">
        <v>0.67</v>
      </c>
      <c r="E162">
        <v>9.6999999999999993</v>
      </c>
      <c r="F162">
        <v>4.3499999999999996</v>
      </c>
      <c r="G162">
        <f t="shared" si="2"/>
        <v>12.761194029850747</v>
      </c>
    </row>
    <row r="163" spans="1:7" x14ac:dyDescent="0.2">
      <c r="A163" s="6">
        <v>4901</v>
      </c>
      <c r="B163">
        <v>8.1199999999999992</v>
      </c>
      <c r="C163">
        <v>0.48</v>
      </c>
      <c r="D163">
        <v>0.67</v>
      </c>
      <c r="E163">
        <v>9.8000000000000007</v>
      </c>
      <c r="F163">
        <v>4.33</v>
      </c>
      <c r="G163">
        <f t="shared" si="2"/>
        <v>12.119402985074625</v>
      </c>
    </row>
    <row r="164" spans="1:7" x14ac:dyDescent="0.2">
      <c r="A164" s="6">
        <v>4931</v>
      </c>
      <c r="B164">
        <v>8.23</v>
      </c>
      <c r="C164">
        <v>0.48</v>
      </c>
      <c r="D164">
        <v>0.66</v>
      </c>
      <c r="E164">
        <v>9.9</v>
      </c>
      <c r="F164">
        <v>4.3</v>
      </c>
      <c r="G164">
        <f t="shared" si="2"/>
        <v>12.469696969696971</v>
      </c>
    </row>
    <row r="165" spans="1:7" x14ac:dyDescent="0.2">
      <c r="A165" s="6">
        <v>4962</v>
      </c>
      <c r="B165">
        <v>8.4499999999999993</v>
      </c>
      <c r="C165">
        <v>0.48</v>
      </c>
      <c r="D165">
        <v>0.65</v>
      </c>
      <c r="E165">
        <v>9.9</v>
      </c>
      <c r="F165">
        <v>4.28</v>
      </c>
      <c r="G165">
        <f t="shared" si="2"/>
        <v>12.999999999999998</v>
      </c>
    </row>
    <row r="166" spans="1:7" x14ac:dyDescent="0.2">
      <c r="A166" s="6">
        <v>4993</v>
      </c>
      <c r="B166">
        <v>8.5299999999999994</v>
      </c>
      <c r="C166">
        <v>0.48</v>
      </c>
      <c r="D166">
        <v>0.65</v>
      </c>
      <c r="E166">
        <v>10</v>
      </c>
      <c r="F166">
        <v>4.26</v>
      </c>
      <c r="G166">
        <f t="shared" ref="G166:G229" si="3">SP500_Price/Earnings</f>
        <v>13.123076923076921</v>
      </c>
    </row>
    <row r="167" spans="1:7" x14ac:dyDescent="0.2">
      <c r="A167" s="6">
        <v>5023</v>
      </c>
      <c r="B167">
        <v>8.26</v>
      </c>
      <c r="C167">
        <v>0.48</v>
      </c>
      <c r="D167">
        <v>0.64</v>
      </c>
      <c r="E167">
        <v>10</v>
      </c>
      <c r="F167">
        <v>4.2300000000000004</v>
      </c>
      <c r="G167">
        <f t="shared" si="3"/>
        <v>12.90625</v>
      </c>
    </row>
    <row r="168" spans="1:7" x14ac:dyDescent="0.2">
      <c r="A168" s="6">
        <v>5054</v>
      </c>
      <c r="B168">
        <v>8.0500000000000007</v>
      </c>
      <c r="C168">
        <v>0.48</v>
      </c>
      <c r="D168">
        <v>0.64</v>
      </c>
      <c r="E168">
        <v>10.1</v>
      </c>
      <c r="F168">
        <v>4.21</v>
      </c>
      <c r="G168">
        <f t="shared" si="3"/>
        <v>12.578125</v>
      </c>
    </row>
    <row r="169" spans="1:7" x14ac:dyDescent="0.2">
      <c r="A169" s="6">
        <v>5084</v>
      </c>
      <c r="B169">
        <v>8.0399999999999991</v>
      </c>
      <c r="C169">
        <v>0.48</v>
      </c>
      <c r="D169">
        <v>0.63</v>
      </c>
      <c r="E169">
        <v>10</v>
      </c>
      <c r="F169">
        <v>4.18</v>
      </c>
      <c r="G169">
        <f t="shared" si="3"/>
        <v>12.761904761904761</v>
      </c>
    </row>
    <row r="170" spans="1:7" x14ac:dyDescent="0.2">
      <c r="A170" s="6">
        <v>5115</v>
      </c>
      <c r="B170">
        <v>8.3699999999999992</v>
      </c>
      <c r="C170">
        <v>0.47</v>
      </c>
      <c r="D170">
        <v>0.62</v>
      </c>
      <c r="E170">
        <v>10</v>
      </c>
      <c r="F170">
        <v>4.16</v>
      </c>
      <c r="G170">
        <f t="shared" si="3"/>
        <v>13.499999999999998</v>
      </c>
    </row>
    <row r="171" spans="1:7" x14ac:dyDescent="0.2">
      <c r="A171" s="6">
        <v>5146</v>
      </c>
      <c r="B171">
        <v>8.48</v>
      </c>
      <c r="C171">
        <v>0.47</v>
      </c>
      <c r="D171">
        <v>0.61</v>
      </c>
      <c r="E171">
        <v>9.9</v>
      </c>
      <c r="F171">
        <v>4.17</v>
      </c>
      <c r="G171">
        <f t="shared" si="3"/>
        <v>13.901639344262296</v>
      </c>
    </row>
    <row r="172" spans="1:7" x14ac:dyDescent="0.2">
      <c r="A172" s="6">
        <v>5174</v>
      </c>
      <c r="B172">
        <v>8.32</v>
      </c>
      <c r="C172">
        <v>0.47</v>
      </c>
      <c r="D172">
        <v>0.6</v>
      </c>
      <c r="E172">
        <v>9.9</v>
      </c>
      <c r="F172">
        <v>4.17</v>
      </c>
      <c r="G172">
        <f t="shared" si="3"/>
        <v>13.866666666666667</v>
      </c>
    </row>
    <row r="173" spans="1:7" x14ac:dyDescent="0.2">
      <c r="A173" s="6">
        <v>5205</v>
      </c>
      <c r="B173">
        <v>8.1199999999999992</v>
      </c>
      <c r="C173">
        <v>0.46</v>
      </c>
      <c r="D173">
        <v>0.59</v>
      </c>
      <c r="E173">
        <v>9.8000000000000007</v>
      </c>
      <c r="F173">
        <v>4.18</v>
      </c>
      <c r="G173">
        <f t="shared" si="3"/>
        <v>13.762711864406779</v>
      </c>
    </row>
    <row r="174" spans="1:7" x14ac:dyDescent="0.2">
      <c r="A174" s="6">
        <v>5235</v>
      </c>
      <c r="B174">
        <v>8.17</v>
      </c>
      <c r="C174">
        <v>0.46</v>
      </c>
      <c r="D174">
        <v>0.57999999999999996</v>
      </c>
      <c r="E174">
        <v>9.9</v>
      </c>
      <c r="F174">
        <v>4.1900000000000004</v>
      </c>
      <c r="G174">
        <f t="shared" si="3"/>
        <v>14.086206896551724</v>
      </c>
    </row>
    <row r="175" spans="1:7" x14ac:dyDescent="0.2">
      <c r="A175" s="6">
        <v>5266</v>
      </c>
      <c r="B175">
        <v>8.1300000000000008</v>
      </c>
      <c r="C175">
        <v>0.45</v>
      </c>
      <c r="D175">
        <v>0.56999999999999995</v>
      </c>
      <c r="E175">
        <v>9.9</v>
      </c>
      <c r="F175">
        <v>4.1900000000000004</v>
      </c>
      <c r="G175">
        <f t="shared" si="3"/>
        <v>14.263157894736844</v>
      </c>
    </row>
    <row r="176" spans="1:7" x14ac:dyDescent="0.2">
      <c r="A176" s="6">
        <v>5296</v>
      </c>
      <c r="B176">
        <v>7.68</v>
      </c>
      <c r="C176">
        <v>0.45</v>
      </c>
      <c r="D176">
        <v>0.56999999999999995</v>
      </c>
      <c r="E176">
        <v>10</v>
      </c>
      <c r="F176">
        <v>4.2</v>
      </c>
      <c r="G176">
        <f t="shared" si="3"/>
        <v>13.473684210526317</v>
      </c>
    </row>
    <row r="177" spans="1:7" x14ac:dyDescent="0.2">
      <c r="A177" s="6">
        <v>5327</v>
      </c>
      <c r="B177">
        <v>7.68</v>
      </c>
      <c r="C177">
        <v>0.44</v>
      </c>
      <c r="D177">
        <v>0.56000000000000005</v>
      </c>
      <c r="E177">
        <v>10.199999999999999</v>
      </c>
      <c r="F177">
        <v>4.21</v>
      </c>
      <c r="G177">
        <f t="shared" si="3"/>
        <v>13.714285714285712</v>
      </c>
    </row>
    <row r="178" spans="1:7" x14ac:dyDescent="0.2">
      <c r="A178" s="6">
        <v>5358</v>
      </c>
      <c r="B178">
        <v>7.68</v>
      </c>
      <c r="C178">
        <v>0.43</v>
      </c>
      <c r="D178">
        <v>0.55000000000000004</v>
      </c>
      <c r="E178">
        <v>10.199999999999999</v>
      </c>
      <c r="F178">
        <v>4.21</v>
      </c>
      <c r="G178">
        <f t="shared" si="3"/>
        <v>13.963636363636361</v>
      </c>
    </row>
    <row r="179" spans="1:7" x14ac:dyDescent="0.2">
      <c r="A179" s="6">
        <v>5388</v>
      </c>
      <c r="B179">
        <v>7.68</v>
      </c>
      <c r="C179">
        <v>0.43</v>
      </c>
      <c r="D179">
        <v>0.54</v>
      </c>
      <c r="E179">
        <v>10.1</v>
      </c>
      <c r="F179">
        <v>4.22</v>
      </c>
      <c r="G179">
        <f t="shared" si="3"/>
        <v>14.222222222222221</v>
      </c>
    </row>
    <row r="180" spans="1:7" x14ac:dyDescent="0.2">
      <c r="A180" s="6">
        <v>5419</v>
      </c>
      <c r="B180">
        <v>7.68</v>
      </c>
      <c r="C180">
        <v>0.42</v>
      </c>
      <c r="D180">
        <v>0.53</v>
      </c>
      <c r="E180">
        <v>10.199999999999999</v>
      </c>
      <c r="F180">
        <v>4.2300000000000004</v>
      </c>
      <c r="G180">
        <f t="shared" si="3"/>
        <v>14.490566037735848</v>
      </c>
    </row>
    <row r="181" spans="1:7" x14ac:dyDescent="0.2">
      <c r="A181" s="6">
        <v>5449</v>
      </c>
      <c r="B181">
        <v>7.35</v>
      </c>
      <c r="C181">
        <v>0.42</v>
      </c>
      <c r="D181">
        <v>0.52</v>
      </c>
      <c r="E181">
        <v>10.1</v>
      </c>
      <c r="F181">
        <v>4.2300000000000004</v>
      </c>
      <c r="G181">
        <f t="shared" si="3"/>
        <v>14.134615384615383</v>
      </c>
    </row>
    <row r="182" spans="1:7" x14ac:dyDescent="0.2">
      <c r="A182" s="6">
        <v>5480</v>
      </c>
      <c r="B182">
        <v>7.48</v>
      </c>
      <c r="C182">
        <v>0.42</v>
      </c>
      <c r="D182">
        <v>0.55000000000000004</v>
      </c>
      <c r="E182">
        <v>10.1</v>
      </c>
      <c r="F182">
        <v>4.24</v>
      </c>
      <c r="G182">
        <f t="shared" si="3"/>
        <v>13.6</v>
      </c>
    </row>
    <row r="183" spans="1:7" x14ac:dyDescent="0.2">
      <c r="A183" s="6">
        <v>5511</v>
      </c>
      <c r="B183">
        <v>7.38</v>
      </c>
      <c r="C183">
        <v>0.42</v>
      </c>
      <c r="D183">
        <v>0.57999999999999996</v>
      </c>
      <c r="E183">
        <v>10</v>
      </c>
      <c r="F183">
        <v>4.22</v>
      </c>
      <c r="G183">
        <f t="shared" si="3"/>
        <v>12.724137931034484</v>
      </c>
    </row>
    <row r="184" spans="1:7" x14ac:dyDescent="0.2">
      <c r="A184" s="6">
        <v>5539</v>
      </c>
      <c r="B184">
        <v>7.57</v>
      </c>
      <c r="C184">
        <v>0.42</v>
      </c>
      <c r="D184">
        <v>0.61</v>
      </c>
      <c r="E184">
        <v>9.9</v>
      </c>
      <c r="F184">
        <v>4.21</v>
      </c>
      <c r="G184">
        <f t="shared" si="3"/>
        <v>12.409836065573771</v>
      </c>
    </row>
    <row r="185" spans="1:7" x14ac:dyDescent="0.2">
      <c r="A185" s="6">
        <v>5570</v>
      </c>
      <c r="B185">
        <v>8.14</v>
      </c>
      <c r="C185">
        <v>0.42</v>
      </c>
      <c r="D185">
        <v>0.64</v>
      </c>
      <c r="E185">
        <v>10</v>
      </c>
      <c r="F185">
        <v>4.1900000000000004</v>
      </c>
      <c r="G185">
        <f t="shared" si="3"/>
        <v>12.71875</v>
      </c>
    </row>
    <row r="186" spans="1:7" x14ac:dyDescent="0.2">
      <c r="A186" s="6">
        <v>5600</v>
      </c>
      <c r="B186">
        <v>7.95</v>
      </c>
      <c r="C186">
        <v>0.42</v>
      </c>
      <c r="D186">
        <v>0.67</v>
      </c>
      <c r="E186">
        <v>10.1</v>
      </c>
      <c r="F186">
        <v>4.18</v>
      </c>
      <c r="G186">
        <f t="shared" si="3"/>
        <v>11.865671641791044</v>
      </c>
    </row>
    <row r="187" spans="1:7" x14ac:dyDescent="0.2">
      <c r="A187" s="6">
        <v>5631</v>
      </c>
      <c r="B187">
        <v>8.0399999999999991</v>
      </c>
      <c r="C187">
        <v>0.42</v>
      </c>
      <c r="D187">
        <v>0.7</v>
      </c>
      <c r="E187">
        <v>10.1</v>
      </c>
      <c r="F187">
        <v>4.16</v>
      </c>
      <c r="G187">
        <f t="shared" si="3"/>
        <v>11.485714285714286</v>
      </c>
    </row>
    <row r="188" spans="1:7" x14ac:dyDescent="0.2">
      <c r="A188" s="6">
        <v>5661</v>
      </c>
      <c r="B188">
        <v>8.01</v>
      </c>
      <c r="C188">
        <v>0.43</v>
      </c>
      <c r="D188">
        <v>0.73</v>
      </c>
      <c r="E188">
        <v>10.1</v>
      </c>
      <c r="F188">
        <v>4.1399999999999997</v>
      </c>
      <c r="G188">
        <f t="shared" si="3"/>
        <v>10.972602739726028</v>
      </c>
    </row>
    <row r="189" spans="1:7" x14ac:dyDescent="0.2">
      <c r="A189" s="6">
        <v>5692</v>
      </c>
      <c r="B189">
        <v>8.35</v>
      </c>
      <c r="C189">
        <v>0.43</v>
      </c>
      <c r="D189">
        <v>0.76</v>
      </c>
      <c r="E189">
        <v>10.1</v>
      </c>
      <c r="F189">
        <v>4.13</v>
      </c>
      <c r="G189">
        <f t="shared" si="3"/>
        <v>10.986842105263158</v>
      </c>
    </row>
    <row r="190" spans="1:7" x14ac:dyDescent="0.2">
      <c r="A190" s="6">
        <v>5723</v>
      </c>
      <c r="B190">
        <v>8.66</v>
      </c>
      <c r="C190">
        <v>0.43</v>
      </c>
      <c r="D190">
        <v>0.79</v>
      </c>
      <c r="E190">
        <v>10.1</v>
      </c>
      <c r="F190">
        <v>4.1100000000000003</v>
      </c>
      <c r="G190">
        <f t="shared" si="3"/>
        <v>10.962025316455696</v>
      </c>
    </row>
    <row r="191" spans="1:7" x14ac:dyDescent="0.2">
      <c r="A191" s="6">
        <v>5753</v>
      </c>
      <c r="B191">
        <v>9.14</v>
      </c>
      <c r="C191">
        <v>0.43</v>
      </c>
      <c r="D191">
        <v>0.82</v>
      </c>
      <c r="E191">
        <v>10.199999999999999</v>
      </c>
      <c r="F191">
        <v>4.0999999999999996</v>
      </c>
      <c r="G191">
        <f t="shared" si="3"/>
        <v>11.146341463414636</v>
      </c>
    </row>
    <row r="192" spans="1:7" x14ac:dyDescent="0.2">
      <c r="A192" s="6">
        <v>5784</v>
      </c>
      <c r="B192">
        <v>9.4600000000000009</v>
      </c>
      <c r="C192">
        <v>0.43</v>
      </c>
      <c r="D192">
        <v>0.85</v>
      </c>
      <c r="E192">
        <v>10.3</v>
      </c>
      <c r="F192">
        <v>4.08</v>
      </c>
      <c r="G192">
        <f t="shared" si="3"/>
        <v>11.129411764705884</v>
      </c>
    </row>
    <row r="193" spans="1:7" x14ac:dyDescent="0.2">
      <c r="A193" s="6">
        <v>5814</v>
      </c>
      <c r="B193">
        <v>9.48</v>
      </c>
      <c r="C193">
        <v>0.43</v>
      </c>
      <c r="D193">
        <v>0.88</v>
      </c>
      <c r="E193">
        <v>10.3</v>
      </c>
      <c r="F193">
        <v>4.07</v>
      </c>
      <c r="G193">
        <f t="shared" si="3"/>
        <v>10.772727272727273</v>
      </c>
    </row>
    <row r="194" spans="1:7" x14ac:dyDescent="0.2">
      <c r="A194" s="6">
        <v>5845</v>
      </c>
      <c r="B194">
        <v>9.33</v>
      </c>
      <c r="C194">
        <v>0.44</v>
      </c>
      <c r="D194">
        <v>0.93</v>
      </c>
      <c r="E194">
        <v>10.4</v>
      </c>
      <c r="F194">
        <v>4.05</v>
      </c>
      <c r="G194">
        <f t="shared" si="3"/>
        <v>10.032258064516128</v>
      </c>
    </row>
    <row r="195" spans="1:7" x14ac:dyDescent="0.2">
      <c r="A195" s="6">
        <v>5876</v>
      </c>
      <c r="B195">
        <v>9.1999999999999993</v>
      </c>
      <c r="C195">
        <v>0.45</v>
      </c>
      <c r="D195">
        <v>0.99</v>
      </c>
      <c r="E195">
        <v>10.4</v>
      </c>
      <c r="F195">
        <v>4.0599999999999996</v>
      </c>
      <c r="G195">
        <f t="shared" si="3"/>
        <v>9.2929292929292924</v>
      </c>
    </row>
    <row r="196" spans="1:7" x14ac:dyDescent="0.2">
      <c r="A196" s="6">
        <v>5905</v>
      </c>
      <c r="B196">
        <v>9.17</v>
      </c>
      <c r="C196">
        <v>0.46</v>
      </c>
      <c r="D196">
        <v>1.04</v>
      </c>
      <c r="E196">
        <v>10.5</v>
      </c>
      <c r="F196">
        <v>4.08</v>
      </c>
      <c r="G196">
        <f t="shared" si="3"/>
        <v>8.8173076923076916</v>
      </c>
    </row>
    <row r="197" spans="1:7" x14ac:dyDescent="0.2">
      <c r="A197" s="6">
        <v>5936</v>
      </c>
      <c r="B197">
        <v>9.07</v>
      </c>
      <c r="C197">
        <v>0.47</v>
      </c>
      <c r="D197">
        <v>1.1000000000000001</v>
      </c>
      <c r="E197">
        <v>10.6</v>
      </c>
      <c r="F197">
        <v>4.09</v>
      </c>
      <c r="G197">
        <f t="shared" si="3"/>
        <v>8.2454545454545443</v>
      </c>
    </row>
    <row r="198" spans="1:7" x14ac:dyDescent="0.2">
      <c r="A198" s="6">
        <v>5966</v>
      </c>
      <c r="B198">
        <v>9.27</v>
      </c>
      <c r="C198">
        <v>0.48</v>
      </c>
      <c r="D198">
        <v>1.1499999999999999</v>
      </c>
      <c r="E198">
        <v>10.7</v>
      </c>
      <c r="F198">
        <v>4.1100000000000003</v>
      </c>
      <c r="G198">
        <f t="shared" si="3"/>
        <v>8.0608695652173914</v>
      </c>
    </row>
    <row r="199" spans="1:7" x14ac:dyDescent="0.2">
      <c r="A199" s="6">
        <v>5997</v>
      </c>
      <c r="B199">
        <v>9.36</v>
      </c>
      <c r="C199">
        <v>0.49</v>
      </c>
      <c r="D199">
        <v>1.21</v>
      </c>
      <c r="E199">
        <v>10.8</v>
      </c>
      <c r="F199">
        <v>4.13</v>
      </c>
      <c r="G199">
        <f t="shared" si="3"/>
        <v>7.7355371900826446</v>
      </c>
    </row>
    <row r="200" spans="1:7" x14ac:dyDescent="0.2">
      <c r="A200" s="6">
        <v>6027</v>
      </c>
      <c r="B200">
        <v>9.23</v>
      </c>
      <c r="C200">
        <v>0.51</v>
      </c>
      <c r="D200">
        <v>1.26</v>
      </c>
      <c r="E200">
        <v>10.8</v>
      </c>
      <c r="F200">
        <v>4.1399999999999997</v>
      </c>
      <c r="G200">
        <f t="shared" si="3"/>
        <v>7.325396825396826</v>
      </c>
    </row>
    <row r="201" spans="1:7" x14ac:dyDescent="0.2">
      <c r="A201" s="6">
        <v>6058</v>
      </c>
      <c r="B201">
        <v>9.3000000000000007</v>
      </c>
      <c r="C201">
        <v>0.52</v>
      </c>
      <c r="D201">
        <v>1.31</v>
      </c>
      <c r="E201">
        <v>10.9</v>
      </c>
      <c r="F201">
        <v>4.16</v>
      </c>
      <c r="G201">
        <f t="shared" si="3"/>
        <v>7.0992366412213741</v>
      </c>
    </row>
    <row r="202" spans="1:7" x14ac:dyDescent="0.2">
      <c r="A202" s="6">
        <v>6089</v>
      </c>
      <c r="B202">
        <v>9.68</v>
      </c>
      <c r="C202">
        <v>0.53</v>
      </c>
      <c r="D202">
        <v>1.37</v>
      </c>
      <c r="E202">
        <v>11.1</v>
      </c>
      <c r="F202">
        <v>4.17</v>
      </c>
      <c r="G202">
        <f t="shared" si="3"/>
        <v>7.0656934306569337</v>
      </c>
    </row>
    <row r="203" spans="1:7" x14ac:dyDescent="0.2">
      <c r="A203" s="6">
        <v>6119</v>
      </c>
      <c r="B203">
        <v>9.98</v>
      </c>
      <c r="C203">
        <v>0.54</v>
      </c>
      <c r="D203">
        <v>1.42</v>
      </c>
      <c r="E203">
        <v>11.3</v>
      </c>
      <c r="F203">
        <v>4.1900000000000004</v>
      </c>
      <c r="G203">
        <f t="shared" si="3"/>
        <v>7.0281690140845079</v>
      </c>
    </row>
    <row r="204" spans="1:7" x14ac:dyDescent="0.2">
      <c r="A204" s="6">
        <v>6150</v>
      </c>
      <c r="B204">
        <v>10.210000000000001</v>
      </c>
      <c r="C204">
        <v>0.55000000000000004</v>
      </c>
      <c r="D204">
        <v>1.48</v>
      </c>
      <c r="E204">
        <v>11.5</v>
      </c>
      <c r="F204">
        <v>4.2</v>
      </c>
      <c r="G204">
        <f t="shared" si="3"/>
        <v>6.8986486486486491</v>
      </c>
    </row>
    <row r="205" spans="1:7" x14ac:dyDescent="0.2">
      <c r="A205" s="6">
        <v>6180</v>
      </c>
      <c r="B205">
        <v>9.8000000000000007</v>
      </c>
      <c r="C205">
        <v>0.56000000000000005</v>
      </c>
      <c r="D205">
        <v>1.53</v>
      </c>
      <c r="E205">
        <v>11.6</v>
      </c>
      <c r="F205">
        <v>4.21</v>
      </c>
      <c r="G205">
        <f t="shared" si="3"/>
        <v>6.405228758169935</v>
      </c>
    </row>
    <row r="206" spans="1:7" x14ac:dyDescent="0.2">
      <c r="A206" s="6">
        <v>6211</v>
      </c>
      <c r="B206">
        <v>9.57</v>
      </c>
      <c r="C206">
        <v>0.56999999999999995</v>
      </c>
      <c r="D206">
        <v>1.51</v>
      </c>
      <c r="E206">
        <v>11.7</v>
      </c>
      <c r="F206">
        <v>4.2300000000000004</v>
      </c>
      <c r="G206">
        <f t="shared" si="3"/>
        <v>6.3377483443708611</v>
      </c>
    </row>
    <row r="207" spans="1:7" x14ac:dyDescent="0.2">
      <c r="A207" s="6">
        <v>6242</v>
      </c>
      <c r="B207">
        <v>9.0299999999999994</v>
      </c>
      <c r="C207">
        <v>0.57999999999999996</v>
      </c>
      <c r="D207">
        <v>1.49</v>
      </c>
      <c r="E207">
        <v>12</v>
      </c>
      <c r="F207">
        <v>4.26</v>
      </c>
      <c r="G207">
        <f t="shared" si="3"/>
        <v>6.0604026845637584</v>
      </c>
    </row>
    <row r="208" spans="1:7" x14ac:dyDescent="0.2">
      <c r="A208" s="6">
        <v>6270</v>
      </c>
      <c r="B208">
        <v>9.31</v>
      </c>
      <c r="C208">
        <v>0.59</v>
      </c>
      <c r="D208">
        <v>1.47</v>
      </c>
      <c r="E208">
        <v>12</v>
      </c>
      <c r="F208">
        <v>4.29</v>
      </c>
      <c r="G208">
        <f t="shared" si="3"/>
        <v>6.3333333333333339</v>
      </c>
    </row>
    <row r="209" spans="1:7" x14ac:dyDescent="0.2">
      <c r="A209" s="6">
        <v>6301</v>
      </c>
      <c r="B209">
        <v>9.17</v>
      </c>
      <c r="C209">
        <v>0.6</v>
      </c>
      <c r="D209">
        <v>1.45</v>
      </c>
      <c r="E209">
        <v>12.6</v>
      </c>
      <c r="F209">
        <v>4.32</v>
      </c>
      <c r="G209">
        <f t="shared" si="3"/>
        <v>6.3241379310344827</v>
      </c>
    </row>
    <row r="210" spans="1:7" x14ac:dyDescent="0.2">
      <c r="A210" s="6">
        <v>6331</v>
      </c>
      <c r="B210">
        <v>8.86</v>
      </c>
      <c r="C210">
        <v>0.61</v>
      </c>
      <c r="D210">
        <v>1.43</v>
      </c>
      <c r="E210">
        <v>12.8</v>
      </c>
      <c r="F210">
        <v>4.34</v>
      </c>
      <c r="G210">
        <f t="shared" si="3"/>
        <v>6.1958041958041958</v>
      </c>
    </row>
    <row r="211" spans="1:7" x14ac:dyDescent="0.2">
      <c r="A211" s="6">
        <v>6362</v>
      </c>
      <c r="B211">
        <v>9.0399999999999991</v>
      </c>
      <c r="C211">
        <v>0.63</v>
      </c>
      <c r="D211">
        <v>1.41</v>
      </c>
      <c r="E211">
        <v>13</v>
      </c>
      <c r="F211">
        <v>4.37</v>
      </c>
      <c r="G211">
        <f t="shared" si="3"/>
        <v>6.4113475177304959</v>
      </c>
    </row>
    <row r="212" spans="1:7" x14ac:dyDescent="0.2">
      <c r="A212" s="6">
        <v>6392</v>
      </c>
      <c r="B212">
        <v>8.7899999999999991</v>
      </c>
      <c r="C212">
        <v>0.64</v>
      </c>
      <c r="D212">
        <v>1.38</v>
      </c>
      <c r="E212">
        <v>12.8</v>
      </c>
      <c r="F212">
        <v>4.4000000000000004</v>
      </c>
      <c r="G212">
        <f t="shared" si="3"/>
        <v>6.3695652173913047</v>
      </c>
    </row>
    <row r="213" spans="1:7" x14ac:dyDescent="0.2">
      <c r="A213" s="6">
        <v>6423</v>
      </c>
      <c r="B213">
        <v>8.5299999999999994</v>
      </c>
      <c r="C213">
        <v>0.65</v>
      </c>
      <c r="D213">
        <v>1.36</v>
      </c>
      <c r="E213">
        <v>13</v>
      </c>
      <c r="F213">
        <v>4.43</v>
      </c>
      <c r="G213">
        <f t="shared" si="3"/>
        <v>6.2720588235294112</v>
      </c>
    </row>
    <row r="214" spans="1:7" x14ac:dyDescent="0.2">
      <c r="A214" s="6">
        <v>6454</v>
      </c>
      <c r="B214">
        <v>8.1199999999999992</v>
      </c>
      <c r="C214">
        <v>0.66</v>
      </c>
      <c r="D214">
        <v>1.34</v>
      </c>
      <c r="E214">
        <v>13.3</v>
      </c>
      <c r="F214">
        <v>4.46</v>
      </c>
      <c r="G214">
        <f t="shared" si="3"/>
        <v>6.0597014925373127</v>
      </c>
    </row>
    <row r="215" spans="1:7" x14ac:dyDescent="0.2">
      <c r="A215" s="6">
        <v>6484</v>
      </c>
      <c r="B215">
        <v>7.68</v>
      </c>
      <c r="C215">
        <v>0.67</v>
      </c>
      <c r="D215">
        <v>1.32</v>
      </c>
      <c r="E215">
        <v>13.5</v>
      </c>
      <c r="F215">
        <v>4.49</v>
      </c>
      <c r="G215">
        <f t="shared" si="3"/>
        <v>5.8181818181818175</v>
      </c>
    </row>
    <row r="216" spans="1:7" x14ac:dyDescent="0.2">
      <c r="A216" s="6">
        <v>6515</v>
      </c>
      <c r="B216">
        <v>7.04</v>
      </c>
      <c r="C216">
        <v>0.68</v>
      </c>
      <c r="D216">
        <v>1.3</v>
      </c>
      <c r="E216">
        <v>13.5</v>
      </c>
      <c r="F216">
        <v>4.51</v>
      </c>
      <c r="G216">
        <f t="shared" si="3"/>
        <v>5.4153846153846148</v>
      </c>
    </row>
    <row r="217" spans="1:7" x14ac:dyDescent="0.2">
      <c r="A217" s="6">
        <v>6545</v>
      </c>
      <c r="B217">
        <v>6.8</v>
      </c>
      <c r="C217">
        <v>0.69</v>
      </c>
      <c r="D217">
        <v>1.28</v>
      </c>
      <c r="E217">
        <v>13.7</v>
      </c>
      <c r="F217">
        <v>4.54</v>
      </c>
      <c r="G217">
        <f t="shared" si="3"/>
        <v>5.3125</v>
      </c>
    </row>
    <row r="218" spans="1:7" x14ac:dyDescent="0.2">
      <c r="A218" s="6">
        <v>6576</v>
      </c>
      <c r="B218">
        <v>7.21</v>
      </c>
      <c r="C218">
        <v>0.68</v>
      </c>
      <c r="D218">
        <v>1.26</v>
      </c>
      <c r="E218">
        <v>14</v>
      </c>
      <c r="F218">
        <v>4.57</v>
      </c>
      <c r="G218">
        <f t="shared" si="3"/>
        <v>5.7222222222222223</v>
      </c>
    </row>
    <row r="219" spans="1:7" x14ac:dyDescent="0.2">
      <c r="A219" s="6">
        <v>6607</v>
      </c>
      <c r="B219">
        <v>7.43</v>
      </c>
      <c r="C219">
        <v>0.67</v>
      </c>
      <c r="D219">
        <v>1.23</v>
      </c>
      <c r="E219">
        <v>14.1</v>
      </c>
      <c r="F219">
        <v>4.5599999999999996</v>
      </c>
      <c r="G219">
        <f t="shared" si="3"/>
        <v>6.0406504065040645</v>
      </c>
    </row>
    <row r="220" spans="1:7" x14ac:dyDescent="0.2">
      <c r="A220" s="6">
        <v>6635</v>
      </c>
      <c r="B220">
        <v>7.28</v>
      </c>
      <c r="C220">
        <v>0.66</v>
      </c>
      <c r="D220">
        <v>1.21</v>
      </c>
      <c r="E220">
        <v>14</v>
      </c>
      <c r="F220">
        <v>4.5599999999999996</v>
      </c>
      <c r="G220">
        <f t="shared" si="3"/>
        <v>6.0165289256198351</v>
      </c>
    </row>
    <row r="221" spans="1:7" x14ac:dyDescent="0.2">
      <c r="A221" s="6">
        <v>6666</v>
      </c>
      <c r="B221">
        <v>7.21</v>
      </c>
      <c r="C221">
        <v>0.65</v>
      </c>
      <c r="D221">
        <v>1.18</v>
      </c>
      <c r="E221">
        <v>14.2</v>
      </c>
      <c r="F221">
        <v>4.55</v>
      </c>
      <c r="G221">
        <f t="shared" si="3"/>
        <v>6.1101694915254239</v>
      </c>
    </row>
    <row r="222" spans="1:7" x14ac:dyDescent="0.2">
      <c r="A222" s="6">
        <v>6696</v>
      </c>
      <c r="B222">
        <v>7.44</v>
      </c>
      <c r="C222">
        <v>0.64</v>
      </c>
      <c r="D222">
        <v>1.1599999999999999</v>
      </c>
      <c r="E222">
        <v>14.5</v>
      </c>
      <c r="F222">
        <v>4.55</v>
      </c>
      <c r="G222">
        <f t="shared" si="3"/>
        <v>6.4137931034482767</v>
      </c>
    </row>
    <row r="223" spans="1:7" x14ac:dyDescent="0.2">
      <c r="A223" s="6">
        <v>6727</v>
      </c>
      <c r="B223">
        <v>7.45</v>
      </c>
      <c r="C223">
        <v>0.63</v>
      </c>
      <c r="D223">
        <v>1.1399999999999999</v>
      </c>
      <c r="E223">
        <v>14.7</v>
      </c>
      <c r="F223">
        <v>4.54</v>
      </c>
      <c r="G223">
        <f t="shared" si="3"/>
        <v>6.5350877192982466</v>
      </c>
    </row>
    <row r="224" spans="1:7" x14ac:dyDescent="0.2">
      <c r="A224" s="6">
        <v>6757</v>
      </c>
      <c r="B224">
        <v>7.51</v>
      </c>
      <c r="C224">
        <v>0.62</v>
      </c>
      <c r="D224">
        <v>1.1100000000000001</v>
      </c>
      <c r="E224">
        <v>15.1</v>
      </c>
      <c r="F224">
        <v>4.54</v>
      </c>
      <c r="G224">
        <f t="shared" si="3"/>
        <v>6.7657657657657646</v>
      </c>
    </row>
    <row r="225" spans="1:7" x14ac:dyDescent="0.2">
      <c r="A225" s="6">
        <v>6788</v>
      </c>
      <c r="B225">
        <v>7.58</v>
      </c>
      <c r="C225">
        <v>0.61</v>
      </c>
      <c r="D225">
        <v>1.0900000000000001</v>
      </c>
      <c r="E225">
        <v>15.4</v>
      </c>
      <c r="F225">
        <v>4.53</v>
      </c>
      <c r="G225">
        <f t="shared" si="3"/>
        <v>6.9541284403669721</v>
      </c>
    </row>
    <row r="226" spans="1:7" x14ac:dyDescent="0.2">
      <c r="A226" s="6">
        <v>6819</v>
      </c>
      <c r="B226">
        <v>7.54</v>
      </c>
      <c r="C226">
        <v>0.6</v>
      </c>
      <c r="D226">
        <v>1.06</v>
      </c>
      <c r="E226">
        <v>15.7</v>
      </c>
      <c r="F226">
        <v>4.5199999999999996</v>
      </c>
      <c r="G226">
        <f t="shared" si="3"/>
        <v>7.1132075471698109</v>
      </c>
    </row>
    <row r="227" spans="1:7" x14ac:dyDescent="0.2">
      <c r="A227" s="6">
        <v>6849</v>
      </c>
      <c r="B227">
        <v>7.86</v>
      </c>
      <c r="C227">
        <v>0.59</v>
      </c>
      <c r="D227">
        <v>1.04</v>
      </c>
      <c r="E227">
        <v>16</v>
      </c>
      <c r="F227">
        <v>4.5199999999999996</v>
      </c>
      <c r="G227">
        <f t="shared" si="3"/>
        <v>7.5576923076923075</v>
      </c>
    </row>
    <row r="228" spans="1:7" x14ac:dyDescent="0.2">
      <c r="A228" s="6">
        <v>6880</v>
      </c>
      <c r="B228">
        <v>8.06</v>
      </c>
      <c r="C228">
        <v>0.57999999999999996</v>
      </c>
      <c r="D228">
        <v>1.01</v>
      </c>
      <c r="E228">
        <v>16.3</v>
      </c>
      <c r="F228">
        <v>4.51</v>
      </c>
      <c r="G228">
        <f t="shared" si="3"/>
        <v>7.9801980198019802</v>
      </c>
    </row>
    <row r="229" spans="1:7" x14ac:dyDescent="0.2">
      <c r="A229" s="6">
        <v>6910</v>
      </c>
      <c r="B229">
        <v>7.9</v>
      </c>
      <c r="C229">
        <v>0.56999999999999995</v>
      </c>
      <c r="D229">
        <v>0.99</v>
      </c>
      <c r="E229">
        <v>16.5</v>
      </c>
      <c r="F229">
        <v>4.51</v>
      </c>
      <c r="G229">
        <f t="shared" si="3"/>
        <v>7.9797979797979801</v>
      </c>
    </row>
    <row r="230" spans="1:7" x14ac:dyDescent="0.2">
      <c r="A230" s="6">
        <v>6941</v>
      </c>
      <c r="B230">
        <v>7.85</v>
      </c>
      <c r="C230">
        <v>0.56999999999999995</v>
      </c>
      <c r="D230">
        <v>0.98</v>
      </c>
      <c r="E230">
        <v>16.5</v>
      </c>
      <c r="F230">
        <v>4.5</v>
      </c>
      <c r="G230">
        <f t="shared" ref="G230:G293" si="4">SP500_Price/Earnings</f>
        <v>8.0102040816326525</v>
      </c>
    </row>
    <row r="231" spans="1:7" x14ac:dyDescent="0.2">
      <c r="A231" s="6">
        <v>6972</v>
      </c>
      <c r="B231">
        <v>7.88</v>
      </c>
      <c r="C231">
        <v>0.56000000000000005</v>
      </c>
      <c r="D231">
        <v>0.98</v>
      </c>
      <c r="E231">
        <v>16.2</v>
      </c>
      <c r="F231">
        <v>4.54</v>
      </c>
      <c r="G231">
        <f t="shared" si="4"/>
        <v>8.0408163265306118</v>
      </c>
    </row>
    <row r="232" spans="1:7" x14ac:dyDescent="0.2">
      <c r="A232" s="6">
        <v>7000</v>
      </c>
      <c r="B232">
        <v>8.1199999999999992</v>
      </c>
      <c r="C232">
        <v>0.56000000000000005</v>
      </c>
      <c r="D232">
        <v>0.97</v>
      </c>
      <c r="E232">
        <v>16.399999999999999</v>
      </c>
      <c r="F232">
        <v>4.58</v>
      </c>
      <c r="G232">
        <f t="shared" si="4"/>
        <v>8.3711340206185554</v>
      </c>
    </row>
    <row r="233" spans="1:7" x14ac:dyDescent="0.2">
      <c r="A233" s="6">
        <v>7031</v>
      </c>
      <c r="B233">
        <v>8.39</v>
      </c>
      <c r="C233">
        <v>0.56000000000000005</v>
      </c>
      <c r="D233">
        <v>0.97</v>
      </c>
      <c r="E233">
        <v>16.7</v>
      </c>
      <c r="F233">
        <v>4.62</v>
      </c>
      <c r="G233">
        <f t="shared" si="4"/>
        <v>8.6494845360824755</v>
      </c>
    </row>
    <row r="234" spans="1:7" x14ac:dyDescent="0.2">
      <c r="A234" s="6">
        <v>7061</v>
      </c>
      <c r="B234">
        <v>8.9700000000000006</v>
      </c>
      <c r="C234">
        <v>0.55000000000000004</v>
      </c>
      <c r="D234">
        <v>0.96</v>
      </c>
      <c r="E234">
        <v>16.899999999999999</v>
      </c>
      <c r="F234">
        <v>4.66</v>
      </c>
      <c r="G234">
        <f t="shared" si="4"/>
        <v>9.3437500000000018</v>
      </c>
    </row>
    <row r="235" spans="1:7" x14ac:dyDescent="0.2">
      <c r="A235" s="6">
        <v>7092</v>
      </c>
      <c r="B235">
        <v>9.2100000000000009</v>
      </c>
      <c r="C235">
        <v>0.55000000000000004</v>
      </c>
      <c r="D235">
        <v>0.96</v>
      </c>
      <c r="E235">
        <v>16.899999999999999</v>
      </c>
      <c r="F235">
        <v>4.7</v>
      </c>
      <c r="G235">
        <f t="shared" si="4"/>
        <v>9.5937500000000018</v>
      </c>
    </row>
    <row r="236" spans="1:7" x14ac:dyDescent="0.2">
      <c r="A236" s="6">
        <v>7122</v>
      </c>
      <c r="B236">
        <v>9.51</v>
      </c>
      <c r="C236">
        <v>0.55000000000000004</v>
      </c>
      <c r="D236">
        <v>0.95</v>
      </c>
      <c r="E236">
        <v>17.399999999999999</v>
      </c>
      <c r="F236">
        <v>4.7300000000000004</v>
      </c>
      <c r="G236">
        <f t="shared" si="4"/>
        <v>10.010526315789473</v>
      </c>
    </row>
    <row r="237" spans="1:7" x14ac:dyDescent="0.2">
      <c r="A237" s="6">
        <v>7153</v>
      </c>
      <c r="B237">
        <v>8.8699999999999992</v>
      </c>
      <c r="C237">
        <v>0.54</v>
      </c>
      <c r="D237">
        <v>0.95</v>
      </c>
      <c r="E237">
        <v>17.7</v>
      </c>
      <c r="F237">
        <v>4.7699999999999996</v>
      </c>
      <c r="G237">
        <f t="shared" si="4"/>
        <v>9.3368421052631572</v>
      </c>
    </row>
    <row r="238" spans="1:7" x14ac:dyDescent="0.2">
      <c r="A238" s="6">
        <v>7184</v>
      </c>
      <c r="B238">
        <v>9.01</v>
      </c>
      <c r="C238">
        <v>0.54</v>
      </c>
      <c r="D238">
        <v>0.94</v>
      </c>
      <c r="E238">
        <v>17.8</v>
      </c>
      <c r="F238">
        <v>4.8099999999999996</v>
      </c>
      <c r="G238">
        <f t="shared" si="4"/>
        <v>9.585106382978724</v>
      </c>
    </row>
    <row r="239" spans="1:7" x14ac:dyDescent="0.2">
      <c r="A239" s="6">
        <v>7214</v>
      </c>
      <c r="B239">
        <v>9.4700000000000006</v>
      </c>
      <c r="C239">
        <v>0.54</v>
      </c>
      <c r="D239">
        <v>0.94</v>
      </c>
      <c r="E239">
        <v>18.100000000000001</v>
      </c>
      <c r="F239">
        <v>4.8499999999999996</v>
      </c>
      <c r="G239">
        <f t="shared" si="4"/>
        <v>10.074468085106384</v>
      </c>
    </row>
    <row r="240" spans="1:7" x14ac:dyDescent="0.2">
      <c r="A240" s="6">
        <v>7245</v>
      </c>
      <c r="B240">
        <v>9.19</v>
      </c>
      <c r="C240">
        <v>0.53</v>
      </c>
      <c r="D240">
        <v>0.94</v>
      </c>
      <c r="E240">
        <v>18.5</v>
      </c>
      <c r="F240">
        <v>4.8899999999999997</v>
      </c>
      <c r="G240">
        <f t="shared" si="4"/>
        <v>9.7765957446808507</v>
      </c>
    </row>
    <row r="241" spans="1:7" x14ac:dyDescent="0.2">
      <c r="A241" s="6">
        <v>7275</v>
      </c>
      <c r="B241">
        <v>8.92</v>
      </c>
      <c r="C241">
        <v>0.53</v>
      </c>
      <c r="D241">
        <v>0.93</v>
      </c>
      <c r="E241">
        <v>18.899999999999999</v>
      </c>
      <c r="F241">
        <v>4.93</v>
      </c>
      <c r="G241">
        <f t="shared" si="4"/>
        <v>9.5913978494623642</v>
      </c>
    </row>
    <row r="242" spans="1:7" x14ac:dyDescent="0.2">
      <c r="A242" s="6">
        <v>7306</v>
      </c>
      <c r="B242">
        <v>8.83</v>
      </c>
      <c r="C242">
        <v>0.53</v>
      </c>
      <c r="D242">
        <v>0.92</v>
      </c>
      <c r="E242">
        <v>19.3</v>
      </c>
      <c r="F242">
        <v>4.97</v>
      </c>
      <c r="G242">
        <f t="shared" si="4"/>
        <v>9.5978260869565215</v>
      </c>
    </row>
    <row r="243" spans="1:7" x14ac:dyDescent="0.2">
      <c r="A243" s="6">
        <v>7337</v>
      </c>
      <c r="B243">
        <v>8.1</v>
      </c>
      <c r="C243">
        <v>0.53</v>
      </c>
      <c r="D243">
        <v>0.91</v>
      </c>
      <c r="E243">
        <v>19.5</v>
      </c>
      <c r="F243">
        <v>4.9800000000000004</v>
      </c>
      <c r="G243">
        <f t="shared" si="4"/>
        <v>8.9010989010988997</v>
      </c>
    </row>
    <row r="244" spans="1:7" x14ac:dyDescent="0.2">
      <c r="A244" s="6">
        <v>7366</v>
      </c>
      <c r="B244">
        <v>8.67</v>
      </c>
      <c r="C244">
        <v>0.53</v>
      </c>
      <c r="D244">
        <v>0.9</v>
      </c>
      <c r="E244">
        <v>19.7</v>
      </c>
      <c r="F244">
        <v>4.99</v>
      </c>
      <c r="G244">
        <f t="shared" si="4"/>
        <v>9.6333333333333329</v>
      </c>
    </row>
    <row r="245" spans="1:7" x14ac:dyDescent="0.2">
      <c r="A245" s="6">
        <v>7397</v>
      </c>
      <c r="B245">
        <v>8.6</v>
      </c>
      <c r="C245">
        <v>0.52</v>
      </c>
      <c r="D245">
        <v>0.89</v>
      </c>
      <c r="E245">
        <v>20.3</v>
      </c>
      <c r="F245">
        <v>5</v>
      </c>
      <c r="G245">
        <f t="shared" si="4"/>
        <v>9.6629213483146064</v>
      </c>
    </row>
    <row r="246" spans="1:7" x14ac:dyDescent="0.2">
      <c r="A246" s="6">
        <v>7427</v>
      </c>
      <c r="B246">
        <v>8.06</v>
      </c>
      <c r="C246">
        <v>0.52</v>
      </c>
      <c r="D246">
        <v>0.88</v>
      </c>
      <c r="E246">
        <v>20.6</v>
      </c>
      <c r="F246">
        <v>5.01</v>
      </c>
      <c r="G246">
        <f t="shared" si="4"/>
        <v>9.1590909090909101</v>
      </c>
    </row>
    <row r="247" spans="1:7" x14ac:dyDescent="0.2">
      <c r="A247" s="6">
        <v>7458</v>
      </c>
      <c r="B247">
        <v>7.92</v>
      </c>
      <c r="C247">
        <v>0.52</v>
      </c>
      <c r="D247">
        <v>0.86</v>
      </c>
      <c r="E247">
        <v>20.9</v>
      </c>
      <c r="F247">
        <v>5.0199999999999996</v>
      </c>
      <c r="G247">
        <f t="shared" si="4"/>
        <v>9.2093023255813957</v>
      </c>
    </row>
    <row r="248" spans="1:7" x14ac:dyDescent="0.2">
      <c r="A248" s="6">
        <v>7488</v>
      </c>
      <c r="B248">
        <v>7.91</v>
      </c>
      <c r="C248">
        <v>0.52</v>
      </c>
      <c r="D248">
        <v>0.85</v>
      </c>
      <c r="E248">
        <v>20.8</v>
      </c>
      <c r="F248">
        <v>5.03</v>
      </c>
      <c r="G248">
        <f t="shared" si="4"/>
        <v>9.3058823529411772</v>
      </c>
    </row>
    <row r="249" spans="1:7" x14ac:dyDescent="0.2">
      <c r="A249" s="6">
        <v>7519</v>
      </c>
      <c r="B249">
        <v>7.6</v>
      </c>
      <c r="C249">
        <v>0.52</v>
      </c>
      <c r="D249">
        <v>0.84</v>
      </c>
      <c r="E249">
        <v>20.3</v>
      </c>
      <c r="F249">
        <v>5.04</v>
      </c>
      <c r="G249">
        <f t="shared" si="4"/>
        <v>9.0476190476190474</v>
      </c>
    </row>
    <row r="250" spans="1:7" x14ac:dyDescent="0.2">
      <c r="A250" s="6">
        <v>7550</v>
      </c>
      <c r="B250">
        <v>7.87</v>
      </c>
      <c r="C250">
        <v>0.52</v>
      </c>
      <c r="D250">
        <v>0.83</v>
      </c>
      <c r="E250">
        <v>20</v>
      </c>
      <c r="F250">
        <v>5.05</v>
      </c>
      <c r="G250">
        <f t="shared" si="4"/>
        <v>9.4819277108433742</v>
      </c>
    </row>
    <row r="251" spans="1:7" x14ac:dyDescent="0.2">
      <c r="A251" s="6">
        <v>7580</v>
      </c>
      <c r="B251">
        <v>7.88</v>
      </c>
      <c r="C251">
        <v>0.51</v>
      </c>
      <c r="D251">
        <v>0.82</v>
      </c>
      <c r="E251">
        <v>19.899999999999999</v>
      </c>
      <c r="F251">
        <v>5.0599999999999996</v>
      </c>
      <c r="G251">
        <f t="shared" si="4"/>
        <v>9.6097560975609753</v>
      </c>
    </row>
    <row r="252" spans="1:7" x14ac:dyDescent="0.2">
      <c r="A252" s="6">
        <v>7611</v>
      </c>
      <c r="B252">
        <v>7.48</v>
      </c>
      <c r="C252">
        <v>0.51</v>
      </c>
      <c r="D252">
        <v>0.81</v>
      </c>
      <c r="E252">
        <v>19.8</v>
      </c>
      <c r="F252">
        <v>5.07</v>
      </c>
      <c r="G252">
        <f t="shared" si="4"/>
        <v>9.2345679012345681</v>
      </c>
    </row>
    <row r="253" spans="1:7" x14ac:dyDescent="0.2">
      <c r="A253" s="6">
        <v>7641</v>
      </c>
      <c r="B253">
        <v>6.81</v>
      </c>
      <c r="C253">
        <v>0.51</v>
      </c>
      <c r="D253">
        <v>0.8</v>
      </c>
      <c r="E253">
        <v>19.399999999999999</v>
      </c>
      <c r="F253">
        <v>5.08</v>
      </c>
      <c r="G253">
        <f t="shared" si="4"/>
        <v>8.5124999999999993</v>
      </c>
    </row>
    <row r="254" spans="1:7" x14ac:dyDescent="0.2">
      <c r="A254" s="6">
        <v>7672</v>
      </c>
      <c r="B254">
        <v>7.11</v>
      </c>
      <c r="C254">
        <v>0.51</v>
      </c>
      <c r="D254">
        <v>0.76</v>
      </c>
      <c r="E254">
        <v>19</v>
      </c>
      <c r="F254">
        <v>5.09</v>
      </c>
      <c r="G254">
        <f t="shared" si="4"/>
        <v>9.3552631578947363</v>
      </c>
    </row>
    <row r="255" spans="1:7" x14ac:dyDescent="0.2">
      <c r="A255" s="6">
        <v>7703</v>
      </c>
      <c r="B255">
        <v>7.06</v>
      </c>
      <c r="C255">
        <v>0.5</v>
      </c>
      <c r="D255">
        <v>0.71</v>
      </c>
      <c r="E255">
        <v>18.399999999999999</v>
      </c>
      <c r="F255">
        <v>5.0199999999999996</v>
      </c>
      <c r="G255">
        <f t="shared" si="4"/>
        <v>9.943661971830986</v>
      </c>
    </row>
    <row r="256" spans="1:7" x14ac:dyDescent="0.2">
      <c r="A256" s="6">
        <v>7731</v>
      </c>
      <c r="B256">
        <v>6.88</v>
      </c>
      <c r="C256">
        <v>0.5</v>
      </c>
      <c r="D256">
        <v>0.67</v>
      </c>
      <c r="E256">
        <v>18.3</v>
      </c>
      <c r="F256">
        <v>4.96</v>
      </c>
      <c r="G256">
        <f t="shared" si="4"/>
        <v>10.26865671641791</v>
      </c>
    </row>
    <row r="257" spans="1:7" x14ac:dyDescent="0.2">
      <c r="A257" s="6">
        <v>7762</v>
      </c>
      <c r="B257">
        <v>6.91</v>
      </c>
      <c r="C257">
        <v>0.49</v>
      </c>
      <c r="D257">
        <v>0.63</v>
      </c>
      <c r="E257">
        <v>18.100000000000001</v>
      </c>
      <c r="F257">
        <v>4.8899999999999997</v>
      </c>
      <c r="G257">
        <f t="shared" si="4"/>
        <v>10.968253968253968</v>
      </c>
    </row>
    <row r="258" spans="1:7" x14ac:dyDescent="0.2">
      <c r="A258" s="6">
        <v>7792</v>
      </c>
      <c r="B258">
        <v>7.12</v>
      </c>
      <c r="C258">
        <v>0.49</v>
      </c>
      <c r="D258">
        <v>0.59</v>
      </c>
      <c r="E258">
        <v>17.7</v>
      </c>
      <c r="F258">
        <v>4.83</v>
      </c>
      <c r="G258">
        <f t="shared" si="4"/>
        <v>12.067796610169493</v>
      </c>
    </row>
    <row r="259" spans="1:7" x14ac:dyDescent="0.2">
      <c r="A259" s="6">
        <v>7823</v>
      </c>
      <c r="B259">
        <v>6.55</v>
      </c>
      <c r="C259">
        <v>0.48</v>
      </c>
      <c r="D259">
        <v>0.55000000000000004</v>
      </c>
      <c r="E259">
        <v>17.600000000000001</v>
      </c>
      <c r="F259">
        <v>4.76</v>
      </c>
      <c r="G259">
        <f t="shared" si="4"/>
        <v>11.909090909090908</v>
      </c>
    </row>
    <row r="260" spans="1:7" x14ac:dyDescent="0.2">
      <c r="A260" s="6">
        <v>7853</v>
      </c>
      <c r="B260">
        <v>6.53</v>
      </c>
      <c r="C260">
        <v>0.48</v>
      </c>
      <c r="D260">
        <v>0.5</v>
      </c>
      <c r="E260">
        <v>17.7</v>
      </c>
      <c r="F260">
        <v>4.7</v>
      </c>
      <c r="G260">
        <f t="shared" si="4"/>
        <v>13.06</v>
      </c>
    </row>
    <row r="261" spans="1:7" x14ac:dyDescent="0.2">
      <c r="A261" s="6">
        <v>7884</v>
      </c>
      <c r="B261">
        <v>6.45</v>
      </c>
      <c r="C261">
        <v>0.48</v>
      </c>
      <c r="D261">
        <v>0.46</v>
      </c>
      <c r="E261">
        <v>17.7</v>
      </c>
      <c r="F261">
        <v>4.63</v>
      </c>
      <c r="G261">
        <f t="shared" si="4"/>
        <v>14.021739130434783</v>
      </c>
    </row>
    <row r="262" spans="1:7" x14ac:dyDescent="0.2">
      <c r="A262" s="6">
        <v>7915</v>
      </c>
      <c r="B262">
        <v>6.61</v>
      </c>
      <c r="C262">
        <v>0.47</v>
      </c>
      <c r="D262">
        <v>0.42</v>
      </c>
      <c r="E262">
        <v>17.5</v>
      </c>
      <c r="F262">
        <v>4.5599999999999996</v>
      </c>
      <c r="G262">
        <f t="shared" si="4"/>
        <v>15.738095238095239</v>
      </c>
    </row>
    <row r="263" spans="1:7" x14ac:dyDescent="0.2">
      <c r="A263" s="6">
        <v>7945</v>
      </c>
      <c r="B263">
        <v>6.7</v>
      </c>
      <c r="C263">
        <v>0.47</v>
      </c>
      <c r="D263">
        <v>0.38</v>
      </c>
      <c r="E263">
        <v>17.5</v>
      </c>
      <c r="F263">
        <v>4.5</v>
      </c>
      <c r="G263">
        <f t="shared" si="4"/>
        <v>17.631578947368421</v>
      </c>
    </row>
    <row r="264" spans="1:7" x14ac:dyDescent="0.2">
      <c r="A264" s="6">
        <v>7976</v>
      </c>
      <c r="B264">
        <v>7.06</v>
      </c>
      <c r="C264">
        <v>0.46</v>
      </c>
      <c r="D264">
        <v>0.33</v>
      </c>
      <c r="E264">
        <v>17.399999999999999</v>
      </c>
      <c r="F264">
        <v>4.43</v>
      </c>
      <c r="G264">
        <f t="shared" si="4"/>
        <v>21.393939393939391</v>
      </c>
    </row>
    <row r="265" spans="1:7" x14ac:dyDescent="0.2">
      <c r="A265" s="6">
        <v>8006</v>
      </c>
      <c r="B265">
        <v>7.31</v>
      </c>
      <c r="C265">
        <v>0.46</v>
      </c>
      <c r="D265">
        <v>0.28999999999999998</v>
      </c>
      <c r="E265">
        <v>17.3</v>
      </c>
      <c r="F265">
        <v>4.37</v>
      </c>
      <c r="G265">
        <f t="shared" si="4"/>
        <v>25.206896551724139</v>
      </c>
    </row>
    <row r="266" spans="1:7" x14ac:dyDescent="0.2">
      <c r="A266" s="6">
        <v>8037</v>
      </c>
      <c r="B266">
        <v>7.3</v>
      </c>
      <c r="C266">
        <v>0.46</v>
      </c>
      <c r="D266">
        <v>0.32</v>
      </c>
      <c r="E266">
        <v>16.899999999999999</v>
      </c>
      <c r="F266">
        <v>4.3</v>
      </c>
      <c r="G266">
        <f t="shared" si="4"/>
        <v>22.8125</v>
      </c>
    </row>
    <row r="267" spans="1:7" x14ac:dyDescent="0.2">
      <c r="A267" s="6">
        <v>8068</v>
      </c>
      <c r="B267">
        <v>7.46</v>
      </c>
      <c r="C267">
        <v>0.47</v>
      </c>
      <c r="D267">
        <v>0.36</v>
      </c>
      <c r="E267">
        <v>16.899999999999999</v>
      </c>
      <c r="F267">
        <v>4.3</v>
      </c>
      <c r="G267">
        <f t="shared" si="4"/>
        <v>20.722222222222221</v>
      </c>
    </row>
    <row r="268" spans="1:7" x14ac:dyDescent="0.2">
      <c r="A268" s="6">
        <v>8096</v>
      </c>
      <c r="B268">
        <v>7.74</v>
      </c>
      <c r="C268">
        <v>0.47</v>
      </c>
      <c r="D268">
        <v>0.39</v>
      </c>
      <c r="E268">
        <v>16.7</v>
      </c>
      <c r="F268">
        <v>4.3099999999999996</v>
      </c>
      <c r="G268">
        <f t="shared" si="4"/>
        <v>19.846153846153847</v>
      </c>
    </row>
    <row r="269" spans="1:7" x14ac:dyDescent="0.2">
      <c r="A269" s="6">
        <v>8127</v>
      </c>
      <c r="B269">
        <v>8.2100000000000009</v>
      </c>
      <c r="C269">
        <v>0.48</v>
      </c>
      <c r="D269">
        <v>0.42</v>
      </c>
      <c r="E269">
        <v>16.7</v>
      </c>
      <c r="F269">
        <v>4.3099999999999996</v>
      </c>
      <c r="G269">
        <f t="shared" si="4"/>
        <v>19.547619047619051</v>
      </c>
    </row>
    <row r="270" spans="1:7" x14ac:dyDescent="0.2">
      <c r="A270" s="6">
        <v>8157</v>
      </c>
      <c r="B270">
        <v>8.5299999999999994</v>
      </c>
      <c r="C270">
        <v>0.48</v>
      </c>
      <c r="D270">
        <v>0.46</v>
      </c>
      <c r="E270">
        <v>16.7</v>
      </c>
      <c r="F270">
        <v>4.32</v>
      </c>
      <c r="G270">
        <f t="shared" si="4"/>
        <v>18.543478260869563</v>
      </c>
    </row>
    <row r="271" spans="1:7" x14ac:dyDescent="0.2">
      <c r="A271" s="6">
        <v>8188</v>
      </c>
      <c r="B271">
        <v>8.4499999999999993</v>
      </c>
      <c r="C271">
        <v>0.48</v>
      </c>
      <c r="D271">
        <v>0.49</v>
      </c>
      <c r="E271">
        <v>16.7</v>
      </c>
      <c r="F271">
        <v>4.33</v>
      </c>
      <c r="G271">
        <f t="shared" si="4"/>
        <v>17.244897959183671</v>
      </c>
    </row>
    <row r="272" spans="1:7" x14ac:dyDescent="0.2">
      <c r="A272" s="6">
        <v>8218</v>
      </c>
      <c r="B272">
        <v>8.51</v>
      </c>
      <c r="C272">
        <v>0.49</v>
      </c>
      <c r="D272">
        <v>0.52</v>
      </c>
      <c r="E272">
        <v>16.8</v>
      </c>
      <c r="F272">
        <v>4.33</v>
      </c>
      <c r="G272">
        <f t="shared" si="4"/>
        <v>16.365384615384613</v>
      </c>
    </row>
    <row r="273" spans="1:7" x14ac:dyDescent="0.2">
      <c r="A273" s="6">
        <v>8249</v>
      </c>
      <c r="B273">
        <v>8.83</v>
      </c>
      <c r="C273">
        <v>0.49</v>
      </c>
      <c r="D273">
        <v>0.56000000000000005</v>
      </c>
      <c r="E273">
        <v>16.600000000000001</v>
      </c>
      <c r="F273">
        <v>4.33</v>
      </c>
      <c r="G273">
        <f t="shared" si="4"/>
        <v>15.767857142857142</v>
      </c>
    </row>
    <row r="274" spans="1:7" x14ac:dyDescent="0.2">
      <c r="A274" s="6">
        <v>8280</v>
      </c>
      <c r="B274">
        <v>9.06</v>
      </c>
      <c r="C274">
        <v>0.5</v>
      </c>
      <c r="D274">
        <v>0.59</v>
      </c>
      <c r="E274">
        <v>16.600000000000001</v>
      </c>
      <c r="F274">
        <v>4.34</v>
      </c>
      <c r="G274">
        <f t="shared" si="4"/>
        <v>15.355932203389832</v>
      </c>
    </row>
    <row r="275" spans="1:7" x14ac:dyDescent="0.2">
      <c r="A275" s="6">
        <v>8310</v>
      </c>
      <c r="B275">
        <v>9.26</v>
      </c>
      <c r="C275">
        <v>0.5</v>
      </c>
      <c r="D275">
        <v>0.62</v>
      </c>
      <c r="E275">
        <v>16.7</v>
      </c>
      <c r="F275">
        <v>4.34</v>
      </c>
      <c r="G275">
        <f t="shared" si="4"/>
        <v>14.935483870967742</v>
      </c>
    </row>
    <row r="276" spans="1:7" x14ac:dyDescent="0.2">
      <c r="A276" s="6">
        <v>8341</v>
      </c>
      <c r="B276">
        <v>8.8000000000000007</v>
      </c>
      <c r="C276">
        <v>0.51</v>
      </c>
      <c r="D276">
        <v>0.66</v>
      </c>
      <c r="E276">
        <v>16.8</v>
      </c>
      <c r="F276">
        <v>4.3499999999999996</v>
      </c>
      <c r="G276">
        <f t="shared" si="4"/>
        <v>13.333333333333334</v>
      </c>
    </row>
    <row r="277" spans="1:7" x14ac:dyDescent="0.2">
      <c r="A277" s="6">
        <v>8371</v>
      </c>
      <c r="B277">
        <v>8.7799999999999994</v>
      </c>
      <c r="C277">
        <v>0.51</v>
      </c>
      <c r="D277">
        <v>0.69</v>
      </c>
      <c r="E277">
        <v>16.899999999999999</v>
      </c>
      <c r="F277">
        <v>4.3499999999999996</v>
      </c>
      <c r="G277">
        <f t="shared" si="4"/>
        <v>12.72463768115942</v>
      </c>
    </row>
    <row r="278" spans="1:7" x14ac:dyDescent="0.2">
      <c r="A278" s="6">
        <v>8402</v>
      </c>
      <c r="B278">
        <v>8.9</v>
      </c>
      <c r="C278">
        <v>0.51</v>
      </c>
      <c r="D278">
        <v>0.71</v>
      </c>
      <c r="E278">
        <v>16.8</v>
      </c>
      <c r="F278">
        <v>4.3600000000000003</v>
      </c>
      <c r="G278">
        <f t="shared" si="4"/>
        <v>12.535211267605636</v>
      </c>
    </row>
    <row r="279" spans="1:7" x14ac:dyDescent="0.2">
      <c r="A279" s="6">
        <v>8433</v>
      </c>
      <c r="B279">
        <v>9.2799999999999994</v>
      </c>
      <c r="C279">
        <v>0.51</v>
      </c>
      <c r="D279">
        <v>0.74</v>
      </c>
      <c r="E279">
        <v>16.8</v>
      </c>
      <c r="F279">
        <v>4.33</v>
      </c>
      <c r="G279">
        <f t="shared" si="4"/>
        <v>12.54054054054054</v>
      </c>
    </row>
    <row r="280" spans="1:7" x14ac:dyDescent="0.2">
      <c r="A280" s="6">
        <v>8461</v>
      </c>
      <c r="B280">
        <v>9.43</v>
      </c>
      <c r="C280">
        <v>0.52</v>
      </c>
      <c r="D280">
        <v>0.76</v>
      </c>
      <c r="E280">
        <v>16.8</v>
      </c>
      <c r="F280">
        <v>4.3099999999999996</v>
      </c>
      <c r="G280">
        <f t="shared" si="4"/>
        <v>12.407894736842104</v>
      </c>
    </row>
    <row r="281" spans="1:7" x14ac:dyDescent="0.2">
      <c r="A281" s="6">
        <v>8492</v>
      </c>
      <c r="B281">
        <v>9.1</v>
      </c>
      <c r="C281">
        <v>0.52</v>
      </c>
      <c r="D281">
        <v>0.79</v>
      </c>
      <c r="E281">
        <v>16.899999999999999</v>
      </c>
      <c r="F281">
        <v>4.29</v>
      </c>
      <c r="G281">
        <f t="shared" si="4"/>
        <v>11.518987341772151</v>
      </c>
    </row>
    <row r="282" spans="1:7" x14ac:dyDescent="0.2">
      <c r="A282" s="6">
        <v>8522</v>
      </c>
      <c r="B282">
        <v>8.67</v>
      </c>
      <c r="C282">
        <v>0.52</v>
      </c>
      <c r="D282">
        <v>0.81</v>
      </c>
      <c r="E282">
        <v>16.899999999999999</v>
      </c>
      <c r="F282">
        <v>4.26</v>
      </c>
      <c r="G282">
        <f t="shared" si="4"/>
        <v>10.703703703703702</v>
      </c>
    </row>
    <row r="283" spans="1:7" x14ac:dyDescent="0.2">
      <c r="A283" s="6">
        <v>8553</v>
      </c>
      <c r="B283">
        <v>8.34</v>
      </c>
      <c r="C283">
        <v>0.52</v>
      </c>
      <c r="D283">
        <v>0.83</v>
      </c>
      <c r="E283">
        <v>17</v>
      </c>
      <c r="F283">
        <v>4.2300000000000004</v>
      </c>
      <c r="G283">
        <f t="shared" si="4"/>
        <v>10.048192771084338</v>
      </c>
    </row>
    <row r="284" spans="1:7" x14ac:dyDescent="0.2">
      <c r="A284" s="6">
        <v>8583</v>
      </c>
      <c r="B284">
        <v>8.06</v>
      </c>
      <c r="C284">
        <v>0.52</v>
      </c>
      <c r="D284">
        <v>0.86</v>
      </c>
      <c r="E284">
        <v>17.2</v>
      </c>
      <c r="F284">
        <v>4.21</v>
      </c>
      <c r="G284">
        <f t="shared" si="4"/>
        <v>9.3720930232558146</v>
      </c>
    </row>
    <row r="285" spans="1:7" x14ac:dyDescent="0.2">
      <c r="A285" s="6">
        <v>8614</v>
      </c>
      <c r="B285">
        <v>8.1</v>
      </c>
      <c r="C285">
        <v>0.52</v>
      </c>
      <c r="D285">
        <v>0.88</v>
      </c>
      <c r="E285">
        <v>17.100000000000001</v>
      </c>
      <c r="F285">
        <v>4.18</v>
      </c>
      <c r="G285">
        <f t="shared" si="4"/>
        <v>9.2045454545454533</v>
      </c>
    </row>
    <row r="286" spans="1:7" x14ac:dyDescent="0.2">
      <c r="A286" s="6">
        <v>8645</v>
      </c>
      <c r="B286">
        <v>8.15</v>
      </c>
      <c r="C286">
        <v>0.53</v>
      </c>
      <c r="D286">
        <v>0.91</v>
      </c>
      <c r="E286">
        <v>17.2</v>
      </c>
      <c r="F286">
        <v>4.16</v>
      </c>
      <c r="G286">
        <f t="shared" si="4"/>
        <v>8.9560439560439562</v>
      </c>
    </row>
    <row r="287" spans="1:7" x14ac:dyDescent="0.2">
      <c r="A287" s="6">
        <v>8675</v>
      </c>
      <c r="B287">
        <v>8.0299999999999994</v>
      </c>
      <c r="C287">
        <v>0.53</v>
      </c>
      <c r="D287">
        <v>0.93</v>
      </c>
      <c r="E287">
        <v>17.3</v>
      </c>
      <c r="F287">
        <v>4.13</v>
      </c>
      <c r="G287">
        <f t="shared" si="4"/>
        <v>8.6344086021505362</v>
      </c>
    </row>
    <row r="288" spans="1:7" x14ac:dyDescent="0.2">
      <c r="A288" s="6">
        <v>8706</v>
      </c>
      <c r="B288">
        <v>8.27</v>
      </c>
      <c r="C288">
        <v>0.53</v>
      </c>
      <c r="D288">
        <v>0.96</v>
      </c>
      <c r="E288">
        <v>17.3</v>
      </c>
      <c r="F288">
        <v>4.1100000000000003</v>
      </c>
      <c r="G288">
        <f t="shared" si="4"/>
        <v>8.6145833333333339</v>
      </c>
    </row>
    <row r="289" spans="1:7" x14ac:dyDescent="0.2">
      <c r="A289" s="6">
        <v>8736</v>
      </c>
      <c r="B289">
        <v>8.5500000000000007</v>
      </c>
      <c r="C289">
        <v>0.53</v>
      </c>
      <c r="D289">
        <v>0.98</v>
      </c>
      <c r="E289">
        <v>17.3</v>
      </c>
      <c r="F289">
        <v>4.08</v>
      </c>
      <c r="G289">
        <f t="shared" si="4"/>
        <v>8.7244897959183678</v>
      </c>
    </row>
    <row r="290" spans="1:7" x14ac:dyDescent="0.2">
      <c r="A290" s="6">
        <v>8767</v>
      </c>
      <c r="B290">
        <v>8.83</v>
      </c>
      <c r="C290">
        <v>0.53</v>
      </c>
      <c r="D290">
        <v>0.98</v>
      </c>
      <c r="E290">
        <v>17.3</v>
      </c>
      <c r="F290">
        <v>4.0599999999999996</v>
      </c>
      <c r="G290">
        <f t="shared" si="4"/>
        <v>9.0102040816326525</v>
      </c>
    </row>
    <row r="291" spans="1:7" x14ac:dyDescent="0.2">
      <c r="A291" s="6">
        <v>8798</v>
      </c>
      <c r="B291">
        <v>8.8699999999999992</v>
      </c>
      <c r="C291">
        <v>0.53</v>
      </c>
      <c r="D291">
        <v>0.97</v>
      </c>
      <c r="E291">
        <v>17.2</v>
      </c>
      <c r="F291">
        <v>4.04</v>
      </c>
      <c r="G291">
        <f t="shared" si="4"/>
        <v>9.144329896907216</v>
      </c>
    </row>
    <row r="292" spans="1:7" x14ac:dyDescent="0.2">
      <c r="A292" s="6">
        <v>8827</v>
      </c>
      <c r="B292">
        <v>8.6999999999999993</v>
      </c>
      <c r="C292">
        <v>0.54</v>
      </c>
      <c r="D292">
        <v>0.97</v>
      </c>
      <c r="E292">
        <v>17.100000000000001</v>
      </c>
      <c r="F292">
        <v>4.03</v>
      </c>
      <c r="G292">
        <f t="shared" si="4"/>
        <v>8.9690721649484537</v>
      </c>
    </row>
    <row r="293" spans="1:7" x14ac:dyDescent="0.2">
      <c r="A293" s="6">
        <v>8858</v>
      </c>
      <c r="B293">
        <v>8.5</v>
      </c>
      <c r="C293">
        <v>0.54</v>
      </c>
      <c r="D293">
        <v>0.96</v>
      </c>
      <c r="E293">
        <v>17</v>
      </c>
      <c r="F293">
        <v>4.01</v>
      </c>
      <c r="G293">
        <f t="shared" si="4"/>
        <v>8.8541666666666679</v>
      </c>
    </row>
    <row r="294" spans="1:7" x14ac:dyDescent="0.2">
      <c r="A294" s="6">
        <v>8888</v>
      </c>
      <c r="B294">
        <v>8.4700000000000006</v>
      </c>
      <c r="C294">
        <v>0.54</v>
      </c>
      <c r="D294">
        <v>0.96</v>
      </c>
      <c r="E294">
        <v>17</v>
      </c>
      <c r="F294">
        <v>3.99</v>
      </c>
      <c r="G294">
        <f t="shared" ref="G294:G357" si="5">SP500_Price/Earnings</f>
        <v>8.8229166666666679</v>
      </c>
    </row>
    <row r="295" spans="1:7" x14ac:dyDescent="0.2">
      <c r="A295" s="6">
        <v>8919</v>
      </c>
      <c r="B295">
        <v>8.6300000000000008</v>
      </c>
      <c r="C295">
        <v>0.54</v>
      </c>
      <c r="D295">
        <v>0.95</v>
      </c>
      <c r="E295">
        <v>17</v>
      </c>
      <c r="F295">
        <v>3.98</v>
      </c>
      <c r="G295">
        <f t="shared" si="5"/>
        <v>9.0842105263157915</v>
      </c>
    </row>
    <row r="296" spans="1:7" x14ac:dyDescent="0.2">
      <c r="A296" s="6">
        <v>8949</v>
      </c>
      <c r="B296">
        <v>9.0299999999999994</v>
      </c>
      <c r="C296">
        <v>0.54</v>
      </c>
      <c r="D296">
        <v>0.95</v>
      </c>
      <c r="E296">
        <v>17.100000000000001</v>
      </c>
      <c r="F296">
        <v>3.96</v>
      </c>
      <c r="G296">
        <f t="shared" si="5"/>
        <v>9.5052631578947366</v>
      </c>
    </row>
    <row r="297" spans="1:7" x14ac:dyDescent="0.2">
      <c r="A297" s="6">
        <v>8980</v>
      </c>
      <c r="B297">
        <v>9.34</v>
      </c>
      <c r="C297">
        <v>0.54</v>
      </c>
      <c r="D297">
        <v>0.95</v>
      </c>
      <c r="E297">
        <v>17</v>
      </c>
      <c r="F297">
        <v>3.94</v>
      </c>
      <c r="G297">
        <f t="shared" si="5"/>
        <v>9.8315789473684205</v>
      </c>
    </row>
    <row r="298" spans="1:7" x14ac:dyDescent="0.2">
      <c r="A298" s="6">
        <v>9011</v>
      </c>
      <c r="B298">
        <v>9.25</v>
      </c>
      <c r="C298">
        <v>0.55000000000000004</v>
      </c>
      <c r="D298">
        <v>0.94</v>
      </c>
      <c r="E298">
        <v>17.100000000000001</v>
      </c>
      <c r="F298">
        <v>3.93</v>
      </c>
      <c r="G298">
        <f t="shared" si="5"/>
        <v>9.8404255319148941</v>
      </c>
    </row>
    <row r="299" spans="1:7" x14ac:dyDescent="0.2">
      <c r="A299" s="6">
        <v>9041</v>
      </c>
      <c r="B299">
        <v>9.1300000000000008</v>
      </c>
      <c r="C299">
        <v>0.55000000000000004</v>
      </c>
      <c r="D299">
        <v>0.94</v>
      </c>
      <c r="E299">
        <v>17.2</v>
      </c>
      <c r="F299">
        <v>3.91</v>
      </c>
      <c r="G299">
        <f t="shared" si="5"/>
        <v>9.712765957446809</v>
      </c>
    </row>
    <row r="300" spans="1:7" x14ac:dyDescent="0.2">
      <c r="A300" s="6">
        <v>9072</v>
      </c>
      <c r="B300">
        <v>9.64</v>
      </c>
      <c r="C300">
        <v>0.55000000000000004</v>
      </c>
      <c r="D300">
        <v>0.93</v>
      </c>
      <c r="E300">
        <v>17.2</v>
      </c>
      <c r="F300">
        <v>3.89</v>
      </c>
      <c r="G300">
        <f t="shared" si="5"/>
        <v>10.365591397849462</v>
      </c>
    </row>
    <row r="301" spans="1:7" x14ac:dyDescent="0.2">
      <c r="A301" s="6">
        <v>9102</v>
      </c>
      <c r="B301">
        <v>10.16</v>
      </c>
      <c r="C301">
        <v>0.55000000000000004</v>
      </c>
      <c r="D301">
        <v>0.93</v>
      </c>
      <c r="E301">
        <v>17.3</v>
      </c>
      <c r="F301">
        <v>3.88</v>
      </c>
      <c r="G301">
        <f t="shared" si="5"/>
        <v>10.924731182795698</v>
      </c>
    </row>
    <row r="302" spans="1:7" x14ac:dyDescent="0.2">
      <c r="A302" s="6">
        <v>9133</v>
      </c>
      <c r="B302">
        <v>10.58</v>
      </c>
      <c r="C302">
        <v>0.55000000000000004</v>
      </c>
      <c r="D302">
        <v>0.96</v>
      </c>
      <c r="E302">
        <v>17.3</v>
      </c>
      <c r="F302">
        <v>3.86</v>
      </c>
      <c r="G302">
        <f t="shared" si="5"/>
        <v>11.020833333333334</v>
      </c>
    </row>
    <row r="303" spans="1:7" x14ac:dyDescent="0.2">
      <c r="A303" s="6">
        <v>9164</v>
      </c>
      <c r="B303">
        <v>10.67</v>
      </c>
      <c r="C303">
        <v>0.56000000000000005</v>
      </c>
      <c r="D303">
        <v>0.98</v>
      </c>
      <c r="E303">
        <v>17.2</v>
      </c>
      <c r="F303">
        <v>3.85</v>
      </c>
      <c r="G303">
        <f t="shared" si="5"/>
        <v>10.887755102040817</v>
      </c>
    </row>
    <row r="304" spans="1:7" x14ac:dyDescent="0.2">
      <c r="A304" s="6">
        <v>9192</v>
      </c>
      <c r="B304">
        <v>10.39</v>
      </c>
      <c r="C304">
        <v>0.56000000000000005</v>
      </c>
      <c r="D304">
        <v>1.01</v>
      </c>
      <c r="E304">
        <v>17.3</v>
      </c>
      <c r="F304">
        <v>3.83</v>
      </c>
      <c r="G304">
        <f t="shared" si="5"/>
        <v>10.287128712871288</v>
      </c>
    </row>
    <row r="305" spans="1:7" x14ac:dyDescent="0.2">
      <c r="A305" s="6">
        <v>9223</v>
      </c>
      <c r="B305">
        <v>10.28</v>
      </c>
      <c r="C305">
        <v>0.56999999999999995</v>
      </c>
      <c r="D305">
        <v>1.04</v>
      </c>
      <c r="E305">
        <v>17.2</v>
      </c>
      <c r="F305">
        <v>3.81</v>
      </c>
      <c r="G305">
        <f t="shared" si="5"/>
        <v>9.8846153846153832</v>
      </c>
    </row>
    <row r="306" spans="1:7" x14ac:dyDescent="0.2">
      <c r="A306" s="6">
        <v>9253</v>
      </c>
      <c r="B306">
        <v>10.61</v>
      </c>
      <c r="C306">
        <v>0.56999999999999995</v>
      </c>
      <c r="D306">
        <v>1.06</v>
      </c>
      <c r="E306">
        <v>17.3</v>
      </c>
      <c r="F306">
        <v>3.8</v>
      </c>
      <c r="G306">
        <f t="shared" si="5"/>
        <v>10.009433962264151</v>
      </c>
    </row>
    <row r="307" spans="1:7" x14ac:dyDescent="0.2">
      <c r="A307" s="6">
        <v>9284</v>
      </c>
      <c r="B307">
        <v>10.8</v>
      </c>
      <c r="C307">
        <v>0.56999999999999995</v>
      </c>
      <c r="D307">
        <v>1.0900000000000001</v>
      </c>
      <c r="E307">
        <v>17.5</v>
      </c>
      <c r="F307">
        <v>3.79</v>
      </c>
      <c r="G307">
        <f t="shared" si="5"/>
        <v>9.9082568807339442</v>
      </c>
    </row>
    <row r="308" spans="1:7" x14ac:dyDescent="0.2">
      <c r="A308" s="6">
        <v>9314</v>
      </c>
      <c r="B308">
        <v>11.1</v>
      </c>
      <c r="C308">
        <v>0.57999999999999996</v>
      </c>
      <c r="D308">
        <v>1.1200000000000001</v>
      </c>
      <c r="E308">
        <v>17.7</v>
      </c>
      <c r="F308">
        <v>3.77</v>
      </c>
      <c r="G308">
        <f t="shared" si="5"/>
        <v>9.9107142857142847</v>
      </c>
    </row>
    <row r="309" spans="1:7" x14ac:dyDescent="0.2">
      <c r="A309" s="6">
        <v>9345</v>
      </c>
      <c r="B309">
        <v>11.25</v>
      </c>
      <c r="C309">
        <v>0.57999999999999996</v>
      </c>
      <c r="D309">
        <v>1.1399999999999999</v>
      </c>
      <c r="E309">
        <v>17.7</v>
      </c>
      <c r="F309">
        <v>3.76</v>
      </c>
      <c r="G309">
        <f t="shared" si="5"/>
        <v>9.8684210526315805</v>
      </c>
    </row>
    <row r="310" spans="1:7" x14ac:dyDescent="0.2">
      <c r="A310" s="6">
        <v>9376</v>
      </c>
      <c r="B310">
        <v>11.51</v>
      </c>
      <c r="C310">
        <v>0.59</v>
      </c>
      <c r="D310">
        <v>1.17</v>
      </c>
      <c r="E310">
        <v>17.7</v>
      </c>
      <c r="F310">
        <v>3.74</v>
      </c>
      <c r="G310">
        <f t="shared" si="5"/>
        <v>9.8376068376068382</v>
      </c>
    </row>
    <row r="311" spans="1:7" x14ac:dyDescent="0.2">
      <c r="A311" s="6">
        <v>9406</v>
      </c>
      <c r="B311">
        <v>11.89</v>
      </c>
      <c r="C311">
        <v>0.59</v>
      </c>
      <c r="D311">
        <v>1.2</v>
      </c>
      <c r="E311">
        <v>17.7</v>
      </c>
      <c r="F311">
        <v>3.73</v>
      </c>
      <c r="G311">
        <f t="shared" si="5"/>
        <v>9.908333333333335</v>
      </c>
    </row>
    <row r="312" spans="1:7" x14ac:dyDescent="0.2">
      <c r="A312" s="6">
        <v>9437</v>
      </c>
      <c r="B312">
        <v>12.26</v>
      </c>
      <c r="C312">
        <v>0.6</v>
      </c>
      <c r="D312">
        <v>1.22</v>
      </c>
      <c r="E312">
        <v>18</v>
      </c>
      <c r="F312">
        <v>3.71</v>
      </c>
      <c r="G312">
        <f t="shared" si="5"/>
        <v>10.049180327868852</v>
      </c>
    </row>
    <row r="313" spans="1:7" x14ac:dyDescent="0.2">
      <c r="A313" s="6">
        <v>9467</v>
      </c>
      <c r="B313">
        <v>12.46</v>
      </c>
      <c r="C313">
        <v>0.6</v>
      </c>
      <c r="D313">
        <v>1.25</v>
      </c>
      <c r="E313">
        <v>17.899999999999999</v>
      </c>
      <c r="F313">
        <v>3.7</v>
      </c>
      <c r="G313">
        <f t="shared" si="5"/>
        <v>9.968</v>
      </c>
    </row>
    <row r="314" spans="1:7" x14ac:dyDescent="0.2">
      <c r="A314" s="6">
        <v>9498</v>
      </c>
      <c r="B314">
        <v>12.65</v>
      </c>
      <c r="C314">
        <v>0.61</v>
      </c>
      <c r="D314">
        <v>1.25</v>
      </c>
      <c r="E314">
        <v>17.899999999999999</v>
      </c>
      <c r="F314">
        <v>3.68</v>
      </c>
      <c r="G314">
        <f t="shared" si="5"/>
        <v>10.120000000000001</v>
      </c>
    </row>
    <row r="315" spans="1:7" x14ac:dyDescent="0.2">
      <c r="A315" s="6">
        <v>9529</v>
      </c>
      <c r="B315">
        <v>12.67</v>
      </c>
      <c r="C315">
        <v>0.61</v>
      </c>
      <c r="D315">
        <v>1.25</v>
      </c>
      <c r="E315">
        <v>17.899999999999999</v>
      </c>
      <c r="F315">
        <v>3.65</v>
      </c>
      <c r="G315">
        <f t="shared" si="5"/>
        <v>10.135999999999999</v>
      </c>
    </row>
    <row r="316" spans="1:7" x14ac:dyDescent="0.2">
      <c r="A316" s="6">
        <v>9557</v>
      </c>
      <c r="B316">
        <v>11.81</v>
      </c>
      <c r="C316">
        <v>0.62</v>
      </c>
      <c r="D316">
        <v>1.25</v>
      </c>
      <c r="E316">
        <v>17.8</v>
      </c>
      <c r="F316">
        <v>3.62</v>
      </c>
      <c r="G316">
        <f t="shared" si="5"/>
        <v>9.4480000000000004</v>
      </c>
    </row>
    <row r="317" spans="1:7" x14ac:dyDescent="0.2">
      <c r="A317" s="6">
        <v>9588</v>
      </c>
      <c r="B317">
        <v>11.48</v>
      </c>
      <c r="C317">
        <v>0.63</v>
      </c>
      <c r="D317">
        <v>1.25</v>
      </c>
      <c r="E317">
        <v>17.899999999999999</v>
      </c>
      <c r="F317">
        <v>3.6</v>
      </c>
      <c r="G317">
        <f t="shared" si="5"/>
        <v>9.1840000000000011</v>
      </c>
    </row>
    <row r="318" spans="1:7" x14ac:dyDescent="0.2">
      <c r="A318" s="6">
        <v>9618</v>
      </c>
      <c r="B318">
        <v>11.56</v>
      </c>
      <c r="C318">
        <v>0.64</v>
      </c>
      <c r="D318">
        <v>1.25</v>
      </c>
      <c r="E318">
        <v>17.8</v>
      </c>
      <c r="F318">
        <v>3.57</v>
      </c>
      <c r="G318">
        <f t="shared" si="5"/>
        <v>9.2480000000000011</v>
      </c>
    </row>
    <row r="319" spans="1:7" x14ac:dyDescent="0.2">
      <c r="A319" s="6">
        <v>9649</v>
      </c>
      <c r="B319">
        <v>12.11</v>
      </c>
      <c r="C319">
        <v>0.65</v>
      </c>
      <c r="D319">
        <v>1.25</v>
      </c>
      <c r="E319">
        <v>17.7</v>
      </c>
      <c r="F319">
        <v>3.54</v>
      </c>
      <c r="G319">
        <f t="shared" si="5"/>
        <v>9.6879999999999988</v>
      </c>
    </row>
    <row r="320" spans="1:7" x14ac:dyDescent="0.2">
      <c r="A320" s="6">
        <v>9679</v>
      </c>
      <c r="B320">
        <v>12.62</v>
      </c>
      <c r="C320">
        <v>0.65</v>
      </c>
      <c r="D320">
        <v>1.24</v>
      </c>
      <c r="E320">
        <v>17.5</v>
      </c>
      <c r="F320">
        <v>3.51</v>
      </c>
      <c r="G320">
        <f t="shared" si="5"/>
        <v>10.17741935483871</v>
      </c>
    </row>
    <row r="321" spans="1:7" x14ac:dyDescent="0.2">
      <c r="A321" s="6">
        <v>9710</v>
      </c>
      <c r="B321">
        <v>13.12</v>
      </c>
      <c r="C321">
        <v>0.66</v>
      </c>
      <c r="D321">
        <v>1.24</v>
      </c>
      <c r="E321">
        <v>17.399999999999999</v>
      </c>
      <c r="F321">
        <v>3.48</v>
      </c>
      <c r="G321">
        <f t="shared" si="5"/>
        <v>10.580645161290322</v>
      </c>
    </row>
    <row r="322" spans="1:7" x14ac:dyDescent="0.2">
      <c r="A322" s="6">
        <v>9741</v>
      </c>
      <c r="B322">
        <v>13.32</v>
      </c>
      <c r="C322">
        <v>0.67</v>
      </c>
      <c r="D322">
        <v>1.24</v>
      </c>
      <c r="E322">
        <v>17.5</v>
      </c>
      <c r="F322">
        <v>3.45</v>
      </c>
      <c r="G322">
        <f t="shared" si="5"/>
        <v>10.741935483870968</v>
      </c>
    </row>
    <row r="323" spans="1:7" x14ac:dyDescent="0.2">
      <c r="A323" s="6">
        <v>9771</v>
      </c>
      <c r="B323">
        <v>13.02</v>
      </c>
      <c r="C323">
        <v>0.68</v>
      </c>
      <c r="D323">
        <v>1.24</v>
      </c>
      <c r="E323">
        <v>17.600000000000001</v>
      </c>
      <c r="F323">
        <v>3.42</v>
      </c>
      <c r="G323">
        <f t="shared" si="5"/>
        <v>10.5</v>
      </c>
    </row>
    <row r="324" spans="1:7" x14ac:dyDescent="0.2">
      <c r="A324" s="6">
        <v>9802</v>
      </c>
      <c r="B324">
        <v>13.19</v>
      </c>
      <c r="C324">
        <v>0.68</v>
      </c>
      <c r="D324">
        <v>1.24</v>
      </c>
      <c r="E324">
        <v>17.7</v>
      </c>
      <c r="F324">
        <v>3.4</v>
      </c>
      <c r="G324">
        <f t="shared" si="5"/>
        <v>10.637096774193548</v>
      </c>
    </row>
    <row r="325" spans="1:7" x14ac:dyDescent="0.2">
      <c r="A325" s="6">
        <v>9832</v>
      </c>
      <c r="B325">
        <v>13.49</v>
      </c>
      <c r="C325">
        <v>0.69</v>
      </c>
      <c r="D325">
        <v>1.24</v>
      </c>
      <c r="E325">
        <v>17.7</v>
      </c>
      <c r="F325">
        <v>3.37</v>
      </c>
      <c r="G325">
        <f t="shared" si="5"/>
        <v>10.879032258064516</v>
      </c>
    </row>
    <row r="326" spans="1:7" x14ac:dyDescent="0.2">
      <c r="A326" s="6">
        <v>9863</v>
      </c>
      <c r="B326">
        <v>13.4</v>
      </c>
      <c r="C326">
        <v>0.7</v>
      </c>
      <c r="D326">
        <v>1.23</v>
      </c>
      <c r="E326">
        <v>17.5</v>
      </c>
      <c r="F326">
        <v>3.34</v>
      </c>
      <c r="G326">
        <f t="shared" si="5"/>
        <v>10.894308943089431</v>
      </c>
    </row>
    <row r="327" spans="1:7" x14ac:dyDescent="0.2">
      <c r="A327" s="6">
        <v>9894</v>
      </c>
      <c r="B327">
        <v>13.66</v>
      </c>
      <c r="C327">
        <v>0.7</v>
      </c>
      <c r="D327">
        <v>1.22</v>
      </c>
      <c r="E327">
        <v>17.399999999999999</v>
      </c>
      <c r="F327">
        <v>3.34</v>
      </c>
      <c r="G327">
        <f t="shared" si="5"/>
        <v>11.196721311475411</v>
      </c>
    </row>
    <row r="328" spans="1:7" x14ac:dyDescent="0.2">
      <c r="A328" s="6">
        <v>9922</v>
      </c>
      <c r="B328">
        <v>13.87</v>
      </c>
      <c r="C328">
        <v>0.71</v>
      </c>
      <c r="D328">
        <v>1.21</v>
      </c>
      <c r="E328">
        <v>17.3</v>
      </c>
      <c r="F328">
        <v>3.34</v>
      </c>
      <c r="G328">
        <f t="shared" si="5"/>
        <v>11.462809917355372</v>
      </c>
    </row>
    <row r="329" spans="1:7" x14ac:dyDescent="0.2">
      <c r="A329" s="6">
        <v>9953</v>
      </c>
      <c r="B329">
        <v>14.21</v>
      </c>
      <c r="C329">
        <v>0.72</v>
      </c>
      <c r="D329">
        <v>1.2</v>
      </c>
      <c r="E329">
        <v>17.3</v>
      </c>
      <c r="F329">
        <v>3.34</v>
      </c>
      <c r="G329">
        <f t="shared" si="5"/>
        <v>11.841666666666669</v>
      </c>
    </row>
    <row r="330" spans="1:7" x14ac:dyDescent="0.2">
      <c r="A330" s="6">
        <v>9983</v>
      </c>
      <c r="B330">
        <v>14.7</v>
      </c>
      <c r="C330">
        <v>0.72</v>
      </c>
      <c r="D330">
        <v>1.19</v>
      </c>
      <c r="E330">
        <v>17.399999999999999</v>
      </c>
      <c r="F330">
        <v>3.34</v>
      </c>
      <c r="G330">
        <f t="shared" si="5"/>
        <v>12.352941176470589</v>
      </c>
    </row>
    <row r="331" spans="1:7" x14ac:dyDescent="0.2">
      <c r="A331" s="6">
        <v>10014</v>
      </c>
      <c r="B331">
        <v>14.89</v>
      </c>
      <c r="C331">
        <v>0.73</v>
      </c>
      <c r="D331">
        <v>1.18</v>
      </c>
      <c r="E331">
        <v>17.600000000000001</v>
      </c>
      <c r="F331">
        <v>3.34</v>
      </c>
      <c r="G331">
        <f t="shared" si="5"/>
        <v>12.618644067796611</v>
      </c>
    </row>
    <row r="332" spans="1:7" x14ac:dyDescent="0.2">
      <c r="A332" s="6">
        <v>10044</v>
      </c>
      <c r="B332">
        <v>15.22</v>
      </c>
      <c r="C332">
        <v>0.74</v>
      </c>
      <c r="D332">
        <v>1.1599999999999999</v>
      </c>
      <c r="E332">
        <v>17.3</v>
      </c>
      <c r="F332">
        <v>3.33</v>
      </c>
      <c r="G332">
        <f t="shared" si="5"/>
        <v>13.120689655172415</v>
      </c>
    </row>
    <row r="333" spans="1:7" x14ac:dyDescent="0.2">
      <c r="A333" s="6">
        <v>10075</v>
      </c>
      <c r="B333">
        <v>16.03</v>
      </c>
      <c r="C333">
        <v>0.74</v>
      </c>
      <c r="D333">
        <v>1.1499999999999999</v>
      </c>
      <c r="E333">
        <v>17.2</v>
      </c>
      <c r="F333">
        <v>3.33</v>
      </c>
      <c r="G333">
        <f t="shared" si="5"/>
        <v>13.93913043478261</v>
      </c>
    </row>
    <row r="334" spans="1:7" x14ac:dyDescent="0.2">
      <c r="A334" s="6">
        <v>10106</v>
      </c>
      <c r="B334">
        <v>16.940000000000001</v>
      </c>
      <c r="C334">
        <v>0.75</v>
      </c>
      <c r="D334">
        <v>1.1399999999999999</v>
      </c>
      <c r="E334">
        <v>17.3</v>
      </c>
      <c r="F334">
        <v>3.33</v>
      </c>
      <c r="G334">
        <f t="shared" si="5"/>
        <v>14.859649122807021</v>
      </c>
    </row>
    <row r="335" spans="1:7" x14ac:dyDescent="0.2">
      <c r="A335" s="6">
        <v>10136</v>
      </c>
      <c r="B335">
        <v>16.68</v>
      </c>
      <c r="C335">
        <v>0.76</v>
      </c>
      <c r="D335">
        <v>1.1299999999999999</v>
      </c>
      <c r="E335">
        <v>17.399999999999999</v>
      </c>
      <c r="F335">
        <v>3.33</v>
      </c>
      <c r="G335">
        <f t="shared" si="5"/>
        <v>14.761061946902656</v>
      </c>
    </row>
    <row r="336" spans="1:7" x14ac:dyDescent="0.2">
      <c r="A336" s="6">
        <v>10167</v>
      </c>
      <c r="B336">
        <v>17.059999999999999</v>
      </c>
      <c r="C336">
        <v>0.76</v>
      </c>
      <c r="D336">
        <v>1.1200000000000001</v>
      </c>
      <c r="E336">
        <v>17.3</v>
      </c>
      <c r="F336">
        <v>3.33</v>
      </c>
      <c r="G336">
        <f t="shared" si="5"/>
        <v>15.232142857142854</v>
      </c>
    </row>
    <row r="337" spans="1:7" x14ac:dyDescent="0.2">
      <c r="A337" s="6">
        <v>10197</v>
      </c>
      <c r="B337">
        <v>17.46</v>
      </c>
      <c r="C337">
        <v>0.77</v>
      </c>
      <c r="D337">
        <v>1.1100000000000001</v>
      </c>
      <c r="E337">
        <v>17.3</v>
      </c>
      <c r="F337">
        <v>3.33</v>
      </c>
      <c r="G337">
        <f t="shared" si="5"/>
        <v>15.72972972972973</v>
      </c>
    </row>
    <row r="338" spans="1:7" x14ac:dyDescent="0.2">
      <c r="A338" s="6">
        <v>10228</v>
      </c>
      <c r="B338">
        <v>17.53</v>
      </c>
      <c r="C338">
        <v>0.78</v>
      </c>
      <c r="D338">
        <v>1.1299999999999999</v>
      </c>
      <c r="E338">
        <v>17.3</v>
      </c>
      <c r="F338">
        <v>3.33</v>
      </c>
      <c r="G338">
        <f t="shared" si="5"/>
        <v>15.513274336283189</v>
      </c>
    </row>
    <row r="339" spans="1:7" x14ac:dyDescent="0.2">
      <c r="A339" s="6">
        <v>10259</v>
      </c>
      <c r="B339">
        <v>17.32</v>
      </c>
      <c r="C339">
        <v>0.78</v>
      </c>
      <c r="D339">
        <v>1.1599999999999999</v>
      </c>
      <c r="E339">
        <v>17.100000000000001</v>
      </c>
      <c r="F339">
        <v>3.35</v>
      </c>
      <c r="G339">
        <f t="shared" si="5"/>
        <v>14.931034482758623</v>
      </c>
    </row>
    <row r="340" spans="1:7" x14ac:dyDescent="0.2">
      <c r="A340" s="6">
        <v>10288</v>
      </c>
      <c r="B340">
        <v>18.25</v>
      </c>
      <c r="C340">
        <v>0.79</v>
      </c>
      <c r="D340">
        <v>1.18</v>
      </c>
      <c r="E340">
        <v>17.100000000000001</v>
      </c>
      <c r="F340">
        <v>3.38</v>
      </c>
      <c r="G340">
        <f t="shared" si="5"/>
        <v>15.466101694915254</v>
      </c>
    </row>
    <row r="341" spans="1:7" x14ac:dyDescent="0.2">
      <c r="A341" s="6">
        <v>10319</v>
      </c>
      <c r="B341">
        <v>19.399999999999999</v>
      </c>
      <c r="C341">
        <v>0.8</v>
      </c>
      <c r="D341">
        <v>1.2</v>
      </c>
      <c r="E341">
        <v>17.100000000000001</v>
      </c>
      <c r="F341">
        <v>3.4</v>
      </c>
      <c r="G341">
        <f t="shared" si="5"/>
        <v>16.166666666666668</v>
      </c>
    </row>
    <row r="342" spans="1:7" x14ac:dyDescent="0.2">
      <c r="A342" s="6">
        <v>10349</v>
      </c>
      <c r="B342">
        <v>20</v>
      </c>
      <c r="C342">
        <v>0.8</v>
      </c>
      <c r="D342">
        <v>1.22</v>
      </c>
      <c r="E342">
        <v>17.2</v>
      </c>
      <c r="F342">
        <v>3.42</v>
      </c>
      <c r="G342">
        <f t="shared" si="5"/>
        <v>16.393442622950818</v>
      </c>
    </row>
    <row r="343" spans="1:7" x14ac:dyDescent="0.2">
      <c r="A343" s="6">
        <v>10380</v>
      </c>
      <c r="B343">
        <v>19.02</v>
      </c>
      <c r="C343">
        <v>0.81</v>
      </c>
      <c r="D343">
        <v>1.25</v>
      </c>
      <c r="E343">
        <v>17.100000000000001</v>
      </c>
      <c r="F343">
        <v>3.44</v>
      </c>
      <c r="G343">
        <f t="shared" si="5"/>
        <v>15.215999999999999</v>
      </c>
    </row>
    <row r="344" spans="1:7" x14ac:dyDescent="0.2">
      <c r="A344" s="6">
        <v>10410</v>
      </c>
      <c r="B344">
        <v>19.16</v>
      </c>
      <c r="C344">
        <v>0.82</v>
      </c>
      <c r="D344">
        <v>1.27</v>
      </c>
      <c r="E344">
        <v>17.100000000000001</v>
      </c>
      <c r="F344">
        <v>3.46</v>
      </c>
      <c r="G344">
        <f t="shared" si="5"/>
        <v>15.086614173228346</v>
      </c>
    </row>
    <row r="345" spans="1:7" x14ac:dyDescent="0.2">
      <c r="A345" s="6">
        <v>10441</v>
      </c>
      <c r="B345">
        <v>19.78</v>
      </c>
      <c r="C345">
        <v>0.82</v>
      </c>
      <c r="D345">
        <v>1.29</v>
      </c>
      <c r="E345">
        <v>17.100000000000001</v>
      </c>
      <c r="F345">
        <v>3.49</v>
      </c>
      <c r="G345">
        <f t="shared" si="5"/>
        <v>15.333333333333334</v>
      </c>
    </row>
    <row r="346" spans="1:7" x14ac:dyDescent="0.2">
      <c r="A346" s="6">
        <v>10472</v>
      </c>
      <c r="B346">
        <v>21.17</v>
      </c>
      <c r="C346">
        <v>0.83</v>
      </c>
      <c r="D346">
        <v>1.31</v>
      </c>
      <c r="E346">
        <v>17.3</v>
      </c>
      <c r="F346">
        <v>3.51</v>
      </c>
      <c r="G346">
        <f t="shared" si="5"/>
        <v>16.16030534351145</v>
      </c>
    </row>
    <row r="347" spans="1:7" x14ac:dyDescent="0.2">
      <c r="A347" s="6">
        <v>10502</v>
      </c>
      <c r="B347">
        <v>21.6</v>
      </c>
      <c r="C347">
        <v>0.84</v>
      </c>
      <c r="D347">
        <v>1.33</v>
      </c>
      <c r="E347">
        <v>17.2</v>
      </c>
      <c r="F347">
        <v>3.53</v>
      </c>
      <c r="G347">
        <f t="shared" si="5"/>
        <v>16.2406015037594</v>
      </c>
    </row>
    <row r="348" spans="1:7" x14ac:dyDescent="0.2">
      <c r="A348" s="6">
        <v>10533</v>
      </c>
      <c r="B348">
        <v>23.06</v>
      </c>
      <c r="C348">
        <v>0.84</v>
      </c>
      <c r="D348">
        <v>1.36</v>
      </c>
      <c r="E348">
        <v>17.2</v>
      </c>
      <c r="F348">
        <v>3.56</v>
      </c>
      <c r="G348">
        <f t="shared" si="5"/>
        <v>16.955882352941174</v>
      </c>
    </row>
    <row r="349" spans="1:7" x14ac:dyDescent="0.2">
      <c r="A349" s="6">
        <v>10563</v>
      </c>
      <c r="B349">
        <v>23.15</v>
      </c>
      <c r="C349">
        <v>0.85</v>
      </c>
      <c r="D349">
        <v>1.38</v>
      </c>
      <c r="E349">
        <v>17.100000000000001</v>
      </c>
      <c r="F349">
        <v>3.58</v>
      </c>
      <c r="G349">
        <f t="shared" si="5"/>
        <v>16.775362318840578</v>
      </c>
    </row>
    <row r="350" spans="1:7" x14ac:dyDescent="0.2">
      <c r="A350" s="6">
        <v>10594</v>
      </c>
      <c r="B350">
        <v>24.86</v>
      </c>
      <c r="C350">
        <v>0.86</v>
      </c>
      <c r="D350">
        <v>1.4</v>
      </c>
      <c r="E350">
        <v>17.100000000000001</v>
      </c>
      <c r="F350">
        <v>3.6</v>
      </c>
      <c r="G350">
        <f t="shared" si="5"/>
        <v>17.757142857142856</v>
      </c>
    </row>
    <row r="351" spans="1:7" x14ac:dyDescent="0.2">
      <c r="A351" s="6">
        <v>10625</v>
      </c>
      <c r="B351">
        <v>24.99</v>
      </c>
      <c r="C351">
        <v>0.87</v>
      </c>
      <c r="D351">
        <v>1.42</v>
      </c>
      <c r="E351">
        <v>17.100000000000001</v>
      </c>
      <c r="F351">
        <v>3.57</v>
      </c>
      <c r="G351">
        <f t="shared" si="5"/>
        <v>17.598591549295776</v>
      </c>
    </row>
    <row r="352" spans="1:7" x14ac:dyDescent="0.2">
      <c r="A352" s="6">
        <v>10653</v>
      </c>
      <c r="B352">
        <v>25.43</v>
      </c>
      <c r="C352">
        <v>0.88</v>
      </c>
      <c r="D352">
        <v>1.44</v>
      </c>
      <c r="E352">
        <v>17</v>
      </c>
      <c r="F352">
        <v>3.55</v>
      </c>
      <c r="G352">
        <f t="shared" si="5"/>
        <v>17.659722222222221</v>
      </c>
    </row>
    <row r="353" spans="1:7" x14ac:dyDescent="0.2">
      <c r="A353" s="6">
        <v>10684</v>
      </c>
      <c r="B353">
        <v>25.28</v>
      </c>
      <c r="C353">
        <v>0.89</v>
      </c>
      <c r="D353">
        <v>1.46</v>
      </c>
      <c r="E353">
        <v>16.899999999999999</v>
      </c>
      <c r="F353">
        <v>3.52</v>
      </c>
      <c r="G353">
        <f t="shared" si="5"/>
        <v>17.315068493150687</v>
      </c>
    </row>
    <row r="354" spans="1:7" x14ac:dyDescent="0.2">
      <c r="A354" s="6">
        <v>10714</v>
      </c>
      <c r="B354">
        <v>25.66</v>
      </c>
      <c r="C354">
        <v>0.9</v>
      </c>
      <c r="D354">
        <v>1.48</v>
      </c>
      <c r="E354">
        <v>17</v>
      </c>
      <c r="F354">
        <v>3.5</v>
      </c>
      <c r="G354">
        <f t="shared" si="5"/>
        <v>17.337837837837839</v>
      </c>
    </row>
    <row r="355" spans="1:7" x14ac:dyDescent="0.2">
      <c r="A355" s="6">
        <v>10745</v>
      </c>
      <c r="B355">
        <v>26.15</v>
      </c>
      <c r="C355">
        <v>0.91</v>
      </c>
      <c r="D355">
        <v>1.5</v>
      </c>
      <c r="E355">
        <v>17.100000000000001</v>
      </c>
      <c r="F355">
        <v>3.47</v>
      </c>
      <c r="G355">
        <f t="shared" si="5"/>
        <v>17.433333333333334</v>
      </c>
    </row>
    <row r="356" spans="1:7" x14ac:dyDescent="0.2">
      <c r="A356" s="6">
        <v>10775</v>
      </c>
      <c r="B356">
        <v>28.48</v>
      </c>
      <c r="C356">
        <v>0.92</v>
      </c>
      <c r="D356">
        <v>1.51</v>
      </c>
      <c r="E356">
        <v>17.3</v>
      </c>
      <c r="F356">
        <v>3.45</v>
      </c>
      <c r="G356">
        <f t="shared" si="5"/>
        <v>18.860927152317881</v>
      </c>
    </row>
    <row r="357" spans="1:7" x14ac:dyDescent="0.2">
      <c r="A357" s="6">
        <v>10806</v>
      </c>
      <c r="B357">
        <v>30.1</v>
      </c>
      <c r="C357">
        <v>0.93</v>
      </c>
      <c r="D357">
        <v>1.53</v>
      </c>
      <c r="E357">
        <v>17.3</v>
      </c>
      <c r="F357">
        <v>3.42</v>
      </c>
      <c r="G357">
        <f t="shared" si="5"/>
        <v>19.673202614379086</v>
      </c>
    </row>
    <row r="358" spans="1:7" x14ac:dyDescent="0.2">
      <c r="A358" s="6">
        <v>10837</v>
      </c>
      <c r="B358">
        <v>31.3</v>
      </c>
      <c r="C358">
        <v>0.94</v>
      </c>
      <c r="D358">
        <v>1.55</v>
      </c>
      <c r="E358">
        <v>17.3</v>
      </c>
      <c r="F358">
        <v>3.39</v>
      </c>
      <c r="G358">
        <f t="shared" ref="G358:G421" si="6">SP500_Price/Earnings</f>
        <v>20.193548387096776</v>
      </c>
    </row>
    <row r="359" spans="1:7" x14ac:dyDescent="0.2">
      <c r="A359" s="6">
        <v>10867</v>
      </c>
      <c r="B359">
        <v>27.99</v>
      </c>
      <c r="C359">
        <v>0.95</v>
      </c>
      <c r="D359">
        <v>1.57</v>
      </c>
      <c r="E359">
        <v>17.3</v>
      </c>
      <c r="F359">
        <v>3.37</v>
      </c>
      <c r="G359">
        <f t="shared" si="6"/>
        <v>17.828025477707005</v>
      </c>
    </row>
    <row r="360" spans="1:7" x14ac:dyDescent="0.2">
      <c r="A360" s="6">
        <v>10898</v>
      </c>
      <c r="B360">
        <v>20.58</v>
      </c>
      <c r="C360">
        <v>0.96</v>
      </c>
      <c r="D360">
        <v>1.59</v>
      </c>
      <c r="E360">
        <v>17.3</v>
      </c>
      <c r="F360">
        <v>3.34</v>
      </c>
      <c r="G360">
        <f t="shared" si="6"/>
        <v>12.943396226415093</v>
      </c>
    </row>
    <row r="361" spans="1:7" x14ac:dyDescent="0.2">
      <c r="A361" s="6">
        <v>10928</v>
      </c>
      <c r="B361">
        <v>21.4</v>
      </c>
      <c r="C361">
        <v>0.97</v>
      </c>
      <c r="D361">
        <v>1.61</v>
      </c>
      <c r="E361">
        <v>17.2</v>
      </c>
      <c r="F361">
        <v>3.32</v>
      </c>
      <c r="G361">
        <f t="shared" si="6"/>
        <v>13.291925465838508</v>
      </c>
    </row>
    <row r="362" spans="1:7" x14ac:dyDescent="0.2">
      <c r="A362" s="6">
        <v>10959</v>
      </c>
      <c r="B362">
        <v>21.71</v>
      </c>
      <c r="C362">
        <v>0.97</v>
      </c>
      <c r="D362">
        <v>1.56</v>
      </c>
      <c r="E362">
        <v>17.100000000000001</v>
      </c>
      <c r="F362">
        <v>3.29</v>
      </c>
      <c r="G362">
        <f t="shared" si="6"/>
        <v>13.916666666666666</v>
      </c>
    </row>
    <row r="363" spans="1:7" x14ac:dyDescent="0.2">
      <c r="A363" s="6">
        <v>10990</v>
      </c>
      <c r="B363">
        <v>23.07</v>
      </c>
      <c r="C363">
        <v>0.97</v>
      </c>
      <c r="D363">
        <v>1.5</v>
      </c>
      <c r="E363">
        <v>17</v>
      </c>
      <c r="F363">
        <v>3.29</v>
      </c>
      <c r="G363">
        <f t="shared" si="6"/>
        <v>15.38</v>
      </c>
    </row>
    <row r="364" spans="1:7" x14ac:dyDescent="0.2">
      <c r="A364" s="6">
        <v>11018</v>
      </c>
      <c r="B364">
        <v>23.94</v>
      </c>
      <c r="C364">
        <v>0.97</v>
      </c>
      <c r="D364">
        <v>1.45</v>
      </c>
      <c r="E364">
        <v>16.899999999999999</v>
      </c>
      <c r="F364">
        <v>3.3</v>
      </c>
      <c r="G364">
        <f t="shared" si="6"/>
        <v>16.510344827586209</v>
      </c>
    </row>
    <row r="365" spans="1:7" x14ac:dyDescent="0.2">
      <c r="A365" s="6">
        <v>11049</v>
      </c>
      <c r="B365">
        <v>25.46</v>
      </c>
      <c r="C365">
        <v>0.97</v>
      </c>
      <c r="D365">
        <v>1.4</v>
      </c>
      <c r="E365">
        <v>17</v>
      </c>
      <c r="F365">
        <v>3.3</v>
      </c>
      <c r="G365">
        <f t="shared" si="6"/>
        <v>18.185714285714287</v>
      </c>
    </row>
    <row r="366" spans="1:7" x14ac:dyDescent="0.2">
      <c r="A366" s="6">
        <v>11079</v>
      </c>
      <c r="B366">
        <v>23.94</v>
      </c>
      <c r="C366">
        <v>0.97</v>
      </c>
      <c r="D366">
        <v>1.34</v>
      </c>
      <c r="E366">
        <v>16.899999999999999</v>
      </c>
      <c r="F366">
        <v>3.31</v>
      </c>
      <c r="G366">
        <f t="shared" si="6"/>
        <v>17.865671641791046</v>
      </c>
    </row>
    <row r="367" spans="1:7" x14ac:dyDescent="0.2">
      <c r="A367" s="6">
        <v>11110</v>
      </c>
      <c r="B367">
        <v>21.52</v>
      </c>
      <c r="C367">
        <v>0.97</v>
      </c>
      <c r="D367">
        <v>1.29</v>
      </c>
      <c r="E367">
        <v>16.8</v>
      </c>
      <c r="F367">
        <v>3.31</v>
      </c>
      <c r="G367">
        <f t="shared" si="6"/>
        <v>16.682170542635657</v>
      </c>
    </row>
    <row r="368" spans="1:7" x14ac:dyDescent="0.2">
      <c r="A368" s="6">
        <v>11140</v>
      </c>
      <c r="B368">
        <v>21.06</v>
      </c>
      <c r="C368">
        <v>0.98</v>
      </c>
      <c r="D368">
        <v>1.24</v>
      </c>
      <c r="E368">
        <v>16.600000000000001</v>
      </c>
      <c r="F368">
        <v>3.32</v>
      </c>
      <c r="G368">
        <f t="shared" si="6"/>
        <v>16.983870967741936</v>
      </c>
    </row>
    <row r="369" spans="1:7" x14ac:dyDescent="0.2">
      <c r="A369" s="6">
        <v>11171</v>
      </c>
      <c r="B369">
        <v>20.79</v>
      </c>
      <c r="C369">
        <v>0.98</v>
      </c>
      <c r="D369">
        <v>1.18</v>
      </c>
      <c r="E369">
        <v>16.5</v>
      </c>
      <c r="F369">
        <v>3.32</v>
      </c>
      <c r="G369">
        <f t="shared" si="6"/>
        <v>17.618644067796609</v>
      </c>
    </row>
    <row r="370" spans="1:7" x14ac:dyDescent="0.2">
      <c r="A370" s="6">
        <v>11202</v>
      </c>
      <c r="B370">
        <v>20.78</v>
      </c>
      <c r="C370">
        <v>0.98</v>
      </c>
      <c r="D370">
        <v>1.1299999999999999</v>
      </c>
      <c r="E370">
        <v>16.600000000000001</v>
      </c>
      <c r="F370">
        <v>3.32</v>
      </c>
      <c r="G370">
        <f t="shared" si="6"/>
        <v>18.389380530973455</v>
      </c>
    </row>
    <row r="371" spans="1:7" x14ac:dyDescent="0.2">
      <c r="A371" s="6">
        <v>11232</v>
      </c>
      <c r="B371">
        <v>17.920000000000002</v>
      </c>
      <c r="C371">
        <v>0.98</v>
      </c>
      <c r="D371">
        <v>1.08</v>
      </c>
      <c r="E371">
        <v>16.5</v>
      </c>
      <c r="F371">
        <v>3.33</v>
      </c>
      <c r="G371">
        <f t="shared" si="6"/>
        <v>16.592592592592592</v>
      </c>
    </row>
    <row r="372" spans="1:7" x14ac:dyDescent="0.2">
      <c r="A372" s="6">
        <v>11263</v>
      </c>
      <c r="B372">
        <v>16.62</v>
      </c>
      <c r="C372">
        <v>0.98</v>
      </c>
      <c r="D372">
        <v>1.02</v>
      </c>
      <c r="E372">
        <v>16.399999999999999</v>
      </c>
      <c r="F372">
        <v>3.33</v>
      </c>
      <c r="G372">
        <f t="shared" si="6"/>
        <v>16.294117647058822</v>
      </c>
    </row>
    <row r="373" spans="1:7" x14ac:dyDescent="0.2">
      <c r="A373" s="6">
        <v>11293</v>
      </c>
      <c r="B373">
        <v>15.51</v>
      </c>
      <c r="C373">
        <v>0.98</v>
      </c>
      <c r="D373">
        <v>0.97</v>
      </c>
      <c r="E373">
        <v>16.100000000000001</v>
      </c>
      <c r="F373">
        <v>3.34</v>
      </c>
      <c r="G373">
        <f t="shared" si="6"/>
        <v>15.989690721649485</v>
      </c>
    </row>
    <row r="374" spans="1:7" x14ac:dyDescent="0.2">
      <c r="A374" s="6">
        <v>11324</v>
      </c>
      <c r="B374">
        <v>15.98</v>
      </c>
      <c r="C374">
        <v>0.97</v>
      </c>
      <c r="D374">
        <v>0.94</v>
      </c>
      <c r="E374">
        <v>15.9</v>
      </c>
      <c r="F374">
        <v>3.34</v>
      </c>
      <c r="G374">
        <f t="shared" si="6"/>
        <v>17</v>
      </c>
    </row>
    <row r="375" spans="1:7" x14ac:dyDescent="0.2">
      <c r="A375" s="6">
        <v>11355</v>
      </c>
      <c r="B375">
        <v>17.2</v>
      </c>
      <c r="C375">
        <v>0.95</v>
      </c>
      <c r="D375">
        <v>0.91</v>
      </c>
      <c r="E375">
        <v>15.7</v>
      </c>
      <c r="F375">
        <v>3.37</v>
      </c>
      <c r="G375">
        <f t="shared" si="6"/>
        <v>18.901098901098898</v>
      </c>
    </row>
    <row r="376" spans="1:7" x14ac:dyDescent="0.2">
      <c r="A376" s="6">
        <v>11383</v>
      </c>
      <c r="B376">
        <v>17.53</v>
      </c>
      <c r="C376">
        <v>0.94</v>
      </c>
      <c r="D376">
        <v>0.88</v>
      </c>
      <c r="E376">
        <v>15.6</v>
      </c>
      <c r="F376">
        <v>3.4</v>
      </c>
      <c r="G376">
        <f t="shared" si="6"/>
        <v>19.920454545454547</v>
      </c>
    </row>
    <row r="377" spans="1:7" x14ac:dyDescent="0.2">
      <c r="A377" s="6">
        <v>11414</v>
      </c>
      <c r="B377">
        <v>15.86</v>
      </c>
      <c r="C377">
        <v>0.93</v>
      </c>
      <c r="D377">
        <v>0.85</v>
      </c>
      <c r="E377">
        <v>15.5</v>
      </c>
      <c r="F377">
        <v>3.42</v>
      </c>
      <c r="G377">
        <f t="shared" si="6"/>
        <v>18.658823529411766</v>
      </c>
    </row>
    <row r="378" spans="1:7" x14ac:dyDescent="0.2">
      <c r="A378" s="6">
        <v>11444</v>
      </c>
      <c r="B378">
        <v>14.33</v>
      </c>
      <c r="C378">
        <v>0.91</v>
      </c>
      <c r="D378">
        <v>0.82</v>
      </c>
      <c r="E378">
        <v>15.3</v>
      </c>
      <c r="F378">
        <v>3.45</v>
      </c>
      <c r="G378">
        <f t="shared" si="6"/>
        <v>17.475609756097562</v>
      </c>
    </row>
    <row r="379" spans="1:7" x14ac:dyDescent="0.2">
      <c r="A379" s="6">
        <v>11475</v>
      </c>
      <c r="B379">
        <v>13.87</v>
      </c>
      <c r="C379">
        <v>0.9</v>
      </c>
      <c r="D379">
        <v>0.79</v>
      </c>
      <c r="E379">
        <v>15.1</v>
      </c>
      <c r="F379">
        <v>3.48</v>
      </c>
      <c r="G379">
        <f t="shared" si="6"/>
        <v>17.556962025316455</v>
      </c>
    </row>
    <row r="380" spans="1:7" x14ac:dyDescent="0.2">
      <c r="A380" s="6">
        <v>11505</v>
      </c>
      <c r="B380">
        <v>14.33</v>
      </c>
      <c r="C380">
        <v>0.89</v>
      </c>
      <c r="D380">
        <v>0.76</v>
      </c>
      <c r="E380">
        <v>15.1</v>
      </c>
      <c r="F380">
        <v>3.51</v>
      </c>
      <c r="G380">
        <f t="shared" si="6"/>
        <v>18.855263157894736</v>
      </c>
    </row>
    <row r="381" spans="1:7" x14ac:dyDescent="0.2">
      <c r="A381" s="6">
        <v>11536</v>
      </c>
      <c r="B381">
        <v>13.9</v>
      </c>
      <c r="C381">
        <v>0.87</v>
      </c>
      <c r="D381">
        <v>0.73</v>
      </c>
      <c r="E381">
        <v>15.1</v>
      </c>
      <c r="F381">
        <v>3.54</v>
      </c>
      <c r="G381">
        <f t="shared" si="6"/>
        <v>19.041095890410961</v>
      </c>
    </row>
    <row r="382" spans="1:7" x14ac:dyDescent="0.2">
      <c r="A382" s="6">
        <v>11567</v>
      </c>
      <c r="B382">
        <v>11.83</v>
      </c>
      <c r="C382">
        <v>0.86</v>
      </c>
      <c r="D382">
        <v>0.7</v>
      </c>
      <c r="E382">
        <v>15</v>
      </c>
      <c r="F382">
        <v>3.57</v>
      </c>
      <c r="G382">
        <f t="shared" si="6"/>
        <v>16.900000000000002</v>
      </c>
    </row>
    <row r="383" spans="1:7" x14ac:dyDescent="0.2">
      <c r="A383" s="6">
        <v>11597</v>
      </c>
      <c r="B383">
        <v>10.25</v>
      </c>
      <c r="C383">
        <v>0.85</v>
      </c>
      <c r="D383">
        <v>0.67</v>
      </c>
      <c r="E383">
        <v>14.9</v>
      </c>
      <c r="F383">
        <v>3.6</v>
      </c>
      <c r="G383">
        <f t="shared" si="6"/>
        <v>15.298507462686567</v>
      </c>
    </row>
    <row r="384" spans="1:7" x14ac:dyDescent="0.2">
      <c r="A384" s="6">
        <v>11628</v>
      </c>
      <c r="B384">
        <v>10.39</v>
      </c>
      <c r="C384">
        <v>0.83</v>
      </c>
      <c r="D384">
        <v>0.64</v>
      </c>
      <c r="E384">
        <v>14.7</v>
      </c>
      <c r="F384">
        <v>3.62</v>
      </c>
      <c r="G384">
        <f t="shared" si="6"/>
        <v>16.234375</v>
      </c>
    </row>
    <row r="385" spans="1:7" x14ac:dyDescent="0.2">
      <c r="A385" s="6">
        <v>11658</v>
      </c>
      <c r="B385">
        <v>8.44</v>
      </c>
      <c r="C385">
        <v>0.82</v>
      </c>
      <c r="D385">
        <v>0.61</v>
      </c>
      <c r="E385">
        <v>14.6</v>
      </c>
      <c r="F385">
        <v>3.65</v>
      </c>
      <c r="G385">
        <f t="shared" si="6"/>
        <v>13.836065573770492</v>
      </c>
    </row>
    <row r="386" spans="1:7" x14ac:dyDescent="0.2">
      <c r="A386" s="6">
        <v>11689</v>
      </c>
      <c r="B386">
        <v>8.3000000000000007</v>
      </c>
      <c r="C386">
        <v>0.79</v>
      </c>
      <c r="D386">
        <v>0.59</v>
      </c>
      <c r="E386">
        <v>14.3</v>
      </c>
      <c r="F386">
        <v>3.68</v>
      </c>
      <c r="G386">
        <f t="shared" si="6"/>
        <v>14.067796610169493</v>
      </c>
    </row>
    <row r="387" spans="1:7" x14ac:dyDescent="0.2">
      <c r="A387" s="6">
        <v>11720</v>
      </c>
      <c r="B387">
        <v>8.23</v>
      </c>
      <c r="C387">
        <v>0.77</v>
      </c>
      <c r="D387">
        <v>0.57999999999999996</v>
      </c>
      <c r="E387">
        <v>14.1</v>
      </c>
      <c r="F387">
        <v>3.65</v>
      </c>
      <c r="G387">
        <f t="shared" si="6"/>
        <v>14.189655172413795</v>
      </c>
    </row>
    <row r="388" spans="1:7" x14ac:dyDescent="0.2">
      <c r="A388" s="6">
        <v>11749</v>
      </c>
      <c r="B388">
        <v>8.26</v>
      </c>
      <c r="C388">
        <v>0.74</v>
      </c>
      <c r="D388">
        <v>0.56000000000000005</v>
      </c>
      <c r="E388">
        <v>14</v>
      </c>
      <c r="F388">
        <v>3.62</v>
      </c>
      <c r="G388">
        <f t="shared" si="6"/>
        <v>14.749999999999998</v>
      </c>
    </row>
    <row r="389" spans="1:7" x14ac:dyDescent="0.2">
      <c r="A389" s="6">
        <v>11780</v>
      </c>
      <c r="B389">
        <v>6.28</v>
      </c>
      <c r="C389">
        <v>0.71</v>
      </c>
      <c r="D389">
        <v>0.54</v>
      </c>
      <c r="E389">
        <v>13.9</v>
      </c>
      <c r="F389">
        <v>3.59</v>
      </c>
      <c r="G389">
        <f t="shared" si="6"/>
        <v>11.62962962962963</v>
      </c>
    </row>
    <row r="390" spans="1:7" x14ac:dyDescent="0.2">
      <c r="A390" s="6">
        <v>11810</v>
      </c>
      <c r="B390">
        <v>5.51</v>
      </c>
      <c r="C390">
        <v>0.69</v>
      </c>
      <c r="D390">
        <v>0.53</v>
      </c>
      <c r="E390">
        <v>13.7</v>
      </c>
      <c r="F390">
        <v>3.56</v>
      </c>
      <c r="G390">
        <f t="shared" si="6"/>
        <v>10.396226415094338</v>
      </c>
    </row>
    <row r="391" spans="1:7" x14ac:dyDescent="0.2">
      <c r="A391" s="6">
        <v>11841</v>
      </c>
      <c r="B391">
        <v>4.7699999999999996</v>
      </c>
      <c r="C391">
        <v>0.66</v>
      </c>
      <c r="D391">
        <v>0.51</v>
      </c>
      <c r="E391">
        <v>13.6</v>
      </c>
      <c r="F391">
        <v>3.53</v>
      </c>
      <c r="G391">
        <f t="shared" si="6"/>
        <v>9.352941176470587</v>
      </c>
    </row>
    <row r="392" spans="1:7" x14ac:dyDescent="0.2">
      <c r="A392" s="6">
        <v>11871</v>
      </c>
      <c r="B392">
        <v>5.01</v>
      </c>
      <c r="C392">
        <v>0.63</v>
      </c>
      <c r="D392">
        <v>0.49</v>
      </c>
      <c r="E392">
        <v>13.6</v>
      </c>
      <c r="F392">
        <v>3.5</v>
      </c>
      <c r="G392">
        <f t="shared" si="6"/>
        <v>10.224489795918368</v>
      </c>
    </row>
    <row r="393" spans="1:7" x14ac:dyDescent="0.2">
      <c r="A393" s="6">
        <v>11902</v>
      </c>
      <c r="B393">
        <v>7.53</v>
      </c>
      <c r="C393">
        <v>0.61</v>
      </c>
      <c r="D393">
        <v>0.48</v>
      </c>
      <c r="E393">
        <v>13.5</v>
      </c>
      <c r="F393">
        <v>3.46</v>
      </c>
      <c r="G393">
        <f t="shared" si="6"/>
        <v>15.687500000000002</v>
      </c>
    </row>
    <row r="394" spans="1:7" x14ac:dyDescent="0.2">
      <c r="A394" s="6">
        <v>11933</v>
      </c>
      <c r="B394">
        <v>8.26</v>
      </c>
      <c r="C394">
        <v>0.57999999999999996</v>
      </c>
      <c r="D394">
        <v>0.46</v>
      </c>
      <c r="E394">
        <v>13.4</v>
      </c>
      <c r="F394">
        <v>3.43</v>
      </c>
      <c r="G394">
        <f t="shared" si="6"/>
        <v>17.956521739130434</v>
      </c>
    </row>
    <row r="395" spans="1:7" x14ac:dyDescent="0.2">
      <c r="A395" s="6">
        <v>11963</v>
      </c>
      <c r="B395">
        <v>7.12</v>
      </c>
      <c r="C395">
        <v>0.55000000000000004</v>
      </c>
      <c r="D395">
        <v>0.44</v>
      </c>
      <c r="E395">
        <v>13.3</v>
      </c>
      <c r="F395">
        <v>3.4</v>
      </c>
      <c r="G395">
        <f t="shared" si="6"/>
        <v>16.181818181818183</v>
      </c>
    </row>
    <row r="396" spans="1:7" x14ac:dyDescent="0.2">
      <c r="A396" s="6">
        <v>11994</v>
      </c>
      <c r="B396">
        <v>7.05</v>
      </c>
      <c r="C396">
        <v>0.53</v>
      </c>
      <c r="D396">
        <v>0.43</v>
      </c>
      <c r="E396">
        <v>13.2</v>
      </c>
      <c r="F396">
        <v>3.37</v>
      </c>
      <c r="G396">
        <f t="shared" si="6"/>
        <v>16.395348837209301</v>
      </c>
    </row>
    <row r="397" spans="1:7" x14ac:dyDescent="0.2">
      <c r="A397" s="6">
        <v>12024</v>
      </c>
      <c r="B397">
        <v>6.82</v>
      </c>
      <c r="C397">
        <v>0.5</v>
      </c>
      <c r="D397">
        <v>0.41</v>
      </c>
      <c r="E397">
        <v>13.1</v>
      </c>
      <c r="F397">
        <v>3.34</v>
      </c>
      <c r="G397">
        <f t="shared" si="6"/>
        <v>16.634146341463417</v>
      </c>
    </row>
    <row r="398" spans="1:7" x14ac:dyDescent="0.2">
      <c r="A398" s="6">
        <v>12055</v>
      </c>
      <c r="B398">
        <v>7.09</v>
      </c>
      <c r="C398">
        <v>0.49</v>
      </c>
      <c r="D398">
        <v>0.41</v>
      </c>
      <c r="E398">
        <v>12.9</v>
      </c>
      <c r="F398">
        <v>3.31</v>
      </c>
      <c r="G398">
        <f t="shared" si="6"/>
        <v>17.292682926829269</v>
      </c>
    </row>
    <row r="399" spans="1:7" x14ac:dyDescent="0.2">
      <c r="A399" s="6">
        <v>12086</v>
      </c>
      <c r="B399">
        <v>6.25</v>
      </c>
      <c r="C399">
        <v>0.49</v>
      </c>
      <c r="D399">
        <v>0.41</v>
      </c>
      <c r="E399">
        <v>12.7</v>
      </c>
      <c r="F399">
        <v>3.29</v>
      </c>
      <c r="G399">
        <f t="shared" si="6"/>
        <v>15.24390243902439</v>
      </c>
    </row>
    <row r="400" spans="1:7" x14ac:dyDescent="0.2">
      <c r="A400" s="6">
        <v>12114</v>
      </c>
      <c r="B400">
        <v>6.23</v>
      </c>
      <c r="C400">
        <v>0.48</v>
      </c>
      <c r="D400">
        <v>0.42</v>
      </c>
      <c r="E400">
        <v>12.6</v>
      </c>
      <c r="F400">
        <v>3.28</v>
      </c>
      <c r="G400">
        <f t="shared" si="6"/>
        <v>14.833333333333336</v>
      </c>
    </row>
    <row r="401" spans="1:7" x14ac:dyDescent="0.2">
      <c r="A401" s="6">
        <v>12145</v>
      </c>
      <c r="B401">
        <v>6.89</v>
      </c>
      <c r="C401">
        <v>0.48</v>
      </c>
      <c r="D401">
        <v>0.42</v>
      </c>
      <c r="E401">
        <v>12.6</v>
      </c>
      <c r="F401">
        <v>3.26</v>
      </c>
      <c r="G401">
        <f t="shared" si="6"/>
        <v>16.404761904761905</v>
      </c>
    </row>
    <row r="402" spans="1:7" x14ac:dyDescent="0.2">
      <c r="A402" s="6">
        <v>12175</v>
      </c>
      <c r="B402">
        <v>8.8699999999999992</v>
      </c>
      <c r="C402">
        <v>0.47</v>
      </c>
      <c r="D402">
        <v>0.42</v>
      </c>
      <c r="E402">
        <v>12.6</v>
      </c>
      <c r="F402">
        <v>3.25</v>
      </c>
      <c r="G402">
        <f t="shared" si="6"/>
        <v>21.119047619047617</v>
      </c>
    </row>
    <row r="403" spans="1:7" x14ac:dyDescent="0.2">
      <c r="A403" s="6">
        <v>12206</v>
      </c>
      <c r="B403">
        <v>10.39</v>
      </c>
      <c r="C403">
        <v>0.47</v>
      </c>
      <c r="D403">
        <v>0.42</v>
      </c>
      <c r="E403">
        <v>12.7</v>
      </c>
      <c r="F403">
        <v>3.23</v>
      </c>
      <c r="G403">
        <f t="shared" si="6"/>
        <v>24.738095238095241</v>
      </c>
    </row>
    <row r="404" spans="1:7" x14ac:dyDescent="0.2">
      <c r="A404" s="6">
        <v>12236</v>
      </c>
      <c r="B404">
        <v>11.23</v>
      </c>
      <c r="C404">
        <v>0.47</v>
      </c>
      <c r="D404">
        <v>0.43</v>
      </c>
      <c r="E404">
        <v>13.1</v>
      </c>
      <c r="F404">
        <v>3.21</v>
      </c>
      <c r="G404">
        <f t="shared" si="6"/>
        <v>26.116279069767444</v>
      </c>
    </row>
    <row r="405" spans="1:7" x14ac:dyDescent="0.2">
      <c r="A405" s="6">
        <v>12267</v>
      </c>
      <c r="B405">
        <v>10.67</v>
      </c>
      <c r="C405">
        <v>0.46</v>
      </c>
      <c r="D405">
        <v>0.43</v>
      </c>
      <c r="E405">
        <v>13.2</v>
      </c>
      <c r="F405">
        <v>3.2</v>
      </c>
      <c r="G405">
        <f t="shared" si="6"/>
        <v>24.813953488372093</v>
      </c>
    </row>
    <row r="406" spans="1:7" x14ac:dyDescent="0.2">
      <c r="A406" s="6">
        <v>12298</v>
      </c>
      <c r="B406">
        <v>10.58</v>
      </c>
      <c r="C406">
        <v>0.46</v>
      </c>
      <c r="D406">
        <v>0.43</v>
      </c>
      <c r="E406">
        <v>13.2</v>
      </c>
      <c r="F406">
        <v>3.18</v>
      </c>
      <c r="G406">
        <f t="shared" si="6"/>
        <v>24.604651162790699</v>
      </c>
    </row>
    <row r="407" spans="1:7" x14ac:dyDescent="0.2">
      <c r="A407" s="6">
        <v>12328</v>
      </c>
      <c r="B407">
        <v>9.5500000000000007</v>
      </c>
      <c r="C407">
        <v>0.45</v>
      </c>
      <c r="D407">
        <v>0.43</v>
      </c>
      <c r="E407">
        <v>13.2</v>
      </c>
      <c r="F407">
        <v>3.17</v>
      </c>
      <c r="G407">
        <f t="shared" si="6"/>
        <v>22.209302325581397</v>
      </c>
    </row>
    <row r="408" spans="1:7" x14ac:dyDescent="0.2">
      <c r="A408" s="6">
        <v>12359</v>
      </c>
      <c r="B408">
        <v>9.7799999999999994</v>
      </c>
      <c r="C408">
        <v>0.45</v>
      </c>
      <c r="D408">
        <v>0.44</v>
      </c>
      <c r="E408">
        <v>13.2</v>
      </c>
      <c r="F408">
        <v>3.15</v>
      </c>
      <c r="G408">
        <f t="shared" si="6"/>
        <v>22.227272727272727</v>
      </c>
    </row>
    <row r="409" spans="1:7" x14ac:dyDescent="0.2">
      <c r="A409" s="6">
        <v>12389</v>
      </c>
      <c r="B409">
        <v>9.9700000000000006</v>
      </c>
      <c r="C409">
        <v>0.44</v>
      </c>
      <c r="D409">
        <v>0.44</v>
      </c>
      <c r="E409">
        <v>13.2</v>
      </c>
      <c r="F409">
        <v>3.14</v>
      </c>
      <c r="G409">
        <f t="shared" si="6"/>
        <v>22.65909090909091</v>
      </c>
    </row>
    <row r="410" spans="1:7" x14ac:dyDescent="0.2">
      <c r="A410" s="6">
        <v>12420</v>
      </c>
      <c r="B410">
        <v>10.54</v>
      </c>
      <c r="C410">
        <v>0.44</v>
      </c>
      <c r="D410">
        <v>0.44</v>
      </c>
      <c r="E410">
        <v>13.2</v>
      </c>
      <c r="F410">
        <v>3.12</v>
      </c>
      <c r="G410">
        <f t="shared" si="6"/>
        <v>23.954545454545453</v>
      </c>
    </row>
    <row r="411" spans="1:7" x14ac:dyDescent="0.2">
      <c r="A411" s="6">
        <v>12451</v>
      </c>
      <c r="B411">
        <v>11.32</v>
      </c>
      <c r="C411">
        <v>0.44</v>
      </c>
      <c r="D411">
        <v>0.45</v>
      </c>
      <c r="E411">
        <v>13.3</v>
      </c>
      <c r="F411">
        <v>3.09</v>
      </c>
      <c r="G411">
        <f t="shared" si="6"/>
        <v>25.155555555555555</v>
      </c>
    </row>
    <row r="412" spans="1:7" x14ac:dyDescent="0.2">
      <c r="A412" s="6">
        <v>12479</v>
      </c>
      <c r="B412">
        <v>10.74</v>
      </c>
      <c r="C412">
        <v>0.44</v>
      </c>
      <c r="D412">
        <v>0.45</v>
      </c>
      <c r="E412">
        <v>13.3</v>
      </c>
      <c r="F412">
        <v>3.06</v>
      </c>
      <c r="G412">
        <f t="shared" si="6"/>
        <v>23.866666666666667</v>
      </c>
    </row>
    <row r="413" spans="1:7" x14ac:dyDescent="0.2">
      <c r="A413" s="6">
        <v>12510</v>
      </c>
      <c r="B413">
        <v>10.92</v>
      </c>
      <c r="C413">
        <v>0.44</v>
      </c>
      <c r="D413">
        <v>0.46</v>
      </c>
      <c r="E413">
        <v>13.3</v>
      </c>
      <c r="F413">
        <v>3.04</v>
      </c>
      <c r="G413">
        <f t="shared" si="6"/>
        <v>23.739130434782606</v>
      </c>
    </row>
    <row r="414" spans="1:7" x14ac:dyDescent="0.2">
      <c r="A414" s="6">
        <v>12540</v>
      </c>
      <c r="B414">
        <v>9.81</v>
      </c>
      <c r="C414">
        <v>0.44</v>
      </c>
      <c r="D414">
        <v>0.46</v>
      </c>
      <c r="E414">
        <v>13.3</v>
      </c>
      <c r="F414">
        <v>3.01</v>
      </c>
      <c r="G414">
        <f t="shared" si="6"/>
        <v>21.326086956521738</v>
      </c>
    </row>
    <row r="415" spans="1:7" x14ac:dyDescent="0.2">
      <c r="A415" s="6">
        <v>12571</v>
      </c>
      <c r="B415">
        <v>9.94</v>
      </c>
      <c r="C415">
        <v>0.45</v>
      </c>
      <c r="D415">
        <v>0.47</v>
      </c>
      <c r="E415">
        <v>13.4</v>
      </c>
      <c r="F415">
        <v>2.98</v>
      </c>
      <c r="G415">
        <f t="shared" si="6"/>
        <v>21.148936170212767</v>
      </c>
    </row>
    <row r="416" spans="1:7" x14ac:dyDescent="0.2">
      <c r="A416" s="6">
        <v>12601</v>
      </c>
      <c r="B416">
        <v>9.4700000000000006</v>
      </c>
      <c r="C416">
        <v>0.45</v>
      </c>
      <c r="D416">
        <v>0.47</v>
      </c>
      <c r="E416">
        <v>13.4</v>
      </c>
      <c r="F416">
        <v>2.96</v>
      </c>
      <c r="G416">
        <f t="shared" si="6"/>
        <v>20.148936170212767</v>
      </c>
    </row>
    <row r="417" spans="1:7" x14ac:dyDescent="0.2">
      <c r="A417" s="6">
        <v>12632</v>
      </c>
      <c r="B417">
        <v>9.1</v>
      </c>
      <c r="C417">
        <v>0.45</v>
      </c>
      <c r="D417">
        <v>0.47</v>
      </c>
      <c r="E417">
        <v>13.4</v>
      </c>
      <c r="F417">
        <v>2.93</v>
      </c>
      <c r="G417">
        <f t="shared" si="6"/>
        <v>19.361702127659576</v>
      </c>
    </row>
    <row r="418" spans="1:7" x14ac:dyDescent="0.2">
      <c r="A418" s="6">
        <v>12663</v>
      </c>
      <c r="B418">
        <v>8.8800000000000008</v>
      </c>
      <c r="C418">
        <v>0.45</v>
      </c>
      <c r="D418">
        <v>0.48</v>
      </c>
      <c r="E418">
        <v>13.6</v>
      </c>
      <c r="F418">
        <v>2.9</v>
      </c>
      <c r="G418">
        <f t="shared" si="6"/>
        <v>18.500000000000004</v>
      </c>
    </row>
    <row r="419" spans="1:7" x14ac:dyDescent="0.2">
      <c r="A419" s="6">
        <v>12693</v>
      </c>
      <c r="B419">
        <v>8.9499999999999993</v>
      </c>
      <c r="C419">
        <v>0.45</v>
      </c>
      <c r="D419">
        <v>0.48</v>
      </c>
      <c r="E419">
        <v>13.5</v>
      </c>
      <c r="F419">
        <v>2.87</v>
      </c>
      <c r="G419">
        <f t="shared" si="6"/>
        <v>18.645833333333332</v>
      </c>
    </row>
    <row r="420" spans="1:7" x14ac:dyDescent="0.2">
      <c r="A420" s="6">
        <v>12724</v>
      </c>
      <c r="B420">
        <v>9.1999999999999993</v>
      </c>
      <c r="C420">
        <v>0.45</v>
      </c>
      <c r="D420">
        <v>0.49</v>
      </c>
      <c r="E420">
        <v>13.5</v>
      </c>
      <c r="F420">
        <v>2.84</v>
      </c>
      <c r="G420">
        <f t="shared" si="6"/>
        <v>18.77551020408163</v>
      </c>
    </row>
    <row r="421" spans="1:7" x14ac:dyDescent="0.2">
      <c r="A421" s="6">
        <v>12754</v>
      </c>
      <c r="B421">
        <v>9.26</v>
      </c>
      <c r="C421">
        <v>0.45</v>
      </c>
      <c r="D421">
        <v>0.49</v>
      </c>
      <c r="E421">
        <v>13.4</v>
      </c>
      <c r="F421">
        <v>2.82</v>
      </c>
      <c r="G421">
        <f t="shared" si="6"/>
        <v>18.897959183673468</v>
      </c>
    </row>
    <row r="422" spans="1:7" x14ac:dyDescent="0.2">
      <c r="A422" s="6">
        <v>12785</v>
      </c>
      <c r="B422">
        <v>9.26</v>
      </c>
      <c r="C422">
        <v>0.45</v>
      </c>
      <c r="D422">
        <v>0.56999999999999995</v>
      </c>
      <c r="E422">
        <v>13.6</v>
      </c>
      <c r="F422">
        <v>2.79</v>
      </c>
      <c r="G422">
        <f t="shared" ref="G422:G485" si="7">SP500_Price/Earnings</f>
        <v>16.245614035087719</v>
      </c>
    </row>
    <row r="423" spans="1:7" x14ac:dyDescent="0.2">
      <c r="A423" s="6">
        <v>12816</v>
      </c>
      <c r="B423">
        <v>8.98</v>
      </c>
      <c r="C423">
        <v>0.45</v>
      </c>
      <c r="D423">
        <v>0.65</v>
      </c>
      <c r="E423">
        <v>13.7</v>
      </c>
      <c r="F423">
        <v>2.78</v>
      </c>
      <c r="G423">
        <f t="shared" si="7"/>
        <v>13.815384615384616</v>
      </c>
    </row>
    <row r="424" spans="1:7" x14ac:dyDescent="0.2">
      <c r="A424" s="6">
        <v>12844</v>
      </c>
      <c r="B424">
        <v>8.41</v>
      </c>
      <c r="C424">
        <v>0.45</v>
      </c>
      <c r="D424">
        <v>0.73</v>
      </c>
      <c r="E424">
        <v>13.7</v>
      </c>
      <c r="F424">
        <v>2.77</v>
      </c>
      <c r="G424">
        <f t="shared" si="7"/>
        <v>11.520547945205481</v>
      </c>
    </row>
    <row r="425" spans="1:7" x14ac:dyDescent="0.2">
      <c r="A425" s="6">
        <v>12875</v>
      </c>
      <c r="B425">
        <v>9.0399999999999991</v>
      </c>
      <c r="C425">
        <v>0.45</v>
      </c>
      <c r="D425">
        <v>0.76</v>
      </c>
      <c r="E425">
        <v>13.8</v>
      </c>
      <c r="F425">
        <v>2.75</v>
      </c>
      <c r="G425">
        <f t="shared" si="7"/>
        <v>11.894736842105262</v>
      </c>
    </row>
    <row r="426" spans="1:7" x14ac:dyDescent="0.2">
      <c r="A426" s="6">
        <v>12905</v>
      </c>
      <c r="B426">
        <v>9.75</v>
      </c>
      <c r="C426">
        <v>0.44</v>
      </c>
      <c r="D426">
        <v>0.78</v>
      </c>
      <c r="E426">
        <v>13.8</v>
      </c>
      <c r="F426">
        <v>2.74</v>
      </c>
      <c r="G426">
        <f t="shared" si="7"/>
        <v>12.5</v>
      </c>
    </row>
    <row r="427" spans="1:7" x14ac:dyDescent="0.2">
      <c r="A427" s="6">
        <v>12936</v>
      </c>
      <c r="B427">
        <v>10.119999999999999</v>
      </c>
      <c r="C427">
        <v>0.44</v>
      </c>
      <c r="D427">
        <v>0.81</v>
      </c>
      <c r="E427">
        <v>13.7</v>
      </c>
      <c r="F427">
        <v>2.73</v>
      </c>
      <c r="G427">
        <f t="shared" si="7"/>
        <v>12.493827160493826</v>
      </c>
    </row>
    <row r="428" spans="1:7" x14ac:dyDescent="0.2">
      <c r="A428" s="6">
        <v>12966</v>
      </c>
      <c r="B428">
        <v>10.65</v>
      </c>
      <c r="C428">
        <v>0.44</v>
      </c>
      <c r="D428">
        <v>0.79</v>
      </c>
      <c r="E428">
        <v>13.7</v>
      </c>
      <c r="F428">
        <v>2.72</v>
      </c>
      <c r="G428">
        <f t="shared" si="7"/>
        <v>13.481012658227847</v>
      </c>
    </row>
    <row r="429" spans="1:7" x14ac:dyDescent="0.2">
      <c r="A429" s="6">
        <v>12997</v>
      </c>
      <c r="B429">
        <v>11.37</v>
      </c>
      <c r="C429">
        <v>0.44</v>
      </c>
      <c r="D429">
        <v>0.78</v>
      </c>
      <c r="E429">
        <v>13.7</v>
      </c>
      <c r="F429">
        <v>2.71</v>
      </c>
      <c r="G429">
        <f t="shared" si="7"/>
        <v>14.576923076923075</v>
      </c>
    </row>
    <row r="430" spans="1:7" x14ac:dyDescent="0.2">
      <c r="A430" s="6">
        <v>13028</v>
      </c>
      <c r="B430">
        <v>11.61</v>
      </c>
      <c r="C430">
        <v>0.44</v>
      </c>
      <c r="D430">
        <v>0.76</v>
      </c>
      <c r="E430">
        <v>13.7</v>
      </c>
      <c r="F430">
        <v>2.7</v>
      </c>
      <c r="G430">
        <f t="shared" si="7"/>
        <v>15.276315789473683</v>
      </c>
    </row>
    <row r="431" spans="1:7" x14ac:dyDescent="0.2">
      <c r="A431" s="6">
        <v>13058</v>
      </c>
      <c r="B431">
        <v>11.92</v>
      </c>
      <c r="C431">
        <v>0.45</v>
      </c>
      <c r="D431">
        <v>0.76</v>
      </c>
      <c r="E431">
        <v>13.7</v>
      </c>
      <c r="F431">
        <v>2.69</v>
      </c>
      <c r="G431">
        <f t="shared" si="7"/>
        <v>15.684210526315789</v>
      </c>
    </row>
    <row r="432" spans="1:7" x14ac:dyDescent="0.2">
      <c r="A432" s="6">
        <v>13089</v>
      </c>
      <c r="B432">
        <v>13.04</v>
      </c>
      <c r="C432">
        <v>0.46</v>
      </c>
      <c r="D432">
        <v>0.76</v>
      </c>
      <c r="E432">
        <v>13.8</v>
      </c>
      <c r="F432">
        <v>2.67</v>
      </c>
      <c r="G432">
        <f t="shared" si="7"/>
        <v>17.157894736842103</v>
      </c>
    </row>
    <row r="433" spans="1:7" x14ac:dyDescent="0.2">
      <c r="A433" s="6">
        <v>13119</v>
      </c>
      <c r="B433">
        <v>13.04</v>
      </c>
      <c r="C433">
        <v>0.47</v>
      </c>
      <c r="D433">
        <v>0.76</v>
      </c>
      <c r="E433">
        <v>13.8</v>
      </c>
      <c r="F433">
        <v>2.66</v>
      </c>
      <c r="G433">
        <f t="shared" si="7"/>
        <v>17.157894736842103</v>
      </c>
    </row>
    <row r="434" spans="1:7" x14ac:dyDescent="0.2">
      <c r="A434" s="6">
        <v>13150</v>
      </c>
      <c r="B434">
        <v>13.76</v>
      </c>
      <c r="C434">
        <v>0.48</v>
      </c>
      <c r="D434">
        <v>0.77</v>
      </c>
      <c r="E434">
        <v>13.8</v>
      </c>
      <c r="F434">
        <v>2.65</v>
      </c>
      <c r="G434">
        <f t="shared" si="7"/>
        <v>17.870129870129869</v>
      </c>
    </row>
    <row r="435" spans="1:7" x14ac:dyDescent="0.2">
      <c r="A435" s="6">
        <v>13181</v>
      </c>
      <c r="B435">
        <v>14.55</v>
      </c>
      <c r="C435">
        <v>0.49</v>
      </c>
      <c r="D435">
        <v>0.78</v>
      </c>
      <c r="E435">
        <v>13.8</v>
      </c>
      <c r="F435">
        <v>2.65</v>
      </c>
      <c r="G435">
        <f t="shared" si="7"/>
        <v>18.653846153846153</v>
      </c>
    </row>
    <row r="436" spans="1:7" x14ac:dyDescent="0.2">
      <c r="A436" s="6">
        <v>13210</v>
      </c>
      <c r="B436">
        <v>14.86</v>
      </c>
      <c r="C436">
        <v>0.5</v>
      </c>
      <c r="D436">
        <v>0.79</v>
      </c>
      <c r="E436">
        <v>13.7</v>
      </c>
      <c r="F436">
        <v>2.66</v>
      </c>
      <c r="G436">
        <f t="shared" si="7"/>
        <v>18.810126582278478</v>
      </c>
    </row>
    <row r="437" spans="1:7" x14ac:dyDescent="0.2">
      <c r="A437" s="6">
        <v>13241</v>
      </c>
      <c r="B437">
        <v>14.88</v>
      </c>
      <c r="C437">
        <v>0.52</v>
      </c>
      <c r="D437">
        <v>0.82</v>
      </c>
      <c r="E437">
        <v>13.7</v>
      </c>
      <c r="F437">
        <v>2.66</v>
      </c>
      <c r="G437">
        <f t="shared" si="7"/>
        <v>18.146341463414636</v>
      </c>
    </row>
    <row r="438" spans="1:7" x14ac:dyDescent="0.2">
      <c r="A438" s="6">
        <v>13271</v>
      </c>
      <c r="B438">
        <v>14.09</v>
      </c>
      <c r="C438">
        <v>0.53</v>
      </c>
      <c r="D438">
        <v>0.85</v>
      </c>
      <c r="E438">
        <v>13.7</v>
      </c>
      <c r="F438">
        <v>2.66</v>
      </c>
      <c r="G438">
        <f t="shared" si="7"/>
        <v>16.576470588235296</v>
      </c>
    </row>
    <row r="439" spans="1:7" x14ac:dyDescent="0.2">
      <c r="A439" s="6">
        <v>13302</v>
      </c>
      <c r="B439">
        <v>14.69</v>
      </c>
      <c r="C439">
        <v>0.55000000000000004</v>
      </c>
      <c r="D439">
        <v>0.88</v>
      </c>
      <c r="E439">
        <v>13.8</v>
      </c>
      <c r="F439">
        <v>2.66</v>
      </c>
      <c r="G439">
        <f t="shared" si="7"/>
        <v>16.693181818181817</v>
      </c>
    </row>
    <row r="440" spans="1:7" x14ac:dyDescent="0.2">
      <c r="A440" s="6">
        <v>13332</v>
      </c>
      <c r="B440">
        <v>15.56</v>
      </c>
      <c r="C440">
        <v>0.56999999999999995</v>
      </c>
      <c r="D440">
        <v>0.9</v>
      </c>
      <c r="E440">
        <v>13.9</v>
      </c>
      <c r="F440">
        <v>2.67</v>
      </c>
      <c r="G440">
        <f t="shared" si="7"/>
        <v>17.288888888888888</v>
      </c>
    </row>
    <row r="441" spans="1:7" x14ac:dyDescent="0.2">
      <c r="A441" s="6">
        <v>13363</v>
      </c>
      <c r="B441">
        <v>15.87</v>
      </c>
      <c r="C441">
        <v>0.59</v>
      </c>
      <c r="D441">
        <v>0.92</v>
      </c>
      <c r="E441">
        <v>14</v>
      </c>
      <c r="F441">
        <v>2.67</v>
      </c>
      <c r="G441">
        <f t="shared" si="7"/>
        <v>17.25</v>
      </c>
    </row>
    <row r="442" spans="1:7" x14ac:dyDescent="0.2">
      <c r="A442" s="6">
        <v>13394</v>
      </c>
      <c r="B442">
        <v>16.05</v>
      </c>
      <c r="C442">
        <v>0.61</v>
      </c>
      <c r="D442">
        <v>0.94</v>
      </c>
      <c r="E442">
        <v>14</v>
      </c>
      <c r="F442">
        <v>2.67</v>
      </c>
      <c r="G442">
        <f t="shared" si="7"/>
        <v>17.074468085106385</v>
      </c>
    </row>
    <row r="443" spans="1:7" x14ac:dyDescent="0.2">
      <c r="A443" s="6">
        <v>13424</v>
      </c>
      <c r="B443">
        <v>16.89</v>
      </c>
      <c r="C443">
        <v>0.65</v>
      </c>
      <c r="D443">
        <v>0.97</v>
      </c>
      <c r="E443">
        <v>14</v>
      </c>
      <c r="F443">
        <v>2.67</v>
      </c>
      <c r="G443">
        <f t="shared" si="7"/>
        <v>17.412371134020621</v>
      </c>
    </row>
    <row r="444" spans="1:7" x14ac:dyDescent="0.2">
      <c r="A444" s="6">
        <v>13455</v>
      </c>
      <c r="B444">
        <v>17.36</v>
      </c>
      <c r="C444">
        <v>0.68</v>
      </c>
      <c r="D444">
        <v>0.99</v>
      </c>
      <c r="E444">
        <v>14</v>
      </c>
      <c r="F444">
        <v>2.67</v>
      </c>
      <c r="G444">
        <f t="shared" si="7"/>
        <v>17.535353535353536</v>
      </c>
    </row>
    <row r="445" spans="1:7" x14ac:dyDescent="0.2">
      <c r="A445" s="6">
        <v>13485</v>
      </c>
      <c r="B445">
        <v>17.059999999999999</v>
      </c>
      <c r="C445">
        <v>0.72</v>
      </c>
      <c r="D445">
        <v>1.02</v>
      </c>
      <c r="E445">
        <v>14</v>
      </c>
      <c r="F445">
        <v>2.68</v>
      </c>
      <c r="G445">
        <f t="shared" si="7"/>
        <v>16.725490196078429</v>
      </c>
    </row>
    <row r="446" spans="1:7" x14ac:dyDescent="0.2">
      <c r="A446" s="6">
        <v>13516</v>
      </c>
      <c r="B446">
        <v>17.59</v>
      </c>
      <c r="C446">
        <v>0.73</v>
      </c>
      <c r="D446">
        <v>1.05</v>
      </c>
      <c r="E446">
        <v>14.1</v>
      </c>
      <c r="F446">
        <v>2.68</v>
      </c>
      <c r="G446">
        <f t="shared" si="7"/>
        <v>16.752380952380953</v>
      </c>
    </row>
    <row r="447" spans="1:7" x14ac:dyDescent="0.2">
      <c r="A447" s="6">
        <v>13547</v>
      </c>
      <c r="B447">
        <v>18.11</v>
      </c>
      <c r="C447">
        <v>0.74</v>
      </c>
      <c r="D447">
        <v>1.08</v>
      </c>
      <c r="E447">
        <v>14.1</v>
      </c>
      <c r="F447">
        <v>2.67</v>
      </c>
      <c r="G447">
        <f t="shared" si="7"/>
        <v>16.768518518518515</v>
      </c>
    </row>
    <row r="448" spans="1:7" x14ac:dyDescent="0.2">
      <c r="A448" s="6">
        <v>13575</v>
      </c>
      <c r="B448">
        <v>18.09</v>
      </c>
      <c r="C448">
        <v>0.75</v>
      </c>
      <c r="D448">
        <v>1.1100000000000001</v>
      </c>
      <c r="E448">
        <v>14.2</v>
      </c>
      <c r="F448">
        <v>2.66</v>
      </c>
      <c r="G448">
        <f t="shared" si="7"/>
        <v>16.297297297297295</v>
      </c>
    </row>
    <row r="449" spans="1:7" x14ac:dyDescent="0.2">
      <c r="A449" s="6">
        <v>13606</v>
      </c>
      <c r="B449">
        <v>17.010000000000002</v>
      </c>
      <c r="C449">
        <v>0.78</v>
      </c>
      <c r="D449">
        <v>1.1299999999999999</v>
      </c>
      <c r="E449">
        <v>14.3</v>
      </c>
      <c r="F449">
        <v>2.65</v>
      </c>
      <c r="G449">
        <f t="shared" si="7"/>
        <v>15.053097345132747</v>
      </c>
    </row>
    <row r="450" spans="1:7" x14ac:dyDescent="0.2">
      <c r="A450" s="6">
        <v>13636</v>
      </c>
      <c r="B450">
        <v>16.25</v>
      </c>
      <c r="C450">
        <v>0.81</v>
      </c>
      <c r="D450">
        <v>1.1499999999999999</v>
      </c>
      <c r="E450">
        <v>14.4</v>
      </c>
      <c r="F450">
        <v>2.64</v>
      </c>
      <c r="G450">
        <f t="shared" si="7"/>
        <v>14.130434782608697</v>
      </c>
    </row>
    <row r="451" spans="1:7" x14ac:dyDescent="0.2">
      <c r="A451" s="6">
        <v>13667</v>
      </c>
      <c r="B451">
        <v>15.64</v>
      </c>
      <c r="C451">
        <v>0.84</v>
      </c>
      <c r="D451">
        <v>1.17</v>
      </c>
      <c r="E451">
        <v>14.4</v>
      </c>
      <c r="F451">
        <v>2.63</v>
      </c>
      <c r="G451">
        <f t="shared" si="7"/>
        <v>13.367521367521368</v>
      </c>
    </row>
    <row r="452" spans="1:7" x14ac:dyDescent="0.2">
      <c r="A452" s="6">
        <v>13697</v>
      </c>
      <c r="B452">
        <v>16.57</v>
      </c>
      <c r="C452">
        <v>0.82</v>
      </c>
      <c r="D452">
        <v>1.19</v>
      </c>
      <c r="E452">
        <v>14.5</v>
      </c>
      <c r="F452">
        <v>2.62</v>
      </c>
      <c r="G452">
        <f t="shared" si="7"/>
        <v>13.92436974789916</v>
      </c>
    </row>
    <row r="453" spans="1:7" x14ac:dyDescent="0.2">
      <c r="A453" s="6">
        <v>13728</v>
      </c>
      <c r="B453">
        <v>16.739999999999998</v>
      </c>
      <c r="C453">
        <v>0.79</v>
      </c>
      <c r="D453">
        <v>1.2</v>
      </c>
      <c r="E453">
        <v>14.5</v>
      </c>
      <c r="F453">
        <v>2.61</v>
      </c>
      <c r="G453">
        <f t="shared" si="7"/>
        <v>13.95</v>
      </c>
    </row>
    <row r="454" spans="1:7" x14ac:dyDescent="0.2">
      <c r="A454" s="6">
        <v>13759</v>
      </c>
      <c r="B454">
        <v>14.37</v>
      </c>
      <c r="C454">
        <v>0.77</v>
      </c>
      <c r="D454">
        <v>1.22</v>
      </c>
      <c r="E454">
        <v>14.6</v>
      </c>
      <c r="F454">
        <v>2.6</v>
      </c>
      <c r="G454">
        <f t="shared" si="7"/>
        <v>11.778688524590164</v>
      </c>
    </row>
    <row r="455" spans="1:7" x14ac:dyDescent="0.2">
      <c r="A455" s="6">
        <v>13789</v>
      </c>
      <c r="B455">
        <v>12.28</v>
      </c>
      <c r="C455">
        <v>0.78</v>
      </c>
      <c r="D455">
        <v>1.19</v>
      </c>
      <c r="E455">
        <v>14.6</v>
      </c>
      <c r="F455">
        <v>2.59</v>
      </c>
      <c r="G455">
        <f t="shared" si="7"/>
        <v>10.319327731092438</v>
      </c>
    </row>
    <row r="456" spans="1:7" x14ac:dyDescent="0.2">
      <c r="A456" s="6">
        <v>13820</v>
      </c>
      <c r="B456">
        <v>11.2</v>
      </c>
      <c r="C456">
        <v>0.79</v>
      </c>
      <c r="D456">
        <v>1.1599999999999999</v>
      </c>
      <c r="E456">
        <v>14.5</v>
      </c>
      <c r="F456">
        <v>2.58</v>
      </c>
      <c r="G456">
        <f t="shared" si="7"/>
        <v>9.6551724137931032</v>
      </c>
    </row>
    <row r="457" spans="1:7" x14ac:dyDescent="0.2">
      <c r="A457" s="6">
        <v>13850</v>
      </c>
      <c r="B457">
        <v>11.02</v>
      </c>
      <c r="C457">
        <v>0.8</v>
      </c>
      <c r="D457">
        <v>1.1299999999999999</v>
      </c>
      <c r="E457">
        <v>14.4</v>
      </c>
      <c r="F457">
        <v>2.57</v>
      </c>
      <c r="G457">
        <f t="shared" si="7"/>
        <v>9.7522123893805315</v>
      </c>
    </row>
    <row r="458" spans="1:7" x14ac:dyDescent="0.2">
      <c r="A458" s="6">
        <v>13881</v>
      </c>
      <c r="B458">
        <v>11.31</v>
      </c>
      <c r="C458">
        <v>0.79</v>
      </c>
      <c r="D458">
        <v>1.08</v>
      </c>
      <c r="E458">
        <v>14.2</v>
      </c>
      <c r="F458">
        <v>2.56</v>
      </c>
      <c r="G458">
        <f t="shared" si="7"/>
        <v>10.472222222222221</v>
      </c>
    </row>
    <row r="459" spans="1:7" x14ac:dyDescent="0.2">
      <c r="A459" s="6">
        <v>13912</v>
      </c>
      <c r="B459">
        <v>11.04</v>
      </c>
      <c r="C459">
        <v>0.79</v>
      </c>
      <c r="D459">
        <v>1.02</v>
      </c>
      <c r="E459">
        <v>14.1</v>
      </c>
      <c r="F459">
        <v>2.54</v>
      </c>
      <c r="G459">
        <f t="shared" si="7"/>
        <v>10.823529411764705</v>
      </c>
    </row>
    <row r="460" spans="1:7" x14ac:dyDescent="0.2">
      <c r="A460" s="6">
        <v>13940</v>
      </c>
      <c r="B460">
        <v>10.31</v>
      </c>
      <c r="C460">
        <v>0.78</v>
      </c>
      <c r="D460">
        <v>0.97</v>
      </c>
      <c r="E460">
        <v>14.1</v>
      </c>
      <c r="F460">
        <v>2.5299999999999998</v>
      </c>
      <c r="G460">
        <f t="shared" si="7"/>
        <v>10.628865979381445</v>
      </c>
    </row>
    <row r="461" spans="1:7" x14ac:dyDescent="0.2">
      <c r="A461" s="6">
        <v>13971</v>
      </c>
      <c r="B461">
        <v>9.89</v>
      </c>
      <c r="C461">
        <v>0.77</v>
      </c>
      <c r="D461">
        <v>0.9</v>
      </c>
      <c r="E461">
        <v>14.2</v>
      </c>
      <c r="F461">
        <v>2.5099999999999998</v>
      </c>
      <c r="G461">
        <f t="shared" si="7"/>
        <v>10.988888888888889</v>
      </c>
    </row>
    <row r="462" spans="1:7" x14ac:dyDescent="0.2">
      <c r="A462" s="6">
        <v>14001</v>
      </c>
      <c r="B462">
        <v>9.98</v>
      </c>
      <c r="C462">
        <v>0.75</v>
      </c>
      <c r="D462">
        <v>0.84</v>
      </c>
      <c r="E462">
        <v>14.1</v>
      </c>
      <c r="F462">
        <v>2.4900000000000002</v>
      </c>
      <c r="G462">
        <f t="shared" si="7"/>
        <v>11.880952380952381</v>
      </c>
    </row>
    <row r="463" spans="1:7" x14ac:dyDescent="0.2">
      <c r="A463" s="6">
        <v>14032</v>
      </c>
      <c r="B463">
        <v>10.210000000000001</v>
      </c>
      <c r="C463">
        <v>0.74</v>
      </c>
      <c r="D463">
        <v>0.77</v>
      </c>
      <c r="E463">
        <v>14.1</v>
      </c>
      <c r="F463">
        <v>2.48</v>
      </c>
      <c r="G463">
        <f t="shared" si="7"/>
        <v>13.25974025974026</v>
      </c>
    </row>
    <row r="464" spans="1:7" x14ac:dyDescent="0.2">
      <c r="A464" s="6">
        <v>14062</v>
      </c>
      <c r="B464">
        <v>12.24</v>
      </c>
      <c r="C464">
        <v>0.71</v>
      </c>
      <c r="D464">
        <v>0.72</v>
      </c>
      <c r="E464">
        <v>14.1</v>
      </c>
      <c r="F464">
        <v>2.46</v>
      </c>
      <c r="G464">
        <f t="shared" si="7"/>
        <v>17</v>
      </c>
    </row>
    <row r="465" spans="1:7" x14ac:dyDescent="0.2">
      <c r="A465" s="6">
        <v>14093</v>
      </c>
      <c r="B465">
        <v>12.31</v>
      </c>
      <c r="C465">
        <v>0.69</v>
      </c>
      <c r="D465">
        <v>0.67</v>
      </c>
      <c r="E465">
        <v>14.1</v>
      </c>
      <c r="F465">
        <v>2.44</v>
      </c>
      <c r="G465">
        <f t="shared" si="7"/>
        <v>18.373134328358208</v>
      </c>
    </row>
    <row r="466" spans="1:7" x14ac:dyDescent="0.2">
      <c r="A466" s="6">
        <v>14124</v>
      </c>
      <c r="B466">
        <v>11.75</v>
      </c>
      <c r="C466">
        <v>0.66</v>
      </c>
      <c r="D466">
        <v>0.62</v>
      </c>
      <c r="E466">
        <v>14.1</v>
      </c>
      <c r="F466">
        <v>2.4300000000000002</v>
      </c>
      <c r="G466">
        <f t="shared" si="7"/>
        <v>18.951612903225808</v>
      </c>
    </row>
    <row r="467" spans="1:7" x14ac:dyDescent="0.2">
      <c r="A467" s="6">
        <v>14154</v>
      </c>
      <c r="B467">
        <v>13.06</v>
      </c>
      <c r="C467">
        <v>0.61</v>
      </c>
      <c r="D467">
        <v>0.63</v>
      </c>
      <c r="E467">
        <v>14</v>
      </c>
      <c r="F467">
        <v>2.41</v>
      </c>
      <c r="G467">
        <f t="shared" si="7"/>
        <v>20.730158730158731</v>
      </c>
    </row>
    <row r="468" spans="1:7" x14ac:dyDescent="0.2">
      <c r="A468" s="6">
        <v>14185</v>
      </c>
      <c r="B468">
        <v>13.07</v>
      </c>
      <c r="C468">
        <v>0.56000000000000005</v>
      </c>
      <c r="D468">
        <v>0.63</v>
      </c>
      <c r="E468">
        <v>14</v>
      </c>
      <c r="F468">
        <v>2.39</v>
      </c>
      <c r="G468">
        <f t="shared" si="7"/>
        <v>20.746031746031747</v>
      </c>
    </row>
    <row r="469" spans="1:7" x14ac:dyDescent="0.2">
      <c r="A469" s="6">
        <v>14215</v>
      </c>
      <c r="B469">
        <v>12.69</v>
      </c>
      <c r="C469">
        <v>0.51</v>
      </c>
      <c r="D469">
        <v>0.64</v>
      </c>
      <c r="E469">
        <v>14</v>
      </c>
      <c r="F469">
        <v>2.38</v>
      </c>
      <c r="G469">
        <f t="shared" si="7"/>
        <v>19.828125</v>
      </c>
    </row>
    <row r="470" spans="1:7" x14ac:dyDescent="0.2">
      <c r="A470" s="6">
        <v>14246</v>
      </c>
      <c r="B470">
        <v>12.5</v>
      </c>
      <c r="C470">
        <v>0.51</v>
      </c>
      <c r="D470">
        <v>0.66</v>
      </c>
      <c r="E470">
        <v>14</v>
      </c>
      <c r="F470">
        <v>2.36</v>
      </c>
      <c r="G470">
        <f t="shared" si="7"/>
        <v>18.939393939393938</v>
      </c>
    </row>
    <row r="471" spans="1:7" x14ac:dyDescent="0.2">
      <c r="A471" s="6">
        <v>14277</v>
      </c>
      <c r="B471">
        <v>12.4</v>
      </c>
      <c r="C471">
        <v>0.52</v>
      </c>
      <c r="D471">
        <v>0.69</v>
      </c>
      <c r="E471">
        <v>13.9</v>
      </c>
      <c r="F471">
        <v>2.35</v>
      </c>
      <c r="G471">
        <f t="shared" si="7"/>
        <v>17.971014492753625</v>
      </c>
    </row>
    <row r="472" spans="1:7" x14ac:dyDescent="0.2">
      <c r="A472" s="6">
        <v>14305</v>
      </c>
      <c r="B472">
        <v>12.39</v>
      </c>
      <c r="C472">
        <v>0.52</v>
      </c>
      <c r="D472">
        <v>0.71</v>
      </c>
      <c r="E472">
        <v>13.9</v>
      </c>
      <c r="F472">
        <v>2.33</v>
      </c>
      <c r="G472">
        <f t="shared" si="7"/>
        <v>17.450704225352116</v>
      </c>
    </row>
    <row r="473" spans="1:7" x14ac:dyDescent="0.2">
      <c r="A473" s="6">
        <v>14336</v>
      </c>
      <c r="B473">
        <v>10.83</v>
      </c>
      <c r="C473">
        <v>0.52</v>
      </c>
      <c r="D473">
        <v>0.73</v>
      </c>
      <c r="E473">
        <v>13.8</v>
      </c>
      <c r="F473">
        <v>2.3199999999999998</v>
      </c>
      <c r="G473">
        <f t="shared" si="7"/>
        <v>14.835616438356166</v>
      </c>
    </row>
    <row r="474" spans="1:7" x14ac:dyDescent="0.2">
      <c r="A474" s="6">
        <v>14366</v>
      </c>
      <c r="B474">
        <v>11.23</v>
      </c>
      <c r="C474">
        <v>0.53</v>
      </c>
      <c r="D474">
        <v>0.74</v>
      </c>
      <c r="E474">
        <v>13.8</v>
      </c>
      <c r="F474">
        <v>2.31</v>
      </c>
      <c r="G474">
        <f t="shared" si="7"/>
        <v>15.175675675675677</v>
      </c>
    </row>
    <row r="475" spans="1:7" x14ac:dyDescent="0.2">
      <c r="A475" s="6">
        <v>14397</v>
      </c>
      <c r="B475">
        <v>11.43</v>
      </c>
      <c r="C475">
        <v>0.53</v>
      </c>
      <c r="D475">
        <v>0.76</v>
      </c>
      <c r="E475">
        <v>13.8</v>
      </c>
      <c r="F475">
        <v>2.2999999999999998</v>
      </c>
      <c r="G475">
        <f t="shared" si="7"/>
        <v>15.039473684210526</v>
      </c>
    </row>
    <row r="476" spans="1:7" x14ac:dyDescent="0.2">
      <c r="A476" s="6">
        <v>14427</v>
      </c>
      <c r="B476">
        <v>11.71</v>
      </c>
      <c r="C476">
        <v>0.54</v>
      </c>
      <c r="D476">
        <v>0.78</v>
      </c>
      <c r="E476">
        <v>13.8</v>
      </c>
      <c r="F476">
        <v>2.29</v>
      </c>
      <c r="G476">
        <f t="shared" si="7"/>
        <v>15.012820512820513</v>
      </c>
    </row>
    <row r="477" spans="1:7" x14ac:dyDescent="0.2">
      <c r="A477" s="6">
        <v>14458</v>
      </c>
      <c r="B477">
        <v>11.54</v>
      </c>
      <c r="C477">
        <v>0.55000000000000004</v>
      </c>
      <c r="D477">
        <v>0.79</v>
      </c>
      <c r="E477">
        <v>13.8</v>
      </c>
      <c r="F477">
        <v>2.27</v>
      </c>
      <c r="G477">
        <f t="shared" si="7"/>
        <v>14.607594936708859</v>
      </c>
    </row>
    <row r="478" spans="1:7" x14ac:dyDescent="0.2">
      <c r="A478" s="6">
        <v>14489</v>
      </c>
      <c r="B478">
        <v>12.77</v>
      </c>
      <c r="C478">
        <v>0.56000000000000005</v>
      </c>
      <c r="D478">
        <v>0.81</v>
      </c>
      <c r="E478">
        <v>14.1</v>
      </c>
      <c r="F478">
        <v>2.2599999999999998</v>
      </c>
      <c r="G478">
        <f t="shared" si="7"/>
        <v>15.76543209876543</v>
      </c>
    </row>
    <row r="479" spans="1:7" x14ac:dyDescent="0.2">
      <c r="A479" s="6">
        <v>14519</v>
      </c>
      <c r="B479">
        <v>12.9</v>
      </c>
      <c r="C479">
        <v>0.57999999999999996</v>
      </c>
      <c r="D479">
        <v>0.84</v>
      </c>
      <c r="E479">
        <v>14</v>
      </c>
      <c r="F479">
        <v>2.25</v>
      </c>
      <c r="G479">
        <f t="shared" si="7"/>
        <v>15.357142857142858</v>
      </c>
    </row>
    <row r="480" spans="1:7" x14ac:dyDescent="0.2">
      <c r="A480" s="6">
        <v>14550</v>
      </c>
      <c r="B480">
        <v>12.67</v>
      </c>
      <c r="C480">
        <v>0.6</v>
      </c>
      <c r="D480">
        <v>0.87</v>
      </c>
      <c r="E480">
        <v>14</v>
      </c>
      <c r="F480">
        <v>2.2400000000000002</v>
      </c>
      <c r="G480">
        <f t="shared" si="7"/>
        <v>14.563218390804598</v>
      </c>
    </row>
    <row r="481" spans="1:7" x14ac:dyDescent="0.2">
      <c r="A481" s="6">
        <v>14580</v>
      </c>
      <c r="B481">
        <v>12.37</v>
      </c>
      <c r="C481">
        <v>0.62</v>
      </c>
      <c r="D481">
        <v>0.9</v>
      </c>
      <c r="E481">
        <v>14</v>
      </c>
      <c r="F481">
        <v>2.2200000000000002</v>
      </c>
      <c r="G481">
        <f t="shared" si="7"/>
        <v>13.744444444444444</v>
      </c>
    </row>
    <row r="482" spans="1:7" x14ac:dyDescent="0.2">
      <c r="A482" s="6">
        <v>14611</v>
      </c>
      <c r="B482">
        <v>12.3</v>
      </c>
      <c r="C482">
        <v>0.62</v>
      </c>
      <c r="D482">
        <v>0.93</v>
      </c>
      <c r="E482">
        <v>13.9</v>
      </c>
      <c r="F482">
        <v>2.21</v>
      </c>
      <c r="G482">
        <f t="shared" si="7"/>
        <v>13.225806451612904</v>
      </c>
    </row>
    <row r="483" spans="1:7" x14ac:dyDescent="0.2">
      <c r="A483" s="6">
        <v>14642</v>
      </c>
      <c r="B483">
        <v>12.22</v>
      </c>
      <c r="C483">
        <v>0.63</v>
      </c>
      <c r="D483">
        <v>0.96</v>
      </c>
      <c r="E483">
        <v>14</v>
      </c>
      <c r="F483">
        <v>2.19</v>
      </c>
      <c r="G483">
        <f t="shared" si="7"/>
        <v>12.729166666666668</v>
      </c>
    </row>
    <row r="484" spans="1:7" x14ac:dyDescent="0.2">
      <c r="A484" s="6">
        <v>14671</v>
      </c>
      <c r="B484">
        <v>12.15</v>
      </c>
      <c r="C484">
        <v>0.63</v>
      </c>
      <c r="D484">
        <v>0.99</v>
      </c>
      <c r="E484">
        <v>14</v>
      </c>
      <c r="F484">
        <v>2.17</v>
      </c>
      <c r="G484">
        <f t="shared" si="7"/>
        <v>12.272727272727273</v>
      </c>
    </row>
    <row r="485" spans="1:7" x14ac:dyDescent="0.2">
      <c r="A485" s="6">
        <v>14702</v>
      </c>
      <c r="B485">
        <v>12.27</v>
      </c>
      <c r="C485">
        <v>0.64</v>
      </c>
      <c r="D485">
        <v>1.01</v>
      </c>
      <c r="E485">
        <v>14</v>
      </c>
      <c r="F485">
        <v>2.15</v>
      </c>
      <c r="G485">
        <f t="shared" si="7"/>
        <v>12.148514851485148</v>
      </c>
    </row>
    <row r="486" spans="1:7" x14ac:dyDescent="0.2">
      <c r="A486" s="6">
        <v>14732</v>
      </c>
      <c r="B486">
        <v>10.58</v>
      </c>
      <c r="C486">
        <v>0.64</v>
      </c>
      <c r="D486">
        <v>1.02</v>
      </c>
      <c r="E486">
        <v>14</v>
      </c>
      <c r="F486">
        <v>2.12</v>
      </c>
      <c r="G486">
        <f t="shared" ref="G486:G549" si="8">SP500_Price/Earnings</f>
        <v>10.372549019607844</v>
      </c>
    </row>
    <row r="487" spans="1:7" x14ac:dyDescent="0.2">
      <c r="A487" s="6">
        <v>14763</v>
      </c>
      <c r="B487">
        <v>9.67</v>
      </c>
      <c r="C487">
        <v>0.65</v>
      </c>
      <c r="D487">
        <v>1.04</v>
      </c>
      <c r="E487">
        <v>14.1</v>
      </c>
      <c r="F487">
        <v>2.1</v>
      </c>
      <c r="G487">
        <f t="shared" si="8"/>
        <v>9.2980769230769234</v>
      </c>
    </row>
    <row r="488" spans="1:7" x14ac:dyDescent="0.2">
      <c r="A488" s="6">
        <v>14793</v>
      </c>
      <c r="B488">
        <v>9.99</v>
      </c>
      <c r="C488">
        <v>0.66</v>
      </c>
      <c r="D488">
        <v>1.05</v>
      </c>
      <c r="E488">
        <v>14</v>
      </c>
      <c r="F488">
        <v>2.08</v>
      </c>
      <c r="G488">
        <f t="shared" si="8"/>
        <v>9.5142857142857142</v>
      </c>
    </row>
    <row r="489" spans="1:7" x14ac:dyDescent="0.2">
      <c r="A489" s="6">
        <v>14824</v>
      </c>
      <c r="B489">
        <v>10.199999999999999</v>
      </c>
      <c r="C489">
        <v>0.66</v>
      </c>
      <c r="D489">
        <v>1.07</v>
      </c>
      <c r="E489">
        <v>14</v>
      </c>
      <c r="F489">
        <v>2.06</v>
      </c>
      <c r="G489">
        <f t="shared" si="8"/>
        <v>9.5327102803738306</v>
      </c>
    </row>
    <row r="490" spans="1:7" x14ac:dyDescent="0.2">
      <c r="A490" s="6">
        <v>14855</v>
      </c>
      <c r="B490">
        <v>10.63</v>
      </c>
      <c r="C490">
        <v>0.67</v>
      </c>
      <c r="D490">
        <v>1.08</v>
      </c>
      <c r="E490">
        <v>14</v>
      </c>
      <c r="F490">
        <v>2.04</v>
      </c>
      <c r="G490">
        <f t="shared" si="8"/>
        <v>9.8425925925925934</v>
      </c>
    </row>
    <row r="491" spans="1:7" x14ac:dyDescent="0.2">
      <c r="A491" s="6">
        <v>14885</v>
      </c>
      <c r="B491">
        <v>10.73</v>
      </c>
      <c r="C491">
        <v>0.67</v>
      </c>
      <c r="D491">
        <v>1.07</v>
      </c>
      <c r="E491">
        <v>14</v>
      </c>
      <c r="F491">
        <v>2.02</v>
      </c>
      <c r="G491">
        <f t="shared" si="8"/>
        <v>10.028037383177569</v>
      </c>
    </row>
    <row r="492" spans="1:7" x14ac:dyDescent="0.2">
      <c r="A492" s="6">
        <v>14916</v>
      </c>
      <c r="B492">
        <v>10.98</v>
      </c>
      <c r="C492">
        <v>0.67</v>
      </c>
      <c r="D492">
        <v>1.06</v>
      </c>
      <c r="E492">
        <v>14</v>
      </c>
      <c r="F492">
        <v>1.99</v>
      </c>
      <c r="G492">
        <f t="shared" si="8"/>
        <v>10.358490566037736</v>
      </c>
    </row>
    <row r="493" spans="1:7" x14ac:dyDescent="0.2">
      <c r="A493" s="6">
        <v>14946</v>
      </c>
      <c r="B493">
        <v>10.53</v>
      </c>
      <c r="C493">
        <v>0.67</v>
      </c>
      <c r="D493">
        <v>1.05</v>
      </c>
      <c r="E493">
        <v>14.1</v>
      </c>
      <c r="F493">
        <v>1.97</v>
      </c>
      <c r="G493">
        <f t="shared" si="8"/>
        <v>10.028571428571427</v>
      </c>
    </row>
    <row r="494" spans="1:7" x14ac:dyDescent="0.2">
      <c r="A494" s="6">
        <v>14977</v>
      </c>
      <c r="B494">
        <v>10.55</v>
      </c>
      <c r="C494">
        <v>0.67</v>
      </c>
      <c r="D494">
        <v>1.05</v>
      </c>
      <c r="E494">
        <v>14.1</v>
      </c>
      <c r="F494">
        <v>1.95</v>
      </c>
      <c r="G494">
        <f t="shared" si="8"/>
        <v>10.047619047619047</v>
      </c>
    </row>
    <row r="495" spans="1:7" x14ac:dyDescent="0.2">
      <c r="A495" s="6">
        <v>15008</v>
      </c>
      <c r="B495">
        <v>9.89</v>
      </c>
      <c r="C495">
        <v>0.68</v>
      </c>
      <c r="D495">
        <v>1.06</v>
      </c>
      <c r="E495">
        <v>14.1</v>
      </c>
      <c r="F495">
        <v>1.99</v>
      </c>
      <c r="G495">
        <f t="shared" si="8"/>
        <v>9.3301886792452837</v>
      </c>
    </row>
    <row r="496" spans="1:7" x14ac:dyDescent="0.2">
      <c r="A496" s="6">
        <v>15036</v>
      </c>
      <c r="B496">
        <v>9.9499999999999993</v>
      </c>
      <c r="C496">
        <v>0.68</v>
      </c>
      <c r="D496">
        <v>1.06</v>
      </c>
      <c r="E496">
        <v>14.2</v>
      </c>
      <c r="F496">
        <v>2.04</v>
      </c>
      <c r="G496">
        <f t="shared" si="8"/>
        <v>9.3867924528301874</v>
      </c>
    </row>
    <row r="497" spans="1:7" x14ac:dyDescent="0.2">
      <c r="A497" s="6">
        <v>15067</v>
      </c>
      <c r="B497">
        <v>9.64</v>
      </c>
      <c r="C497">
        <v>0.68</v>
      </c>
      <c r="D497">
        <v>1.07</v>
      </c>
      <c r="E497">
        <v>14.3</v>
      </c>
      <c r="F497">
        <v>2.08</v>
      </c>
      <c r="G497">
        <f t="shared" si="8"/>
        <v>9.009345794392523</v>
      </c>
    </row>
    <row r="498" spans="1:7" x14ac:dyDescent="0.2">
      <c r="A498" s="6">
        <v>15097</v>
      </c>
      <c r="B498">
        <v>9.43</v>
      </c>
      <c r="C498">
        <v>0.69</v>
      </c>
      <c r="D498">
        <v>1.08</v>
      </c>
      <c r="E498">
        <v>14.4</v>
      </c>
      <c r="F498">
        <v>2.12</v>
      </c>
      <c r="G498">
        <f t="shared" si="8"/>
        <v>8.731481481481481</v>
      </c>
    </row>
    <row r="499" spans="1:7" x14ac:dyDescent="0.2">
      <c r="A499" s="6">
        <v>15128</v>
      </c>
      <c r="B499">
        <v>9.76</v>
      </c>
      <c r="C499">
        <v>0.69</v>
      </c>
      <c r="D499">
        <v>1.0900000000000001</v>
      </c>
      <c r="E499">
        <v>14.7</v>
      </c>
      <c r="F499">
        <v>2.16</v>
      </c>
      <c r="G499">
        <f t="shared" si="8"/>
        <v>8.9541284403669721</v>
      </c>
    </row>
    <row r="500" spans="1:7" x14ac:dyDescent="0.2">
      <c r="A500" s="6">
        <v>15158</v>
      </c>
      <c r="B500">
        <v>10.26</v>
      </c>
      <c r="C500">
        <v>0.69</v>
      </c>
      <c r="D500">
        <v>1.1200000000000001</v>
      </c>
      <c r="E500">
        <v>14.7</v>
      </c>
      <c r="F500">
        <v>2.21</v>
      </c>
      <c r="G500">
        <f t="shared" si="8"/>
        <v>9.1607142857142847</v>
      </c>
    </row>
    <row r="501" spans="1:7" x14ac:dyDescent="0.2">
      <c r="A501" s="6">
        <v>15189</v>
      </c>
      <c r="B501">
        <v>10.210000000000001</v>
      </c>
      <c r="C501">
        <v>0.7</v>
      </c>
      <c r="D501">
        <v>1.1599999999999999</v>
      </c>
      <c r="E501">
        <v>14.9</v>
      </c>
      <c r="F501">
        <v>2.25</v>
      </c>
      <c r="G501">
        <f t="shared" si="8"/>
        <v>8.8017241379310356</v>
      </c>
    </row>
    <row r="502" spans="1:7" x14ac:dyDescent="0.2">
      <c r="A502" s="6">
        <v>15220</v>
      </c>
      <c r="B502">
        <v>10.24</v>
      </c>
      <c r="C502">
        <v>0.7</v>
      </c>
      <c r="D502">
        <v>1.19</v>
      </c>
      <c r="E502">
        <v>15.1</v>
      </c>
      <c r="F502">
        <v>2.29</v>
      </c>
      <c r="G502">
        <f t="shared" si="8"/>
        <v>8.6050420168067241</v>
      </c>
    </row>
    <row r="503" spans="1:7" x14ac:dyDescent="0.2">
      <c r="A503" s="6">
        <v>15250</v>
      </c>
      <c r="B503">
        <v>9.83</v>
      </c>
      <c r="C503">
        <v>0.7</v>
      </c>
      <c r="D503">
        <v>1.18</v>
      </c>
      <c r="E503">
        <v>15.3</v>
      </c>
      <c r="F503">
        <v>2.33</v>
      </c>
      <c r="G503">
        <f t="shared" si="8"/>
        <v>8.3305084745762716</v>
      </c>
    </row>
    <row r="504" spans="1:7" x14ac:dyDescent="0.2">
      <c r="A504" s="6">
        <v>15281</v>
      </c>
      <c r="B504">
        <v>9.3699999999999992</v>
      </c>
      <c r="C504">
        <v>0.71</v>
      </c>
      <c r="D504">
        <v>1.17</v>
      </c>
      <c r="E504">
        <v>15.4</v>
      </c>
      <c r="F504">
        <v>2.38</v>
      </c>
      <c r="G504">
        <f t="shared" si="8"/>
        <v>8.0085470085470085</v>
      </c>
    </row>
    <row r="505" spans="1:7" x14ac:dyDescent="0.2">
      <c r="A505" s="6">
        <v>15311</v>
      </c>
      <c r="B505">
        <v>8.76</v>
      </c>
      <c r="C505">
        <v>0.71</v>
      </c>
      <c r="D505">
        <v>1.1599999999999999</v>
      </c>
      <c r="E505">
        <v>15.5</v>
      </c>
      <c r="F505">
        <v>2.42</v>
      </c>
      <c r="G505">
        <f t="shared" si="8"/>
        <v>7.5517241379310347</v>
      </c>
    </row>
    <row r="506" spans="1:7" x14ac:dyDescent="0.2">
      <c r="A506" s="6">
        <v>15342</v>
      </c>
      <c r="B506">
        <v>8.93</v>
      </c>
      <c r="C506">
        <v>0.7</v>
      </c>
      <c r="D506">
        <v>1.1200000000000001</v>
      </c>
      <c r="E506">
        <v>15.7</v>
      </c>
      <c r="F506">
        <v>2.46</v>
      </c>
      <c r="G506">
        <f t="shared" si="8"/>
        <v>7.9732142857142847</v>
      </c>
    </row>
    <row r="507" spans="1:7" x14ac:dyDescent="0.2">
      <c r="A507" s="6">
        <v>15373</v>
      </c>
      <c r="B507">
        <v>8.65</v>
      </c>
      <c r="C507">
        <v>0.7</v>
      </c>
      <c r="D507">
        <v>1.08</v>
      </c>
      <c r="E507">
        <v>15.8</v>
      </c>
      <c r="F507">
        <v>2.46</v>
      </c>
      <c r="G507">
        <f t="shared" si="8"/>
        <v>8.0092592592592595</v>
      </c>
    </row>
    <row r="508" spans="1:7" x14ac:dyDescent="0.2">
      <c r="A508" s="6">
        <v>15401</v>
      </c>
      <c r="B508">
        <v>8.18</v>
      </c>
      <c r="C508">
        <v>0.69</v>
      </c>
      <c r="D508">
        <v>1.04</v>
      </c>
      <c r="E508">
        <v>16</v>
      </c>
      <c r="F508">
        <v>2.46</v>
      </c>
      <c r="G508">
        <f t="shared" si="8"/>
        <v>7.865384615384615</v>
      </c>
    </row>
    <row r="509" spans="1:7" x14ac:dyDescent="0.2">
      <c r="A509" s="6">
        <v>15432</v>
      </c>
      <c r="B509">
        <v>7.84</v>
      </c>
      <c r="C509">
        <v>0.68</v>
      </c>
      <c r="D509">
        <v>1.02</v>
      </c>
      <c r="E509">
        <v>16.100000000000001</v>
      </c>
      <c r="F509">
        <v>2.46</v>
      </c>
      <c r="G509">
        <f t="shared" si="8"/>
        <v>7.6862745098039209</v>
      </c>
    </row>
    <row r="510" spans="1:7" x14ac:dyDescent="0.2">
      <c r="A510" s="6">
        <v>15462</v>
      </c>
      <c r="B510">
        <v>7.93</v>
      </c>
      <c r="C510">
        <v>0.67</v>
      </c>
      <c r="D510">
        <v>1</v>
      </c>
      <c r="E510">
        <v>16.3</v>
      </c>
      <c r="F510">
        <v>2.46</v>
      </c>
      <c r="G510">
        <f t="shared" si="8"/>
        <v>7.93</v>
      </c>
    </row>
    <row r="511" spans="1:7" x14ac:dyDescent="0.2">
      <c r="A511" s="6">
        <v>15493</v>
      </c>
      <c r="B511">
        <v>8.33</v>
      </c>
      <c r="C511">
        <v>0.66</v>
      </c>
      <c r="D511">
        <v>0.98</v>
      </c>
      <c r="E511">
        <v>16.3</v>
      </c>
      <c r="F511">
        <v>2.46</v>
      </c>
      <c r="G511">
        <f t="shared" si="8"/>
        <v>8.5</v>
      </c>
    </row>
    <row r="512" spans="1:7" x14ac:dyDescent="0.2">
      <c r="A512" s="6">
        <v>15523</v>
      </c>
      <c r="B512">
        <v>8.64</v>
      </c>
      <c r="C512">
        <v>0.65</v>
      </c>
      <c r="D512">
        <v>0.97</v>
      </c>
      <c r="E512">
        <v>16.399999999999999</v>
      </c>
      <c r="F512">
        <v>2.46</v>
      </c>
      <c r="G512">
        <f t="shared" si="8"/>
        <v>8.9072164948453612</v>
      </c>
    </row>
    <row r="513" spans="1:7" x14ac:dyDescent="0.2">
      <c r="A513" s="6">
        <v>15554</v>
      </c>
      <c r="B513">
        <v>8.59</v>
      </c>
      <c r="C513">
        <v>0.63</v>
      </c>
      <c r="D513">
        <v>0.95</v>
      </c>
      <c r="E513">
        <v>16.5</v>
      </c>
      <c r="F513">
        <v>2.4700000000000002</v>
      </c>
      <c r="G513">
        <f t="shared" si="8"/>
        <v>9.0421052631578949</v>
      </c>
    </row>
    <row r="514" spans="1:7" x14ac:dyDescent="0.2">
      <c r="A514" s="6">
        <v>15585</v>
      </c>
      <c r="B514">
        <v>8.68</v>
      </c>
      <c r="C514">
        <v>0.62</v>
      </c>
      <c r="D514">
        <v>0.94</v>
      </c>
      <c r="E514">
        <v>16.5</v>
      </c>
      <c r="F514">
        <v>2.4700000000000002</v>
      </c>
      <c r="G514">
        <f t="shared" si="8"/>
        <v>9.2340425531914896</v>
      </c>
    </row>
    <row r="515" spans="1:7" x14ac:dyDescent="0.2">
      <c r="A515" s="6">
        <v>15615</v>
      </c>
      <c r="B515">
        <v>9.32</v>
      </c>
      <c r="C515">
        <v>0.61</v>
      </c>
      <c r="D515">
        <v>0.97</v>
      </c>
      <c r="E515">
        <v>16.7</v>
      </c>
      <c r="F515">
        <v>2.4700000000000002</v>
      </c>
      <c r="G515">
        <f t="shared" si="8"/>
        <v>9.6082474226804138</v>
      </c>
    </row>
    <row r="516" spans="1:7" x14ac:dyDescent="0.2">
      <c r="A516" s="6">
        <v>15646</v>
      </c>
      <c r="B516">
        <v>9.4700000000000006</v>
      </c>
      <c r="C516">
        <v>0.6</v>
      </c>
      <c r="D516">
        <v>1</v>
      </c>
      <c r="E516">
        <v>16.8</v>
      </c>
      <c r="F516">
        <v>2.4700000000000002</v>
      </c>
      <c r="G516">
        <f t="shared" si="8"/>
        <v>9.4700000000000006</v>
      </c>
    </row>
    <row r="517" spans="1:7" x14ac:dyDescent="0.2">
      <c r="A517" s="6">
        <v>15676</v>
      </c>
      <c r="B517">
        <v>9.52</v>
      </c>
      <c r="C517">
        <v>0.59</v>
      </c>
      <c r="D517">
        <v>1.03</v>
      </c>
      <c r="E517">
        <v>16.899999999999999</v>
      </c>
      <c r="F517">
        <v>2.4700000000000002</v>
      </c>
      <c r="G517">
        <f t="shared" si="8"/>
        <v>9.2427184466019412</v>
      </c>
    </row>
    <row r="518" spans="1:7" x14ac:dyDescent="0.2">
      <c r="A518" s="6">
        <v>15707</v>
      </c>
      <c r="B518">
        <v>10.09</v>
      </c>
      <c r="C518">
        <v>0.59</v>
      </c>
      <c r="D518">
        <v>1.04</v>
      </c>
      <c r="E518">
        <v>16.899999999999999</v>
      </c>
      <c r="F518">
        <v>2.4700000000000002</v>
      </c>
      <c r="G518">
        <f t="shared" si="8"/>
        <v>9.7019230769230766</v>
      </c>
    </row>
    <row r="519" spans="1:7" x14ac:dyDescent="0.2">
      <c r="A519" s="6">
        <v>15738</v>
      </c>
      <c r="B519">
        <v>10.69</v>
      </c>
      <c r="C519">
        <v>0.59</v>
      </c>
      <c r="D519">
        <v>1.06</v>
      </c>
      <c r="E519">
        <v>16.899999999999999</v>
      </c>
      <c r="F519">
        <v>2.4700000000000002</v>
      </c>
      <c r="G519">
        <f t="shared" si="8"/>
        <v>10.084905660377357</v>
      </c>
    </row>
    <row r="520" spans="1:7" x14ac:dyDescent="0.2">
      <c r="A520" s="6">
        <v>15766</v>
      </c>
      <c r="B520">
        <v>11.07</v>
      </c>
      <c r="C520">
        <v>0.59</v>
      </c>
      <c r="D520">
        <v>1.07</v>
      </c>
      <c r="E520">
        <v>17.2</v>
      </c>
      <c r="F520">
        <v>2.4700000000000002</v>
      </c>
      <c r="G520">
        <f t="shared" si="8"/>
        <v>10.345794392523365</v>
      </c>
    </row>
    <row r="521" spans="1:7" x14ac:dyDescent="0.2">
      <c r="A521" s="6">
        <v>15797</v>
      </c>
      <c r="B521">
        <v>11.44</v>
      </c>
      <c r="C521">
        <v>0.59</v>
      </c>
      <c r="D521">
        <v>1.08</v>
      </c>
      <c r="E521">
        <v>17.399999999999999</v>
      </c>
      <c r="F521">
        <v>2.4700000000000002</v>
      </c>
      <c r="G521">
        <f t="shared" si="8"/>
        <v>10.592592592592592</v>
      </c>
    </row>
    <row r="522" spans="1:7" x14ac:dyDescent="0.2">
      <c r="A522" s="6">
        <v>15827</v>
      </c>
      <c r="B522">
        <v>11.89</v>
      </c>
      <c r="C522">
        <v>0.59</v>
      </c>
      <c r="D522">
        <v>1.0900000000000001</v>
      </c>
      <c r="E522">
        <v>17.5</v>
      </c>
      <c r="F522">
        <v>2.4700000000000002</v>
      </c>
      <c r="G522">
        <f t="shared" si="8"/>
        <v>10.908256880733944</v>
      </c>
    </row>
    <row r="523" spans="1:7" x14ac:dyDescent="0.2">
      <c r="A523" s="6">
        <v>15858</v>
      </c>
      <c r="B523">
        <v>12.1</v>
      </c>
      <c r="C523">
        <v>0.59</v>
      </c>
      <c r="D523">
        <v>1.1000000000000001</v>
      </c>
      <c r="E523">
        <v>17.5</v>
      </c>
      <c r="F523">
        <v>2.4700000000000002</v>
      </c>
      <c r="G523">
        <f t="shared" si="8"/>
        <v>10.999999999999998</v>
      </c>
    </row>
    <row r="524" spans="1:7" x14ac:dyDescent="0.2">
      <c r="A524" s="6">
        <v>15888</v>
      </c>
      <c r="B524">
        <v>12.35</v>
      </c>
      <c r="C524">
        <v>0.59</v>
      </c>
      <c r="D524">
        <v>1.0900000000000001</v>
      </c>
      <c r="E524">
        <v>17.399999999999999</v>
      </c>
      <c r="F524">
        <v>2.48</v>
      </c>
      <c r="G524">
        <f t="shared" si="8"/>
        <v>11.330275229357797</v>
      </c>
    </row>
    <row r="525" spans="1:7" x14ac:dyDescent="0.2">
      <c r="A525" s="6">
        <v>15919</v>
      </c>
      <c r="B525">
        <v>11.74</v>
      </c>
      <c r="C525">
        <v>0.6</v>
      </c>
      <c r="D525">
        <v>1.0900000000000001</v>
      </c>
      <c r="E525">
        <v>17.3</v>
      </c>
      <c r="F525">
        <v>2.48</v>
      </c>
      <c r="G525">
        <f t="shared" si="8"/>
        <v>10.770642201834862</v>
      </c>
    </row>
    <row r="526" spans="1:7" x14ac:dyDescent="0.2">
      <c r="A526" s="6">
        <v>15950</v>
      </c>
      <c r="B526">
        <v>11.99</v>
      </c>
      <c r="C526">
        <v>0.6</v>
      </c>
      <c r="D526">
        <v>1.08</v>
      </c>
      <c r="E526">
        <v>17.399999999999999</v>
      </c>
      <c r="F526">
        <v>2.48</v>
      </c>
      <c r="G526">
        <f t="shared" si="8"/>
        <v>11.101851851851851</v>
      </c>
    </row>
    <row r="527" spans="1:7" x14ac:dyDescent="0.2">
      <c r="A527" s="6">
        <v>15980</v>
      </c>
      <c r="B527">
        <v>11.88</v>
      </c>
      <c r="C527">
        <v>0.6</v>
      </c>
      <c r="D527">
        <v>1.03</v>
      </c>
      <c r="E527">
        <v>17.399999999999999</v>
      </c>
      <c r="F527">
        <v>2.48</v>
      </c>
      <c r="G527">
        <f t="shared" si="8"/>
        <v>11.533980582524272</v>
      </c>
    </row>
    <row r="528" spans="1:7" x14ac:dyDescent="0.2">
      <c r="A528" s="6">
        <v>16011</v>
      </c>
      <c r="B528">
        <v>11.33</v>
      </c>
      <c r="C528">
        <v>0.61</v>
      </c>
      <c r="D528">
        <v>0.99</v>
      </c>
      <c r="E528">
        <v>17.399999999999999</v>
      </c>
      <c r="F528">
        <v>2.48</v>
      </c>
      <c r="G528">
        <f t="shared" si="8"/>
        <v>11.444444444444445</v>
      </c>
    </row>
    <row r="529" spans="1:7" x14ac:dyDescent="0.2">
      <c r="A529" s="6">
        <v>16041</v>
      </c>
      <c r="B529">
        <v>11.48</v>
      </c>
      <c r="C529">
        <v>0.61</v>
      </c>
      <c r="D529">
        <v>0.94</v>
      </c>
      <c r="E529">
        <v>17.399999999999999</v>
      </c>
      <c r="F529">
        <v>2.48</v>
      </c>
      <c r="G529">
        <f t="shared" si="8"/>
        <v>12.212765957446809</v>
      </c>
    </row>
    <row r="530" spans="1:7" x14ac:dyDescent="0.2">
      <c r="A530" s="6">
        <v>16072</v>
      </c>
      <c r="B530">
        <v>11.85</v>
      </c>
      <c r="C530">
        <v>0.61</v>
      </c>
      <c r="D530">
        <v>0.94</v>
      </c>
      <c r="E530">
        <v>17.399999999999999</v>
      </c>
      <c r="F530">
        <v>2.48</v>
      </c>
      <c r="G530">
        <f t="shared" si="8"/>
        <v>12.606382978723405</v>
      </c>
    </row>
    <row r="531" spans="1:7" x14ac:dyDescent="0.2">
      <c r="A531" s="6">
        <v>16103</v>
      </c>
      <c r="B531">
        <v>11.77</v>
      </c>
      <c r="C531">
        <v>0.62</v>
      </c>
      <c r="D531">
        <v>0.93</v>
      </c>
      <c r="E531">
        <v>17.399999999999999</v>
      </c>
      <c r="F531">
        <v>2.4700000000000002</v>
      </c>
      <c r="G531">
        <f t="shared" si="8"/>
        <v>12.655913978494622</v>
      </c>
    </row>
    <row r="532" spans="1:7" x14ac:dyDescent="0.2">
      <c r="A532" s="6">
        <v>16132</v>
      </c>
      <c r="B532">
        <v>12.1</v>
      </c>
      <c r="C532">
        <v>0.62</v>
      </c>
      <c r="D532">
        <v>0.93</v>
      </c>
      <c r="E532">
        <v>17.399999999999999</v>
      </c>
      <c r="F532">
        <v>2.46</v>
      </c>
      <c r="G532">
        <f t="shared" si="8"/>
        <v>13.010752688172042</v>
      </c>
    </row>
    <row r="533" spans="1:7" x14ac:dyDescent="0.2">
      <c r="A533" s="6">
        <v>16163</v>
      </c>
      <c r="B533">
        <v>11.89</v>
      </c>
      <c r="C533">
        <v>0.62</v>
      </c>
      <c r="D533">
        <v>0.93</v>
      </c>
      <c r="E533">
        <v>17.5</v>
      </c>
      <c r="F533">
        <v>2.4500000000000002</v>
      </c>
      <c r="G533">
        <f t="shared" si="8"/>
        <v>12.78494623655914</v>
      </c>
    </row>
    <row r="534" spans="1:7" x14ac:dyDescent="0.2">
      <c r="A534" s="6">
        <v>16193</v>
      </c>
      <c r="B534">
        <v>12.1</v>
      </c>
      <c r="C534">
        <v>0.63</v>
      </c>
      <c r="D534">
        <v>0.92</v>
      </c>
      <c r="E534">
        <v>17.5</v>
      </c>
      <c r="F534">
        <v>2.44</v>
      </c>
      <c r="G534">
        <f t="shared" si="8"/>
        <v>13.152173913043477</v>
      </c>
    </row>
    <row r="535" spans="1:7" x14ac:dyDescent="0.2">
      <c r="A535" s="6">
        <v>16224</v>
      </c>
      <c r="B535">
        <v>12.67</v>
      </c>
      <c r="C535">
        <v>0.63</v>
      </c>
      <c r="D535">
        <v>0.92</v>
      </c>
      <c r="E535">
        <v>17.600000000000001</v>
      </c>
      <c r="F535">
        <v>2.4300000000000002</v>
      </c>
      <c r="G535">
        <f t="shared" si="8"/>
        <v>13.771739130434781</v>
      </c>
    </row>
    <row r="536" spans="1:7" x14ac:dyDescent="0.2">
      <c r="A536" s="6">
        <v>16254</v>
      </c>
      <c r="B536">
        <v>13</v>
      </c>
      <c r="C536">
        <v>0.63</v>
      </c>
      <c r="D536">
        <v>0.91</v>
      </c>
      <c r="E536">
        <v>17.7</v>
      </c>
      <c r="F536">
        <v>2.42</v>
      </c>
      <c r="G536">
        <f t="shared" si="8"/>
        <v>14.285714285714285</v>
      </c>
    </row>
    <row r="537" spans="1:7" x14ac:dyDescent="0.2">
      <c r="A537" s="6">
        <v>16285</v>
      </c>
      <c r="B537">
        <v>12.81</v>
      </c>
      <c r="C537">
        <v>0.64</v>
      </c>
      <c r="D537">
        <v>0.91</v>
      </c>
      <c r="E537">
        <v>17.7</v>
      </c>
      <c r="F537">
        <v>2.42</v>
      </c>
      <c r="G537">
        <f t="shared" si="8"/>
        <v>14.076923076923077</v>
      </c>
    </row>
    <row r="538" spans="1:7" x14ac:dyDescent="0.2">
      <c r="A538" s="6">
        <v>16316</v>
      </c>
      <c r="B538">
        <v>12.6</v>
      </c>
      <c r="C538">
        <v>0.64</v>
      </c>
      <c r="D538">
        <v>0.9</v>
      </c>
      <c r="E538">
        <v>17.7</v>
      </c>
      <c r="F538">
        <v>2.41</v>
      </c>
      <c r="G538">
        <f t="shared" si="8"/>
        <v>14</v>
      </c>
    </row>
    <row r="539" spans="1:7" x14ac:dyDescent="0.2">
      <c r="A539" s="6">
        <v>16346</v>
      </c>
      <c r="B539">
        <v>12.91</v>
      </c>
      <c r="C539">
        <v>0.64</v>
      </c>
      <c r="D539">
        <v>0.91</v>
      </c>
      <c r="E539">
        <v>17.7</v>
      </c>
      <c r="F539">
        <v>2.4</v>
      </c>
      <c r="G539">
        <f t="shared" si="8"/>
        <v>14.186813186813186</v>
      </c>
    </row>
    <row r="540" spans="1:7" x14ac:dyDescent="0.2">
      <c r="A540" s="6">
        <v>16377</v>
      </c>
      <c r="B540">
        <v>12.82</v>
      </c>
      <c r="C540">
        <v>0.64</v>
      </c>
      <c r="D540">
        <v>0.92</v>
      </c>
      <c r="E540">
        <v>17.7</v>
      </c>
      <c r="F540">
        <v>2.39</v>
      </c>
      <c r="G540">
        <f t="shared" si="8"/>
        <v>13.934782608695652</v>
      </c>
    </row>
    <row r="541" spans="1:7" x14ac:dyDescent="0.2">
      <c r="A541" s="6">
        <v>16407</v>
      </c>
      <c r="B541">
        <v>13.1</v>
      </c>
      <c r="C541">
        <v>0.64</v>
      </c>
      <c r="D541">
        <v>0.93</v>
      </c>
      <c r="E541">
        <v>17.8</v>
      </c>
      <c r="F541">
        <v>2.38</v>
      </c>
      <c r="G541">
        <f t="shared" si="8"/>
        <v>14.086021505376342</v>
      </c>
    </row>
    <row r="542" spans="1:7" x14ac:dyDescent="0.2">
      <c r="A542" s="6">
        <v>16438</v>
      </c>
      <c r="B542">
        <v>13.49</v>
      </c>
      <c r="C542">
        <v>0.64</v>
      </c>
      <c r="D542">
        <v>0.94</v>
      </c>
      <c r="E542">
        <v>17.8</v>
      </c>
      <c r="F542">
        <v>2.37</v>
      </c>
      <c r="G542">
        <f t="shared" si="8"/>
        <v>14.351063829787234</v>
      </c>
    </row>
    <row r="543" spans="1:7" x14ac:dyDescent="0.2">
      <c r="A543" s="6">
        <v>16469</v>
      </c>
      <c r="B543">
        <v>13.94</v>
      </c>
      <c r="C543">
        <v>0.65</v>
      </c>
      <c r="D543">
        <v>0.95</v>
      </c>
      <c r="E543">
        <v>17.8</v>
      </c>
      <c r="F543">
        <v>2.35</v>
      </c>
      <c r="G543">
        <f t="shared" si="8"/>
        <v>14.673684210526316</v>
      </c>
    </row>
    <row r="544" spans="1:7" x14ac:dyDescent="0.2">
      <c r="A544" s="6">
        <v>16497</v>
      </c>
      <c r="B544">
        <v>13.93</v>
      </c>
      <c r="C544">
        <v>0.65</v>
      </c>
      <c r="D544">
        <v>0.96</v>
      </c>
      <c r="E544">
        <v>17.8</v>
      </c>
      <c r="F544">
        <v>2.34</v>
      </c>
      <c r="G544">
        <f t="shared" si="8"/>
        <v>14.510416666666666</v>
      </c>
    </row>
    <row r="545" spans="1:7" x14ac:dyDescent="0.2">
      <c r="A545" s="6">
        <v>16528</v>
      </c>
      <c r="B545">
        <v>14.28</v>
      </c>
      <c r="C545">
        <v>0.65</v>
      </c>
      <c r="D545">
        <v>0.97</v>
      </c>
      <c r="E545">
        <v>17.8</v>
      </c>
      <c r="F545">
        <v>2.33</v>
      </c>
      <c r="G545">
        <f t="shared" si="8"/>
        <v>14.721649484536082</v>
      </c>
    </row>
    <row r="546" spans="1:7" x14ac:dyDescent="0.2">
      <c r="A546" s="6">
        <v>16558</v>
      </c>
      <c r="B546">
        <v>14.82</v>
      </c>
      <c r="C546">
        <v>0.65</v>
      </c>
      <c r="D546">
        <v>0.99</v>
      </c>
      <c r="E546">
        <v>17.899999999999999</v>
      </c>
      <c r="F546">
        <v>2.31</v>
      </c>
      <c r="G546">
        <f t="shared" si="8"/>
        <v>14.969696969696971</v>
      </c>
    </row>
    <row r="547" spans="1:7" x14ac:dyDescent="0.2">
      <c r="A547" s="6">
        <v>16589</v>
      </c>
      <c r="B547">
        <v>15.09</v>
      </c>
      <c r="C547">
        <v>0.65</v>
      </c>
      <c r="D547">
        <v>1</v>
      </c>
      <c r="E547">
        <v>18.100000000000001</v>
      </c>
      <c r="F547">
        <v>2.29</v>
      </c>
      <c r="G547">
        <f t="shared" si="8"/>
        <v>15.09</v>
      </c>
    </row>
    <row r="548" spans="1:7" x14ac:dyDescent="0.2">
      <c r="A548" s="6">
        <v>16619</v>
      </c>
      <c r="B548">
        <v>14.78</v>
      </c>
      <c r="C548">
        <v>0.65</v>
      </c>
      <c r="D548">
        <v>1</v>
      </c>
      <c r="E548">
        <v>18.100000000000001</v>
      </c>
      <c r="F548">
        <v>2.2799999999999998</v>
      </c>
      <c r="G548">
        <f t="shared" si="8"/>
        <v>14.78</v>
      </c>
    </row>
    <row r="549" spans="1:7" x14ac:dyDescent="0.2">
      <c r="A549" s="6">
        <v>16650</v>
      </c>
      <c r="B549">
        <v>14.83</v>
      </c>
      <c r="C549">
        <v>0.66</v>
      </c>
      <c r="D549">
        <v>0.99</v>
      </c>
      <c r="E549">
        <v>18.100000000000001</v>
      </c>
      <c r="F549">
        <v>2.27</v>
      </c>
      <c r="G549">
        <f t="shared" si="8"/>
        <v>14.979797979797979</v>
      </c>
    </row>
    <row r="550" spans="1:7" x14ac:dyDescent="0.2">
      <c r="A550" s="6">
        <v>16681</v>
      </c>
      <c r="B550">
        <v>15.84</v>
      </c>
      <c r="C550">
        <v>0.66</v>
      </c>
      <c r="D550">
        <v>0.99</v>
      </c>
      <c r="E550">
        <v>18.100000000000001</v>
      </c>
      <c r="F550">
        <v>2.25</v>
      </c>
      <c r="G550">
        <f t="shared" ref="G550:G613" si="9">SP500_Price/Earnings</f>
        <v>16</v>
      </c>
    </row>
    <row r="551" spans="1:7" x14ac:dyDescent="0.2">
      <c r="A551" s="6">
        <v>16711</v>
      </c>
      <c r="B551">
        <v>16.5</v>
      </c>
      <c r="C551">
        <v>0.66</v>
      </c>
      <c r="D551">
        <v>0.98</v>
      </c>
      <c r="E551">
        <v>18.100000000000001</v>
      </c>
      <c r="F551">
        <v>2.2400000000000002</v>
      </c>
      <c r="G551">
        <f t="shared" si="9"/>
        <v>16.836734693877553</v>
      </c>
    </row>
    <row r="552" spans="1:7" x14ac:dyDescent="0.2">
      <c r="A552" s="6">
        <v>16742</v>
      </c>
      <c r="B552">
        <v>17.04</v>
      </c>
      <c r="C552">
        <v>0.66</v>
      </c>
      <c r="D552">
        <v>0.97</v>
      </c>
      <c r="E552">
        <v>18.100000000000001</v>
      </c>
      <c r="F552">
        <v>2.2200000000000002</v>
      </c>
      <c r="G552">
        <f t="shared" si="9"/>
        <v>17.567010309278349</v>
      </c>
    </row>
    <row r="553" spans="1:7" x14ac:dyDescent="0.2">
      <c r="A553" s="6">
        <v>16772</v>
      </c>
      <c r="B553">
        <v>17.329999999999998</v>
      </c>
      <c r="C553">
        <v>0.66</v>
      </c>
      <c r="D553">
        <v>0.96</v>
      </c>
      <c r="E553">
        <v>18.2</v>
      </c>
      <c r="F553">
        <v>2.21</v>
      </c>
      <c r="G553">
        <f t="shared" si="9"/>
        <v>18.052083333333332</v>
      </c>
    </row>
    <row r="554" spans="1:7" x14ac:dyDescent="0.2">
      <c r="A554" s="6">
        <v>16803</v>
      </c>
      <c r="B554">
        <v>18.02</v>
      </c>
      <c r="C554">
        <v>0.67</v>
      </c>
      <c r="D554">
        <v>0.94</v>
      </c>
      <c r="E554">
        <v>18.2</v>
      </c>
      <c r="F554">
        <v>2.19</v>
      </c>
      <c r="G554">
        <f t="shared" si="9"/>
        <v>19.170212765957448</v>
      </c>
    </row>
    <row r="555" spans="1:7" x14ac:dyDescent="0.2">
      <c r="A555" s="6">
        <v>16834</v>
      </c>
      <c r="B555">
        <v>18.07</v>
      </c>
      <c r="C555">
        <v>0.67</v>
      </c>
      <c r="D555">
        <v>0.92</v>
      </c>
      <c r="E555">
        <v>18.100000000000001</v>
      </c>
      <c r="F555">
        <v>2.19</v>
      </c>
      <c r="G555">
        <f t="shared" si="9"/>
        <v>19.641304347826086</v>
      </c>
    </row>
    <row r="556" spans="1:7" x14ac:dyDescent="0.2">
      <c r="A556" s="6">
        <v>16862</v>
      </c>
      <c r="B556">
        <v>17.53</v>
      </c>
      <c r="C556">
        <v>0.68</v>
      </c>
      <c r="D556">
        <v>0.9</v>
      </c>
      <c r="E556">
        <v>18.3</v>
      </c>
      <c r="F556">
        <v>2.2000000000000002</v>
      </c>
      <c r="G556">
        <f t="shared" si="9"/>
        <v>19.477777777777778</v>
      </c>
    </row>
    <row r="557" spans="1:7" x14ac:dyDescent="0.2">
      <c r="A557" s="6">
        <v>16893</v>
      </c>
      <c r="B557">
        <v>18.66</v>
      </c>
      <c r="C557">
        <v>0.68</v>
      </c>
      <c r="D557">
        <v>0.88</v>
      </c>
      <c r="E557">
        <v>18.399999999999999</v>
      </c>
      <c r="F557">
        <v>2.21</v>
      </c>
      <c r="G557">
        <f t="shared" si="9"/>
        <v>21.204545454545453</v>
      </c>
    </row>
    <row r="558" spans="1:7" x14ac:dyDescent="0.2">
      <c r="A558" s="6">
        <v>16923</v>
      </c>
      <c r="B558">
        <v>18.7</v>
      </c>
      <c r="C558">
        <v>0.68</v>
      </c>
      <c r="D558">
        <v>0.86</v>
      </c>
      <c r="E558">
        <v>18.5</v>
      </c>
      <c r="F558">
        <v>2.21</v>
      </c>
      <c r="G558">
        <f t="shared" si="9"/>
        <v>21.744186046511626</v>
      </c>
    </row>
    <row r="559" spans="1:7" x14ac:dyDescent="0.2">
      <c r="A559" s="6">
        <v>16954</v>
      </c>
      <c r="B559">
        <v>18.579999999999998</v>
      </c>
      <c r="C559">
        <v>0.68</v>
      </c>
      <c r="D559">
        <v>0.84</v>
      </c>
      <c r="E559">
        <v>18.7</v>
      </c>
      <c r="F559">
        <v>2.21</v>
      </c>
      <c r="G559">
        <f t="shared" si="9"/>
        <v>22.119047619047617</v>
      </c>
    </row>
    <row r="560" spans="1:7" x14ac:dyDescent="0.2">
      <c r="A560" s="6">
        <v>16984</v>
      </c>
      <c r="B560">
        <v>18.05</v>
      </c>
      <c r="C560">
        <v>0.68</v>
      </c>
      <c r="D560">
        <v>0.86</v>
      </c>
      <c r="E560">
        <v>19.8</v>
      </c>
      <c r="F560">
        <v>2.2200000000000002</v>
      </c>
      <c r="G560">
        <f t="shared" si="9"/>
        <v>20.988372093023258</v>
      </c>
    </row>
    <row r="561" spans="1:7" x14ac:dyDescent="0.2">
      <c r="A561" s="6">
        <v>17015</v>
      </c>
      <c r="B561">
        <v>17.7</v>
      </c>
      <c r="C561">
        <v>0.69</v>
      </c>
      <c r="D561">
        <v>0.87</v>
      </c>
      <c r="E561">
        <v>20.2</v>
      </c>
      <c r="F561">
        <v>2.23</v>
      </c>
      <c r="G561">
        <f t="shared" si="9"/>
        <v>20.344827586206897</v>
      </c>
    </row>
    <row r="562" spans="1:7" x14ac:dyDescent="0.2">
      <c r="A562" s="6">
        <v>17046</v>
      </c>
      <c r="B562">
        <v>15.09</v>
      </c>
      <c r="C562">
        <v>0.69</v>
      </c>
      <c r="D562">
        <v>0.89</v>
      </c>
      <c r="E562">
        <v>20.399999999999999</v>
      </c>
      <c r="F562">
        <v>2.23</v>
      </c>
      <c r="G562">
        <f t="shared" si="9"/>
        <v>16.95505617977528</v>
      </c>
    </row>
    <row r="563" spans="1:7" x14ac:dyDescent="0.2">
      <c r="A563" s="6">
        <v>17076</v>
      </c>
      <c r="B563">
        <v>14.75</v>
      </c>
      <c r="C563">
        <v>0.7</v>
      </c>
      <c r="D563">
        <v>0.95</v>
      </c>
      <c r="E563">
        <v>20.8</v>
      </c>
      <c r="F563">
        <v>2.23</v>
      </c>
      <c r="G563">
        <f t="shared" si="9"/>
        <v>15.526315789473685</v>
      </c>
    </row>
    <row r="564" spans="1:7" x14ac:dyDescent="0.2">
      <c r="A564" s="6">
        <v>17107</v>
      </c>
      <c r="B564">
        <v>14.69</v>
      </c>
      <c r="C564">
        <v>0.7</v>
      </c>
      <c r="D564">
        <v>1</v>
      </c>
      <c r="E564">
        <v>21.3</v>
      </c>
      <c r="F564">
        <v>2.2400000000000002</v>
      </c>
      <c r="G564">
        <f t="shared" si="9"/>
        <v>14.69</v>
      </c>
    </row>
    <row r="565" spans="1:7" x14ac:dyDescent="0.2">
      <c r="A565" s="6">
        <v>17137</v>
      </c>
      <c r="B565">
        <v>15.13</v>
      </c>
      <c r="C565">
        <v>0.71</v>
      </c>
      <c r="D565">
        <v>1.06</v>
      </c>
      <c r="E565">
        <v>21.5</v>
      </c>
      <c r="F565">
        <v>2.25</v>
      </c>
      <c r="G565">
        <f t="shared" si="9"/>
        <v>14.273584905660377</v>
      </c>
    </row>
    <row r="566" spans="1:7" x14ac:dyDescent="0.2">
      <c r="A566" s="6">
        <v>17168</v>
      </c>
      <c r="B566">
        <v>15.21</v>
      </c>
      <c r="C566">
        <v>0.71</v>
      </c>
      <c r="D566">
        <v>1.1299999999999999</v>
      </c>
      <c r="E566">
        <v>21.5</v>
      </c>
      <c r="F566">
        <v>2.25</v>
      </c>
      <c r="G566">
        <f t="shared" si="9"/>
        <v>13.460176991150444</v>
      </c>
    </row>
    <row r="567" spans="1:7" x14ac:dyDescent="0.2">
      <c r="A567" s="6">
        <v>17199</v>
      </c>
      <c r="B567">
        <v>15.8</v>
      </c>
      <c r="C567">
        <v>0.72</v>
      </c>
      <c r="D567">
        <v>1.2</v>
      </c>
      <c r="E567">
        <v>21.5</v>
      </c>
      <c r="F567">
        <v>2.27</v>
      </c>
      <c r="G567">
        <f t="shared" si="9"/>
        <v>13.166666666666668</v>
      </c>
    </row>
    <row r="568" spans="1:7" x14ac:dyDescent="0.2">
      <c r="A568" s="6">
        <v>17227</v>
      </c>
      <c r="B568">
        <v>15.16</v>
      </c>
      <c r="C568">
        <v>0.72</v>
      </c>
      <c r="D568">
        <v>1.27</v>
      </c>
      <c r="E568">
        <v>21.9</v>
      </c>
      <c r="F568">
        <v>2.2799999999999998</v>
      </c>
      <c r="G568">
        <f t="shared" si="9"/>
        <v>11.937007874015748</v>
      </c>
    </row>
    <row r="569" spans="1:7" x14ac:dyDescent="0.2">
      <c r="A569" s="6">
        <v>17258</v>
      </c>
      <c r="B569">
        <v>14.6</v>
      </c>
      <c r="C569">
        <v>0.73</v>
      </c>
      <c r="D569">
        <v>1.33</v>
      </c>
      <c r="E569">
        <v>21.9</v>
      </c>
      <c r="F569">
        <v>2.2999999999999998</v>
      </c>
      <c r="G569">
        <f t="shared" si="9"/>
        <v>10.977443609022556</v>
      </c>
    </row>
    <row r="570" spans="1:7" x14ac:dyDescent="0.2">
      <c r="A570" s="6">
        <v>17288</v>
      </c>
      <c r="B570">
        <v>14.34</v>
      </c>
      <c r="C570">
        <v>0.75</v>
      </c>
      <c r="D570">
        <v>1.38</v>
      </c>
      <c r="E570">
        <v>21.9</v>
      </c>
      <c r="F570">
        <v>2.31</v>
      </c>
      <c r="G570">
        <f t="shared" si="9"/>
        <v>10.391304347826088</v>
      </c>
    </row>
    <row r="571" spans="1:7" x14ac:dyDescent="0.2">
      <c r="A571" s="6">
        <v>17319</v>
      </c>
      <c r="B571">
        <v>14.84</v>
      </c>
      <c r="C571">
        <v>0.76</v>
      </c>
      <c r="D571">
        <v>1.44</v>
      </c>
      <c r="E571">
        <v>22</v>
      </c>
      <c r="F571">
        <v>2.33</v>
      </c>
      <c r="G571">
        <f t="shared" si="9"/>
        <v>10.305555555555555</v>
      </c>
    </row>
    <row r="572" spans="1:7" x14ac:dyDescent="0.2">
      <c r="A572" s="6">
        <v>17349</v>
      </c>
      <c r="B572">
        <v>15.77</v>
      </c>
      <c r="C572">
        <v>0.77</v>
      </c>
      <c r="D572">
        <v>1.48</v>
      </c>
      <c r="E572">
        <v>22.2</v>
      </c>
      <c r="F572">
        <v>2.34</v>
      </c>
      <c r="G572">
        <f t="shared" si="9"/>
        <v>10.655405405405405</v>
      </c>
    </row>
    <row r="573" spans="1:7" x14ac:dyDescent="0.2">
      <c r="A573" s="6">
        <v>17380</v>
      </c>
      <c r="B573">
        <v>15.46</v>
      </c>
      <c r="C573">
        <v>0.78</v>
      </c>
      <c r="D573">
        <v>1.51</v>
      </c>
      <c r="E573">
        <v>22.5</v>
      </c>
      <c r="F573">
        <v>2.36</v>
      </c>
      <c r="G573">
        <f t="shared" si="9"/>
        <v>10.23841059602649</v>
      </c>
    </row>
    <row r="574" spans="1:7" x14ac:dyDescent="0.2">
      <c r="A574" s="6">
        <v>17411</v>
      </c>
      <c r="B574">
        <v>15.06</v>
      </c>
      <c r="C574">
        <v>0.79</v>
      </c>
      <c r="D574">
        <v>1.55</v>
      </c>
      <c r="E574">
        <v>23</v>
      </c>
      <c r="F574">
        <v>2.38</v>
      </c>
      <c r="G574">
        <f t="shared" si="9"/>
        <v>9.7161290322580651</v>
      </c>
    </row>
    <row r="575" spans="1:7" x14ac:dyDescent="0.2">
      <c r="A575" s="6">
        <v>17441</v>
      </c>
      <c r="B575">
        <v>15.45</v>
      </c>
      <c r="C575">
        <v>0.81</v>
      </c>
      <c r="D575">
        <v>1.57</v>
      </c>
      <c r="E575">
        <v>23</v>
      </c>
      <c r="F575">
        <v>2.39</v>
      </c>
      <c r="G575">
        <f t="shared" si="9"/>
        <v>9.84076433121019</v>
      </c>
    </row>
    <row r="576" spans="1:7" x14ac:dyDescent="0.2">
      <c r="A576" s="6">
        <v>17472</v>
      </c>
      <c r="B576">
        <v>15.27</v>
      </c>
      <c r="C576">
        <v>0.82</v>
      </c>
      <c r="D576">
        <v>1.59</v>
      </c>
      <c r="E576">
        <v>23.1</v>
      </c>
      <c r="F576">
        <v>2.41</v>
      </c>
      <c r="G576">
        <f t="shared" si="9"/>
        <v>9.6037735849056602</v>
      </c>
    </row>
    <row r="577" spans="1:7" x14ac:dyDescent="0.2">
      <c r="A577" s="6">
        <v>17502</v>
      </c>
      <c r="B577">
        <v>15.03</v>
      </c>
      <c r="C577">
        <v>0.84</v>
      </c>
      <c r="D577">
        <v>1.61</v>
      </c>
      <c r="E577">
        <v>23.4</v>
      </c>
      <c r="F577">
        <v>2.42</v>
      </c>
      <c r="G577">
        <f t="shared" si="9"/>
        <v>9.3354037267080727</v>
      </c>
    </row>
    <row r="578" spans="1:7" x14ac:dyDescent="0.2">
      <c r="A578" s="6">
        <v>17533</v>
      </c>
      <c r="B578">
        <v>14.83</v>
      </c>
      <c r="C578">
        <v>0.84</v>
      </c>
      <c r="D578">
        <v>1.64</v>
      </c>
      <c r="E578">
        <v>23.7</v>
      </c>
      <c r="F578">
        <v>2.44</v>
      </c>
      <c r="G578">
        <f t="shared" si="9"/>
        <v>9.0426829268292686</v>
      </c>
    </row>
    <row r="579" spans="1:7" x14ac:dyDescent="0.2">
      <c r="A579" s="6">
        <v>17564</v>
      </c>
      <c r="B579">
        <v>14.1</v>
      </c>
      <c r="C579">
        <v>0.85</v>
      </c>
      <c r="D579">
        <v>1.68</v>
      </c>
      <c r="E579">
        <v>23.5</v>
      </c>
      <c r="F579">
        <v>2.4300000000000002</v>
      </c>
      <c r="G579">
        <f t="shared" si="9"/>
        <v>8.3928571428571423</v>
      </c>
    </row>
    <row r="580" spans="1:7" x14ac:dyDescent="0.2">
      <c r="A580" s="6">
        <v>17593</v>
      </c>
      <c r="B580">
        <v>14.3</v>
      </c>
      <c r="C580">
        <v>0.85</v>
      </c>
      <c r="D580">
        <v>1.71</v>
      </c>
      <c r="E580">
        <v>23.4</v>
      </c>
      <c r="F580">
        <v>2.42</v>
      </c>
      <c r="G580">
        <f t="shared" si="9"/>
        <v>8.3625730994152061</v>
      </c>
    </row>
    <row r="581" spans="1:7" x14ac:dyDescent="0.2">
      <c r="A581" s="6">
        <v>17624</v>
      </c>
      <c r="B581">
        <v>15.4</v>
      </c>
      <c r="C581">
        <v>0.85</v>
      </c>
      <c r="D581">
        <v>1.76</v>
      </c>
      <c r="E581">
        <v>23.8</v>
      </c>
      <c r="F581">
        <v>2.41</v>
      </c>
      <c r="G581">
        <f t="shared" si="9"/>
        <v>8.75</v>
      </c>
    </row>
    <row r="582" spans="1:7" x14ac:dyDescent="0.2">
      <c r="A582" s="6">
        <v>17654</v>
      </c>
      <c r="B582">
        <v>16.149999999999999</v>
      </c>
      <c r="C582">
        <v>0.85</v>
      </c>
      <c r="D582">
        <v>1.81</v>
      </c>
      <c r="E582">
        <v>23.9</v>
      </c>
      <c r="F582">
        <v>2.4</v>
      </c>
      <c r="G582">
        <f t="shared" si="9"/>
        <v>8.9226519337016565</v>
      </c>
    </row>
    <row r="583" spans="1:7" x14ac:dyDescent="0.2">
      <c r="A583" s="6">
        <v>17685</v>
      </c>
      <c r="B583">
        <v>16.82</v>
      </c>
      <c r="C583">
        <v>0.85</v>
      </c>
      <c r="D583">
        <v>1.86</v>
      </c>
      <c r="E583">
        <v>24.1</v>
      </c>
      <c r="F583">
        <v>2.39</v>
      </c>
      <c r="G583">
        <f t="shared" si="9"/>
        <v>9.043010752688172</v>
      </c>
    </row>
    <row r="584" spans="1:7" x14ac:dyDescent="0.2">
      <c r="A584" s="6">
        <v>17715</v>
      </c>
      <c r="B584">
        <v>16.420000000000002</v>
      </c>
      <c r="C584">
        <v>0.86</v>
      </c>
      <c r="D584">
        <v>1.93</v>
      </c>
      <c r="E584">
        <v>24.4</v>
      </c>
      <c r="F584">
        <v>2.38</v>
      </c>
      <c r="G584">
        <f t="shared" si="9"/>
        <v>8.5077720207253904</v>
      </c>
    </row>
    <row r="585" spans="1:7" x14ac:dyDescent="0.2">
      <c r="A585" s="6">
        <v>17746</v>
      </c>
      <c r="B585">
        <v>15.94</v>
      </c>
      <c r="C585">
        <v>0.86</v>
      </c>
      <c r="D585">
        <v>2</v>
      </c>
      <c r="E585">
        <v>24.5</v>
      </c>
      <c r="F585">
        <v>2.36</v>
      </c>
      <c r="G585">
        <f t="shared" si="9"/>
        <v>7.97</v>
      </c>
    </row>
    <row r="586" spans="1:7" x14ac:dyDescent="0.2">
      <c r="A586" s="6">
        <v>17777</v>
      </c>
      <c r="B586">
        <v>15.76</v>
      </c>
      <c r="C586">
        <v>0.87</v>
      </c>
      <c r="D586">
        <v>2.0699999999999998</v>
      </c>
      <c r="E586">
        <v>24.5</v>
      </c>
      <c r="F586">
        <v>2.35</v>
      </c>
      <c r="G586">
        <f t="shared" si="9"/>
        <v>7.6135265700483092</v>
      </c>
    </row>
    <row r="587" spans="1:7" x14ac:dyDescent="0.2">
      <c r="A587" s="6">
        <v>17807</v>
      </c>
      <c r="B587">
        <v>16.190000000000001</v>
      </c>
      <c r="C587">
        <v>0.89</v>
      </c>
      <c r="D587">
        <v>2.14</v>
      </c>
      <c r="E587">
        <v>24.4</v>
      </c>
      <c r="F587">
        <v>2.34</v>
      </c>
      <c r="G587">
        <f t="shared" si="9"/>
        <v>7.5654205607476639</v>
      </c>
    </row>
    <row r="588" spans="1:7" x14ac:dyDescent="0.2">
      <c r="A588" s="6">
        <v>17838</v>
      </c>
      <c r="B588">
        <v>15.29</v>
      </c>
      <c r="C588">
        <v>0.91</v>
      </c>
      <c r="D588">
        <v>2.2200000000000002</v>
      </c>
      <c r="E588">
        <v>24.2</v>
      </c>
      <c r="F588">
        <v>2.33</v>
      </c>
      <c r="G588">
        <f t="shared" si="9"/>
        <v>6.8873873873873865</v>
      </c>
    </row>
    <row r="589" spans="1:7" x14ac:dyDescent="0.2">
      <c r="A589" s="6">
        <v>17868</v>
      </c>
      <c r="B589">
        <v>15.19</v>
      </c>
      <c r="C589">
        <v>0.93</v>
      </c>
      <c r="D589">
        <v>2.29</v>
      </c>
      <c r="E589">
        <v>24.1</v>
      </c>
      <c r="F589">
        <v>2.3199999999999998</v>
      </c>
      <c r="G589">
        <f t="shared" si="9"/>
        <v>6.6331877729257638</v>
      </c>
    </row>
    <row r="590" spans="1:7" x14ac:dyDescent="0.2">
      <c r="A590" s="6">
        <v>17899</v>
      </c>
      <c r="B590">
        <v>15.36</v>
      </c>
      <c r="C590">
        <v>0.95</v>
      </c>
      <c r="D590">
        <v>2.3199999999999998</v>
      </c>
      <c r="E590">
        <v>24</v>
      </c>
      <c r="F590">
        <v>2.31</v>
      </c>
      <c r="G590">
        <f t="shared" si="9"/>
        <v>6.6206896551724137</v>
      </c>
    </row>
    <row r="591" spans="1:7" x14ac:dyDescent="0.2">
      <c r="A591" s="6">
        <v>17930</v>
      </c>
      <c r="B591">
        <v>14.77</v>
      </c>
      <c r="C591">
        <v>0.96</v>
      </c>
      <c r="D591">
        <v>2.35</v>
      </c>
      <c r="E591">
        <v>23.8</v>
      </c>
      <c r="F591">
        <v>2.31</v>
      </c>
      <c r="G591">
        <f t="shared" si="9"/>
        <v>6.2851063829787233</v>
      </c>
    </row>
    <row r="592" spans="1:7" x14ac:dyDescent="0.2">
      <c r="A592" s="6">
        <v>17958</v>
      </c>
      <c r="B592">
        <v>14.91</v>
      </c>
      <c r="C592">
        <v>0.98</v>
      </c>
      <c r="D592">
        <v>2.38</v>
      </c>
      <c r="E592">
        <v>23.8</v>
      </c>
      <c r="F592">
        <v>2.31</v>
      </c>
      <c r="G592">
        <f t="shared" si="9"/>
        <v>6.2647058823529411</v>
      </c>
    </row>
    <row r="593" spans="1:7" x14ac:dyDescent="0.2">
      <c r="A593" s="6">
        <v>17989</v>
      </c>
      <c r="B593">
        <v>14.89</v>
      </c>
      <c r="C593">
        <v>0.99</v>
      </c>
      <c r="D593">
        <v>2.39</v>
      </c>
      <c r="E593">
        <v>23.9</v>
      </c>
      <c r="F593">
        <v>2.31</v>
      </c>
      <c r="G593">
        <f t="shared" si="9"/>
        <v>6.2301255230125525</v>
      </c>
    </row>
    <row r="594" spans="1:7" x14ac:dyDescent="0.2">
      <c r="A594" s="6">
        <v>18019</v>
      </c>
      <c r="B594">
        <v>14.78</v>
      </c>
      <c r="C594">
        <v>1.01</v>
      </c>
      <c r="D594">
        <v>2.39</v>
      </c>
      <c r="E594">
        <v>23.8</v>
      </c>
      <c r="F594">
        <v>2.31</v>
      </c>
      <c r="G594">
        <f t="shared" si="9"/>
        <v>6.1841004184100417</v>
      </c>
    </row>
    <row r="595" spans="1:7" x14ac:dyDescent="0.2">
      <c r="A595" s="6">
        <v>18050</v>
      </c>
      <c r="B595">
        <v>13.97</v>
      </c>
      <c r="C595">
        <v>1.02</v>
      </c>
      <c r="D595">
        <v>2.4</v>
      </c>
      <c r="E595">
        <v>23.9</v>
      </c>
      <c r="F595">
        <v>2.31</v>
      </c>
      <c r="G595">
        <f t="shared" si="9"/>
        <v>5.8208333333333337</v>
      </c>
    </row>
    <row r="596" spans="1:7" x14ac:dyDescent="0.2">
      <c r="A596" s="6">
        <v>18080</v>
      </c>
      <c r="B596">
        <v>14.76</v>
      </c>
      <c r="C596">
        <v>1.03</v>
      </c>
      <c r="D596">
        <v>2.4</v>
      </c>
      <c r="E596">
        <v>23.7</v>
      </c>
      <c r="F596">
        <v>2.31</v>
      </c>
      <c r="G596">
        <f t="shared" si="9"/>
        <v>6.15</v>
      </c>
    </row>
    <row r="597" spans="1:7" x14ac:dyDescent="0.2">
      <c r="A597" s="6">
        <v>18111</v>
      </c>
      <c r="B597">
        <v>15.29</v>
      </c>
      <c r="C597">
        <v>1.03</v>
      </c>
      <c r="D597">
        <v>2.39</v>
      </c>
      <c r="E597">
        <v>23.8</v>
      </c>
      <c r="F597">
        <v>2.3199999999999998</v>
      </c>
      <c r="G597">
        <f t="shared" si="9"/>
        <v>6.3974895397489533</v>
      </c>
    </row>
    <row r="598" spans="1:7" x14ac:dyDescent="0.2">
      <c r="A598" s="6">
        <v>18142</v>
      </c>
      <c r="B598">
        <v>15.49</v>
      </c>
      <c r="C598">
        <v>1.04</v>
      </c>
      <c r="D598">
        <v>2.39</v>
      </c>
      <c r="E598">
        <v>23.9</v>
      </c>
      <c r="F598">
        <v>2.3199999999999998</v>
      </c>
      <c r="G598">
        <f t="shared" si="9"/>
        <v>6.4811715481171541</v>
      </c>
    </row>
    <row r="599" spans="1:7" x14ac:dyDescent="0.2">
      <c r="A599" s="6">
        <v>18172</v>
      </c>
      <c r="B599">
        <v>15.89</v>
      </c>
      <c r="C599">
        <v>1.07</v>
      </c>
      <c r="D599">
        <v>2.37</v>
      </c>
      <c r="E599">
        <v>23.7</v>
      </c>
      <c r="F599">
        <v>2.3199999999999998</v>
      </c>
      <c r="G599">
        <f t="shared" si="9"/>
        <v>6.7046413502109701</v>
      </c>
    </row>
    <row r="600" spans="1:7" x14ac:dyDescent="0.2">
      <c r="A600" s="6">
        <v>18203</v>
      </c>
      <c r="B600">
        <v>16.11</v>
      </c>
      <c r="C600">
        <v>1.1100000000000001</v>
      </c>
      <c r="D600">
        <v>2.34</v>
      </c>
      <c r="E600">
        <v>23.8</v>
      </c>
      <c r="F600">
        <v>2.3199999999999998</v>
      </c>
      <c r="G600">
        <f t="shared" si="9"/>
        <v>6.884615384615385</v>
      </c>
    </row>
    <row r="601" spans="1:7" x14ac:dyDescent="0.2">
      <c r="A601" s="6">
        <v>18233</v>
      </c>
      <c r="B601">
        <v>16.54</v>
      </c>
      <c r="C601">
        <v>1.1399999999999999</v>
      </c>
      <c r="D601">
        <v>2.3199999999999998</v>
      </c>
      <c r="E601">
        <v>23.6</v>
      </c>
      <c r="F601">
        <v>2.3199999999999998</v>
      </c>
      <c r="G601">
        <f t="shared" si="9"/>
        <v>7.1293103448275863</v>
      </c>
    </row>
    <row r="602" spans="1:7" x14ac:dyDescent="0.2">
      <c r="A602" s="6">
        <v>18264</v>
      </c>
      <c r="B602">
        <v>16.88</v>
      </c>
      <c r="C602">
        <v>1.1499999999999999</v>
      </c>
      <c r="D602">
        <v>2.34</v>
      </c>
      <c r="E602">
        <v>23.5</v>
      </c>
      <c r="F602">
        <v>2.3199999999999998</v>
      </c>
      <c r="G602">
        <f t="shared" si="9"/>
        <v>7.2136752136752138</v>
      </c>
    </row>
    <row r="603" spans="1:7" x14ac:dyDescent="0.2">
      <c r="A603" s="6">
        <v>18295</v>
      </c>
      <c r="B603">
        <v>17.21</v>
      </c>
      <c r="C603">
        <v>1.1599999999999999</v>
      </c>
      <c r="D603">
        <v>2.35</v>
      </c>
      <c r="E603">
        <v>23.5</v>
      </c>
      <c r="F603">
        <v>2.34</v>
      </c>
      <c r="G603">
        <f t="shared" si="9"/>
        <v>7.323404255319149</v>
      </c>
    </row>
    <row r="604" spans="1:7" x14ac:dyDescent="0.2">
      <c r="A604" s="6">
        <v>18323</v>
      </c>
      <c r="B604">
        <v>17.350000000000001</v>
      </c>
      <c r="C604">
        <v>1.17</v>
      </c>
      <c r="D604">
        <v>2.37</v>
      </c>
      <c r="E604">
        <v>23.6</v>
      </c>
      <c r="F604">
        <v>2.36</v>
      </c>
      <c r="G604">
        <f t="shared" si="9"/>
        <v>7.3206751054852326</v>
      </c>
    </row>
    <row r="605" spans="1:7" x14ac:dyDescent="0.2">
      <c r="A605" s="6">
        <v>18354</v>
      </c>
      <c r="B605">
        <v>17.84</v>
      </c>
      <c r="C605">
        <v>1.18</v>
      </c>
      <c r="D605">
        <v>2.4300000000000002</v>
      </c>
      <c r="E605">
        <v>23.6</v>
      </c>
      <c r="F605">
        <v>2.38</v>
      </c>
      <c r="G605">
        <f t="shared" si="9"/>
        <v>7.3415637860082299</v>
      </c>
    </row>
    <row r="606" spans="1:7" x14ac:dyDescent="0.2">
      <c r="A606" s="6">
        <v>18384</v>
      </c>
      <c r="B606">
        <v>18.440000000000001</v>
      </c>
      <c r="C606">
        <v>1.19</v>
      </c>
      <c r="D606">
        <v>2.48</v>
      </c>
      <c r="E606">
        <v>23.7</v>
      </c>
      <c r="F606">
        <v>2.4</v>
      </c>
      <c r="G606">
        <f t="shared" si="9"/>
        <v>7.4354838709677429</v>
      </c>
    </row>
    <row r="607" spans="1:7" x14ac:dyDescent="0.2">
      <c r="A607" s="6">
        <v>18415</v>
      </c>
      <c r="B607">
        <v>18.739999999999998</v>
      </c>
      <c r="C607">
        <v>1.2</v>
      </c>
      <c r="D607">
        <v>2.54</v>
      </c>
      <c r="E607">
        <v>23.8</v>
      </c>
      <c r="F607">
        <v>2.42</v>
      </c>
      <c r="G607">
        <f t="shared" si="9"/>
        <v>7.3779527559055111</v>
      </c>
    </row>
    <row r="608" spans="1:7" x14ac:dyDescent="0.2">
      <c r="A608" s="6">
        <v>18445</v>
      </c>
      <c r="B608">
        <v>17.38</v>
      </c>
      <c r="C608">
        <v>1.24</v>
      </c>
      <c r="D608">
        <v>2.6</v>
      </c>
      <c r="E608">
        <v>24.1</v>
      </c>
      <c r="F608">
        <v>2.44</v>
      </c>
      <c r="G608">
        <f t="shared" si="9"/>
        <v>6.684615384615384</v>
      </c>
    </row>
    <row r="609" spans="1:7" x14ac:dyDescent="0.2">
      <c r="A609" s="6">
        <v>18476</v>
      </c>
      <c r="B609">
        <v>18.43</v>
      </c>
      <c r="C609">
        <v>1.29</v>
      </c>
      <c r="D609">
        <v>2.66</v>
      </c>
      <c r="E609">
        <v>24.3</v>
      </c>
      <c r="F609">
        <v>2.4700000000000002</v>
      </c>
      <c r="G609">
        <f t="shared" si="9"/>
        <v>6.9285714285714279</v>
      </c>
    </row>
    <row r="610" spans="1:7" x14ac:dyDescent="0.2">
      <c r="A610" s="6">
        <v>18507</v>
      </c>
      <c r="B610">
        <v>19.079999999999998</v>
      </c>
      <c r="C610">
        <v>1.33</v>
      </c>
      <c r="D610">
        <v>2.72</v>
      </c>
      <c r="E610">
        <v>24.4</v>
      </c>
      <c r="F610">
        <v>2.4900000000000002</v>
      </c>
      <c r="G610">
        <f t="shared" si="9"/>
        <v>7.0147058823529402</v>
      </c>
    </row>
    <row r="611" spans="1:7" x14ac:dyDescent="0.2">
      <c r="A611" s="6">
        <v>18537</v>
      </c>
      <c r="B611">
        <v>19.87</v>
      </c>
      <c r="C611">
        <v>1.38</v>
      </c>
      <c r="D611">
        <v>2.76</v>
      </c>
      <c r="E611">
        <v>24.6</v>
      </c>
      <c r="F611">
        <v>2.5099999999999998</v>
      </c>
      <c r="G611">
        <f t="shared" si="9"/>
        <v>7.1992753623188417</v>
      </c>
    </row>
    <row r="612" spans="1:7" x14ac:dyDescent="0.2">
      <c r="A612" s="6">
        <v>18568</v>
      </c>
      <c r="B612">
        <v>19.829999999999998</v>
      </c>
      <c r="C612">
        <v>1.42</v>
      </c>
      <c r="D612">
        <v>2.8</v>
      </c>
      <c r="E612">
        <v>24.7</v>
      </c>
      <c r="F612">
        <v>2.5299999999999998</v>
      </c>
      <c r="G612">
        <f t="shared" si="9"/>
        <v>7.0821428571428573</v>
      </c>
    </row>
    <row r="613" spans="1:7" x14ac:dyDescent="0.2">
      <c r="A613" s="6">
        <v>18598</v>
      </c>
      <c r="B613">
        <v>19.75</v>
      </c>
      <c r="C613">
        <v>1.47</v>
      </c>
      <c r="D613">
        <v>2.84</v>
      </c>
      <c r="E613">
        <v>25</v>
      </c>
      <c r="F613">
        <v>2.5499999999999998</v>
      </c>
      <c r="G613">
        <f t="shared" si="9"/>
        <v>6.954225352112676</v>
      </c>
    </row>
    <row r="614" spans="1:7" x14ac:dyDescent="0.2">
      <c r="A614" s="6">
        <v>18629</v>
      </c>
      <c r="B614">
        <v>21.21</v>
      </c>
      <c r="C614">
        <v>1.49</v>
      </c>
      <c r="D614">
        <v>2.84</v>
      </c>
      <c r="E614">
        <v>25.4</v>
      </c>
      <c r="F614">
        <v>2.57</v>
      </c>
      <c r="G614">
        <f t="shared" ref="G614:G677" si="10">SP500_Price/Earnings</f>
        <v>7.46830985915493</v>
      </c>
    </row>
    <row r="615" spans="1:7" x14ac:dyDescent="0.2">
      <c r="A615" s="6">
        <v>18660</v>
      </c>
      <c r="B615">
        <v>22</v>
      </c>
      <c r="C615">
        <v>1.5</v>
      </c>
      <c r="D615">
        <v>2.83</v>
      </c>
      <c r="E615">
        <v>25.7</v>
      </c>
      <c r="F615">
        <v>2.58</v>
      </c>
      <c r="G615">
        <f t="shared" si="10"/>
        <v>7.7738515901060072</v>
      </c>
    </row>
    <row r="616" spans="1:7" x14ac:dyDescent="0.2">
      <c r="A616" s="6">
        <v>18688</v>
      </c>
      <c r="B616">
        <v>21.63</v>
      </c>
      <c r="C616">
        <v>1.52</v>
      </c>
      <c r="D616">
        <v>2.83</v>
      </c>
      <c r="E616">
        <v>25.8</v>
      </c>
      <c r="F616">
        <v>2.59</v>
      </c>
      <c r="G616">
        <f t="shared" si="10"/>
        <v>7.6431095406360416</v>
      </c>
    </row>
    <row r="617" spans="1:7" x14ac:dyDescent="0.2">
      <c r="A617" s="6">
        <v>18719</v>
      </c>
      <c r="B617">
        <v>21.92</v>
      </c>
      <c r="C617">
        <v>1.53</v>
      </c>
      <c r="D617">
        <v>2.79</v>
      </c>
      <c r="E617">
        <v>25.8</v>
      </c>
      <c r="F617">
        <v>2.6</v>
      </c>
      <c r="G617">
        <f t="shared" si="10"/>
        <v>7.8566308243727603</v>
      </c>
    </row>
    <row r="618" spans="1:7" x14ac:dyDescent="0.2">
      <c r="A618" s="6">
        <v>18749</v>
      </c>
      <c r="B618">
        <v>21.93</v>
      </c>
      <c r="C618">
        <v>1.55</v>
      </c>
      <c r="D618">
        <v>2.76</v>
      </c>
      <c r="E618">
        <v>25.9</v>
      </c>
      <c r="F618">
        <v>2.61</v>
      </c>
      <c r="G618">
        <f t="shared" si="10"/>
        <v>7.9456521739130439</v>
      </c>
    </row>
    <row r="619" spans="1:7" x14ac:dyDescent="0.2">
      <c r="A619" s="6">
        <v>18780</v>
      </c>
      <c r="B619">
        <v>21.55</v>
      </c>
      <c r="C619">
        <v>1.56</v>
      </c>
      <c r="D619">
        <v>2.72</v>
      </c>
      <c r="E619">
        <v>25.9</v>
      </c>
      <c r="F619">
        <v>2.62</v>
      </c>
      <c r="G619">
        <f t="shared" si="10"/>
        <v>7.9227941176470589</v>
      </c>
    </row>
    <row r="620" spans="1:7" x14ac:dyDescent="0.2">
      <c r="A620" s="6">
        <v>18810</v>
      </c>
      <c r="B620">
        <v>21.93</v>
      </c>
      <c r="C620">
        <v>1.55</v>
      </c>
      <c r="D620">
        <v>2.65</v>
      </c>
      <c r="E620">
        <v>25.9</v>
      </c>
      <c r="F620">
        <v>2.63</v>
      </c>
      <c r="G620">
        <f t="shared" si="10"/>
        <v>8.2754716981132077</v>
      </c>
    </row>
    <row r="621" spans="1:7" x14ac:dyDescent="0.2">
      <c r="A621" s="6">
        <v>18841</v>
      </c>
      <c r="B621">
        <v>22.89</v>
      </c>
      <c r="C621">
        <v>1.53</v>
      </c>
      <c r="D621">
        <v>2.58</v>
      </c>
      <c r="E621">
        <v>25.9</v>
      </c>
      <c r="F621">
        <v>2.63</v>
      </c>
      <c r="G621">
        <f t="shared" si="10"/>
        <v>8.8720930232558146</v>
      </c>
    </row>
    <row r="622" spans="1:7" x14ac:dyDescent="0.2">
      <c r="A622" s="6">
        <v>18872</v>
      </c>
      <c r="B622">
        <v>23.48</v>
      </c>
      <c r="C622">
        <v>1.52</v>
      </c>
      <c r="D622">
        <v>2.5099999999999998</v>
      </c>
      <c r="E622">
        <v>26.1</v>
      </c>
      <c r="F622">
        <v>2.64</v>
      </c>
      <c r="G622">
        <f t="shared" si="10"/>
        <v>9.3545816733067735</v>
      </c>
    </row>
    <row r="623" spans="1:7" x14ac:dyDescent="0.2">
      <c r="A623" s="6">
        <v>18902</v>
      </c>
      <c r="B623">
        <v>23.36</v>
      </c>
      <c r="C623">
        <v>1.48</v>
      </c>
      <c r="D623">
        <v>2.4900000000000002</v>
      </c>
      <c r="E623">
        <v>26.2</v>
      </c>
      <c r="F623">
        <v>2.65</v>
      </c>
      <c r="G623">
        <f t="shared" si="10"/>
        <v>9.3815261044176701</v>
      </c>
    </row>
    <row r="624" spans="1:7" x14ac:dyDescent="0.2">
      <c r="A624" s="6">
        <v>18933</v>
      </c>
      <c r="B624">
        <v>22.71</v>
      </c>
      <c r="C624">
        <v>1.45</v>
      </c>
      <c r="D624">
        <v>2.46</v>
      </c>
      <c r="E624">
        <v>26.4</v>
      </c>
      <c r="F624">
        <v>2.66</v>
      </c>
      <c r="G624">
        <f t="shared" si="10"/>
        <v>9.2317073170731714</v>
      </c>
    </row>
    <row r="625" spans="1:7" x14ac:dyDescent="0.2">
      <c r="A625" s="6">
        <v>18963</v>
      </c>
      <c r="B625">
        <v>23.41</v>
      </c>
      <c r="C625">
        <v>1.41</v>
      </c>
      <c r="D625">
        <v>2.44</v>
      </c>
      <c r="E625">
        <v>26.5</v>
      </c>
      <c r="F625">
        <v>2.67</v>
      </c>
      <c r="G625">
        <f t="shared" si="10"/>
        <v>9.5942622950819683</v>
      </c>
    </row>
    <row r="626" spans="1:7" x14ac:dyDescent="0.2">
      <c r="A626" s="6">
        <v>18994</v>
      </c>
      <c r="B626">
        <v>24.19</v>
      </c>
      <c r="C626">
        <v>1.41</v>
      </c>
      <c r="D626">
        <v>2.4300000000000002</v>
      </c>
      <c r="E626">
        <v>26.5</v>
      </c>
      <c r="F626">
        <v>2.68</v>
      </c>
      <c r="G626">
        <f t="shared" si="10"/>
        <v>9.9547325102880659</v>
      </c>
    </row>
    <row r="627" spans="1:7" x14ac:dyDescent="0.2">
      <c r="A627" s="6">
        <v>19025</v>
      </c>
      <c r="B627">
        <v>23.75</v>
      </c>
      <c r="C627">
        <v>1.42</v>
      </c>
      <c r="D627">
        <v>2.41</v>
      </c>
      <c r="E627">
        <v>26.3</v>
      </c>
      <c r="F627">
        <v>2.69</v>
      </c>
      <c r="G627">
        <f t="shared" si="10"/>
        <v>9.8547717842323639</v>
      </c>
    </row>
    <row r="628" spans="1:7" x14ac:dyDescent="0.2">
      <c r="A628" s="6">
        <v>19054</v>
      </c>
      <c r="B628">
        <v>23.81</v>
      </c>
      <c r="C628">
        <v>1.42</v>
      </c>
      <c r="D628">
        <v>2.4</v>
      </c>
      <c r="E628">
        <v>26.3</v>
      </c>
      <c r="F628">
        <v>2.71</v>
      </c>
      <c r="G628">
        <f t="shared" si="10"/>
        <v>9.9208333333333325</v>
      </c>
    </row>
    <row r="629" spans="1:7" x14ac:dyDescent="0.2">
      <c r="A629" s="6">
        <v>19085</v>
      </c>
      <c r="B629">
        <v>23.74</v>
      </c>
      <c r="C629">
        <v>1.43</v>
      </c>
      <c r="D629">
        <v>2.38</v>
      </c>
      <c r="E629">
        <v>26.4</v>
      </c>
      <c r="F629">
        <v>2.72</v>
      </c>
      <c r="G629">
        <f t="shared" si="10"/>
        <v>9.9747899159663866</v>
      </c>
    </row>
    <row r="630" spans="1:7" x14ac:dyDescent="0.2">
      <c r="A630" s="6">
        <v>19115</v>
      </c>
      <c r="B630">
        <v>23.73</v>
      </c>
      <c r="C630">
        <v>1.44</v>
      </c>
      <c r="D630">
        <v>2.36</v>
      </c>
      <c r="E630">
        <v>26.4</v>
      </c>
      <c r="F630">
        <v>2.73</v>
      </c>
      <c r="G630">
        <f t="shared" si="10"/>
        <v>10.055084745762713</v>
      </c>
    </row>
    <row r="631" spans="1:7" x14ac:dyDescent="0.2">
      <c r="A631" s="6">
        <v>19146</v>
      </c>
      <c r="B631">
        <v>24.38</v>
      </c>
      <c r="C631">
        <v>1.45</v>
      </c>
      <c r="D631">
        <v>2.34</v>
      </c>
      <c r="E631">
        <v>26.5</v>
      </c>
      <c r="F631">
        <v>2.74</v>
      </c>
      <c r="G631">
        <f t="shared" si="10"/>
        <v>10.418803418803419</v>
      </c>
    </row>
    <row r="632" spans="1:7" x14ac:dyDescent="0.2">
      <c r="A632" s="6">
        <v>19176</v>
      </c>
      <c r="B632">
        <v>25.08</v>
      </c>
      <c r="C632">
        <v>1.45</v>
      </c>
      <c r="D632">
        <v>2.35</v>
      </c>
      <c r="E632">
        <v>26.7</v>
      </c>
      <c r="F632">
        <v>2.75</v>
      </c>
      <c r="G632">
        <f t="shared" si="10"/>
        <v>10.672340425531914</v>
      </c>
    </row>
    <row r="633" spans="1:7" x14ac:dyDescent="0.2">
      <c r="A633" s="6">
        <v>19207</v>
      </c>
      <c r="B633">
        <v>25.18</v>
      </c>
      <c r="C633">
        <v>1.45</v>
      </c>
      <c r="D633">
        <v>2.35</v>
      </c>
      <c r="E633">
        <v>26.7</v>
      </c>
      <c r="F633">
        <v>2.77</v>
      </c>
      <c r="G633">
        <f t="shared" si="10"/>
        <v>10.714893617021277</v>
      </c>
    </row>
    <row r="634" spans="1:7" x14ac:dyDescent="0.2">
      <c r="A634" s="6">
        <v>19238</v>
      </c>
      <c r="B634">
        <v>24.78</v>
      </c>
      <c r="C634">
        <v>1.45</v>
      </c>
      <c r="D634">
        <v>2.36</v>
      </c>
      <c r="E634">
        <v>26.7</v>
      </c>
      <c r="F634">
        <v>2.78</v>
      </c>
      <c r="G634">
        <f t="shared" si="10"/>
        <v>10.500000000000002</v>
      </c>
    </row>
    <row r="635" spans="1:7" x14ac:dyDescent="0.2">
      <c r="A635" s="6">
        <v>19268</v>
      </c>
      <c r="B635">
        <v>24.26</v>
      </c>
      <c r="C635">
        <v>1.44</v>
      </c>
      <c r="D635">
        <v>2.37</v>
      </c>
      <c r="E635">
        <v>26.7</v>
      </c>
      <c r="F635">
        <v>2.79</v>
      </c>
      <c r="G635">
        <f t="shared" si="10"/>
        <v>10.236286919831224</v>
      </c>
    </row>
    <row r="636" spans="1:7" x14ac:dyDescent="0.2">
      <c r="A636" s="6">
        <v>19299</v>
      </c>
      <c r="B636">
        <v>25.03</v>
      </c>
      <c r="C636">
        <v>1.42</v>
      </c>
      <c r="D636">
        <v>2.39</v>
      </c>
      <c r="E636">
        <v>26.7</v>
      </c>
      <c r="F636">
        <v>2.81</v>
      </c>
      <c r="G636">
        <f t="shared" si="10"/>
        <v>10.472803347280335</v>
      </c>
    </row>
    <row r="637" spans="1:7" x14ac:dyDescent="0.2">
      <c r="A637" s="6">
        <v>19329</v>
      </c>
      <c r="B637">
        <v>26.04</v>
      </c>
      <c r="C637">
        <v>1.41</v>
      </c>
      <c r="D637">
        <v>2.4</v>
      </c>
      <c r="E637">
        <v>26.7</v>
      </c>
      <c r="F637">
        <v>2.82</v>
      </c>
      <c r="G637">
        <f t="shared" si="10"/>
        <v>10.85</v>
      </c>
    </row>
    <row r="638" spans="1:7" x14ac:dyDescent="0.2">
      <c r="A638" s="6">
        <v>19360</v>
      </c>
      <c r="B638">
        <v>26.18</v>
      </c>
      <c r="C638">
        <v>1.41</v>
      </c>
      <c r="D638">
        <v>2.41</v>
      </c>
      <c r="E638">
        <v>26.6</v>
      </c>
      <c r="F638">
        <v>2.83</v>
      </c>
      <c r="G638">
        <f t="shared" si="10"/>
        <v>10.863070539419086</v>
      </c>
    </row>
    <row r="639" spans="1:7" x14ac:dyDescent="0.2">
      <c r="A639" s="6">
        <v>19391</v>
      </c>
      <c r="B639">
        <v>25.86</v>
      </c>
      <c r="C639">
        <v>1.41</v>
      </c>
      <c r="D639">
        <v>2.42</v>
      </c>
      <c r="E639">
        <v>26.5</v>
      </c>
      <c r="F639">
        <v>2.8</v>
      </c>
      <c r="G639">
        <f t="shared" si="10"/>
        <v>10.685950413223141</v>
      </c>
    </row>
    <row r="640" spans="1:7" x14ac:dyDescent="0.2">
      <c r="A640" s="6">
        <v>19419</v>
      </c>
      <c r="B640">
        <v>25.99</v>
      </c>
      <c r="C640">
        <v>1.41</v>
      </c>
      <c r="D640">
        <v>2.4300000000000002</v>
      </c>
      <c r="E640">
        <v>26.6</v>
      </c>
      <c r="F640">
        <v>2.77</v>
      </c>
      <c r="G640">
        <f t="shared" si="10"/>
        <v>10.695473251028805</v>
      </c>
    </row>
    <row r="641" spans="1:7" x14ac:dyDescent="0.2">
      <c r="A641" s="6">
        <v>19450</v>
      </c>
      <c r="B641">
        <v>24.71</v>
      </c>
      <c r="C641">
        <v>1.41</v>
      </c>
      <c r="D641">
        <v>2.46</v>
      </c>
      <c r="E641">
        <v>26.6</v>
      </c>
      <c r="F641">
        <v>2.83</v>
      </c>
      <c r="G641">
        <f t="shared" si="10"/>
        <v>10.044715447154472</v>
      </c>
    </row>
    <row r="642" spans="1:7" x14ac:dyDescent="0.2">
      <c r="A642" s="6">
        <v>19480</v>
      </c>
      <c r="B642">
        <v>24.84</v>
      </c>
      <c r="C642">
        <v>1.42</v>
      </c>
      <c r="D642">
        <v>2.48</v>
      </c>
      <c r="E642">
        <v>26.7</v>
      </c>
      <c r="F642">
        <v>3.05</v>
      </c>
      <c r="G642">
        <f t="shared" si="10"/>
        <v>10.016129032258064</v>
      </c>
    </row>
    <row r="643" spans="1:7" x14ac:dyDescent="0.2">
      <c r="A643" s="6">
        <v>19511</v>
      </c>
      <c r="B643">
        <v>23.95</v>
      </c>
      <c r="C643">
        <v>1.42</v>
      </c>
      <c r="D643">
        <v>2.5099999999999998</v>
      </c>
      <c r="E643">
        <v>26.8</v>
      </c>
      <c r="F643">
        <v>3.11</v>
      </c>
      <c r="G643">
        <f t="shared" si="10"/>
        <v>9.5418326693227105</v>
      </c>
    </row>
    <row r="644" spans="1:7" x14ac:dyDescent="0.2">
      <c r="A644" s="6">
        <v>19541</v>
      </c>
      <c r="B644">
        <v>24.29</v>
      </c>
      <c r="C644">
        <v>1.42</v>
      </c>
      <c r="D644">
        <v>2.52</v>
      </c>
      <c r="E644">
        <v>26.8</v>
      </c>
      <c r="F644">
        <v>2.93</v>
      </c>
      <c r="G644">
        <f t="shared" si="10"/>
        <v>9.6388888888888893</v>
      </c>
    </row>
    <row r="645" spans="1:7" x14ac:dyDescent="0.2">
      <c r="A645" s="6">
        <v>19572</v>
      </c>
      <c r="B645">
        <v>24.39</v>
      </c>
      <c r="C645">
        <v>1.42</v>
      </c>
      <c r="D645">
        <v>2.54</v>
      </c>
      <c r="E645">
        <v>26.9</v>
      </c>
      <c r="F645">
        <v>2.95</v>
      </c>
      <c r="G645">
        <f t="shared" si="10"/>
        <v>9.6023622047244093</v>
      </c>
    </row>
    <row r="646" spans="1:7" x14ac:dyDescent="0.2">
      <c r="A646" s="6">
        <v>19603</v>
      </c>
      <c r="B646">
        <v>23.27</v>
      </c>
      <c r="C646">
        <v>1.42</v>
      </c>
      <c r="D646">
        <v>2.5499999999999998</v>
      </c>
      <c r="E646">
        <v>26.9</v>
      </c>
      <c r="F646">
        <v>2.87</v>
      </c>
      <c r="G646">
        <f t="shared" si="10"/>
        <v>9.1254901960784327</v>
      </c>
    </row>
    <row r="647" spans="1:7" x14ac:dyDescent="0.2">
      <c r="A647" s="6">
        <v>19633</v>
      </c>
      <c r="B647">
        <v>23.97</v>
      </c>
      <c r="C647">
        <v>1.43</v>
      </c>
      <c r="D647">
        <v>2.54</v>
      </c>
      <c r="E647">
        <v>27</v>
      </c>
      <c r="F647">
        <v>2.66</v>
      </c>
      <c r="G647">
        <f t="shared" si="10"/>
        <v>9.4370078740157481</v>
      </c>
    </row>
    <row r="648" spans="1:7" x14ac:dyDescent="0.2">
      <c r="A648" s="6">
        <v>19664</v>
      </c>
      <c r="B648">
        <v>24.5</v>
      </c>
      <c r="C648">
        <v>1.44</v>
      </c>
      <c r="D648">
        <v>2.52</v>
      </c>
      <c r="E648">
        <v>26.9</v>
      </c>
      <c r="F648">
        <v>2.68</v>
      </c>
      <c r="G648">
        <f t="shared" si="10"/>
        <v>9.7222222222222214</v>
      </c>
    </row>
    <row r="649" spans="1:7" x14ac:dyDescent="0.2">
      <c r="A649" s="6">
        <v>19694</v>
      </c>
      <c r="B649">
        <v>24.83</v>
      </c>
      <c r="C649">
        <v>1.45</v>
      </c>
      <c r="D649">
        <v>2.5099999999999998</v>
      </c>
      <c r="E649">
        <v>26.9</v>
      </c>
      <c r="F649">
        <v>2.59</v>
      </c>
      <c r="G649">
        <f t="shared" si="10"/>
        <v>9.8924302788844631</v>
      </c>
    </row>
    <row r="650" spans="1:7" x14ac:dyDescent="0.2">
      <c r="A650" s="6">
        <v>19725</v>
      </c>
      <c r="B650">
        <v>25.46</v>
      </c>
      <c r="C650">
        <v>1.46</v>
      </c>
      <c r="D650">
        <v>2.52</v>
      </c>
      <c r="E650">
        <v>26.9</v>
      </c>
      <c r="F650">
        <v>2.48</v>
      </c>
      <c r="G650">
        <f t="shared" si="10"/>
        <v>10.103174603174603</v>
      </c>
    </row>
    <row r="651" spans="1:7" x14ac:dyDescent="0.2">
      <c r="A651" s="6">
        <v>19756</v>
      </c>
      <c r="B651">
        <v>26.02</v>
      </c>
      <c r="C651">
        <v>1.46</v>
      </c>
      <c r="D651">
        <v>2.54</v>
      </c>
      <c r="E651">
        <v>26.9</v>
      </c>
      <c r="F651">
        <v>2.4700000000000002</v>
      </c>
      <c r="G651">
        <f t="shared" si="10"/>
        <v>10.244094488188976</v>
      </c>
    </row>
    <row r="652" spans="1:7" x14ac:dyDescent="0.2">
      <c r="A652" s="6">
        <v>19784</v>
      </c>
      <c r="B652">
        <v>26.57</v>
      </c>
      <c r="C652">
        <v>1.47</v>
      </c>
      <c r="D652">
        <v>2.5499999999999998</v>
      </c>
      <c r="E652">
        <v>26.9</v>
      </c>
      <c r="F652">
        <v>2.37</v>
      </c>
      <c r="G652">
        <f t="shared" si="10"/>
        <v>10.419607843137255</v>
      </c>
    </row>
    <row r="653" spans="1:7" x14ac:dyDescent="0.2">
      <c r="A653" s="6">
        <v>19815</v>
      </c>
      <c r="B653">
        <v>27.63</v>
      </c>
      <c r="C653">
        <v>1.46</v>
      </c>
      <c r="D653">
        <v>2.57</v>
      </c>
      <c r="E653">
        <v>26.8</v>
      </c>
      <c r="F653">
        <v>2.29</v>
      </c>
      <c r="G653">
        <f t="shared" si="10"/>
        <v>10.750972762645915</v>
      </c>
    </row>
    <row r="654" spans="1:7" x14ac:dyDescent="0.2">
      <c r="A654" s="6">
        <v>19845</v>
      </c>
      <c r="B654">
        <v>28.73</v>
      </c>
      <c r="C654">
        <v>1.46</v>
      </c>
      <c r="D654">
        <v>2.6</v>
      </c>
      <c r="E654">
        <v>26.9</v>
      </c>
      <c r="F654">
        <v>2.37</v>
      </c>
      <c r="G654">
        <f t="shared" si="10"/>
        <v>11.049999999999999</v>
      </c>
    </row>
    <row r="655" spans="1:7" x14ac:dyDescent="0.2">
      <c r="A655" s="6">
        <v>19876</v>
      </c>
      <c r="B655">
        <v>28.96</v>
      </c>
      <c r="C655">
        <v>1.45</v>
      </c>
      <c r="D655">
        <v>2.62</v>
      </c>
      <c r="E655">
        <v>26.9</v>
      </c>
      <c r="F655">
        <v>2.38</v>
      </c>
      <c r="G655">
        <f t="shared" si="10"/>
        <v>11.053435114503817</v>
      </c>
    </row>
    <row r="656" spans="1:7" x14ac:dyDescent="0.2">
      <c r="A656" s="6">
        <v>19906</v>
      </c>
      <c r="B656">
        <v>30.13</v>
      </c>
      <c r="C656">
        <v>1.46</v>
      </c>
      <c r="D656">
        <v>2.62</v>
      </c>
      <c r="E656">
        <v>26.9</v>
      </c>
      <c r="F656">
        <v>2.2999999999999998</v>
      </c>
      <c r="G656">
        <f t="shared" si="10"/>
        <v>11.5</v>
      </c>
    </row>
    <row r="657" spans="1:7" x14ac:dyDescent="0.2">
      <c r="A657" s="6">
        <v>19937</v>
      </c>
      <c r="B657">
        <v>30.73</v>
      </c>
      <c r="C657">
        <v>1.46</v>
      </c>
      <c r="D657">
        <v>2.63</v>
      </c>
      <c r="E657">
        <v>26.9</v>
      </c>
      <c r="F657">
        <v>2.36</v>
      </c>
      <c r="G657">
        <f t="shared" si="10"/>
        <v>11.684410646387834</v>
      </c>
    </row>
    <row r="658" spans="1:7" x14ac:dyDescent="0.2">
      <c r="A658" s="6">
        <v>19968</v>
      </c>
      <c r="B658">
        <v>31.45</v>
      </c>
      <c r="C658">
        <v>1.47</v>
      </c>
      <c r="D658">
        <v>2.63</v>
      </c>
      <c r="E658">
        <v>26.8</v>
      </c>
      <c r="F658">
        <v>2.38</v>
      </c>
      <c r="G658">
        <f t="shared" si="10"/>
        <v>11.958174904942966</v>
      </c>
    </row>
    <row r="659" spans="1:7" x14ac:dyDescent="0.2">
      <c r="A659" s="6">
        <v>19998</v>
      </c>
      <c r="B659">
        <v>32.18</v>
      </c>
      <c r="C659">
        <v>1.49</v>
      </c>
      <c r="D659">
        <v>2.68</v>
      </c>
      <c r="E659">
        <v>26.8</v>
      </c>
      <c r="F659">
        <v>2.4300000000000002</v>
      </c>
      <c r="G659">
        <f t="shared" si="10"/>
        <v>12.007462686567163</v>
      </c>
    </row>
    <row r="660" spans="1:7" x14ac:dyDescent="0.2">
      <c r="A660" s="6">
        <v>20029</v>
      </c>
      <c r="B660">
        <v>33.44</v>
      </c>
      <c r="C660">
        <v>1.52</v>
      </c>
      <c r="D660">
        <v>2.72</v>
      </c>
      <c r="E660">
        <v>26.8</v>
      </c>
      <c r="F660">
        <v>2.48</v>
      </c>
      <c r="G660">
        <f t="shared" si="10"/>
        <v>12.294117647058822</v>
      </c>
    </row>
    <row r="661" spans="1:7" x14ac:dyDescent="0.2">
      <c r="A661" s="6">
        <v>20059</v>
      </c>
      <c r="B661">
        <v>34.97</v>
      </c>
      <c r="C661">
        <v>1.54</v>
      </c>
      <c r="D661">
        <v>2.77</v>
      </c>
      <c r="E661">
        <v>26.7</v>
      </c>
      <c r="F661">
        <v>2.5099999999999998</v>
      </c>
      <c r="G661">
        <f t="shared" si="10"/>
        <v>12.624548736462094</v>
      </c>
    </row>
    <row r="662" spans="1:7" x14ac:dyDescent="0.2">
      <c r="A662" s="6">
        <v>20090</v>
      </c>
      <c r="B662">
        <v>35.6</v>
      </c>
      <c r="C662">
        <v>1.55</v>
      </c>
      <c r="D662">
        <v>2.83</v>
      </c>
      <c r="E662">
        <v>26.7</v>
      </c>
      <c r="F662">
        <v>2.61</v>
      </c>
      <c r="G662">
        <f t="shared" si="10"/>
        <v>12.579505300353357</v>
      </c>
    </row>
    <row r="663" spans="1:7" x14ac:dyDescent="0.2">
      <c r="A663" s="6">
        <v>20121</v>
      </c>
      <c r="B663">
        <v>36.79</v>
      </c>
      <c r="C663">
        <v>1.55</v>
      </c>
      <c r="D663">
        <v>2.9</v>
      </c>
      <c r="E663">
        <v>26.7</v>
      </c>
      <c r="F663">
        <v>2.65</v>
      </c>
      <c r="G663">
        <f t="shared" si="10"/>
        <v>12.686206896551724</v>
      </c>
    </row>
    <row r="664" spans="1:7" x14ac:dyDescent="0.2">
      <c r="A664" s="6">
        <v>20149</v>
      </c>
      <c r="B664">
        <v>36.5</v>
      </c>
      <c r="C664">
        <v>1.56</v>
      </c>
      <c r="D664">
        <v>2.96</v>
      </c>
      <c r="E664">
        <v>26.7</v>
      </c>
      <c r="F664">
        <v>2.68</v>
      </c>
      <c r="G664">
        <f t="shared" si="10"/>
        <v>12.331081081081081</v>
      </c>
    </row>
    <row r="665" spans="1:7" x14ac:dyDescent="0.2">
      <c r="A665" s="6">
        <v>20180</v>
      </c>
      <c r="B665">
        <v>37.76</v>
      </c>
      <c r="C665">
        <v>1.56</v>
      </c>
      <c r="D665">
        <v>3.05</v>
      </c>
      <c r="E665">
        <v>26.7</v>
      </c>
      <c r="F665">
        <v>2.75</v>
      </c>
      <c r="G665">
        <f t="shared" si="10"/>
        <v>12.38032786885246</v>
      </c>
    </row>
    <row r="666" spans="1:7" x14ac:dyDescent="0.2">
      <c r="A666" s="6">
        <v>20210</v>
      </c>
      <c r="B666">
        <v>37.6</v>
      </c>
      <c r="C666">
        <v>1.57</v>
      </c>
      <c r="D666">
        <v>3.13</v>
      </c>
      <c r="E666">
        <v>26.7</v>
      </c>
      <c r="F666">
        <v>2.76</v>
      </c>
      <c r="G666">
        <f t="shared" si="10"/>
        <v>12.012779552715656</v>
      </c>
    </row>
    <row r="667" spans="1:7" x14ac:dyDescent="0.2">
      <c r="A667" s="6">
        <v>20241</v>
      </c>
      <c r="B667">
        <v>39.78</v>
      </c>
      <c r="C667">
        <v>1.57</v>
      </c>
      <c r="D667">
        <v>3.22</v>
      </c>
      <c r="E667">
        <v>26.7</v>
      </c>
      <c r="F667">
        <v>2.78</v>
      </c>
      <c r="G667">
        <f t="shared" si="10"/>
        <v>12.354037267080745</v>
      </c>
    </row>
    <row r="668" spans="1:7" x14ac:dyDescent="0.2">
      <c r="A668" s="6">
        <v>20271</v>
      </c>
      <c r="B668">
        <v>42.69</v>
      </c>
      <c r="C668">
        <v>1.59</v>
      </c>
      <c r="D668">
        <v>3.29</v>
      </c>
      <c r="E668">
        <v>26.8</v>
      </c>
      <c r="F668">
        <v>2.9</v>
      </c>
      <c r="G668">
        <f t="shared" si="10"/>
        <v>12.975683890577507</v>
      </c>
    </row>
    <row r="669" spans="1:7" x14ac:dyDescent="0.2">
      <c r="A669" s="6">
        <v>20302</v>
      </c>
      <c r="B669">
        <v>42.43</v>
      </c>
      <c r="C669">
        <v>1.6</v>
      </c>
      <c r="D669">
        <v>3.37</v>
      </c>
      <c r="E669">
        <v>26.8</v>
      </c>
      <c r="F669">
        <v>2.97</v>
      </c>
      <c r="G669">
        <f t="shared" si="10"/>
        <v>12.590504451038575</v>
      </c>
    </row>
    <row r="670" spans="1:7" x14ac:dyDescent="0.2">
      <c r="A670" s="6">
        <v>20333</v>
      </c>
      <c r="B670">
        <v>44.34</v>
      </c>
      <c r="C670">
        <v>1.62</v>
      </c>
      <c r="D670">
        <v>3.44</v>
      </c>
      <c r="E670">
        <v>26.9</v>
      </c>
      <c r="F670">
        <v>2.97</v>
      </c>
      <c r="G670">
        <f t="shared" si="10"/>
        <v>12.889534883720932</v>
      </c>
    </row>
    <row r="671" spans="1:7" x14ac:dyDescent="0.2">
      <c r="A671" s="6">
        <v>20363</v>
      </c>
      <c r="B671">
        <v>42.11</v>
      </c>
      <c r="C671">
        <v>1.63</v>
      </c>
      <c r="D671">
        <v>3.5</v>
      </c>
      <c r="E671">
        <v>26.9</v>
      </c>
      <c r="F671">
        <v>2.88</v>
      </c>
      <c r="G671">
        <f t="shared" si="10"/>
        <v>12.031428571428572</v>
      </c>
    </row>
    <row r="672" spans="1:7" x14ac:dyDescent="0.2">
      <c r="A672" s="6">
        <v>20394</v>
      </c>
      <c r="B672">
        <v>44.95</v>
      </c>
      <c r="C672">
        <v>1.63</v>
      </c>
      <c r="D672">
        <v>3.56</v>
      </c>
      <c r="E672">
        <v>26.9</v>
      </c>
      <c r="F672">
        <v>2.89</v>
      </c>
      <c r="G672">
        <f t="shared" si="10"/>
        <v>12.626404494382022</v>
      </c>
    </row>
    <row r="673" spans="1:7" x14ac:dyDescent="0.2">
      <c r="A673" s="6">
        <v>20424</v>
      </c>
      <c r="B673">
        <v>45.37</v>
      </c>
      <c r="C673">
        <v>1.64</v>
      </c>
      <c r="D673">
        <v>3.62</v>
      </c>
      <c r="E673">
        <v>26.8</v>
      </c>
      <c r="F673">
        <v>2.96</v>
      </c>
      <c r="G673">
        <f t="shared" si="10"/>
        <v>12.533149171270717</v>
      </c>
    </row>
    <row r="674" spans="1:7" x14ac:dyDescent="0.2">
      <c r="A674" s="6">
        <v>20455</v>
      </c>
      <c r="B674">
        <v>44.15</v>
      </c>
      <c r="C674">
        <v>1.67</v>
      </c>
      <c r="D674">
        <v>3.64</v>
      </c>
      <c r="E674">
        <v>26.8</v>
      </c>
      <c r="F674">
        <v>2.9</v>
      </c>
      <c r="G674">
        <f t="shared" si="10"/>
        <v>12.129120879120878</v>
      </c>
    </row>
    <row r="675" spans="1:7" x14ac:dyDescent="0.2">
      <c r="A675" s="6">
        <v>20486</v>
      </c>
      <c r="B675">
        <v>44.43</v>
      </c>
      <c r="C675">
        <v>1.7</v>
      </c>
      <c r="D675">
        <v>3.67</v>
      </c>
      <c r="E675">
        <v>26.8</v>
      </c>
      <c r="F675">
        <v>2.84</v>
      </c>
      <c r="G675">
        <f t="shared" si="10"/>
        <v>12.106267029972752</v>
      </c>
    </row>
    <row r="676" spans="1:7" x14ac:dyDescent="0.2">
      <c r="A676" s="6">
        <v>20515</v>
      </c>
      <c r="B676">
        <v>47.49</v>
      </c>
      <c r="C676">
        <v>1.73</v>
      </c>
      <c r="D676">
        <v>3.69</v>
      </c>
      <c r="E676">
        <v>26.8</v>
      </c>
      <c r="F676">
        <v>2.96</v>
      </c>
      <c r="G676">
        <f t="shared" si="10"/>
        <v>12.869918699186993</v>
      </c>
    </row>
    <row r="677" spans="1:7" x14ac:dyDescent="0.2">
      <c r="A677" s="6">
        <v>20546</v>
      </c>
      <c r="B677">
        <v>48.05</v>
      </c>
      <c r="C677">
        <v>1.75</v>
      </c>
      <c r="D677">
        <v>3.66</v>
      </c>
      <c r="E677">
        <v>26.9</v>
      </c>
      <c r="F677">
        <v>3.18</v>
      </c>
      <c r="G677">
        <f t="shared" si="10"/>
        <v>13.128415300546447</v>
      </c>
    </row>
    <row r="678" spans="1:7" x14ac:dyDescent="0.2">
      <c r="A678" s="6">
        <v>20576</v>
      </c>
      <c r="B678">
        <v>46.54</v>
      </c>
      <c r="C678">
        <v>1.78</v>
      </c>
      <c r="D678">
        <v>3.63</v>
      </c>
      <c r="E678">
        <v>27</v>
      </c>
      <c r="F678">
        <v>3.07</v>
      </c>
      <c r="G678">
        <f t="shared" ref="G678:G741" si="11">SP500_Price/Earnings</f>
        <v>12.820936639118457</v>
      </c>
    </row>
    <row r="679" spans="1:7" x14ac:dyDescent="0.2">
      <c r="A679" s="6">
        <v>20607</v>
      </c>
      <c r="B679">
        <v>46.27</v>
      </c>
      <c r="C679">
        <v>1.8</v>
      </c>
      <c r="D679">
        <v>3.6</v>
      </c>
      <c r="E679">
        <v>27.2</v>
      </c>
      <c r="F679">
        <v>3</v>
      </c>
      <c r="G679">
        <f t="shared" si="11"/>
        <v>12.852777777777778</v>
      </c>
    </row>
    <row r="680" spans="1:7" x14ac:dyDescent="0.2">
      <c r="A680" s="6">
        <v>20637</v>
      </c>
      <c r="B680">
        <v>48.78</v>
      </c>
      <c r="C680">
        <v>1.81</v>
      </c>
      <c r="D680">
        <v>3.55</v>
      </c>
      <c r="E680">
        <v>27.4</v>
      </c>
      <c r="F680">
        <v>3.11</v>
      </c>
      <c r="G680">
        <f t="shared" si="11"/>
        <v>13.740845070422536</v>
      </c>
    </row>
    <row r="681" spans="1:7" x14ac:dyDescent="0.2">
      <c r="A681" s="6">
        <v>20668</v>
      </c>
      <c r="B681">
        <v>48.49</v>
      </c>
      <c r="C681">
        <v>1.83</v>
      </c>
      <c r="D681">
        <v>3.51</v>
      </c>
      <c r="E681">
        <v>27.3</v>
      </c>
      <c r="F681">
        <v>3.33</v>
      </c>
      <c r="G681">
        <f t="shared" si="11"/>
        <v>13.814814814814817</v>
      </c>
    </row>
    <row r="682" spans="1:7" x14ac:dyDescent="0.2">
      <c r="A682" s="6">
        <v>20699</v>
      </c>
      <c r="B682">
        <v>46.84</v>
      </c>
      <c r="C682">
        <v>1.84</v>
      </c>
      <c r="D682">
        <v>3.46</v>
      </c>
      <c r="E682">
        <v>27.4</v>
      </c>
      <c r="F682">
        <v>3.38</v>
      </c>
      <c r="G682">
        <f t="shared" si="11"/>
        <v>13.537572254335261</v>
      </c>
    </row>
    <row r="683" spans="1:7" x14ac:dyDescent="0.2">
      <c r="A683" s="6">
        <v>20729</v>
      </c>
      <c r="B683">
        <v>46.24</v>
      </c>
      <c r="C683">
        <v>1.81</v>
      </c>
      <c r="D683">
        <v>3.44</v>
      </c>
      <c r="E683">
        <v>27.5</v>
      </c>
      <c r="F683">
        <v>3.34</v>
      </c>
      <c r="G683">
        <f t="shared" si="11"/>
        <v>13.44186046511628</v>
      </c>
    </row>
    <row r="684" spans="1:7" x14ac:dyDescent="0.2">
      <c r="A684" s="6">
        <v>20760</v>
      </c>
      <c r="B684">
        <v>45.76</v>
      </c>
      <c r="C684">
        <v>1.77</v>
      </c>
      <c r="D684">
        <v>3.43</v>
      </c>
      <c r="E684">
        <v>27.5</v>
      </c>
      <c r="F684">
        <v>3.49</v>
      </c>
      <c r="G684">
        <f t="shared" si="11"/>
        <v>13.341107871720116</v>
      </c>
    </row>
    <row r="685" spans="1:7" x14ac:dyDescent="0.2">
      <c r="A685" s="6">
        <v>20790</v>
      </c>
      <c r="B685">
        <v>46.44</v>
      </c>
      <c r="C685">
        <v>1.74</v>
      </c>
      <c r="D685">
        <v>3.41</v>
      </c>
      <c r="E685">
        <v>27.6</v>
      </c>
      <c r="F685">
        <v>3.59</v>
      </c>
      <c r="G685">
        <f t="shared" si="11"/>
        <v>13.618768328445746</v>
      </c>
    </row>
    <row r="686" spans="1:7" x14ac:dyDescent="0.2">
      <c r="A686" s="6">
        <v>20821</v>
      </c>
      <c r="B686">
        <v>45.43</v>
      </c>
      <c r="C686">
        <v>1.74</v>
      </c>
      <c r="D686">
        <v>3.41</v>
      </c>
      <c r="E686">
        <v>27.6</v>
      </c>
      <c r="F686">
        <v>3.46</v>
      </c>
      <c r="G686">
        <f t="shared" si="11"/>
        <v>13.32258064516129</v>
      </c>
    </row>
    <row r="687" spans="1:7" x14ac:dyDescent="0.2">
      <c r="A687" s="6">
        <v>20852</v>
      </c>
      <c r="B687">
        <v>43.47</v>
      </c>
      <c r="C687">
        <v>1.73</v>
      </c>
      <c r="D687">
        <v>3.4</v>
      </c>
      <c r="E687">
        <v>27.7</v>
      </c>
      <c r="F687">
        <v>3.34</v>
      </c>
      <c r="G687">
        <f t="shared" si="11"/>
        <v>12.785294117647059</v>
      </c>
    </row>
    <row r="688" spans="1:7" x14ac:dyDescent="0.2">
      <c r="A688" s="6">
        <v>20880</v>
      </c>
      <c r="B688">
        <v>44.03</v>
      </c>
      <c r="C688">
        <v>1.73</v>
      </c>
      <c r="D688">
        <v>3.4</v>
      </c>
      <c r="E688">
        <v>27.8</v>
      </c>
      <c r="F688">
        <v>3.41</v>
      </c>
      <c r="G688">
        <f t="shared" si="11"/>
        <v>12.950000000000001</v>
      </c>
    </row>
    <row r="689" spans="1:7" x14ac:dyDescent="0.2">
      <c r="A689" s="6">
        <v>20911</v>
      </c>
      <c r="B689">
        <v>45.05</v>
      </c>
      <c r="C689">
        <v>1.73</v>
      </c>
      <c r="D689">
        <v>3.41</v>
      </c>
      <c r="E689">
        <v>27.9</v>
      </c>
      <c r="F689">
        <v>3.48</v>
      </c>
      <c r="G689">
        <f t="shared" si="11"/>
        <v>13.211143695014661</v>
      </c>
    </row>
    <row r="690" spans="1:7" x14ac:dyDescent="0.2">
      <c r="A690" s="6">
        <v>20941</v>
      </c>
      <c r="B690">
        <v>46.78</v>
      </c>
      <c r="C690">
        <v>1.73</v>
      </c>
      <c r="D690">
        <v>3.41</v>
      </c>
      <c r="E690">
        <v>28</v>
      </c>
      <c r="F690">
        <v>3.6</v>
      </c>
      <c r="G690">
        <f t="shared" si="11"/>
        <v>13.718475073313783</v>
      </c>
    </row>
    <row r="691" spans="1:7" x14ac:dyDescent="0.2">
      <c r="A691" s="6">
        <v>20972</v>
      </c>
      <c r="B691">
        <v>47.55</v>
      </c>
      <c r="C691">
        <v>1.73</v>
      </c>
      <c r="D691">
        <v>3.42</v>
      </c>
      <c r="E691">
        <v>28.1</v>
      </c>
      <c r="F691">
        <v>3.8</v>
      </c>
      <c r="G691">
        <f t="shared" si="11"/>
        <v>13.903508771929824</v>
      </c>
    </row>
    <row r="692" spans="1:7" x14ac:dyDescent="0.2">
      <c r="A692" s="6">
        <v>21002</v>
      </c>
      <c r="B692">
        <v>48.51</v>
      </c>
      <c r="C692">
        <v>1.74</v>
      </c>
      <c r="D692">
        <v>3.44</v>
      </c>
      <c r="E692">
        <v>28.3</v>
      </c>
      <c r="F692">
        <v>3.93</v>
      </c>
      <c r="G692">
        <f t="shared" si="11"/>
        <v>14.101744186046512</v>
      </c>
    </row>
    <row r="693" spans="1:7" x14ac:dyDescent="0.2">
      <c r="A693" s="6">
        <v>21033</v>
      </c>
      <c r="B693">
        <v>45.84</v>
      </c>
      <c r="C693">
        <v>1.75</v>
      </c>
      <c r="D693">
        <v>3.45</v>
      </c>
      <c r="E693">
        <v>28.3</v>
      </c>
      <c r="F693">
        <v>3.93</v>
      </c>
      <c r="G693">
        <f t="shared" si="11"/>
        <v>13.28695652173913</v>
      </c>
    </row>
    <row r="694" spans="1:7" x14ac:dyDescent="0.2">
      <c r="A694" s="6">
        <v>21064</v>
      </c>
      <c r="B694">
        <v>43.98</v>
      </c>
      <c r="C694">
        <v>1.76</v>
      </c>
      <c r="D694">
        <v>3.47</v>
      </c>
      <c r="E694">
        <v>28.3</v>
      </c>
      <c r="F694">
        <v>3.92</v>
      </c>
      <c r="G694">
        <f t="shared" si="11"/>
        <v>12.674351585014408</v>
      </c>
    </row>
    <row r="695" spans="1:7" x14ac:dyDescent="0.2">
      <c r="A695" s="6">
        <v>21094</v>
      </c>
      <c r="B695">
        <v>41.24</v>
      </c>
      <c r="C695">
        <v>1.77</v>
      </c>
      <c r="D695">
        <v>3.44</v>
      </c>
      <c r="E695">
        <v>28.3</v>
      </c>
      <c r="F695">
        <v>3.97</v>
      </c>
      <c r="G695">
        <f t="shared" si="11"/>
        <v>11.988372093023257</v>
      </c>
    </row>
    <row r="696" spans="1:7" x14ac:dyDescent="0.2">
      <c r="A696" s="6">
        <v>21125</v>
      </c>
      <c r="B696">
        <v>40.35</v>
      </c>
      <c r="C696">
        <v>1.78</v>
      </c>
      <c r="D696">
        <v>3.4</v>
      </c>
      <c r="E696">
        <v>28.4</v>
      </c>
      <c r="F696">
        <v>3.72</v>
      </c>
      <c r="G696">
        <f t="shared" si="11"/>
        <v>11.867647058823531</v>
      </c>
    </row>
    <row r="697" spans="1:7" x14ac:dyDescent="0.2">
      <c r="A697" s="6">
        <v>21155</v>
      </c>
      <c r="B697">
        <v>40.33</v>
      </c>
      <c r="C697">
        <v>1.79</v>
      </c>
      <c r="D697">
        <v>3.37</v>
      </c>
      <c r="E697">
        <v>28.4</v>
      </c>
      <c r="F697">
        <v>3.21</v>
      </c>
      <c r="G697">
        <f t="shared" si="11"/>
        <v>11.967359050445102</v>
      </c>
    </row>
    <row r="698" spans="1:7" x14ac:dyDescent="0.2">
      <c r="A698" s="6">
        <v>21186</v>
      </c>
      <c r="B698">
        <v>41.12</v>
      </c>
      <c r="C698">
        <v>1.78</v>
      </c>
      <c r="D698">
        <v>3.29</v>
      </c>
      <c r="E698">
        <v>28.6</v>
      </c>
      <c r="F698">
        <v>3.09</v>
      </c>
      <c r="G698">
        <f t="shared" si="11"/>
        <v>12.498480243161094</v>
      </c>
    </row>
    <row r="699" spans="1:7" x14ac:dyDescent="0.2">
      <c r="A699" s="6">
        <v>21217</v>
      </c>
      <c r="B699">
        <v>41.26</v>
      </c>
      <c r="C699">
        <v>1.78</v>
      </c>
      <c r="D699">
        <v>3.22</v>
      </c>
      <c r="E699">
        <v>28.6</v>
      </c>
      <c r="F699">
        <v>3.05</v>
      </c>
      <c r="G699">
        <f t="shared" si="11"/>
        <v>12.813664596273291</v>
      </c>
    </row>
    <row r="700" spans="1:7" x14ac:dyDescent="0.2">
      <c r="A700" s="6">
        <v>21245</v>
      </c>
      <c r="B700">
        <v>42.11</v>
      </c>
      <c r="C700">
        <v>1.77</v>
      </c>
      <c r="D700">
        <v>3.14</v>
      </c>
      <c r="E700">
        <v>28.8</v>
      </c>
      <c r="F700">
        <v>2.98</v>
      </c>
      <c r="G700">
        <f t="shared" si="11"/>
        <v>13.410828025477706</v>
      </c>
    </row>
    <row r="701" spans="1:7" x14ac:dyDescent="0.2">
      <c r="A701" s="6">
        <v>21276</v>
      </c>
      <c r="B701">
        <v>42.34</v>
      </c>
      <c r="C701">
        <v>1.76</v>
      </c>
      <c r="D701">
        <v>3.07</v>
      </c>
      <c r="E701">
        <v>28.9</v>
      </c>
      <c r="F701">
        <v>2.88</v>
      </c>
      <c r="G701">
        <f t="shared" si="11"/>
        <v>13.791530944625409</v>
      </c>
    </row>
    <row r="702" spans="1:7" x14ac:dyDescent="0.2">
      <c r="A702" s="6">
        <v>21306</v>
      </c>
      <c r="B702">
        <v>43.7</v>
      </c>
      <c r="C702">
        <v>1.74</v>
      </c>
      <c r="D702">
        <v>3</v>
      </c>
      <c r="E702">
        <v>28.9</v>
      </c>
      <c r="F702">
        <v>2.92</v>
      </c>
      <c r="G702">
        <f t="shared" si="11"/>
        <v>14.566666666666668</v>
      </c>
    </row>
    <row r="703" spans="1:7" x14ac:dyDescent="0.2">
      <c r="A703" s="6">
        <v>21337</v>
      </c>
      <c r="B703">
        <v>44.75</v>
      </c>
      <c r="C703">
        <v>1.73</v>
      </c>
      <c r="D703">
        <v>2.93</v>
      </c>
      <c r="E703">
        <v>28.9</v>
      </c>
      <c r="F703">
        <v>2.97</v>
      </c>
      <c r="G703">
        <f t="shared" si="11"/>
        <v>15.273037542662115</v>
      </c>
    </row>
    <row r="704" spans="1:7" x14ac:dyDescent="0.2">
      <c r="A704" s="6">
        <v>21367</v>
      </c>
      <c r="B704">
        <v>45.98</v>
      </c>
      <c r="C704">
        <v>1.73</v>
      </c>
      <c r="D704">
        <v>2.91</v>
      </c>
      <c r="E704">
        <v>29</v>
      </c>
      <c r="F704">
        <v>3.2</v>
      </c>
      <c r="G704">
        <f t="shared" si="11"/>
        <v>15.800687285223367</v>
      </c>
    </row>
    <row r="705" spans="1:7" x14ac:dyDescent="0.2">
      <c r="A705" s="6">
        <v>21398</v>
      </c>
      <c r="B705">
        <v>47.7</v>
      </c>
      <c r="C705">
        <v>1.73</v>
      </c>
      <c r="D705">
        <v>2.9</v>
      </c>
      <c r="E705">
        <v>28.9</v>
      </c>
      <c r="F705">
        <v>3.54</v>
      </c>
      <c r="G705">
        <f t="shared" si="11"/>
        <v>16.448275862068968</v>
      </c>
    </row>
    <row r="706" spans="1:7" x14ac:dyDescent="0.2">
      <c r="A706" s="6">
        <v>21429</v>
      </c>
      <c r="B706">
        <v>48.96</v>
      </c>
      <c r="C706">
        <v>1.73</v>
      </c>
      <c r="D706">
        <v>2.88</v>
      </c>
      <c r="E706">
        <v>28.9</v>
      </c>
      <c r="F706">
        <v>3.76</v>
      </c>
      <c r="G706">
        <f t="shared" si="11"/>
        <v>17</v>
      </c>
    </row>
    <row r="707" spans="1:7" x14ac:dyDescent="0.2">
      <c r="A707" s="6">
        <v>21459</v>
      </c>
      <c r="B707">
        <v>50.95</v>
      </c>
      <c r="C707">
        <v>1.74</v>
      </c>
      <c r="D707">
        <v>2.88</v>
      </c>
      <c r="E707">
        <v>28.9</v>
      </c>
      <c r="F707">
        <v>3.8</v>
      </c>
      <c r="G707">
        <f t="shared" si="11"/>
        <v>17.690972222222225</v>
      </c>
    </row>
    <row r="708" spans="1:7" x14ac:dyDescent="0.2">
      <c r="A708" s="6">
        <v>21490</v>
      </c>
      <c r="B708">
        <v>52.5</v>
      </c>
      <c r="C708">
        <v>1.74</v>
      </c>
      <c r="D708">
        <v>2.89</v>
      </c>
      <c r="E708">
        <v>29</v>
      </c>
      <c r="F708">
        <v>3.74</v>
      </c>
      <c r="G708">
        <f t="shared" si="11"/>
        <v>18.166089965397923</v>
      </c>
    </row>
    <row r="709" spans="1:7" x14ac:dyDescent="0.2">
      <c r="A709" s="6">
        <v>21520</v>
      </c>
      <c r="B709">
        <v>53.49</v>
      </c>
      <c r="C709">
        <v>1.75</v>
      </c>
      <c r="D709">
        <v>2.89</v>
      </c>
      <c r="E709">
        <v>28.9</v>
      </c>
      <c r="F709">
        <v>3.86</v>
      </c>
      <c r="G709">
        <f t="shared" si="11"/>
        <v>18.508650519031143</v>
      </c>
    </row>
    <row r="710" spans="1:7" x14ac:dyDescent="0.2">
      <c r="A710" s="6">
        <v>21551</v>
      </c>
      <c r="B710">
        <v>55.62</v>
      </c>
      <c r="C710">
        <v>1.76</v>
      </c>
      <c r="D710">
        <v>2.96</v>
      </c>
      <c r="E710">
        <v>29</v>
      </c>
      <c r="F710">
        <v>4.0199999999999996</v>
      </c>
      <c r="G710">
        <f t="shared" si="11"/>
        <v>18.79054054054054</v>
      </c>
    </row>
    <row r="711" spans="1:7" x14ac:dyDescent="0.2">
      <c r="A711" s="6">
        <v>21582</v>
      </c>
      <c r="B711">
        <v>54.77</v>
      </c>
      <c r="C711">
        <v>1.76</v>
      </c>
      <c r="D711">
        <v>3.04</v>
      </c>
      <c r="E711">
        <v>28.9</v>
      </c>
      <c r="F711">
        <v>3.96</v>
      </c>
      <c r="G711">
        <f t="shared" si="11"/>
        <v>18.016447368421055</v>
      </c>
    </row>
    <row r="712" spans="1:7" x14ac:dyDescent="0.2">
      <c r="A712" s="6">
        <v>21610</v>
      </c>
      <c r="B712">
        <v>56.16</v>
      </c>
      <c r="C712">
        <v>1.77</v>
      </c>
      <c r="D712">
        <v>3.11</v>
      </c>
      <c r="E712">
        <v>28.9</v>
      </c>
      <c r="F712">
        <v>3.99</v>
      </c>
      <c r="G712">
        <f t="shared" si="11"/>
        <v>18.057877813504824</v>
      </c>
    </row>
    <row r="713" spans="1:7" x14ac:dyDescent="0.2">
      <c r="A713" s="6">
        <v>21641</v>
      </c>
      <c r="B713">
        <v>57.1</v>
      </c>
      <c r="C713">
        <v>1.78</v>
      </c>
      <c r="D713">
        <v>3.21</v>
      </c>
      <c r="E713">
        <v>29</v>
      </c>
      <c r="F713">
        <v>4.12</v>
      </c>
      <c r="G713">
        <f t="shared" si="11"/>
        <v>17.788161993769471</v>
      </c>
    </row>
    <row r="714" spans="1:7" x14ac:dyDescent="0.2">
      <c r="A714" s="6">
        <v>21671</v>
      </c>
      <c r="B714">
        <v>57.96</v>
      </c>
      <c r="C714">
        <v>1.78</v>
      </c>
      <c r="D714">
        <v>3.3</v>
      </c>
      <c r="E714">
        <v>29</v>
      </c>
      <c r="F714">
        <v>4.3099999999999996</v>
      </c>
      <c r="G714">
        <f t="shared" si="11"/>
        <v>17.563636363636366</v>
      </c>
    </row>
    <row r="715" spans="1:7" x14ac:dyDescent="0.2">
      <c r="A715" s="6">
        <v>21702</v>
      </c>
      <c r="B715">
        <v>57.46</v>
      </c>
      <c r="C715">
        <v>1.79</v>
      </c>
      <c r="D715">
        <v>3.4</v>
      </c>
      <c r="E715">
        <v>29.1</v>
      </c>
      <c r="F715">
        <v>4.34</v>
      </c>
      <c r="G715">
        <f t="shared" si="11"/>
        <v>16.900000000000002</v>
      </c>
    </row>
    <row r="716" spans="1:7" x14ac:dyDescent="0.2">
      <c r="A716" s="6">
        <v>21732</v>
      </c>
      <c r="B716">
        <v>59.74</v>
      </c>
      <c r="C716">
        <v>1.8</v>
      </c>
      <c r="D716">
        <v>3.41</v>
      </c>
      <c r="E716">
        <v>29.2</v>
      </c>
      <c r="F716">
        <v>4.4000000000000004</v>
      </c>
      <c r="G716">
        <f t="shared" si="11"/>
        <v>17.519061583577713</v>
      </c>
    </row>
    <row r="717" spans="1:7" x14ac:dyDescent="0.2">
      <c r="A717" s="6">
        <v>21763</v>
      </c>
      <c r="B717">
        <v>59.4</v>
      </c>
      <c r="C717">
        <v>1.8</v>
      </c>
      <c r="D717">
        <v>3.42</v>
      </c>
      <c r="E717">
        <v>29.2</v>
      </c>
      <c r="F717">
        <v>4.43</v>
      </c>
      <c r="G717">
        <f t="shared" si="11"/>
        <v>17.368421052631579</v>
      </c>
    </row>
    <row r="718" spans="1:7" x14ac:dyDescent="0.2">
      <c r="A718" s="6">
        <v>21794</v>
      </c>
      <c r="B718">
        <v>57.05</v>
      </c>
      <c r="C718">
        <v>1.81</v>
      </c>
      <c r="D718">
        <v>3.43</v>
      </c>
      <c r="E718">
        <v>29.3</v>
      </c>
      <c r="F718">
        <v>4.68</v>
      </c>
      <c r="G718">
        <f t="shared" si="11"/>
        <v>16.632653061224488</v>
      </c>
    </row>
    <row r="719" spans="1:7" x14ac:dyDescent="0.2">
      <c r="A719" s="6">
        <v>21824</v>
      </c>
      <c r="B719">
        <v>57</v>
      </c>
      <c r="C719">
        <v>1.82</v>
      </c>
      <c r="D719">
        <v>3.42</v>
      </c>
      <c r="E719">
        <v>29.4</v>
      </c>
      <c r="F719">
        <v>4.53</v>
      </c>
      <c r="G719">
        <f t="shared" si="11"/>
        <v>16.666666666666668</v>
      </c>
    </row>
    <row r="720" spans="1:7" x14ac:dyDescent="0.2">
      <c r="A720" s="6">
        <v>21855</v>
      </c>
      <c r="B720">
        <v>57.23</v>
      </c>
      <c r="C720">
        <v>1.82</v>
      </c>
      <c r="D720">
        <v>3.4</v>
      </c>
      <c r="E720">
        <v>29.4</v>
      </c>
      <c r="F720">
        <v>4.53</v>
      </c>
      <c r="G720">
        <f t="shared" si="11"/>
        <v>16.83235294117647</v>
      </c>
    </row>
    <row r="721" spans="1:7" x14ac:dyDescent="0.2">
      <c r="A721" s="6">
        <v>21885</v>
      </c>
      <c r="B721">
        <v>59.06</v>
      </c>
      <c r="C721">
        <v>1.83</v>
      </c>
      <c r="D721">
        <v>3.39</v>
      </c>
      <c r="E721">
        <v>29.4</v>
      </c>
      <c r="F721">
        <v>4.6900000000000004</v>
      </c>
      <c r="G721">
        <f t="shared" si="11"/>
        <v>17.421828908554573</v>
      </c>
    </row>
    <row r="722" spans="1:7" x14ac:dyDescent="0.2">
      <c r="A722" s="6">
        <v>21916</v>
      </c>
      <c r="B722">
        <v>58.03</v>
      </c>
      <c r="C722">
        <v>1.87</v>
      </c>
      <c r="D722">
        <v>3.39</v>
      </c>
      <c r="E722">
        <v>29.3</v>
      </c>
      <c r="F722">
        <v>4.72</v>
      </c>
      <c r="G722">
        <f t="shared" si="11"/>
        <v>17.117994100294986</v>
      </c>
    </row>
    <row r="723" spans="1:7" x14ac:dyDescent="0.2">
      <c r="A723" s="6">
        <v>21947</v>
      </c>
      <c r="B723">
        <v>55.78</v>
      </c>
      <c r="C723">
        <v>1.9</v>
      </c>
      <c r="D723">
        <v>3.39</v>
      </c>
      <c r="E723">
        <v>29.4</v>
      </c>
      <c r="F723">
        <v>4.49</v>
      </c>
      <c r="G723">
        <f t="shared" si="11"/>
        <v>16.454277286135692</v>
      </c>
    </row>
    <row r="724" spans="1:7" x14ac:dyDescent="0.2">
      <c r="A724" s="6">
        <v>21976</v>
      </c>
      <c r="B724">
        <v>55.02</v>
      </c>
      <c r="C724">
        <v>1.94</v>
      </c>
      <c r="D724">
        <v>3.39</v>
      </c>
      <c r="E724">
        <v>29.4</v>
      </c>
      <c r="F724">
        <v>4.25</v>
      </c>
      <c r="G724">
        <f t="shared" si="11"/>
        <v>16.23008849557522</v>
      </c>
    </row>
    <row r="725" spans="1:7" x14ac:dyDescent="0.2">
      <c r="A725" s="6">
        <v>22007</v>
      </c>
      <c r="B725">
        <v>55.73</v>
      </c>
      <c r="C725">
        <v>1.94</v>
      </c>
      <c r="D725">
        <v>3.35</v>
      </c>
      <c r="E725">
        <v>29.5</v>
      </c>
      <c r="F725">
        <v>4.28</v>
      </c>
      <c r="G725">
        <f t="shared" si="11"/>
        <v>16.635820895522386</v>
      </c>
    </row>
    <row r="726" spans="1:7" x14ac:dyDescent="0.2">
      <c r="A726" s="6">
        <v>22037</v>
      </c>
      <c r="B726">
        <v>55.22</v>
      </c>
      <c r="C726">
        <v>1.95</v>
      </c>
      <c r="D726">
        <v>3.3</v>
      </c>
      <c r="E726">
        <v>29.5</v>
      </c>
      <c r="F726">
        <v>4.3499999999999996</v>
      </c>
      <c r="G726">
        <f t="shared" si="11"/>
        <v>16.733333333333334</v>
      </c>
    </row>
    <row r="727" spans="1:7" x14ac:dyDescent="0.2">
      <c r="A727" s="6">
        <v>22068</v>
      </c>
      <c r="B727">
        <v>57.26</v>
      </c>
      <c r="C727">
        <v>1.95</v>
      </c>
      <c r="D727">
        <v>3.26</v>
      </c>
      <c r="E727">
        <v>29.6</v>
      </c>
      <c r="F727">
        <v>4.1500000000000004</v>
      </c>
      <c r="G727">
        <f t="shared" si="11"/>
        <v>17.564417177914113</v>
      </c>
    </row>
    <row r="728" spans="1:7" x14ac:dyDescent="0.2">
      <c r="A728" s="6">
        <v>22098</v>
      </c>
      <c r="B728">
        <v>55.84</v>
      </c>
      <c r="C728">
        <v>1.95</v>
      </c>
      <c r="D728">
        <v>3.26</v>
      </c>
      <c r="E728">
        <v>29.6</v>
      </c>
      <c r="F728">
        <v>3.9</v>
      </c>
      <c r="G728">
        <f t="shared" si="11"/>
        <v>17.128834355828221</v>
      </c>
    </row>
    <row r="729" spans="1:7" x14ac:dyDescent="0.2">
      <c r="A729" s="6">
        <v>22129</v>
      </c>
      <c r="B729">
        <v>56.51</v>
      </c>
      <c r="C729">
        <v>1.95</v>
      </c>
      <c r="D729">
        <v>3.27</v>
      </c>
      <c r="E729">
        <v>29.6</v>
      </c>
      <c r="F729">
        <v>3.8</v>
      </c>
      <c r="G729">
        <f t="shared" si="11"/>
        <v>17.281345565749234</v>
      </c>
    </row>
    <row r="730" spans="1:7" x14ac:dyDescent="0.2">
      <c r="A730" s="6">
        <v>22160</v>
      </c>
      <c r="B730">
        <v>54.81</v>
      </c>
      <c r="C730">
        <v>1.95</v>
      </c>
      <c r="D730">
        <v>3.27</v>
      </c>
      <c r="E730">
        <v>29.6</v>
      </c>
      <c r="F730">
        <v>3.8</v>
      </c>
      <c r="G730">
        <f t="shared" si="11"/>
        <v>16.761467889908257</v>
      </c>
    </row>
    <row r="731" spans="1:7" x14ac:dyDescent="0.2">
      <c r="A731" s="6">
        <v>22190</v>
      </c>
      <c r="B731">
        <v>53.73</v>
      </c>
      <c r="C731">
        <v>1.95</v>
      </c>
      <c r="D731">
        <v>3.27</v>
      </c>
      <c r="E731">
        <v>29.8</v>
      </c>
      <c r="F731">
        <v>3.89</v>
      </c>
      <c r="G731">
        <f t="shared" si="11"/>
        <v>16.431192660550458</v>
      </c>
    </row>
    <row r="732" spans="1:7" x14ac:dyDescent="0.2">
      <c r="A732" s="6">
        <v>22221</v>
      </c>
      <c r="B732">
        <v>55.47</v>
      </c>
      <c r="C732">
        <v>1.95</v>
      </c>
      <c r="D732">
        <v>3.27</v>
      </c>
      <c r="E732">
        <v>29.8</v>
      </c>
      <c r="F732">
        <v>3.93</v>
      </c>
      <c r="G732">
        <f t="shared" si="11"/>
        <v>16.963302752293579</v>
      </c>
    </row>
    <row r="733" spans="1:7" x14ac:dyDescent="0.2">
      <c r="A733" s="6">
        <v>22251</v>
      </c>
      <c r="B733">
        <v>56.8</v>
      </c>
      <c r="C733">
        <v>1.95</v>
      </c>
      <c r="D733">
        <v>3.27</v>
      </c>
      <c r="E733">
        <v>29.8</v>
      </c>
      <c r="F733">
        <v>3.84</v>
      </c>
      <c r="G733">
        <f t="shared" si="11"/>
        <v>17.370030581039753</v>
      </c>
    </row>
    <row r="734" spans="1:7" x14ac:dyDescent="0.2">
      <c r="A734" s="6">
        <v>22282</v>
      </c>
      <c r="B734">
        <v>59.72</v>
      </c>
      <c r="C734">
        <v>1.95</v>
      </c>
      <c r="D734">
        <v>3.21</v>
      </c>
      <c r="E734">
        <v>29.8</v>
      </c>
      <c r="F734">
        <v>3.84</v>
      </c>
      <c r="G734">
        <f t="shared" si="11"/>
        <v>18.604361370716511</v>
      </c>
    </row>
    <row r="735" spans="1:7" x14ac:dyDescent="0.2">
      <c r="A735" s="6">
        <v>22313</v>
      </c>
      <c r="B735">
        <v>62.17</v>
      </c>
      <c r="C735">
        <v>1.94</v>
      </c>
      <c r="D735">
        <v>3.15</v>
      </c>
      <c r="E735">
        <v>29.8</v>
      </c>
      <c r="F735">
        <v>3.78</v>
      </c>
      <c r="G735">
        <f t="shared" si="11"/>
        <v>19.736507936507937</v>
      </c>
    </row>
    <row r="736" spans="1:7" x14ac:dyDescent="0.2">
      <c r="A736" s="6">
        <v>22341</v>
      </c>
      <c r="B736">
        <v>64.12</v>
      </c>
      <c r="C736">
        <v>1.94</v>
      </c>
      <c r="D736">
        <v>3.09</v>
      </c>
      <c r="E736">
        <v>29.8</v>
      </c>
      <c r="F736">
        <v>3.74</v>
      </c>
      <c r="G736">
        <f t="shared" si="11"/>
        <v>20.750809061488674</v>
      </c>
    </row>
    <row r="737" spans="1:7" x14ac:dyDescent="0.2">
      <c r="A737" s="6">
        <v>22372</v>
      </c>
      <c r="B737">
        <v>65.83</v>
      </c>
      <c r="C737">
        <v>1.94</v>
      </c>
      <c r="D737">
        <v>3.07</v>
      </c>
      <c r="E737">
        <v>29.8</v>
      </c>
      <c r="F737">
        <v>3.78</v>
      </c>
      <c r="G737">
        <f t="shared" si="11"/>
        <v>21.44299674267101</v>
      </c>
    </row>
    <row r="738" spans="1:7" x14ac:dyDescent="0.2">
      <c r="A738" s="6">
        <v>22402</v>
      </c>
      <c r="B738">
        <v>66.5</v>
      </c>
      <c r="C738">
        <v>1.94</v>
      </c>
      <c r="D738">
        <v>3.05</v>
      </c>
      <c r="E738">
        <v>29.8</v>
      </c>
      <c r="F738">
        <v>3.71</v>
      </c>
      <c r="G738">
        <f t="shared" si="11"/>
        <v>21.803278688524593</v>
      </c>
    </row>
    <row r="739" spans="1:7" x14ac:dyDescent="0.2">
      <c r="A739" s="6">
        <v>22433</v>
      </c>
      <c r="B739">
        <v>65.62</v>
      </c>
      <c r="C739">
        <v>1.94</v>
      </c>
      <c r="D739">
        <v>3.03</v>
      </c>
      <c r="E739">
        <v>29.8</v>
      </c>
      <c r="F739">
        <v>3.88</v>
      </c>
      <c r="G739">
        <f t="shared" si="11"/>
        <v>21.656765676567659</v>
      </c>
    </row>
    <row r="740" spans="1:7" x14ac:dyDescent="0.2">
      <c r="A740" s="6">
        <v>22463</v>
      </c>
      <c r="B740">
        <v>65.44</v>
      </c>
      <c r="C740">
        <v>1.95</v>
      </c>
      <c r="D740">
        <v>3.04</v>
      </c>
      <c r="E740">
        <v>30</v>
      </c>
      <c r="F740">
        <v>3.92</v>
      </c>
      <c r="G740">
        <f t="shared" si="11"/>
        <v>21.526315789473685</v>
      </c>
    </row>
    <row r="741" spans="1:7" x14ac:dyDescent="0.2">
      <c r="A741" s="6">
        <v>22494</v>
      </c>
      <c r="B741">
        <v>67.790000000000006</v>
      </c>
      <c r="C741">
        <v>1.95</v>
      </c>
      <c r="D741">
        <v>3.04</v>
      </c>
      <c r="E741">
        <v>29.9</v>
      </c>
      <c r="F741">
        <v>4.04</v>
      </c>
      <c r="G741">
        <f t="shared" si="11"/>
        <v>22.299342105263161</v>
      </c>
    </row>
    <row r="742" spans="1:7" x14ac:dyDescent="0.2">
      <c r="A742" s="6">
        <v>22525</v>
      </c>
      <c r="B742">
        <v>67.260000000000005</v>
      </c>
      <c r="C742">
        <v>1.96</v>
      </c>
      <c r="D742">
        <v>3.05</v>
      </c>
      <c r="E742">
        <v>30</v>
      </c>
      <c r="F742">
        <v>3.98</v>
      </c>
      <c r="G742">
        <f t="shared" ref="G742:G805" si="12">SP500_Price/Earnings</f>
        <v>22.052459016393446</v>
      </c>
    </row>
    <row r="743" spans="1:7" x14ac:dyDescent="0.2">
      <c r="A743" s="6">
        <v>22555</v>
      </c>
      <c r="B743">
        <v>68</v>
      </c>
      <c r="C743">
        <v>1.98</v>
      </c>
      <c r="D743">
        <v>3.1</v>
      </c>
      <c r="E743">
        <v>30</v>
      </c>
      <c r="F743">
        <v>3.92</v>
      </c>
      <c r="G743">
        <f t="shared" si="12"/>
        <v>21.93548387096774</v>
      </c>
    </row>
    <row r="744" spans="1:7" x14ac:dyDescent="0.2">
      <c r="A744" s="6">
        <v>22586</v>
      </c>
      <c r="B744">
        <v>71.08</v>
      </c>
      <c r="C744">
        <v>2</v>
      </c>
      <c r="D744">
        <v>3.14</v>
      </c>
      <c r="E744">
        <v>30</v>
      </c>
      <c r="F744">
        <v>3.94</v>
      </c>
      <c r="G744">
        <f t="shared" si="12"/>
        <v>22.636942675159233</v>
      </c>
    </row>
    <row r="745" spans="1:7" x14ac:dyDescent="0.2">
      <c r="A745" s="6">
        <v>22616</v>
      </c>
      <c r="B745">
        <v>71.739999999999995</v>
      </c>
      <c r="C745">
        <v>2.02</v>
      </c>
      <c r="D745">
        <v>3.19</v>
      </c>
      <c r="E745">
        <v>30</v>
      </c>
      <c r="F745">
        <v>4.0599999999999996</v>
      </c>
      <c r="G745">
        <f t="shared" si="12"/>
        <v>22.489028213166144</v>
      </c>
    </row>
    <row r="746" spans="1:7" x14ac:dyDescent="0.2">
      <c r="A746" s="6">
        <v>22647</v>
      </c>
      <c r="B746">
        <v>69.069999999999993</v>
      </c>
      <c r="C746">
        <v>2.0299999999999998</v>
      </c>
      <c r="D746">
        <v>3.25</v>
      </c>
      <c r="E746">
        <v>30</v>
      </c>
      <c r="F746">
        <v>4.08</v>
      </c>
      <c r="G746">
        <f t="shared" si="12"/>
        <v>21.252307692307689</v>
      </c>
    </row>
    <row r="747" spans="1:7" x14ac:dyDescent="0.2">
      <c r="A747" s="6">
        <v>22678</v>
      </c>
      <c r="B747">
        <v>70.22</v>
      </c>
      <c r="C747">
        <v>2.0299999999999998</v>
      </c>
      <c r="D747">
        <v>3.31</v>
      </c>
      <c r="E747">
        <v>30.1</v>
      </c>
      <c r="F747">
        <v>4.04</v>
      </c>
      <c r="G747">
        <f t="shared" si="12"/>
        <v>21.214501510574017</v>
      </c>
    </row>
    <row r="748" spans="1:7" x14ac:dyDescent="0.2">
      <c r="A748" s="6">
        <v>22706</v>
      </c>
      <c r="B748">
        <v>70.290000000000006</v>
      </c>
      <c r="C748">
        <v>2.04</v>
      </c>
      <c r="D748">
        <v>3.37</v>
      </c>
      <c r="E748">
        <v>30.1</v>
      </c>
      <c r="F748">
        <v>3.93</v>
      </c>
      <c r="G748">
        <f t="shared" si="12"/>
        <v>20.857566765578635</v>
      </c>
    </row>
    <row r="749" spans="1:7" x14ac:dyDescent="0.2">
      <c r="A749" s="6">
        <v>22737</v>
      </c>
      <c r="B749">
        <v>68.05</v>
      </c>
      <c r="C749">
        <v>2.0499999999999998</v>
      </c>
      <c r="D749">
        <v>3.4</v>
      </c>
      <c r="E749">
        <v>30.2</v>
      </c>
      <c r="F749">
        <v>3.84</v>
      </c>
      <c r="G749">
        <f t="shared" si="12"/>
        <v>20.014705882352942</v>
      </c>
    </row>
    <row r="750" spans="1:7" x14ac:dyDescent="0.2">
      <c r="A750" s="6">
        <v>22767</v>
      </c>
      <c r="B750">
        <v>62.99</v>
      </c>
      <c r="C750">
        <v>2.0499999999999998</v>
      </c>
      <c r="D750">
        <v>3.44</v>
      </c>
      <c r="E750">
        <v>30.2</v>
      </c>
      <c r="F750">
        <v>3.87</v>
      </c>
      <c r="G750">
        <f t="shared" si="12"/>
        <v>18.311046511627907</v>
      </c>
    </row>
    <row r="751" spans="1:7" x14ac:dyDescent="0.2">
      <c r="A751" s="6">
        <v>22798</v>
      </c>
      <c r="B751">
        <v>55.63</v>
      </c>
      <c r="C751">
        <v>2.06</v>
      </c>
      <c r="D751">
        <v>3.47</v>
      </c>
      <c r="E751">
        <v>30.2</v>
      </c>
      <c r="F751">
        <v>3.91</v>
      </c>
      <c r="G751">
        <f t="shared" si="12"/>
        <v>16.031700288184439</v>
      </c>
    </row>
    <row r="752" spans="1:7" x14ac:dyDescent="0.2">
      <c r="A752" s="6">
        <v>22828</v>
      </c>
      <c r="B752">
        <v>56.97</v>
      </c>
      <c r="C752">
        <v>2.0699999999999998</v>
      </c>
      <c r="D752">
        <v>3.49</v>
      </c>
      <c r="E752">
        <v>30.3</v>
      </c>
      <c r="F752">
        <v>4.01</v>
      </c>
      <c r="G752">
        <f t="shared" si="12"/>
        <v>16.323782234957019</v>
      </c>
    </row>
    <row r="753" spans="1:7" x14ac:dyDescent="0.2">
      <c r="A753" s="6">
        <v>22859</v>
      </c>
      <c r="B753">
        <v>58.52</v>
      </c>
      <c r="C753">
        <v>2.0699999999999998</v>
      </c>
      <c r="D753">
        <v>3.51</v>
      </c>
      <c r="E753">
        <v>30.3</v>
      </c>
      <c r="F753">
        <v>3.98</v>
      </c>
      <c r="G753">
        <f t="shared" si="12"/>
        <v>16.672364672364676</v>
      </c>
    </row>
    <row r="754" spans="1:7" x14ac:dyDescent="0.2">
      <c r="A754" s="6">
        <v>22890</v>
      </c>
      <c r="B754">
        <v>58</v>
      </c>
      <c r="C754">
        <v>2.08</v>
      </c>
      <c r="D754">
        <v>3.53</v>
      </c>
      <c r="E754">
        <v>30.4</v>
      </c>
      <c r="F754">
        <v>3.98</v>
      </c>
      <c r="G754">
        <f t="shared" si="12"/>
        <v>16.430594900849858</v>
      </c>
    </row>
    <row r="755" spans="1:7" x14ac:dyDescent="0.2">
      <c r="A755" s="6">
        <v>22920</v>
      </c>
      <c r="B755">
        <v>56.17</v>
      </c>
      <c r="C755">
        <v>2.1</v>
      </c>
      <c r="D755">
        <v>3.58</v>
      </c>
      <c r="E755">
        <v>30.4</v>
      </c>
      <c r="F755">
        <v>3.93</v>
      </c>
      <c r="G755">
        <f t="shared" si="12"/>
        <v>15.689944134078212</v>
      </c>
    </row>
    <row r="756" spans="1:7" x14ac:dyDescent="0.2">
      <c r="A756" s="6">
        <v>22951</v>
      </c>
      <c r="B756">
        <v>60.04</v>
      </c>
      <c r="C756">
        <v>2.11</v>
      </c>
      <c r="D756">
        <v>3.62</v>
      </c>
      <c r="E756">
        <v>30.4</v>
      </c>
      <c r="F756">
        <v>3.92</v>
      </c>
      <c r="G756">
        <f t="shared" si="12"/>
        <v>16.585635359116022</v>
      </c>
    </row>
    <row r="757" spans="1:7" x14ac:dyDescent="0.2">
      <c r="A757" s="6">
        <v>22981</v>
      </c>
      <c r="B757">
        <v>62.64</v>
      </c>
      <c r="C757">
        <v>2.13</v>
      </c>
      <c r="D757">
        <v>3.67</v>
      </c>
      <c r="E757">
        <v>30.4</v>
      </c>
      <c r="F757">
        <v>3.86</v>
      </c>
      <c r="G757">
        <f t="shared" si="12"/>
        <v>17.068119891008173</v>
      </c>
    </row>
    <row r="758" spans="1:7" x14ac:dyDescent="0.2">
      <c r="A758" s="6">
        <v>23012</v>
      </c>
      <c r="B758">
        <v>65.06</v>
      </c>
      <c r="C758">
        <v>2.14</v>
      </c>
      <c r="D758">
        <v>3.68</v>
      </c>
      <c r="E758">
        <v>30.4</v>
      </c>
      <c r="F758">
        <v>3.83</v>
      </c>
      <c r="G758">
        <f t="shared" si="12"/>
        <v>17.679347826086957</v>
      </c>
    </row>
    <row r="759" spans="1:7" x14ac:dyDescent="0.2">
      <c r="A759" s="6">
        <v>23043</v>
      </c>
      <c r="B759">
        <v>65.92</v>
      </c>
      <c r="C759">
        <v>2.14</v>
      </c>
      <c r="D759">
        <v>3.7</v>
      </c>
      <c r="E759">
        <v>30.4</v>
      </c>
      <c r="F759">
        <v>3.92</v>
      </c>
      <c r="G759">
        <f t="shared" si="12"/>
        <v>17.816216216216215</v>
      </c>
    </row>
    <row r="760" spans="1:7" x14ac:dyDescent="0.2">
      <c r="A760" s="6">
        <v>23071</v>
      </c>
      <c r="B760">
        <v>65.67</v>
      </c>
      <c r="C760">
        <v>2.15</v>
      </c>
      <c r="D760">
        <v>3.71</v>
      </c>
      <c r="E760">
        <v>30.5</v>
      </c>
      <c r="F760">
        <v>3.93</v>
      </c>
      <c r="G760">
        <f t="shared" si="12"/>
        <v>17.700808625336929</v>
      </c>
    </row>
    <row r="761" spans="1:7" x14ac:dyDescent="0.2">
      <c r="A761" s="6">
        <v>23102</v>
      </c>
      <c r="B761">
        <v>68.760000000000005</v>
      </c>
      <c r="C761">
        <v>2.17</v>
      </c>
      <c r="D761">
        <v>3.75</v>
      </c>
      <c r="E761">
        <v>30.5</v>
      </c>
      <c r="F761">
        <v>3.97</v>
      </c>
      <c r="G761">
        <f t="shared" si="12"/>
        <v>18.336000000000002</v>
      </c>
    </row>
    <row r="762" spans="1:7" x14ac:dyDescent="0.2">
      <c r="A762" s="6">
        <v>23132</v>
      </c>
      <c r="B762">
        <v>70.14</v>
      </c>
      <c r="C762">
        <v>2.1800000000000002</v>
      </c>
      <c r="D762">
        <v>3.8</v>
      </c>
      <c r="E762">
        <v>30.5</v>
      </c>
      <c r="F762">
        <v>3.93</v>
      </c>
      <c r="G762">
        <f t="shared" si="12"/>
        <v>18.457894736842107</v>
      </c>
    </row>
    <row r="763" spans="1:7" x14ac:dyDescent="0.2">
      <c r="A763" s="6">
        <v>23163</v>
      </c>
      <c r="B763">
        <v>70.11</v>
      </c>
      <c r="C763">
        <v>2.2000000000000002</v>
      </c>
      <c r="D763">
        <v>3.84</v>
      </c>
      <c r="E763">
        <v>30.6</v>
      </c>
      <c r="F763">
        <v>3.99</v>
      </c>
      <c r="G763">
        <f t="shared" si="12"/>
        <v>18.2578125</v>
      </c>
    </row>
    <row r="764" spans="1:7" x14ac:dyDescent="0.2">
      <c r="A764" s="6">
        <v>23193</v>
      </c>
      <c r="B764">
        <v>69.069999999999993</v>
      </c>
      <c r="C764">
        <v>2.2000000000000002</v>
      </c>
      <c r="D764">
        <v>3.88</v>
      </c>
      <c r="E764">
        <v>30.7</v>
      </c>
      <c r="F764">
        <v>4.0199999999999996</v>
      </c>
      <c r="G764">
        <f t="shared" si="12"/>
        <v>17.801546391752577</v>
      </c>
    </row>
    <row r="765" spans="1:7" x14ac:dyDescent="0.2">
      <c r="A765" s="6">
        <v>23224</v>
      </c>
      <c r="B765">
        <v>70.98</v>
      </c>
      <c r="C765">
        <v>2.21</v>
      </c>
      <c r="D765">
        <v>3.92</v>
      </c>
      <c r="E765">
        <v>30.7</v>
      </c>
      <c r="F765">
        <v>4</v>
      </c>
      <c r="G765">
        <f t="shared" si="12"/>
        <v>18.107142857142858</v>
      </c>
    </row>
    <row r="766" spans="1:7" x14ac:dyDescent="0.2">
      <c r="A766" s="6">
        <v>23255</v>
      </c>
      <c r="B766">
        <v>72.849999999999994</v>
      </c>
      <c r="C766">
        <v>2.21</v>
      </c>
      <c r="D766">
        <v>3.96</v>
      </c>
      <c r="E766">
        <v>30.7</v>
      </c>
      <c r="F766">
        <v>4.08</v>
      </c>
      <c r="G766">
        <f t="shared" si="12"/>
        <v>18.396464646464644</v>
      </c>
    </row>
    <row r="767" spans="1:7" x14ac:dyDescent="0.2">
      <c r="A767" s="6">
        <v>23285</v>
      </c>
      <c r="B767">
        <v>73.03</v>
      </c>
      <c r="C767">
        <v>2.23</v>
      </c>
      <c r="D767">
        <v>3.98</v>
      </c>
      <c r="E767">
        <v>30.8</v>
      </c>
      <c r="F767">
        <v>4.1100000000000003</v>
      </c>
      <c r="G767">
        <f t="shared" si="12"/>
        <v>18.349246231155778</v>
      </c>
    </row>
    <row r="768" spans="1:7" x14ac:dyDescent="0.2">
      <c r="A768" s="6">
        <v>23316</v>
      </c>
      <c r="B768">
        <v>72.62</v>
      </c>
      <c r="C768">
        <v>2.2599999999999998</v>
      </c>
      <c r="D768">
        <v>4</v>
      </c>
      <c r="E768">
        <v>30.8</v>
      </c>
      <c r="F768">
        <v>4.12</v>
      </c>
      <c r="G768">
        <f t="shared" si="12"/>
        <v>18.155000000000001</v>
      </c>
    </row>
    <row r="769" spans="1:7" x14ac:dyDescent="0.2">
      <c r="A769" s="6">
        <v>23346</v>
      </c>
      <c r="B769">
        <v>74.17</v>
      </c>
      <c r="C769">
        <v>2.2799999999999998</v>
      </c>
      <c r="D769">
        <v>4.0199999999999996</v>
      </c>
      <c r="E769">
        <v>30.9</v>
      </c>
      <c r="F769">
        <v>4.13</v>
      </c>
      <c r="G769">
        <f t="shared" si="12"/>
        <v>18.450248756218908</v>
      </c>
    </row>
    <row r="770" spans="1:7" x14ac:dyDescent="0.2">
      <c r="A770" s="6">
        <v>23377</v>
      </c>
      <c r="B770">
        <v>76.45</v>
      </c>
      <c r="C770">
        <v>2.2999999999999998</v>
      </c>
      <c r="D770">
        <v>4.07</v>
      </c>
      <c r="E770">
        <v>30.9</v>
      </c>
      <c r="F770">
        <v>4.17</v>
      </c>
      <c r="G770">
        <f t="shared" si="12"/>
        <v>18.783783783783782</v>
      </c>
    </row>
    <row r="771" spans="1:7" x14ac:dyDescent="0.2">
      <c r="A771" s="6">
        <v>23408</v>
      </c>
      <c r="B771">
        <v>77.39</v>
      </c>
      <c r="C771">
        <v>2.31</v>
      </c>
      <c r="D771">
        <v>4.13</v>
      </c>
      <c r="E771">
        <v>30.9</v>
      </c>
      <c r="F771">
        <v>4.1500000000000004</v>
      </c>
      <c r="G771">
        <f t="shared" si="12"/>
        <v>18.738498789346249</v>
      </c>
    </row>
    <row r="772" spans="1:7" x14ac:dyDescent="0.2">
      <c r="A772" s="6">
        <v>23437</v>
      </c>
      <c r="B772">
        <v>78.8</v>
      </c>
      <c r="C772">
        <v>2.33</v>
      </c>
      <c r="D772">
        <v>4.18</v>
      </c>
      <c r="E772">
        <v>30.9</v>
      </c>
      <c r="F772">
        <v>4.22</v>
      </c>
      <c r="G772">
        <f t="shared" si="12"/>
        <v>18.851674641148325</v>
      </c>
    </row>
    <row r="773" spans="1:7" x14ac:dyDescent="0.2">
      <c r="A773" s="6">
        <v>23468</v>
      </c>
      <c r="B773">
        <v>79.94</v>
      </c>
      <c r="C773">
        <v>2.35</v>
      </c>
      <c r="D773">
        <v>4.2300000000000004</v>
      </c>
      <c r="E773">
        <v>30.9</v>
      </c>
      <c r="F773">
        <v>4.2300000000000004</v>
      </c>
      <c r="G773">
        <f t="shared" si="12"/>
        <v>18.898345153664302</v>
      </c>
    </row>
    <row r="774" spans="1:7" x14ac:dyDescent="0.2">
      <c r="A774" s="6">
        <v>23498</v>
      </c>
      <c r="B774">
        <v>80.72</v>
      </c>
      <c r="C774">
        <v>2.36</v>
      </c>
      <c r="D774">
        <v>4.28</v>
      </c>
      <c r="E774">
        <v>30.9</v>
      </c>
      <c r="F774">
        <v>4.2</v>
      </c>
      <c r="G774">
        <f t="shared" si="12"/>
        <v>18.859813084112147</v>
      </c>
    </row>
    <row r="775" spans="1:7" x14ac:dyDescent="0.2">
      <c r="A775" s="6">
        <v>23529</v>
      </c>
      <c r="B775">
        <v>80.239999999999995</v>
      </c>
      <c r="C775">
        <v>2.38</v>
      </c>
      <c r="D775">
        <v>4.33</v>
      </c>
      <c r="E775">
        <v>31</v>
      </c>
      <c r="F775">
        <v>4.17</v>
      </c>
      <c r="G775">
        <f t="shared" si="12"/>
        <v>18.531177829099306</v>
      </c>
    </row>
    <row r="776" spans="1:7" x14ac:dyDescent="0.2">
      <c r="A776" s="6">
        <v>23559</v>
      </c>
      <c r="B776">
        <v>83.22</v>
      </c>
      <c r="C776">
        <v>2.4</v>
      </c>
      <c r="D776">
        <v>4.38</v>
      </c>
      <c r="E776">
        <v>31.1</v>
      </c>
      <c r="F776">
        <v>4.1900000000000004</v>
      </c>
      <c r="G776">
        <f t="shared" si="12"/>
        <v>19</v>
      </c>
    </row>
    <row r="777" spans="1:7" x14ac:dyDescent="0.2">
      <c r="A777" s="6">
        <v>23590</v>
      </c>
      <c r="B777">
        <v>82</v>
      </c>
      <c r="C777">
        <v>2.42</v>
      </c>
      <c r="D777">
        <v>4.42</v>
      </c>
      <c r="E777">
        <v>31</v>
      </c>
      <c r="F777">
        <v>4.1900000000000004</v>
      </c>
      <c r="G777">
        <f t="shared" si="12"/>
        <v>18.552036199095024</v>
      </c>
    </row>
    <row r="778" spans="1:7" x14ac:dyDescent="0.2">
      <c r="A778" s="6">
        <v>23621</v>
      </c>
      <c r="B778">
        <v>83.41</v>
      </c>
      <c r="C778">
        <v>2.44</v>
      </c>
      <c r="D778">
        <v>4.47</v>
      </c>
      <c r="E778">
        <v>31.1</v>
      </c>
      <c r="F778">
        <v>4.2</v>
      </c>
      <c r="G778">
        <f t="shared" si="12"/>
        <v>18.659955257270695</v>
      </c>
    </row>
    <row r="779" spans="1:7" x14ac:dyDescent="0.2">
      <c r="A779" s="6">
        <v>23651</v>
      </c>
      <c r="B779">
        <v>84.85</v>
      </c>
      <c r="C779">
        <v>2.46</v>
      </c>
      <c r="D779">
        <v>4.5</v>
      </c>
      <c r="E779">
        <v>31.1</v>
      </c>
      <c r="F779">
        <v>4.1900000000000004</v>
      </c>
      <c r="G779">
        <f t="shared" si="12"/>
        <v>18.855555555555554</v>
      </c>
    </row>
    <row r="780" spans="1:7" x14ac:dyDescent="0.2">
      <c r="A780" s="6">
        <v>23682</v>
      </c>
      <c r="B780">
        <v>85.44</v>
      </c>
      <c r="C780">
        <v>2.48</v>
      </c>
      <c r="D780">
        <v>4.5199999999999996</v>
      </c>
      <c r="E780">
        <v>31.2</v>
      </c>
      <c r="F780">
        <v>4.1500000000000004</v>
      </c>
      <c r="G780">
        <f t="shared" si="12"/>
        <v>18.90265486725664</v>
      </c>
    </row>
    <row r="781" spans="1:7" x14ac:dyDescent="0.2">
      <c r="A781" s="6">
        <v>23712</v>
      </c>
      <c r="B781">
        <v>83.96</v>
      </c>
      <c r="C781">
        <v>2.5</v>
      </c>
      <c r="D781">
        <v>4.55</v>
      </c>
      <c r="E781">
        <v>31.2</v>
      </c>
      <c r="F781">
        <v>4.18</v>
      </c>
      <c r="G781">
        <f t="shared" si="12"/>
        <v>18.452747252747251</v>
      </c>
    </row>
    <row r="782" spans="1:7" x14ac:dyDescent="0.2">
      <c r="A782" s="6">
        <v>23743</v>
      </c>
      <c r="B782">
        <v>86.12</v>
      </c>
      <c r="C782">
        <v>2.52</v>
      </c>
      <c r="D782">
        <v>4.59</v>
      </c>
      <c r="E782">
        <v>31.2</v>
      </c>
      <c r="F782">
        <v>4.1900000000000004</v>
      </c>
      <c r="G782">
        <f t="shared" si="12"/>
        <v>18.76252723311547</v>
      </c>
    </row>
    <row r="783" spans="1:7" x14ac:dyDescent="0.2">
      <c r="A783" s="6">
        <v>23774</v>
      </c>
      <c r="B783">
        <v>86.75</v>
      </c>
      <c r="C783">
        <v>2.5299999999999998</v>
      </c>
      <c r="D783">
        <v>4.6399999999999997</v>
      </c>
      <c r="E783">
        <v>31.2</v>
      </c>
      <c r="F783">
        <v>4.21</v>
      </c>
      <c r="G783">
        <f t="shared" si="12"/>
        <v>18.696120689655174</v>
      </c>
    </row>
    <row r="784" spans="1:7" x14ac:dyDescent="0.2">
      <c r="A784" s="6">
        <v>23802</v>
      </c>
      <c r="B784">
        <v>86.83</v>
      </c>
      <c r="C784">
        <v>2.5499999999999998</v>
      </c>
      <c r="D784">
        <v>4.68</v>
      </c>
      <c r="E784">
        <v>31.3</v>
      </c>
      <c r="F784">
        <v>4.21</v>
      </c>
      <c r="G784">
        <f t="shared" si="12"/>
        <v>18.553418803418804</v>
      </c>
    </row>
    <row r="785" spans="1:7" x14ac:dyDescent="0.2">
      <c r="A785" s="6">
        <v>23833</v>
      </c>
      <c r="B785">
        <v>87.97</v>
      </c>
      <c r="C785">
        <v>2.57</v>
      </c>
      <c r="D785">
        <v>4.7300000000000004</v>
      </c>
      <c r="E785">
        <v>31.4</v>
      </c>
      <c r="F785">
        <v>4.2</v>
      </c>
      <c r="G785">
        <f t="shared" si="12"/>
        <v>18.598308668076108</v>
      </c>
    </row>
    <row r="786" spans="1:7" x14ac:dyDescent="0.2">
      <c r="A786" s="6">
        <v>23863</v>
      </c>
      <c r="B786">
        <v>89.28</v>
      </c>
      <c r="C786">
        <v>2.59</v>
      </c>
      <c r="D786">
        <v>4.79</v>
      </c>
      <c r="E786">
        <v>31.4</v>
      </c>
      <c r="F786">
        <v>4.21</v>
      </c>
      <c r="G786">
        <f t="shared" si="12"/>
        <v>18.638830897703549</v>
      </c>
    </row>
    <row r="787" spans="1:7" x14ac:dyDescent="0.2">
      <c r="A787" s="6">
        <v>23894</v>
      </c>
      <c r="B787">
        <v>85.04</v>
      </c>
      <c r="C787">
        <v>2.61</v>
      </c>
      <c r="D787">
        <v>4.84</v>
      </c>
      <c r="E787">
        <v>31.6</v>
      </c>
      <c r="F787">
        <v>4.21</v>
      </c>
      <c r="G787">
        <f t="shared" si="12"/>
        <v>17.5702479338843</v>
      </c>
    </row>
    <row r="788" spans="1:7" x14ac:dyDescent="0.2">
      <c r="A788" s="6">
        <v>23924</v>
      </c>
      <c r="B788">
        <v>84.91</v>
      </c>
      <c r="C788">
        <v>2.63</v>
      </c>
      <c r="D788">
        <v>4.8899999999999997</v>
      </c>
      <c r="E788">
        <v>31.6</v>
      </c>
      <c r="F788">
        <v>4.2</v>
      </c>
      <c r="G788">
        <f t="shared" si="12"/>
        <v>17.3640081799591</v>
      </c>
    </row>
    <row r="789" spans="1:7" x14ac:dyDescent="0.2">
      <c r="A789" s="6">
        <v>23955</v>
      </c>
      <c r="B789">
        <v>86.49</v>
      </c>
      <c r="C789">
        <v>2.64</v>
      </c>
      <c r="D789">
        <v>4.93</v>
      </c>
      <c r="E789">
        <v>31.6</v>
      </c>
      <c r="F789">
        <v>4.25</v>
      </c>
      <c r="G789">
        <f t="shared" si="12"/>
        <v>17.543610547667342</v>
      </c>
    </row>
    <row r="790" spans="1:7" x14ac:dyDescent="0.2">
      <c r="A790" s="6">
        <v>23986</v>
      </c>
      <c r="B790">
        <v>89.38</v>
      </c>
      <c r="C790">
        <v>2.66</v>
      </c>
      <c r="D790">
        <v>4.9800000000000004</v>
      </c>
      <c r="E790">
        <v>31.6</v>
      </c>
      <c r="F790">
        <v>4.29</v>
      </c>
      <c r="G790">
        <f t="shared" si="12"/>
        <v>17.947791164658632</v>
      </c>
    </row>
    <row r="791" spans="1:7" x14ac:dyDescent="0.2">
      <c r="A791" s="6">
        <v>24016</v>
      </c>
      <c r="B791">
        <v>91.39</v>
      </c>
      <c r="C791">
        <v>2.68</v>
      </c>
      <c r="D791">
        <v>5.05</v>
      </c>
      <c r="E791">
        <v>31.7</v>
      </c>
      <c r="F791">
        <v>4.3499999999999996</v>
      </c>
      <c r="G791">
        <f t="shared" si="12"/>
        <v>18.097029702970296</v>
      </c>
    </row>
    <row r="792" spans="1:7" x14ac:dyDescent="0.2">
      <c r="A792" s="6">
        <v>24047</v>
      </c>
      <c r="B792">
        <v>92.15</v>
      </c>
      <c r="C792">
        <v>2.7</v>
      </c>
      <c r="D792">
        <v>5.12</v>
      </c>
      <c r="E792">
        <v>31.7</v>
      </c>
      <c r="F792">
        <v>4.45</v>
      </c>
      <c r="G792">
        <f t="shared" si="12"/>
        <v>17.998046875</v>
      </c>
    </row>
    <row r="793" spans="1:7" x14ac:dyDescent="0.2">
      <c r="A793" s="6">
        <v>24077</v>
      </c>
      <c r="B793">
        <v>91.73</v>
      </c>
      <c r="C793">
        <v>2.72</v>
      </c>
      <c r="D793">
        <v>5.19</v>
      </c>
      <c r="E793">
        <v>31.8</v>
      </c>
      <c r="F793">
        <v>4.62</v>
      </c>
      <c r="G793">
        <f t="shared" si="12"/>
        <v>17.674373795761078</v>
      </c>
    </row>
    <row r="794" spans="1:7" x14ac:dyDescent="0.2">
      <c r="A794" s="6">
        <v>24108</v>
      </c>
      <c r="B794">
        <v>93.32</v>
      </c>
      <c r="C794">
        <v>2.74</v>
      </c>
      <c r="D794">
        <v>5.24</v>
      </c>
      <c r="E794">
        <v>31.8</v>
      </c>
      <c r="F794">
        <v>4.6100000000000003</v>
      </c>
      <c r="G794">
        <f t="shared" si="12"/>
        <v>17.809160305343511</v>
      </c>
    </row>
    <row r="795" spans="1:7" x14ac:dyDescent="0.2">
      <c r="A795" s="6">
        <v>24139</v>
      </c>
      <c r="B795">
        <v>92.69</v>
      </c>
      <c r="C795">
        <v>2.76</v>
      </c>
      <c r="D795">
        <v>5.29</v>
      </c>
      <c r="E795">
        <v>32</v>
      </c>
      <c r="F795">
        <v>4.83</v>
      </c>
      <c r="G795">
        <f t="shared" si="12"/>
        <v>17.521739130434781</v>
      </c>
    </row>
    <row r="796" spans="1:7" x14ac:dyDescent="0.2">
      <c r="A796" s="6">
        <v>24167</v>
      </c>
      <c r="B796">
        <v>88.88</v>
      </c>
      <c r="C796">
        <v>2.78</v>
      </c>
      <c r="D796">
        <v>5.34</v>
      </c>
      <c r="E796">
        <v>32.1</v>
      </c>
      <c r="F796">
        <v>4.87</v>
      </c>
      <c r="G796">
        <f t="shared" si="12"/>
        <v>16.644194756554306</v>
      </c>
    </row>
    <row r="797" spans="1:7" x14ac:dyDescent="0.2">
      <c r="A797" s="6">
        <v>24198</v>
      </c>
      <c r="B797">
        <v>91.6</v>
      </c>
      <c r="C797">
        <v>2.8</v>
      </c>
      <c r="D797">
        <v>5.38</v>
      </c>
      <c r="E797">
        <v>32.299999999999997</v>
      </c>
      <c r="F797">
        <v>4.75</v>
      </c>
      <c r="G797">
        <f t="shared" si="12"/>
        <v>17.026022304832711</v>
      </c>
    </row>
    <row r="798" spans="1:7" x14ac:dyDescent="0.2">
      <c r="A798" s="6">
        <v>24228</v>
      </c>
      <c r="B798">
        <v>86.78</v>
      </c>
      <c r="C798">
        <v>2.81</v>
      </c>
      <c r="D798">
        <v>5.42</v>
      </c>
      <c r="E798">
        <v>32.299999999999997</v>
      </c>
      <c r="F798">
        <v>4.78</v>
      </c>
      <c r="G798">
        <f t="shared" si="12"/>
        <v>16.011070110701109</v>
      </c>
    </row>
    <row r="799" spans="1:7" x14ac:dyDescent="0.2">
      <c r="A799" s="6">
        <v>24259</v>
      </c>
      <c r="B799">
        <v>86.06</v>
      </c>
      <c r="C799">
        <v>2.83</v>
      </c>
      <c r="D799">
        <v>5.46</v>
      </c>
      <c r="E799">
        <v>32.4</v>
      </c>
      <c r="F799">
        <v>4.8099999999999996</v>
      </c>
      <c r="G799">
        <f t="shared" si="12"/>
        <v>15.761904761904763</v>
      </c>
    </row>
    <row r="800" spans="1:7" x14ac:dyDescent="0.2">
      <c r="A800" s="6">
        <v>24289</v>
      </c>
      <c r="B800">
        <v>85.84</v>
      </c>
      <c r="C800">
        <v>2.85</v>
      </c>
      <c r="D800">
        <v>5.48</v>
      </c>
      <c r="E800">
        <v>32.5</v>
      </c>
      <c r="F800">
        <v>5.0199999999999996</v>
      </c>
      <c r="G800">
        <f t="shared" si="12"/>
        <v>15.664233576642335</v>
      </c>
    </row>
    <row r="801" spans="1:7" x14ac:dyDescent="0.2">
      <c r="A801" s="6">
        <v>24320</v>
      </c>
      <c r="B801">
        <v>80.650000000000006</v>
      </c>
      <c r="C801">
        <v>2.87</v>
      </c>
      <c r="D801">
        <v>5.49</v>
      </c>
      <c r="E801">
        <v>32.700000000000003</v>
      </c>
      <c r="F801">
        <v>5.22</v>
      </c>
      <c r="G801">
        <f t="shared" si="12"/>
        <v>14.690346083788707</v>
      </c>
    </row>
    <row r="802" spans="1:7" x14ac:dyDescent="0.2">
      <c r="A802" s="6">
        <v>24351</v>
      </c>
      <c r="B802">
        <v>77.81</v>
      </c>
      <c r="C802">
        <v>2.89</v>
      </c>
      <c r="D802">
        <v>5.51</v>
      </c>
      <c r="E802">
        <v>32.700000000000003</v>
      </c>
      <c r="F802">
        <v>5.18</v>
      </c>
      <c r="G802">
        <f t="shared" si="12"/>
        <v>14.121597096188749</v>
      </c>
    </row>
    <row r="803" spans="1:7" x14ac:dyDescent="0.2">
      <c r="A803" s="6">
        <v>24381</v>
      </c>
      <c r="B803">
        <v>77.13</v>
      </c>
      <c r="C803">
        <v>2.88</v>
      </c>
      <c r="D803">
        <v>5.52</v>
      </c>
      <c r="E803">
        <v>32.9</v>
      </c>
      <c r="F803">
        <v>5.01</v>
      </c>
      <c r="G803">
        <f t="shared" si="12"/>
        <v>13.972826086956522</v>
      </c>
    </row>
    <row r="804" spans="1:7" x14ac:dyDescent="0.2">
      <c r="A804" s="6">
        <v>24412</v>
      </c>
      <c r="B804">
        <v>80.989999999999995</v>
      </c>
      <c r="C804">
        <v>2.88</v>
      </c>
      <c r="D804">
        <v>5.54</v>
      </c>
      <c r="E804">
        <v>32.9</v>
      </c>
      <c r="F804">
        <v>5.16</v>
      </c>
      <c r="G804">
        <f t="shared" si="12"/>
        <v>14.619133574007218</v>
      </c>
    </row>
    <row r="805" spans="1:7" x14ac:dyDescent="0.2">
      <c r="A805" s="6">
        <v>24442</v>
      </c>
      <c r="B805">
        <v>81.33</v>
      </c>
      <c r="C805">
        <v>2.87</v>
      </c>
      <c r="D805">
        <v>5.55</v>
      </c>
      <c r="E805">
        <v>32.9</v>
      </c>
      <c r="F805">
        <v>4.84</v>
      </c>
      <c r="G805">
        <f t="shared" si="12"/>
        <v>14.654054054054054</v>
      </c>
    </row>
    <row r="806" spans="1:7" x14ac:dyDescent="0.2">
      <c r="A806" s="6">
        <v>24473</v>
      </c>
      <c r="B806">
        <v>84.45</v>
      </c>
      <c r="C806">
        <v>2.88</v>
      </c>
      <c r="D806">
        <v>5.52</v>
      </c>
      <c r="E806">
        <v>32.9</v>
      </c>
      <c r="F806">
        <v>4.58</v>
      </c>
      <c r="G806">
        <f t="shared" ref="G806:G869" si="13">SP500_Price/Earnings</f>
        <v>15.298913043478263</v>
      </c>
    </row>
    <row r="807" spans="1:7" x14ac:dyDescent="0.2">
      <c r="A807" s="6">
        <v>24504</v>
      </c>
      <c r="B807">
        <v>87.36</v>
      </c>
      <c r="C807">
        <v>2.89</v>
      </c>
      <c r="D807">
        <v>5.48</v>
      </c>
      <c r="E807">
        <v>32.9</v>
      </c>
      <c r="F807">
        <v>4.63</v>
      </c>
      <c r="G807">
        <f t="shared" si="13"/>
        <v>15.941605839416058</v>
      </c>
    </row>
    <row r="808" spans="1:7" x14ac:dyDescent="0.2">
      <c r="A808" s="6">
        <v>24532</v>
      </c>
      <c r="B808">
        <v>89.42</v>
      </c>
      <c r="C808">
        <v>2.9</v>
      </c>
      <c r="D808">
        <v>5.45</v>
      </c>
      <c r="E808">
        <v>33</v>
      </c>
      <c r="F808">
        <v>4.54</v>
      </c>
      <c r="G808">
        <f t="shared" si="13"/>
        <v>16.407339449541283</v>
      </c>
    </row>
    <row r="809" spans="1:7" x14ac:dyDescent="0.2">
      <c r="A809" s="6">
        <v>24563</v>
      </c>
      <c r="B809">
        <v>90.96</v>
      </c>
      <c r="C809">
        <v>2.9</v>
      </c>
      <c r="D809">
        <v>5.41</v>
      </c>
      <c r="E809">
        <v>33.1</v>
      </c>
      <c r="F809">
        <v>4.59</v>
      </c>
      <c r="G809">
        <f t="shared" si="13"/>
        <v>16.813308687615525</v>
      </c>
    </row>
    <row r="810" spans="1:7" x14ac:dyDescent="0.2">
      <c r="A810" s="6">
        <v>24593</v>
      </c>
      <c r="B810">
        <v>92.59</v>
      </c>
      <c r="C810">
        <v>2.9</v>
      </c>
      <c r="D810">
        <v>5.37</v>
      </c>
      <c r="E810">
        <v>33.200000000000003</v>
      </c>
      <c r="F810">
        <v>4.8499999999999996</v>
      </c>
      <c r="G810">
        <f t="shared" si="13"/>
        <v>17.242085661080075</v>
      </c>
    </row>
    <row r="811" spans="1:7" x14ac:dyDescent="0.2">
      <c r="A811" s="6">
        <v>24624</v>
      </c>
      <c r="B811">
        <v>91.43</v>
      </c>
      <c r="C811">
        <v>2.9</v>
      </c>
      <c r="D811">
        <v>5.33</v>
      </c>
      <c r="E811">
        <v>33.299999999999997</v>
      </c>
      <c r="F811">
        <v>5.0199999999999996</v>
      </c>
      <c r="G811">
        <f t="shared" si="13"/>
        <v>17.153846153846153</v>
      </c>
    </row>
    <row r="812" spans="1:7" x14ac:dyDescent="0.2">
      <c r="A812" s="6">
        <v>24654</v>
      </c>
      <c r="B812">
        <v>93.01</v>
      </c>
      <c r="C812">
        <v>2.91</v>
      </c>
      <c r="D812">
        <v>5.32</v>
      </c>
      <c r="E812">
        <v>33.4</v>
      </c>
      <c r="F812">
        <v>5.16</v>
      </c>
      <c r="G812">
        <f t="shared" si="13"/>
        <v>17.483082706766918</v>
      </c>
    </row>
    <row r="813" spans="1:7" x14ac:dyDescent="0.2">
      <c r="A813" s="6">
        <v>24685</v>
      </c>
      <c r="B813">
        <v>94.49</v>
      </c>
      <c r="C813">
        <v>2.91</v>
      </c>
      <c r="D813">
        <v>5.31</v>
      </c>
      <c r="E813">
        <v>33.5</v>
      </c>
      <c r="F813">
        <v>5.28</v>
      </c>
      <c r="G813">
        <f t="shared" si="13"/>
        <v>17.794726930320152</v>
      </c>
    </row>
    <row r="814" spans="1:7" x14ac:dyDescent="0.2">
      <c r="A814" s="6">
        <v>24716</v>
      </c>
      <c r="B814">
        <v>95.81</v>
      </c>
      <c r="C814">
        <v>2.92</v>
      </c>
      <c r="D814">
        <v>5.3</v>
      </c>
      <c r="E814">
        <v>33.6</v>
      </c>
      <c r="F814">
        <v>5.3</v>
      </c>
      <c r="G814">
        <f t="shared" si="13"/>
        <v>18.077358490566038</v>
      </c>
    </row>
    <row r="815" spans="1:7" x14ac:dyDescent="0.2">
      <c r="A815" s="6">
        <v>24746</v>
      </c>
      <c r="B815">
        <v>95.66</v>
      </c>
      <c r="C815">
        <v>2.92</v>
      </c>
      <c r="D815">
        <v>5.31</v>
      </c>
      <c r="E815">
        <v>33.700000000000003</v>
      </c>
      <c r="F815">
        <v>5.48</v>
      </c>
      <c r="G815">
        <f t="shared" si="13"/>
        <v>18.015065913371</v>
      </c>
    </row>
    <row r="816" spans="1:7" x14ac:dyDescent="0.2">
      <c r="A816" s="6">
        <v>24777</v>
      </c>
      <c r="B816">
        <v>92.66</v>
      </c>
      <c r="C816">
        <v>2.92</v>
      </c>
      <c r="D816">
        <v>5.32</v>
      </c>
      <c r="E816">
        <v>33.799999999999997</v>
      </c>
      <c r="F816">
        <v>5.75</v>
      </c>
      <c r="G816">
        <f t="shared" si="13"/>
        <v>17.417293233082706</v>
      </c>
    </row>
    <row r="817" spans="1:7" x14ac:dyDescent="0.2">
      <c r="A817" s="6">
        <v>24807</v>
      </c>
      <c r="B817">
        <v>95.3</v>
      </c>
      <c r="C817">
        <v>2.92</v>
      </c>
      <c r="D817">
        <v>5.33</v>
      </c>
      <c r="E817">
        <v>33.9</v>
      </c>
      <c r="F817">
        <v>5.7</v>
      </c>
      <c r="G817">
        <f t="shared" si="13"/>
        <v>17.879924953095685</v>
      </c>
    </row>
    <row r="818" spans="1:7" x14ac:dyDescent="0.2">
      <c r="A818" s="6">
        <v>24838</v>
      </c>
      <c r="B818">
        <v>95.04</v>
      </c>
      <c r="C818">
        <v>2.93</v>
      </c>
      <c r="D818">
        <v>5.37</v>
      </c>
      <c r="E818">
        <v>34.1</v>
      </c>
      <c r="F818">
        <v>5.53</v>
      </c>
      <c r="G818">
        <f t="shared" si="13"/>
        <v>17.69832402234637</v>
      </c>
    </row>
    <row r="819" spans="1:7" x14ac:dyDescent="0.2">
      <c r="A819" s="6">
        <v>24869</v>
      </c>
      <c r="B819">
        <v>90.75</v>
      </c>
      <c r="C819">
        <v>2.94</v>
      </c>
      <c r="D819">
        <v>5.4</v>
      </c>
      <c r="E819">
        <v>34.200000000000003</v>
      </c>
      <c r="F819">
        <v>5.56</v>
      </c>
      <c r="G819">
        <f t="shared" si="13"/>
        <v>16.805555555555554</v>
      </c>
    </row>
    <row r="820" spans="1:7" x14ac:dyDescent="0.2">
      <c r="A820" s="6">
        <v>24898</v>
      </c>
      <c r="B820">
        <v>89.09</v>
      </c>
      <c r="C820">
        <v>2.95</v>
      </c>
      <c r="D820">
        <v>5.44</v>
      </c>
      <c r="E820">
        <v>34.299999999999997</v>
      </c>
      <c r="F820">
        <v>5.74</v>
      </c>
      <c r="G820">
        <f t="shared" si="13"/>
        <v>16.376838235294116</v>
      </c>
    </row>
    <row r="821" spans="1:7" x14ac:dyDescent="0.2">
      <c r="A821" s="6">
        <v>24929</v>
      </c>
      <c r="B821">
        <v>95.67</v>
      </c>
      <c r="C821">
        <v>2.96</v>
      </c>
      <c r="D821">
        <v>5.48</v>
      </c>
      <c r="E821">
        <v>34.4</v>
      </c>
      <c r="F821">
        <v>5.64</v>
      </c>
      <c r="G821">
        <f t="shared" si="13"/>
        <v>17.45802919708029</v>
      </c>
    </row>
    <row r="822" spans="1:7" x14ac:dyDescent="0.2">
      <c r="A822" s="6">
        <v>24959</v>
      </c>
      <c r="B822">
        <v>97.87</v>
      </c>
      <c r="C822">
        <v>2.98</v>
      </c>
      <c r="D822">
        <v>5.53</v>
      </c>
      <c r="E822">
        <v>34.5</v>
      </c>
      <c r="F822">
        <v>5.87</v>
      </c>
      <c r="G822">
        <f t="shared" si="13"/>
        <v>17.698010849909583</v>
      </c>
    </row>
    <row r="823" spans="1:7" x14ac:dyDescent="0.2">
      <c r="A823" s="6">
        <v>24990</v>
      </c>
      <c r="B823">
        <v>100.5</v>
      </c>
      <c r="C823">
        <v>2.99</v>
      </c>
      <c r="D823">
        <v>5.57</v>
      </c>
      <c r="E823">
        <v>34.700000000000003</v>
      </c>
      <c r="F823">
        <v>5.72</v>
      </c>
      <c r="G823">
        <f t="shared" si="13"/>
        <v>18.043087971274684</v>
      </c>
    </row>
    <row r="824" spans="1:7" x14ac:dyDescent="0.2">
      <c r="A824" s="6">
        <v>25020</v>
      </c>
      <c r="B824">
        <v>100.3</v>
      </c>
      <c r="C824">
        <v>3</v>
      </c>
      <c r="D824">
        <v>5.6</v>
      </c>
      <c r="E824">
        <v>34.9</v>
      </c>
      <c r="F824">
        <v>5.5</v>
      </c>
      <c r="G824">
        <f t="shared" si="13"/>
        <v>17.910714285714285</v>
      </c>
    </row>
    <row r="825" spans="1:7" x14ac:dyDescent="0.2">
      <c r="A825" s="6">
        <v>25051</v>
      </c>
      <c r="B825">
        <v>98.11</v>
      </c>
      <c r="C825">
        <v>3.02</v>
      </c>
      <c r="D825">
        <v>5.63</v>
      </c>
      <c r="E825">
        <v>35</v>
      </c>
      <c r="F825">
        <v>5.42</v>
      </c>
      <c r="G825">
        <f t="shared" si="13"/>
        <v>17.426287744227352</v>
      </c>
    </row>
    <row r="826" spans="1:7" x14ac:dyDescent="0.2">
      <c r="A826" s="6">
        <v>25082</v>
      </c>
      <c r="B826">
        <v>101.3</v>
      </c>
      <c r="C826">
        <v>3.03</v>
      </c>
      <c r="D826">
        <v>5.66</v>
      </c>
      <c r="E826">
        <v>35.1</v>
      </c>
      <c r="F826">
        <v>5.46</v>
      </c>
      <c r="G826">
        <f t="shared" si="13"/>
        <v>17.897526501766784</v>
      </c>
    </row>
    <row r="827" spans="1:7" x14ac:dyDescent="0.2">
      <c r="A827" s="6">
        <v>25112</v>
      </c>
      <c r="B827">
        <v>103.8</v>
      </c>
      <c r="C827">
        <v>3.04</v>
      </c>
      <c r="D827">
        <v>5.69</v>
      </c>
      <c r="E827">
        <v>35.299999999999997</v>
      </c>
      <c r="F827">
        <v>5.58</v>
      </c>
      <c r="G827">
        <f t="shared" si="13"/>
        <v>18.242530755711773</v>
      </c>
    </row>
    <row r="828" spans="1:7" x14ac:dyDescent="0.2">
      <c r="A828" s="6">
        <v>25143</v>
      </c>
      <c r="B828">
        <v>105.4</v>
      </c>
      <c r="C828">
        <v>3.06</v>
      </c>
      <c r="D828">
        <v>5.73</v>
      </c>
      <c r="E828">
        <v>35.4</v>
      </c>
      <c r="F828">
        <v>5.7</v>
      </c>
      <c r="G828">
        <f t="shared" si="13"/>
        <v>18.394415357766142</v>
      </c>
    </row>
    <row r="829" spans="1:7" x14ac:dyDescent="0.2">
      <c r="A829" s="6">
        <v>25173</v>
      </c>
      <c r="B829">
        <v>106.5</v>
      </c>
      <c r="C829">
        <v>3.07</v>
      </c>
      <c r="D829">
        <v>5.76</v>
      </c>
      <c r="E829">
        <v>35.5</v>
      </c>
      <c r="F829">
        <v>6.03</v>
      </c>
      <c r="G829">
        <f t="shared" si="13"/>
        <v>18.489583333333336</v>
      </c>
    </row>
    <row r="830" spans="1:7" x14ac:dyDescent="0.2">
      <c r="A830" s="6">
        <v>25204</v>
      </c>
      <c r="B830">
        <v>102</v>
      </c>
      <c r="C830">
        <v>3.08</v>
      </c>
      <c r="D830">
        <v>5.78</v>
      </c>
      <c r="E830">
        <v>35.6</v>
      </c>
      <c r="F830">
        <v>6.04</v>
      </c>
      <c r="G830">
        <f t="shared" si="13"/>
        <v>17.647058823529409</v>
      </c>
    </row>
    <row r="831" spans="1:7" x14ac:dyDescent="0.2">
      <c r="A831" s="6">
        <v>25235</v>
      </c>
      <c r="B831">
        <v>101.5</v>
      </c>
      <c r="C831">
        <v>3.09</v>
      </c>
      <c r="D831">
        <v>5.8</v>
      </c>
      <c r="E831">
        <v>35.799999999999997</v>
      </c>
      <c r="F831">
        <v>6.19</v>
      </c>
      <c r="G831">
        <f t="shared" si="13"/>
        <v>17.5</v>
      </c>
    </row>
    <row r="832" spans="1:7" x14ac:dyDescent="0.2">
      <c r="A832" s="6">
        <v>25263</v>
      </c>
      <c r="B832">
        <v>99.3</v>
      </c>
      <c r="C832">
        <v>3.1</v>
      </c>
      <c r="D832">
        <v>5.82</v>
      </c>
      <c r="E832">
        <v>36.1</v>
      </c>
      <c r="F832">
        <v>6.3</v>
      </c>
      <c r="G832">
        <f t="shared" si="13"/>
        <v>17.061855670103093</v>
      </c>
    </row>
    <row r="833" spans="1:7" x14ac:dyDescent="0.2">
      <c r="A833" s="6">
        <v>25294</v>
      </c>
      <c r="B833">
        <v>101.3</v>
      </c>
      <c r="C833">
        <v>3.11</v>
      </c>
      <c r="D833">
        <v>5.83</v>
      </c>
      <c r="E833">
        <v>36.299999999999997</v>
      </c>
      <c r="F833">
        <v>6.17</v>
      </c>
      <c r="G833">
        <f t="shared" si="13"/>
        <v>17.375643224699829</v>
      </c>
    </row>
    <row r="834" spans="1:7" x14ac:dyDescent="0.2">
      <c r="A834" s="6">
        <v>25324</v>
      </c>
      <c r="B834">
        <v>104.6</v>
      </c>
      <c r="C834">
        <v>3.12</v>
      </c>
      <c r="D834">
        <v>5.83</v>
      </c>
      <c r="E834">
        <v>36.4</v>
      </c>
      <c r="F834">
        <v>6.32</v>
      </c>
      <c r="G834">
        <f t="shared" si="13"/>
        <v>17.941680960548883</v>
      </c>
    </row>
    <row r="835" spans="1:7" x14ac:dyDescent="0.2">
      <c r="A835" s="6">
        <v>25355</v>
      </c>
      <c r="B835">
        <v>99.14</v>
      </c>
      <c r="C835">
        <v>3.13</v>
      </c>
      <c r="D835">
        <v>5.84</v>
      </c>
      <c r="E835">
        <v>36.6</v>
      </c>
      <c r="F835">
        <v>6.57</v>
      </c>
      <c r="G835">
        <f t="shared" si="13"/>
        <v>16.976027397260275</v>
      </c>
    </row>
    <row r="836" spans="1:7" x14ac:dyDescent="0.2">
      <c r="A836" s="6">
        <v>25385</v>
      </c>
      <c r="B836">
        <v>94.71</v>
      </c>
      <c r="C836">
        <v>3.14</v>
      </c>
      <c r="D836">
        <v>5.86</v>
      </c>
      <c r="E836">
        <v>36.799999999999997</v>
      </c>
      <c r="F836">
        <v>6.72</v>
      </c>
      <c r="G836">
        <f t="shared" si="13"/>
        <v>16.162116040955631</v>
      </c>
    </row>
    <row r="837" spans="1:7" x14ac:dyDescent="0.2">
      <c r="A837" s="6">
        <v>25416</v>
      </c>
      <c r="B837">
        <v>94.18</v>
      </c>
      <c r="C837">
        <v>3.14</v>
      </c>
      <c r="D837">
        <v>5.87</v>
      </c>
      <c r="E837">
        <v>37</v>
      </c>
      <c r="F837">
        <v>6.69</v>
      </c>
      <c r="G837">
        <f t="shared" si="13"/>
        <v>16.044293015332197</v>
      </c>
    </row>
    <row r="838" spans="1:7" x14ac:dyDescent="0.2">
      <c r="A838" s="6">
        <v>25447</v>
      </c>
      <c r="B838">
        <v>94.51</v>
      </c>
      <c r="C838">
        <v>3.15</v>
      </c>
      <c r="D838">
        <v>5.89</v>
      </c>
      <c r="E838">
        <v>37.1</v>
      </c>
      <c r="F838">
        <v>7.16</v>
      </c>
      <c r="G838">
        <f t="shared" si="13"/>
        <v>16.045840407470291</v>
      </c>
    </row>
    <row r="839" spans="1:7" x14ac:dyDescent="0.2">
      <c r="A839" s="6">
        <v>25477</v>
      </c>
      <c r="B839">
        <v>95.52</v>
      </c>
      <c r="C839">
        <v>3.15</v>
      </c>
      <c r="D839">
        <v>5.85</v>
      </c>
      <c r="E839">
        <v>37.299999999999997</v>
      </c>
      <c r="F839">
        <v>7.1</v>
      </c>
      <c r="G839">
        <f t="shared" si="13"/>
        <v>16.328205128205127</v>
      </c>
    </row>
    <row r="840" spans="1:7" x14ac:dyDescent="0.2">
      <c r="A840" s="6">
        <v>25508</v>
      </c>
      <c r="B840">
        <v>96.21</v>
      </c>
      <c r="C840">
        <v>3.16</v>
      </c>
      <c r="D840">
        <v>5.82</v>
      </c>
      <c r="E840">
        <v>37.5</v>
      </c>
      <c r="F840">
        <v>7.14</v>
      </c>
      <c r="G840">
        <f t="shared" si="13"/>
        <v>16.530927835051546</v>
      </c>
    </row>
    <row r="841" spans="1:7" x14ac:dyDescent="0.2">
      <c r="A841" s="6">
        <v>25538</v>
      </c>
      <c r="B841">
        <v>91.11</v>
      </c>
      <c r="C841">
        <v>3.16</v>
      </c>
      <c r="D841">
        <v>5.78</v>
      </c>
      <c r="E841">
        <v>37.700000000000003</v>
      </c>
      <c r="F841">
        <v>7.65</v>
      </c>
      <c r="G841">
        <f t="shared" si="13"/>
        <v>15.762975778546712</v>
      </c>
    </row>
    <row r="842" spans="1:7" x14ac:dyDescent="0.2">
      <c r="A842" s="6">
        <v>25569</v>
      </c>
      <c r="B842">
        <v>90.31</v>
      </c>
      <c r="C842">
        <v>3.16</v>
      </c>
      <c r="D842">
        <v>5.73</v>
      </c>
      <c r="E842">
        <v>37.799999999999997</v>
      </c>
      <c r="F842">
        <v>7.79</v>
      </c>
      <c r="G842">
        <f t="shared" si="13"/>
        <v>15.760907504363001</v>
      </c>
    </row>
    <row r="843" spans="1:7" x14ac:dyDescent="0.2">
      <c r="A843" s="6">
        <v>25600</v>
      </c>
      <c r="B843">
        <v>87.16</v>
      </c>
      <c r="C843">
        <v>3.17</v>
      </c>
      <c r="D843">
        <v>5.68</v>
      </c>
      <c r="E843">
        <v>38</v>
      </c>
      <c r="F843">
        <v>7.24</v>
      </c>
      <c r="G843">
        <f t="shared" si="13"/>
        <v>15.345070422535212</v>
      </c>
    </row>
    <row r="844" spans="1:7" x14ac:dyDescent="0.2">
      <c r="A844" s="6">
        <v>25628</v>
      </c>
      <c r="B844">
        <v>88.65</v>
      </c>
      <c r="C844">
        <v>3.17</v>
      </c>
      <c r="D844">
        <v>5.63</v>
      </c>
      <c r="E844">
        <v>38.200000000000003</v>
      </c>
      <c r="F844">
        <v>7.07</v>
      </c>
      <c r="G844">
        <f t="shared" si="13"/>
        <v>15.74600355239787</v>
      </c>
    </row>
    <row r="845" spans="1:7" x14ac:dyDescent="0.2">
      <c r="A845" s="6">
        <v>25659</v>
      </c>
      <c r="B845">
        <v>85.95</v>
      </c>
      <c r="C845">
        <v>3.17</v>
      </c>
      <c r="D845">
        <v>5.59</v>
      </c>
      <c r="E845">
        <v>38.5</v>
      </c>
      <c r="F845">
        <v>7.39</v>
      </c>
      <c r="G845">
        <f t="shared" si="13"/>
        <v>15.375670840787121</v>
      </c>
    </row>
    <row r="846" spans="1:7" x14ac:dyDescent="0.2">
      <c r="A846" s="6">
        <v>25689</v>
      </c>
      <c r="B846">
        <v>76.06</v>
      </c>
      <c r="C846">
        <v>3.18</v>
      </c>
      <c r="D846">
        <v>5.56</v>
      </c>
      <c r="E846">
        <v>38.6</v>
      </c>
      <c r="F846">
        <v>7.91</v>
      </c>
      <c r="G846">
        <f t="shared" si="13"/>
        <v>13.679856115107915</v>
      </c>
    </row>
    <row r="847" spans="1:7" x14ac:dyDescent="0.2">
      <c r="A847" s="6">
        <v>25720</v>
      </c>
      <c r="B847">
        <v>75.59</v>
      </c>
      <c r="C847">
        <v>3.18</v>
      </c>
      <c r="D847">
        <v>5.52</v>
      </c>
      <c r="E847">
        <v>38.799999999999997</v>
      </c>
      <c r="F847">
        <v>7.84</v>
      </c>
      <c r="G847">
        <f t="shared" si="13"/>
        <v>13.693840579710146</v>
      </c>
    </row>
    <row r="848" spans="1:7" x14ac:dyDescent="0.2">
      <c r="A848" s="6">
        <v>25750</v>
      </c>
      <c r="B848">
        <v>75.72</v>
      </c>
      <c r="C848">
        <v>3.18</v>
      </c>
      <c r="D848">
        <v>5.47</v>
      </c>
      <c r="E848">
        <v>39</v>
      </c>
      <c r="F848">
        <v>7.46</v>
      </c>
      <c r="G848">
        <f t="shared" si="13"/>
        <v>13.842778793418647</v>
      </c>
    </row>
    <row r="849" spans="1:7" x14ac:dyDescent="0.2">
      <c r="A849" s="6">
        <v>25781</v>
      </c>
      <c r="B849">
        <v>77.92</v>
      </c>
      <c r="C849">
        <v>3.19</v>
      </c>
      <c r="D849">
        <v>5.41</v>
      </c>
      <c r="E849">
        <v>39</v>
      </c>
      <c r="F849">
        <v>7.53</v>
      </c>
      <c r="G849">
        <f t="shared" si="13"/>
        <v>14.402957486136783</v>
      </c>
    </row>
    <row r="850" spans="1:7" x14ac:dyDescent="0.2">
      <c r="A850" s="6">
        <v>25812</v>
      </c>
      <c r="B850">
        <v>82.58</v>
      </c>
      <c r="C850">
        <v>3.19</v>
      </c>
      <c r="D850">
        <v>5.36</v>
      </c>
      <c r="E850">
        <v>39.200000000000003</v>
      </c>
      <c r="F850">
        <v>7.39</v>
      </c>
      <c r="G850">
        <f t="shared" si="13"/>
        <v>15.406716417910447</v>
      </c>
    </row>
    <row r="851" spans="1:7" x14ac:dyDescent="0.2">
      <c r="A851" s="6">
        <v>25842</v>
      </c>
      <c r="B851">
        <v>84.37</v>
      </c>
      <c r="C851">
        <v>3.17</v>
      </c>
      <c r="D851">
        <v>5.28</v>
      </c>
      <c r="E851">
        <v>39.4</v>
      </c>
      <c r="F851">
        <v>7.33</v>
      </c>
      <c r="G851">
        <f t="shared" si="13"/>
        <v>15.979166666666666</v>
      </c>
    </row>
    <row r="852" spans="1:7" x14ac:dyDescent="0.2">
      <c r="A852" s="6">
        <v>25873</v>
      </c>
      <c r="B852">
        <v>84.28</v>
      </c>
      <c r="C852">
        <v>3.16</v>
      </c>
      <c r="D852">
        <v>5.21</v>
      </c>
      <c r="E852">
        <v>39.6</v>
      </c>
      <c r="F852">
        <v>6.84</v>
      </c>
      <c r="G852">
        <f t="shared" si="13"/>
        <v>16.176583493282148</v>
      </c>
    </row>
    <row r="853" spans="1:7" x14ac:dyDescent="0.2">
      <c r="A853" s="6">
        <v>25903</v>
      </c>
      <c r="B853">
        <v>90.05</v>
      </c>
      <c r="C853">
        <v>3.14</v>
      </c>
      <c r="D853">
        <v>5.13</v>
      </c>
      <c r="E853">
        <v>39.799999999999997</v>
      </c>
      <c r="F853">
        <v>6.39</v>
      </c>
      <c r="G853">
        <f t="shared" si="13"/>
        <v>17.553606237816766</v>
      </c>
    </row>
    <row r="854" spans="1:7" x14ac:dyDescent="0.2">
      <c r="A854" s="6">
        <v>25934</v>
      </c>
      <c r="B854">
        <v>93.49</v>
      </c>
      <c r="C854">
        <v>3.13</v>
      </c>
      <c r="D854">
        <v>5.16</v>
      </c>
      <c r="E854">
        <v>39.799999999999997</v>
      </c>
      <c r="F854">
        <v>6.24</v>
      </c>
      <c r="G854">
        <f t="shared" si="13"/>
        <v>18.118217054263564</v>
      </c>
    </row>
    <row r="855" spans="1:7" x14ac:dyDescent="0.2">
      <c r="A855" s="6">
        <v>25965</v>
      </c>
      <c r="B855">
        <v>97.11</v>
      </c>
      <c r="C855">
        <v>3.12</v>
      </c>
      <c r="D855">
        <v>5.19</v>
      </c>
      <c r="E855">
        <v>39.9</v>
      </c>
      <c r="F855">
        <v>6.11</v>
      </c>
      <c r="G855">
        <f t="shared" si="13"/>
        <v>18.710982658959537</v>
      </c>
    </row>
    <row r="856" spans="1:7" x14ac:dyDescent="0.2">
      <c r="A856" s="6">
        <v>25993</v>
      </c>
      <c r="B856">
        <v>99.6</v>
      </c>
      <c r="C856">
        <v>3.11</v>
      </c>
      <c r="D856">
        <v>5.22</v>
      </c>
      <c r="E856">
        <v>40</v>
      </c>
      <c r="F856">
        <v>5.7</v>
      </c>
      <c r="G856">
        <f t="shared" si="13"/>
        <v>19.080459770114942</v>
      </c>
    </row>
    <row r="857" spans="1:7" x14ac:dyDescent="0.2">
      <c r="A857" s="6">
        <v>26024</v>
      </c>
      <c r="B857">
        <v>103</v>
      </c>
      <c r="C857">
        <v>3.11</v>
      </c>
      <c r="D857">
        <v>5.25</v>
      </c>
      <c r="E857">
        <v>40.1</v>
      </c>
      <c r="F857">
        <v>5.83</v>
      </c>
      <c r="G857">
        <f t="shared" si="13"/>
        <v>19.61904761904762</v>
      </c>
    </row>
    <row r="858" spans="1:7" x14ac:dyDescent="0.2">
      <c r="A858" s="6">
        <v>26054</v>
      </c>
      <c r="B858">
        <v>101.6</v>
      </c>
      <c r="C858">
        <v>3.1</v>
      </c>
      <c r="D858">
        <v>5.29</v>
      </c>
      <c r="E858">
        <v>40.299999999999997</v>
      </c>
      <c r="F858">
        <v>6.39</v>
      </c>
      <c r="G858">
        <f t="shared" si="13"/>
        <v>19.206049149338373</v>
      </c>
    </row>
    <row r="859" spans="1:7" x14ac:dyDescent="0.2">
      <c r="A859" s="6">
        <v>26085</v>
      </c>
      <c r="B859">
        <v>99.72</v>
      </c>
      <c r="C859">
        <v>3.1</v>
      </c>
      <c r="D859">
        <v>5.32</v>
      </c>
      <c r="E859">
        <v>40.6</v>
      </c>
      <c r="F859">
        <v>6.52</v>
      </c>
      <c r="G859">
        <f t="shared" si="13"/>
        <v>18.744360902255639</v>
      </c>
    </row>
    <row r="860" spans="1:7" x14ac:dyDescent="0.2">
      <c r="A860" s="6">
        <v>26115</v>
      </c>
      <c r="B860">
        <v>99</v>
      </c>
      <c r="C860">
        <v>3.1</v>
      </c>
      <c r="D860">
        <v>5.36</v>
      </c>
      <c r="E860">
        <v>40.700000000000003</v>
      </c>
      <c r="F860">
        <v>6.73</v>
      </c>
      <c r="G860">
        <f t="shared" si="13"/>
        <v>18.470149253731343</v>
      </c>
    </row>
    <row r="861" spans="1:7" x14ac:dyDescent="0.2">
      <c r="A861" s="6">
        <v>26146</v>
      </c>
      <c r="B861">
        <v>97.24</v>
      </c>
      <c r="C861">
        <v>3.09</v>
      </c>
      <c r="D861">
        <v>5.39</v>
      </c>
      <c r="E861">
        <v>40.799999999999997</v>
      </c>
      <c r="F861">
        <v>6.58</v>
      </c>
      <c r="G861">
        <f t="shared" si="13"/>
        <v>18.040816326530614</v>
      </c>
    </row>
    <row r="862" spans="1:7" x14ac:dyDescent="0.2">
      <c r="A862" s="6">
        <v>26177</v>
      </c>
      <c r="B862">
        <v>99.4</v>
      </c>
      <c r="C862">
        <v>3.09</v>
      </c>
      <c r="D862">
        <v>5.43</v>
      </c>
      <c r="E862">
        <v>40.799999999999997</v>
      </c>
      <c r="F862">
        <v>6.14</v>
      </c>
      <c r="G862">
        <f t="shared" si="13"/>
        <v>18.30570902394107</v>
      </c>
    </row>
    <row r="863" spans="1:7" x14ac:dyDescent="0.2">
      <c r="A863" s="6">
        <v>26207</v>
      </c>
      <c r="B863">
        <v>97.29</v>
      </c>
      <c r="C863">
        <v>3.08</v>
      </c>
      <c r="D863">
        <v>5.52</v>
      </c>
      <c r="E863">
        <v>40.9</v>
      </c>
      <c r="F863">
        <v>5.93</v>
      </c>
      <c r="G863">
        <f t="shared" si="13"/>
        <v>17.625000000000004</v>
      </c>
    </row>
    <row r="864" spans="1:7" x14ac:dyDescent="0.2">
      <c r="A864" s="6">
        <v>26238</v>
      </c>
      <c r="B864">
        <v>92.78</v>
      </c>
      <c r="C864">
        <v>3.08</v>
      </c>
      <c r="D864">
        <v>5.61</v>
      </c>
      <c r="E864">
        <v>40.9</v>
      </c>
      <c r="F864">
        <v>5.81</v>
      </c>
      <c r="G864">
        <f t="shared" si="13"/>
        <v>16.538324420677363</v>
      </c>
    </row>
    <row r="865" spans="1:7" x14ac:dyDescent="0.2">
      <c r="A865" s="6">
        <v>26268</v>
      </c>
      <c r="B865">
        <v>99.17</v>
      </c>
      <c r="C865">
        <v>3.07</v>
      </c>
      <c r="D865">
        <v>5.7</v>
      </c>
      <c r="E865">
        <v>41.1</v>
      </c>
      <c r="F865">
        <v>5.93</v>
      </c>
      <c r="G865">
        <f t="shared" si="13"/>
        <v>17.398245614035087</v>
      </c>
    </row>
    <row r="866" spans="1:7" x14ac:dyDescent="0.2">
      <c r="A866" s="6">
        <v>26299</v>
      </c>
      <c r="B866">
        <v>103.3</v>
      </c>
      <c r="C866">
        <v>3.07</v>
      </c>
      <c r="D866">
        <v>5.74</v>
      </c>
      <c r="E866">
        <v>41.1</v>
      </c>
      <c r="F866">
        <v>5.95</v>
      </c>
      <c r="G866">
        <f t="shared" si="13"/>
        <v>17.996515679442506</v>
      </c>
    </row>
    <row r="867" spans="1:7" x14ac:dyDescent="0.2">
      <c r="A867" s="6">
        <v>26330</v>
      </c>
      <c r="B867">
        <v>105.2</v>
      </c>
      <c r="C867">
        <v>3.07</v>
      </c>
      <c r="D867">
        <v>5.77</v>
      </c>
      <c r="E867">
        <v>41.3</v>
      </c>
      <c r="F867">
        <v>6.08</v>
      </c>
      <c r="G867">
        <f t="shared" si="13"/>
        <v>18.232235701906415</v>
      </c>
    </row>
    <row r="868" spans="1:7" x14ac:dyDescent="0.2">
      <c r="A868" s="6">
        <v>26359</v>
      </c>
      <c r="B868">
        <v>107.7</v>
      </c>
      <c r="C868">
        <v>3.07</v>
      </c>
      <c r="D868">
        <v>5.81</v>
      </c>
      <c r="E868">
        <v>41.4</v>
      </c>
      <c r="F868">
        <v>6.07</v>
      </c>
      <c r="G868">
        <f t="shared" si="13"/>
        <v>18.537005163511189</v>
      </c>
    </row>
    <row r="869" spans="1:7" x14ac:dyDescent="0.2">
      <c r="A869" s="6">
        <v>26390</v>
      </c>
      <c r="B869">
        <v>108.8</v>
      </c>
      <c r="C869">
        <v>3.07</v>
      </c>
      <c r="D869">
        <v>5.86</v>
      </c>
      <c r="E869">
        <v>41.5</v>
      </c>
      <c r="F869">
        <v>6.19</v>
      </c>
      <c r="G869">
        <f t="shared" si="13"/>
        <v>18.56655290102389</v>
      </c>
    </row>
    <row r="870" spans="1:7" x14ac:dyDescent="0.2">
      <c r="A870" s="6">
        <v>26420</v>
      </c>
      <c r="B870">
        <v>107.7</v>
      </c>
      <c r="C870">
        <v>3.07</v>
      </c>
      <c r="D870">
        <v>5.92</v>
      </c>
      <c r="E870">
        <v>41.6</v>
      </c>
      <c r="F870">
        <v>6.13</v>
      </c>
      <c r="G870">
        <f t="shared" ref="G870:G933" si="14">SP500_Price/Earnings</f>
        <v>18.192567567567568</v>
      </c>
    </row>
    <row r="871" spans="1:7" x14ac:dyDescent="0.2">
      <c r="A871" s="6">
        <v>26451</v>
      </c>
      <c r="B871">
        <v>108</v>
      </c>
      <c r="C871">
        <v>3.07</v>
      </c>
      <c r="D871">
        <v>5.97</v>
      </c>
      <c r="E871">
        <v>41.7</v>
      </c>
      <c r="F871">
        <v>6.11</v>
      </c>
      <c r="G871">
        <f t="shared" si="14"/>
        <v>18.090452261306535</v>
      </c>
    </row>
    <row r="872" spans="1:7" x14ac:dyDescent="0.2">
      <c r="A872" s="6">
        <v>26481</v>
      </c>
      <c r="B872">
        <v>107.2</v>
      </c>
      <c r="C872">
        <v>3.07</v>
      </c>
      <c r="D872">
        <v>6.03</v>
      </c>
      <c r="E872">
        <v>41.9</v>
      </c>
      <c r="F872">
        <v>6.11</v>
      </c>
      <c r="G872">
        <f t="shared" si="14"/>
        <v>17.777777777777779</v>
      </c>
    </row>
    <row r="873" spans="1:7" x14ac:dyDescent="0.2">
      <c r="A873" s="6">
        <v>26512</v>
      </c>
      <c r="B873">
        <v>111</v>
      </c>
      <c r="C873">
        <v>3.08</v>
      </c>
      <c r="D873">
        <v>6.08</v>
      </c>
      <c r="E873">
        <v>42</v>
      </c>
      <c r="F873">
        <v>6.21</v>
      </c>
      <c r="G873">
        <f t="shared" si="14"/>
        <v>18.256578947368421</v>
      </c>
    </row>
    <row r="874" spans="1:7" x14ac:dyDescent="0.2">
      <c r="A874" s="6">
        <v>26543</v>
      </c>
      <c r="B874">
        <v>109.4</v>
      </c>
      <c r="C874">
        <v>3.08</v>
      </c>
      <c r="D874">
        <v>6.14</v>
      </c>
      <c r="E874">
        <v>42.1</v>
      </c>
      <c r="F874">
        <v>6.55</v>
      </c>
      <c r="G874">
        <f t="shared" si="14"/>
        <v>17.817589576547235</v>
      </c>
    </row>
    <row r="875" spans="1:7" x14ac:dyDescent="0.2">
      <c r="A875" s="6">
        <v>26573</v>
      </c>
      <c r="B875">
        <v>109.6</v>
      </c>
      <c r="C875">
        <v>3.1</v>
      </c>
      <c r="D875">
        <v>6.23</v>
      </c>
      <c r="E875">
        <v>42.3</v>
      </c>
      <c r="F875">
        <v>6.48</v>
      </c>
      <c r="G875">
        <f t="shared" si="14"/>
        <v>17.592295345104333</v>
      </c>
    </row>
    <row r="876" spans="1:7" x14ac:dyDescent="0.2">
      <c r="A876" s="6">
        <v>26604</v>
      </c>
      <c r="B876">
        <v>115.1</v>
      </c>
      <c r="C876">
        <v>3.13</v>
      </c>
      <c r="D876">
        <v>6.33</v>
      </c>
      <c r="E876">
        <v>42.4</v>
      </c>
      <c r="F876">
        <v>6.28</v>
      </c>
      <c r="G876">
        <f t="shared" si="14"/>
        <v>18.183254344391784</v>
      </c>
    </row>
    <row r="877" spans="1:7" x14ac:dyDescent="0.2">
      <c r="A877" s="6">
        <v>26634</v>
      </c>
      <c r="B877">
        <v>117.5</v>
      </c>
      <c r="C877">
        <v>3.15</v>
      </c>
      <c r="D877">
        <v>6.42</v>
      </c>
      <c r="E877">
        <v>42.5</v>
      </c>
      <c r="F877">
        <v>6.36</v>
      </c>
      <c r="G877">
        <f t="shared" si="14"/>
        <v>18.302180685358255</v>
      </c>
    </row>
    <row r="878" spans="1:7" x14ac:dyDescent="0.2">
      <c r="A878" s="6">
        <v>26665</v>
      </c>
      <c r="B878">
        <v>118.4</v>
      </c>
      <c r="C878">
        <v>3.16</v>
      </c>
      <c r="D878">
        <v>6.55</v>
      </c>
      <c r="E878">
        <v>42.6</v>
      </c>
      <c r="F878">
        <v>6.46</v>
      </c>
      <c r="G878">
        <f t="shared" si="14"/>
        <v>18.076335877862597</v>
      </c>
    </row>
    <row r="879" spans="1:7" x14ac:dyDescent="0.2">
      <c r="A879" s="6">
        <v>26696</v>
      </c>
      <c r="B879">
        <v>114.2</v>
      </c>
      <c r="C879">
        <v>3.16</v>
      </c>
      <c r="D879">
        <v>6.67</v>
      </c>
      <c r="E879">
        <v>42.9</v>
      </c>
      <c r="F879">
        <v>6.64</v>
      </c>
      <c r="G879">
        <f t="shared" si="14"/>
        <v>17.121439280359819</v>
      </c>
    </row>
    <row r="880" spans="1:7" x14ac:dyDescent="0.2">
      <c r="A880" s="6">
        <v>26724</v>
      </c>
      <c r="B880">
        <v>112.4</v>
      </c>
      <c r="C880">
        <v>3.17</v>
      </c>
      <c r="D880">
        <v>6.8</v>
      </c>
      <c r="E880">
        <v>43.3</v>
      </c>
      <c r="F880">
        <v>6.71</v>
      </c>
      <c r="G880">
        <f t="shared" si="14"/>
        <v>16.529411764705884</v>
      </c>
    </row>
    <row r="881" spans="1:7" x14ac:dyDescent="0.2">
      <c r="A881" s="6">
        <v>26755</v>
      </c>
      <c r="B881">
        <v>110.3</v>
      </c>
      <c r="C881">
        <v>3.19</v>
      </c>
      <c r="D881">
        <v>6.94</v>
      </c>
      <c r="E881">
        <v>43.6</v>
      </c>
      <c r="F881">
        <v>6.67</v>
      </c>
      <c r="G881">
        <f t="shared" si="14"/>
        <v>15.89337175792507</v>
      </c>
    </row>
    <row r="882" spans="1:7" x14ac:dyDescent="0.2">
      <c r="A882" s="6">
        <v>26785</v>
      </c>
      <c r="B882">
        <v>107.2</v>
      </c>
      <c r="C882">
        <v>3.2</v>
      </c>
      <c r="D882">
        <v>7.09</v>
      </c>
      <c r="E882">
        <v>43.9</v>
      </c>
      <c r="F882">
        <v>6.85</v>
      </c>
      <c r="G882">
        <f t="shared" si="14"/>
        <v>15.119887165021158</v>
      </c>
    </row>
    <row r="883" spans="1:7" x14ac:dyDescent="0.2">
      <c r="A883" s="6">
        <v>26816</v>
      </c>
      <c r="B883">
        <v>104.8</v>
      </c>
      <c r="C883">
        <v>3.22</v>
      </c>
      <c r="D883">
        <v>7.23</v>
      </c>
      <c r="E883">
        <v>44.2</v>
      </c>
      <c r="F883">
        <v>6.9</v>
      </c>
      <c r="G883">
        <f t="shared" si="14"/>
        <v>14.49515905947441</v>
      </c>
    </row>
    <row r="884" spans="1:7" x14ac:dyDescent="0.2">
      <c r="A884" s="6">
        <v>26846</v>
      </c>
      <c r="B884">
        <v>105.8</v>
      </c>
      <c r="C884">
        <v>3.24</v>
      </c>
      <c r="D884">
        <v>7.38</v>
      </c>
      <c r="E884">
        <v>44.3</v>
      </c>
      <c r="F884">
        <v>7.13</v>
      </c>
      <c r="G884">
        <f t="shared" si="14"/>
        <v>14.336043360433605</v>
      </c>
    </row>
    <row r="885" spans="1:7" x14ac:dyDescent="0.2">
      <c r="A885" s="6">
        <v>26877</v>
      </c>
      <c r="B885">
        <v>103.8</v>
      </c>
      <c r="C885">
        <v>3.25</v>
      </c>
      <c r="D885">
        <v>7.54</v>
      </c>
      <c r="E885">
        <v>45.1</v>
      </c>
      <c r="F885">
        <v>7.4</v>
      </c>
      <c r="G885">
        <f t="shared" si="14"/>
        <v>13.76657824933687</v>
      </c>
    </row>
    <row r="886" spans="1:7" x14ac:dyDescent="0.2">
      <c r="A886" s="6">
        <v>26908</v>
      </c>
      <c r="B886">
        <v>105.6</v>
      </c>
      <c r="C886">
        <v>3.27</v>
      </c>
      <c r="D886">
        <v>7.69</v>
      </c>
      <c r="E886">
        <v>45.2</v>
      </c>
      <c r="F886">
        <v>7.09</v>
      </c>
      <c r="G886">
        <f t="shared" si="14"/>
        <v>13.732119635890767</v>
      </c>
    </row>
    <row r="887" spans="1:7" x14ac:dyDescent="0.2">
      <c r="A887" s="6">
        <v>26938</v>
      </c>
      <c r="B887">
        <v>109.8</v>
      </c>
      <c r="C887">
        <v>3.31</v>
      </c>
      <c r="D887">
        <v>7.85</v>
      </c>
      <c r="E887">
        <v>45.6</v>
      </c>
      <c r="F887">
        <v>6.79</v>
      </c>
      <c r="G887">
        <f t="shared" si="14"/>
        <v>13.987261146496815</v>
      </c>
    </row>
    <row r="888" spans="1:7" x14ac:dyDescent="0.2">
      <c r="A888" s="6">
        <v>26969</v>
      </c>
      <c r="B888">
        <v>102</v>
      </c>
      <c r="C888">
        <v>3.34</v>
      </c>
      <c r="D888">
        <v>8</v>
      </c>
      <c r="E888">
        <v>45.9</v>
      </c>
      <c r="F888">
        <v>6.73</v>
      </c>
      <c r="G888">
        <f t="shared" si="14"/>
        <v>12.75</v>
      </c>
    </row>
    <row r="889" spans="1:7" x14ac:dyDescent="0.2">
      <c r="A889" s="6">
        <v>26999</v>
      </c>
      <c r="B889">
        <v>94.78</v>
      </c>
      <c r="C889">
        <v>3.38</v>
      </c>
      <c r="D889">
        <v>8.16</v>
      </c>
      <c r="E889">
        <v>46.2</v>
      </c>
      <c r="F889">
        <v>6.74</v>
      </c>
      <c r="G889">
        <f t="shared" si="14"/>
        <v>11.615196078431373</v>
      </c>
    </row>
    <row r="890" spans="1:7" x14ac:dyDescent="0.2">
      <c r="A890" s="6">
        <v>27030</v>
      </c>
      <c r="B890">
        <v>96.11</v>
      </c>
      <c r="C890">
        <v>3.4</v>
      </c>
      <c r="D890">
        <v>8.23</v>
      </c>
      <c r="E890">
        <v>46.6</v>
      </c>
      <c r="F890">
        <v>6.99</v>
      </c>
      <c r="G890">
        <f t="shared" si="14"/>
        <v>11.678007290400972</v>
      </c>
    </row>
    <row r="891" spans="1:7" x14ac:dyDescent="0.2">
      <c r="A891" s="6">
        <v>27061</v>
      </c>
      <c r="B891">
        <v>93.45</v>
      </c>
      <c r="C891">
        <v>3.42</v>
      </c>
      <c r="D891">
        <v>8.2899999999999991</v>
      </c>
      <c r="E891">
        <v>47.2</v>
      </c>
      <c r="F891">
        <v>6.96</v>
      </c>
      <c r="G891">
        <f t="shared" si="14"/>
        <v>11.272617611580218</v>
      </c>
    </row>
    <row r="892" spans="1:7" x14ac:dyDescent="0.2">
      <c r="A892" s="6">
        <v>27089</v>
      </c>
      <c r="B892">
        <v>97.44</v>
      </c>
      <c r="C892">
        <v>3.44</v>
      </c>
      <c r="D892">
        <v>8.36</v>
      </c>
      <c r="E892">
        <v>47.8</v>
      </c>
      <c r="F892">
        <v>7.21</v>
      </c>
      <c r="G892">
        <f t="shared" si="14"/>
        <v>11.655502392344498</v>
      </c>
    </row>
    <row r="893" spans="1:7" x14ac:dyDescent="0.2">
      <c r="A893" s="6">
        <v>27120</v>
      </c>
      <c r="B893">
        <v>92.46</v>
      </c>
      <c r="C893">
        <v>3.46</v>
      </c>
      <c r="D893">
        <v>8.49</v>
      </c>
      <c r="E893">
        <v>48</v>
      </c>
      <c r="F893">
        <v>7.51</v>
      </c>
      <c r="G893">
        <f t="shared" si="14"/>
        <v>10.890459363957596</v>
      </c>
    </row>
    <row r="894" spans="1:7" x14ac:dyDescent="0.2">
      <c r="A894" s="6">
        <v>27150</v>
      </c>
      <c r="B894">
        <v>89.67</v>
      </c>
      <c r="C894">
        <v>3.48</v>
      </c>
      <c r="D894">
        <v>8.61</v>
      </c>
      <c r="E894">
        <v>48.6</v>
      </c>
      <c r="F894">
        <v>7.58</v>
      </c>
      <c r="G894">
        <f t="shared" si="14"/>
        <v>10.414634146341465</v>
      </c>
    </row>
    <row r="895" spans="1:7" x14ac:dyDescent="0.2">
      <c r="A895" s="6">
        <v>27181</v>
      </c>
      <c r="B895">
        <v>89.79</v>
      </c>
      <c r="C895">
        <v>3.5</v>
      </c>
      <c r="D895">
        <v>8.74</v>
      </c>
      <c r="E895">
        <v>49</v>
      </c>
      <c r="F895">
        <v>7.54</v>
      </c>
      <c r="G895">
        <f t="shared" si="14"/>
        <v>10.273455377574372</v>
      </c>
    </row>
    <row r="896" spans="1:7" x14ac:dyDescent="0.2">
      <c r="A896" s="6">
        <v>27211</v>
      </c>
      <c r="B896">
        <v>79.31</v>
      </c>
      <c r="C896">
        <v>3.53</v>
      </c>
      <c r="D896">
        <v>8.86</v>
      </c>
      <c r="E896">
        <v>49.4</v>
      </c>
      <c r="F896">
        <v>7.81</v>
      </c>
      <c r="G896">
        <f t="shared" si="14"/>
        <v>8.9514672686230252</v>
      </c>
    </row>
    <row r="897" spans="1:7" x14ac:dyDescent="0.2">
      <c r="A897" s="6">
        <v>27242</v>
      </c>
      <c r="B897">
        <v>76.03</v>
      </c>
      <c r="C897">
        <v>3.56</v>
      </c>
      <c r="D897">
        <v>8.99</v>
      </c>
      <c r="E897">
        <v>50</v>
      </c>
      <c r="F897">
        <v>8.0399999999999991</v>
      </c>
      <c r="G897">
        <f t="shared" si="14"/>
        <v>8.4571746384872082</v>
      </c>
    </row>
    <row r="898" spans="1:7" x14ac:dyDescent="0.2">
      <c r="A898" s="6">
        <v>27273</v>
      </c>
      <c r="B898">
        <v>68.12</v>
      </c>
      <c r="C898">
        <v>3.59</v>
      </c>
      <c r="D898">
        <v>9.11</v>
      </c>
      <c r="E898">
        <v>50.6</v>
      </c>
      <c r="F898">
        <v>8.0399999999999991</v>
      </c>
      <c r="G898">
        <f t="shared" si="14"/>
        <v>7.4774972557628985</v>
      </c>
    </row>
    <row r="899" spans="1:7" x14ac:dyDescent="0.2">
      <c r="A899" s="6">
        <v>27303</v>
      </c>
      <c r="B899">
        <v>69.44</v>
      </c>
      <c r="C899">
        <v>3.59</v>
      </c>
      <c r="D899">
        <v>9.0399999999999991</v>
      </c>
      <c r="E899">
        <v>51.1</v>
      </c>
      <c r="F899">
        <v>7.9</v>
      </c>
      <c r="G899">
        <f t="shared" si="14"/>
        <v>7.6814159292035402</v>
      </c>
    </row>
    <row r="900" spans="1:7" x14ac:dyDescent="0.2">
      <c r="A900" s="6">
        <v>27334</v>
      </c>
      <c r="B900">
        <v>71.739999999999995</v>
      </c>
      <c r="C900">
        <v>3.6</v>
      </c>
      <c r="D900">
        <v>8.9600000000000009</v>
      </c>
      <c r="E900">
        <v>51.5</v>
      </c>
      <c r="F900">
        <v>7.68</v>
      </c>
      <c r="G900">
        <f t="shared" si="14"/>
        <v>8.006696428571427</v>
      </c>
    </row>
    <row r="901" spans="1:7" x14ac:dyDescent="0.2">
      <c r="A901" s="6">
        <v>27364</v>
      </c>
      <c r="B901">
        <v>67.069999999999993</v>
      </c>
      <c r="C901">
        <v>3.6</v>
      </c>
      <c r="D901">
        <v>8.89</v>
      </c>
      <c r="E901">
        <v>51.9</v>
      </c>
      <c r="F901">
        <v>7.43</v>
      </c>
      <c r="G901">
        <f t="shared" si="14"/>
        <v>7.5444319460067479</v>
      </c>
    </row>
    <row r="902" spans="1:7" x14ac:dyDescent="0.2">
      <c r="A902" s="6">
        <v>27395</v>
      </c>
      <c r="B902">
        <v>72.56</v>
      </c>
      <c r="C902">
        <v>3.62</v>
      </c>
      <c r="D902">
        <v>8.74</v>
      </c>
      <c r="E902">
        <v>52.1</v>
      </c>
      <c r="F902">
        <v>7.5</v>
      </c>
      <c r="G902">
        <f t="shared" si="14"/>
        <v>8.3020594965675052</v>
      </c>
    </row>
    <row r="903" spans="1:7" x14ac:dyDescent="0.2">
      <c r="A903" s="6">
        <v>27426</v>
      </c>
      <c r="B903">
        <v>80.099999999999994</v>
      </c>
      <c r="C903">
        <v>3.65</v>
      </c>
      <c r="D903">
        <v>8.6</v>
      </c>
      <c r="E903">
        <v>52.5</v>
      </c>
      <c r="F903">
        <v>7.39</v>
      </c>
      <c r="G903">
        <f t="shared" si="14"/>
        <v>9.3139534883720927</v>
      </c>
    </row>
    <row r="904" spans="1:7" x14ac:dyDescent="0.2">
      <c r="A904" s="6">
        <v>27454</v>
      </c>
      <c r="B904">
        <v>83.78</v>
      </c>
      <c r="C904">
        <v>3.67</v>
      </c>
      <c r="D904">
        <v>8.4499999999999993</v>
      </c>
      <c r="E904">
        <v>52.7</v>
      </c>
      <c r="F904">
        <v>7.73</v>
      </c>
      <c r="G904">
        <f t="shared" si="14"/>
        <v>9.914792899408285</v>
      </c>
    </row>
    <row r="905" spans="1:7" x14ac:dyDescent="0.2">
      <c r="A905" s="6">
        <v>27485</v>
      </c>
      <c r="B905">
        <v>84.72</v>
      </c>
      <c r="C905">
        <v>3.68</v>
      </c>
      <c r="D905">
        <v>8.2899999999999991</v>
      </c>
      <c r="E905">
        <v>52.9</v>
      </c>
      <c r="F905">
        <v>8.23</v>
      </c>
      <c r="G905">
        <f t="shared" si="14"/>
        <v>10.219541616405309</v>
      </c>
    </row>
    <row r="906" spans="1:7" x14ac:dyDescent="0.2">
      <c r="A906" s="6">
        <v>27515</v>
      </c>
      <c r="B906">
        <v>90.1</v>
      </c>
      <c r="C906">
        <v>3.7</v>
      </c>
      <c r="D906">
        <v>8.1199999999999992</v>
      </c>
      <c r="E906">
        <v>53.2</v>
      </c>
      <c r="F906">
        <v>8.06</v>
      </c>
      <c r="G906">
        <f t="shared" si="14"/>
        <v>11.096059113300493</v>
      </c>
    </row>
    <row r="907" spans="1:7" x14ac:dyDescent="0.2">
      <c r="A907" s="6">
        <v>27546</v>
      </c>
      <c r="B907">
        <v>92.4</v>
      </c>
      <c r="C907">
        <v>3.71</v>
      </c>
      <c r="D907">
        <v>7.96</v>
      </c>
      <c r="E907">
        <v>53.6</v>
      </c>
      <c r="F907">
        <v>7.86</v>
      </c>
      <c r="G907">
        <f t="shared" si="14"/>
        <v>11.608040201005027</v>
      </c>
    </row>
    <row r="908" spans="1:7" x14ac:dyDescent="0.2">
      <c r="A908" s="6">
        <v>27576</v>
      </c>
      <c r="B908">
        <v>92.49</v>
      </c>
      <c r="C908">
        <v>3.71</v>
      </c>
      <c r="D908">
        <v>7.89</v>
      </c>
      <c r="E908">
        <v>54.2</v>
      </c>
      <c r="F908">
        <v>8.06</v>
      </c>
      <c r="G908">
        <f t="shared" si="14"/>
        <v>11.722433460076045</v>
      </c>
    </row>
    <row r="909" spans="1:7" x14ac:dyDescent="0.2">
      <c r="A909" s="6">
        <v>27607</v>
      </c>
      <c r="B909">
        <v>85.71</v>
      </c>
      <c r="C909">
        <v>3.71</v>
      </c>
      <c r="D909">
        <v>7.83</v>
      </c>
      <c r="E909">
        <v>54.3</v>
      </c>
      <c r="F909">
        <v>8.4</v>
      </c>
      <c r="G909">
        <f t="shared" si="14"/>
        <v>10.946360153256704</v>
      </c>
    </row>
    <row r="910" spans="1:7" x14ac:dyDescent="0.2">
      <c r="A910" s="6">
        <v>27638</v>
      </c>
      <c r="B910">
        <v>84.67</v>
      </c>
      <c r="C910">
        <v>3.71</v>
      </c>
      <c r="D910">
        <v>7.76</v>
      </c>
      <c r="E910">
        <v>54.6</v>
      </c>
      <c r="F910">
        <v>8.43</v>
      </c>
      <c r="G910">
        <f t="shared" si="14"/>
        <v>10.911082474226804</v>
      </c>
    </row>
    <row r="911" spans="1:7" x14ac:dyDescent="0.2">
      <c r="A911" s="6">
        <v>27668</v>
      </c>
      <c r="B911">
        <v>88.57</v>
      </c>
      <c r="C911">
        <v>3.7</v>
      </c>
      <c r="D911">
        <v>7.83</v>
      </c>
      <c r="E911">
        <v>54.9</v>
      </c>
      <c r="F911">
        <v>8.14</v>
      </c>
      <c r="G911">
        <f t="shared" si="14"/>
        <v>11.31162196679438</v>
      </c>
    </row>
    <row r="912" spans="1:7" x14ac:dyDescent="0.2">
      <c r="A912" s="6">
        <v>27699</v>
      </c>
      <c r="B912">
        <v>90.07</v>
      </c>
      <c r="C912">
        <v>3.69</v>
      </c>
      <c r="D912">
        <v>7.89</v>
      </c>
      <c r="E912">
        <v>55.3</v>
      </c>
      <c r="F912">
        <v>8.0500000000000007</v>
      </c>
      <c r="G912">
        <f t="shared" si="14"/>
        <v>11.415716096324461</v>
      </c>
    </row>
    <row r="913" spans="1:7" x14ac:dyDescent="0.2">
      <c r="A913" s="6">
        <v>27729</v>
      </c>
      <c r="B913">
        <v>88.7</v>
      </c>
      <c r="C913">
        <v>3.68</v>
      </c>
      <c r="D913">
        <v>7.96</v>
      </c>
      <c r="E913">
        <v>55.5</v>
      </c>
      <c r="F913">
        <v>8</v>
      </c>
      <c r="G913">
        <f t="shared" si="14"/>
        <v>11.143216080402011</v>
      </c>
    </row>
    <row r="914" spans="1:7" x14ac:dyDescent="0.2">
      <c r="A914" s="6">
        <v>27760</v>
      </c>
      <c r="B914">
        <v>96.86</v>
      </c>
      <c r="C914">
        <v>3.68</v>
      </c>
      <c r="D914">
        <v>8.19</v>
      </c>
      <c r="E914">
        <v>55.6</v>
      </c>
      <c r="F914">
        <v>7.74</v>
      </c>
      <c r="G914">
        <f t="shared" si="14"/>
        <v>11.826617826617827</v>
      </c>
    </row>
    <row r="915" spans="1:7" x14ac:dyDescent="0.2">
      <c r="A915" s="6">
        <v>27791</v>
      </c>
      <c r="B915">
        <v>100.6</v>
      </c>
      <c r="C915">
        <v>3.69</v>
      </c>
      <c r="D915">
        <v>8.43</v>
      </c>
      <c r="E915">
        <v>55.8</v>
      </c>
      <c r="F915">
        <v>7.79</v>
      </c>
      <c r="G915">
        <f t="shared" si="14"/>
        <v>11.933570581257413</v>
      </c>
    </row>
    <row r="916" spans="1:7" x14ac:dyDescent="0.2">
      <c r="A916" s="6">
        <v>27820</v>
      </c>
      <c r="B916">
        <v>101.1</v>
      </c>
      <c r="C916">
        <v>3.69</v>
      </c>
      <c r="D916">
        <v>8.66</v>
      </c>
      <c r="E916">
        <v>55.9</v>
      </c>
      <c r="F916">
        <v>7.73</v>
      </c>
      <c r="G916">
        <f t="shared" si="14"/>
        <v>11.674364896073902</v>
      </c>
    </row>
    <row r="917" spans="1:7" x14ac:dyDescent="0.2">
      <c r="A917" s="6">
        <v>27851</v>
      </c>
      <c r="B917">
        <v>101.9</v>
      </c>
      <c r="C917">
        <v>3.71</v>
      </c>
      <c r="D917">
        <v>8.86</v>
      </c>
      <c r="E917">
        <v>56.1</v>
      </c>
      <c r="F917">
        <v>7.56</v>
      </c>
      <c r="G917">
        <f t="shared" si="14"/>
        <v>11.501128668171559</v>
      </c>
    </row>
    <row r="918" spans="1:7" x14ac:dyDescent="0.2">
      <c r="A918" s="6">
        <v>27881</v>
      </c>
      <c r="B918">
        <v>101.2</v>
      </c>
      <c r="C918">
        <v>3.74</v>
      </c>
      <c r="D918">
        <v>9.0500000000000007</v>
      </c>
      <c r="E918">
        <v>56.5</v>
      </c>
      <c r="F918">
        <v>7.9</v>
      </c>
      <c r="G918">
        <f t="shared" si="14"/>
        <v>11.182320441988949</v>
      </c>
    </row>
    <row r="919" spans="1:7" x14ac:dyDescent="0.2">
      <c r="A919" s="6">
        <v>27912</v>
      </c>
      <c r="B919">
        <v>101.8</v>
      </c>
      <c r="C919">
        <v>3.76</v>
      </c>
      <c r="D919">
        <v>9.25</v>
      </c>
      <c r="E919">
        <v>56.8</v>
      </c>
      <c r="F919">
        <v>7.86</v>
      </c>
      <c r="G919">
        <f t="shared" si="14"/>
        <v>11.005405405405405</v>
      </c>
    </row>
    <row r="920" spans="1:7" x14ac:dyDescent="0.2">
      <c r="A920" s="6">
        <v>27942</v>
      </c>
      <c r="B920">
        <v>104.2</v>
      </c>
      <c r="C920">
        <v>3.79</v>
      </c>
      <c r="D920">
        <v>9.35</v>
      </c>
      <c r="E920">
        <v>57.1</v>
      </c>
      <c r="F920">
        <v>7.83</v>
      </c>
      <c r="G920">
        <f t="shared" si="14"/>
        <v>11.144385026737968</v>
      </c>
    </row>
    <row r="921" spans="1:7" x14ac:dyDescent="0.2">
      <c r="A921" s="6">
        <v>27973</v>
      </c>
      <c r="B921">
        <v>103.3</v>
      </c>
      <c r="C921">
        <v>3.82</v>
      </c>
      <c r="D921">
        <v>9.4499999999999993</v>
      </c>
      <c r="E921">
        <v>57.4</v>
      </c>
      <c r="F921">
        <v>7.77</v>
      </c>
      <c r="G921">
        <f t="shared" si="14"/>
        <v>10.931216931216932</v>
      </c>
    </row>
    <row r="922" spans="1:7" x14ac:dyDescent="0.2">
      <c r="A922" s="6">
        <v>28004</v>
      </c>
      <c r="B922">
        <v>105.5</v>
      </c>
      <c r="C922">
        <v>3.85</v>
      </c>
      <c r="D922">
        <v>9.5500000000000007</v>
      </c>
      <c r="E922">
        <v>57.6</v>
      </c>
      <c r="F922">
        <v>7.59</v>
      </c>
      <c r="G922">
        <f t="shared" si="14"/>
        <v>11.047120418848166</v>
      </c>
    </row>
    <row r="923" spans="1:7" x14ac:dyDescent="0.2">
      <c r="A923" s="6">
        <v>28034</v>
      </c>
      <c r="B923">
        <v>101.9</v>
      </c>
      <c r="C923">
        <v>3.92</v>
      </c>
      <c r="D923">
        <v>9.67</v>
      </c>
      <c r="E923">
        <v>57.9</v>
      </c>
      <c r="F923">
        <v>7.41</v>
      </c>
      <c r="G923">
        <f t="shared" si="14"/>
        <v>10.537745604963806</v>
      </c>
    </row>
    <row r="924" spans="1:7" x14ac:dyDescent="0.2">
      <c r="A924" s="6">
        <v>28065</v>
      </c>
      <c r="B924">
        <v>101.2</v>
      </c>
      <c r="C924">
        <v>3.98</v>
      </c>
      <c r="D924">
        <v>9.7899999999999991</v>
      </c>
      <c r="E924">
        <v>58</v>
      </c>
      <c r="F924">
        <v>7.29</v>
      </c>
      <c r="G924">
        <f t="shared" si="14"/>
        <v>10.337078651685394</v>
      </c>
    </row>
    <row r="925" spans="1:7" x14ac:dyDescent="0.2">
      <c r="A925" s="6">
        <v>28095</v>
      </c>
      <c r="B925">
        <v>104.7</v>
      </c>
      <c r="C925">
        <v>4.05</v>
      </c>
      <c r="D925">
        <v>9.91</v>
      </c>
      <c r="E925">
        <v>58.2</v>
      </c>
      <c r="F925">
        <v>6.87</v>
      </c>
      <c r="G925">
        <f t="shared" si="14"/>
        <v>10.565085771947528</v>
      </c>
    </row>
    <row r="926" spans="1:7" x14ac:dyDescent="0.2">
      <c r="A926" s="6">
        <v>28126</v>
      </c>
      <c r="B926">
        <v>103.8</v>
      </c>
      <c r="C926">
        <v>4.0999999999999996</v>
      </c>
      <c r="D926">
        <v>9.9700000000000006</v>
      </c>
      <c r="E926">
        <v>58.5</v>
      </c>
      <c r="F926">
        <v>7.21</v>
      </c>
      <c r="G926">
        <f t="shared" si="14"/>
        <v>10.41123370110331</v>
      </c>
    </row>
    <row r="927" spans="1:7" x14ac:dyDescent="0.2">
      <c r="A927" s="6">
        <v>28157</v>
      </c>
      <c r="B927">
        <v>101</v>
      </c>
      <c r="C927">
        <v>4.1399999999999997</v>
      </c>
      <c r="D927">
        <v>10.02</v>
      </c>
      <c r="E927">
        <v>59.1</v>
      </c>
      <c r="F927">
        <v>7.39</v>
      </c>
      <c r="G927">
        <f t="shared" si="14"/>
        <v>10.079840319361278</v>
      </c>
    </row>
    <row r="928" spans="1:7" x14ac:dyDescent="0.2">
      <c r="A928" s="6">
        <v>28185</v>
      </c>
      <c r="B928">
        <v>100.6</v>
      </c>
      <c r="C928">
        <v>4.1900000000000004</v>
      </c>
      <c r="D928">
        <v>10.08</v>
      </c>
      <c r="E928">
        <v>59.5</v>
      </c>
      <c r="F928">
        <v>7.46</v>
      </c>
      <c r="G928">
        <f t="shared" si="14"/>
        <v>9.9801587301587293</v>
      </c>
    </row>
    <row r="929" spans="1:7" x14ac:dyDescent="0.2">
      <c r="A929" s="6">
        <v>28216</v>
      </c>
      <c r="B929">
        <v>99.05</v>
      </c>
      <c r="C929">
        <v>4.25</v>
      </c>
      <c r="D929">
        <v>10.19</v>
      </c>
      <c r="E929">
        <v>60</v>
      </c>
      <c r="F929">
        <v>7.37</v>
      </c>
      <c r="G929">
        <f t="shared" si="14"/>
        <v>9.720314033366046</v>
      </c>
    </row>
    <row r="930" spans="1:7" x14ac:dyDescent="0.2">
      <c r="A930" s="6">
        <v>28246</v>
      </c>
      <c r="B930">
        <v>98.76</v>
      </c>
      <c r="C930">
        <v>4.3</v>
      </c>
      <c r="D930">
        <v>10.31</v>
      </c>
      <c r="E930">
        <v>60.3</v>
      </c>
      <c r="F930">
        <v>7.46</v>
      </c>
      <c r="G930">
        <f t="shared" si="14"/>
        <v>9.5790494665373416</v>
      </c>
    </row>
    <row r="931" spans="1:7" x14ac:dyDescent="0.2">
      <c r="A931" s="6">
        <v>28277</v>
      </c>
      <c r="B931">
        <v>99.29</v>
      </c>
      <c r="C931">
        <v>4.3600000000000003</v>
      </c>
      <c r="D931">
        <v>10.42</v>
      </c>
      <c r="E931">
        <v>60.7</v>
      </c>
      <c r="F931">
        <v>7.28</v>
      </c>
      <c r="G931">
        <f t="shared" si="14"/>
        <v>9.5287907869481767</v>
      </c>
    </row>
    <row r="932" spans="1:7" x14ac:dyDescent="0.2">
      <c r="A932" s="6">
        <v>28307</v>
      </c>
      <c r="B932">
        <v>100.2</v>
      </c>
      <c r="C932">
        <v>4.41</v>
      </c>
      <c r="D932">
        <v>10.52</v>
      </c>
      <c r="E932">
        <v>61</v>
      </c>
      <c r="F932">
        <v>7.33</v>
      </c>
      <c r="G932">
        <f t="shared" si="14"/>
        <v>9.5247148288973396</v>
      </c>
    </row>
    <row r="933" spans="1:7" x14ac:dyDescent="0.2">
      <c r="A933" s="6">
        <v>28338</v>
      </c>
      <c r="B933">
        <v>97.75</v>
      </c>
      <c r="C933">
        <v>4.45</v>
      </c>
      <c r="D933">
        <v>10.61</v>
      </c>
      <c r="E933">
        <v>61.2</v>
      </c>
      <c r="F933">
        <v>7.4</v>
      </c>
      <c r="G933">
        <f t="shared" si="14"/>
        <v>9.2130065975494819</v>
      </c>
    </row>
    <row r="934" spans="1:7" x14ac:dyDescent="0.2">
      <c r="A934" s="6">
        <v>28369</v>
      </c>
      <c r="B934">
        <v>96.23</v>
      </c>
      <c r="C934">
        <v>4.5</v>
      </c>
      <c r="D934">
        <v>10.71</v>
      </c>
      <c r="E934">
        <v>61.4</v>
      </c>
      <c r="F934">
        <v>7.34</v>
      </c>
      <c r="G934">
        <f t="shared" ref="G934:G997" si="15">SP500_Price/Earnings</f>
        <v>8.9850606909430439</v>
      </c>
    </row>
    <row r="935" spans="1:7" x14ac:dyDescent="0.2">
      <c r="A935" s="6">
        <v>28399</v>
      </c>
      <c r="B935">
        <v>93.74</v>
      </c>
      <c r="C935">
        <v>4.5599999999999996</v>
      </c>
      <c r="D935">
        <v>10.77</v>
      </c>
      <c r="E935">
        <v>61.6</v>
      </c>
      <c r="F935">
        <v>7.52</v>
      </c>
      <c r="G935">
        <f t="shared" si="15"/>
        <v>8.7038068709377896</v>
      </c>
    </row>
    <row r="936" spans="1:7" x14ac:dyDescent="0.2">
      <c r="A936" s="6">
        <v>28430</v>
      </c>
      <c r="B936">
        <v>94.28</v>
      </c>
      <c r="C936">
        <v>4.6100000000000003</v>
      </c>
      <c r="D936">
        <v>10.83</v>
      </c>
      <c r="E936">
        <v>61.9</v>
      </c>
      <c r="F936">
        <v>7.58</v>
      </c>
      <c r="G936">
        <f t="shared" si="15"/>
        <v>8.7054478301015692</v>
      </c>
    </row>
    <row r="937" spans="1:7" x14ac:dyDescent="0.2">
      <c r="A937" s="6">
        <v>28460</v>
      </c>
      <c r="B937">
        <v>93.82</v>
      </c>
      <c r="C937">
        <v>4.67</v>
      </c>
      <c r="D937">
        <v>10.89</v>
      </c>
      <c r="E937">
        <v>62.1</v>
      </c>
      <c r="F937">
        <v>7.69</v>
      </c>
      <c r="G937">
        <f t="shared" si="15"/>
        <v>8.6152433425160684</v>
      </c>
    </row>
    <row r="938" spans="1:7" x14ac:dyDescent="0.2">
      <c r="A938" s="6">
        <v>28491</v>
      </c>
      <c r="B938">
        <v>90.25</v>
      </c>
      <c r="C938">
        <v>4.71</v>
      </c>
      <c r="D938">
        <v>10.9</v>
      </c>
      <c r="E938">
        <v>62.5</v>
      </c>
      <c r="F938">
        <v>7.96</v>
      </c>
      <c r="G938">
        <f t="shared" si="15"/>
        <v>8.2798165137614674</v>
      </c>
    </row>
    <row r="939" spans="1:7" x14ac:dyDescent="0.2">
      <c r="A939" s="6">
        <v>28522</v>
      </c>
      <c r="B939">
        <v>88.98</v>
      </c>
      <c r="C939">
        <v>4.76</v>
      </c>
      <c r="D939">
        <v>10.91</v>
      </c>
      <c r="E939">
        <v>62.9</v>
      </c>
      <c r="F939">
        <v>8.0299999999999994</v>
      </c>
      <c r="G939">
        <f t="shared" si="15"/>
        <v>8.1558203483043084</v>
      </c>
    </row>
    <row r="940" spans="1:7" x14ac:dyDescent="0.2">
      <c r="A940" s="6">
        <v>28550</v>
      </c>
      <c r="B940">
        <v>88.82</v>
      </c>
      <c r="C940">
        <v>4.8</v>
      </c>
      <c r="D940">
        <v>10.92</v>
      </c>
      <c r="E940">
        <v>63.4</v>
      </c>
      <c r="F940">
        <v>8.0399999999999991</v>
      </c>
      <c r="G940">
        <f t="shared" si="15"/>
        <v>8.1336996336996332</v>
      </c>
    </row>
    <row r="941" spans="1:7" x14ac:dyDescent="0.2">
      <c r="A941" s="6">
        <v>28581</v>
      </c>
      <c r="B941">
        <v>92.71</v>
      </c>
      <c r="C941">
        <v>4.84</v>
      </c>
      <c r="D941">
        <v>11.02</v>
      </c>
      <c r="E941">
        <v>63.9</v>
      </c>
      <c r="F941">
        <v>8.15</v>
      </c>
      <c r="G941">
        <f t="shared" si="15"/>
        <v>8.4128856624319415</v>
      </c>
    </row>
    <row r="942" spans="1:7" x14ac:dyDescent="0.2">
      <c r="A942" s="6">
        <v>28611</v>
      </c>
      <c r="B942">
        <v>97.41</v>
      </c>
      <c r="C942">
        <v>4.87</v>
      </c>
      <c r="D942">
        <v>11.13</v>
      </c>
      <c r="E942">
        <v>64.5</v>
      </c>
      <c r="F942">
        <v>8.35</v>
      </c>
      <c r="G942">
        <f t="shared" si="15"/>
        <v>8.7520215633423177</v>
      </c>
    </row>
    <row r="943" spans="1:7" x14ac:dyDescent="0.2">
      <c r="A943" s="6">
        <v>28642</v>
      </c>
      <c r="B943">
        <v>97.66</v>
      </c>
      <c r="C943">
        <v>4.91</v>
      </c>
      <c r="D943">
        <v>11.23</v>
      </c>
      <c r="E943">
        <v>65.2</v>
      </c>
      <c r="F943">
        <v>8.4600000000000009</v>
      </c>
      <c r="G943">
        <f t="shared" si="15"/>
        <v>8.6963490650044513</v>
      </c>
    </row>
    <row r="944" spans="1:7" x14ac:dyDescent="0.2">
      <c r="A944" s="6">
        <v>28672</v>
      </c>
      <c r="B944">
        <v>97.19</v>
      </c>
      <c r="C944">
        <v>4.95</v>
      </c>
      <c r="D944">
        <v>11.34</v>
      </c>
      <c r="E944">
        <v>65.7</v>
      </c>
      <c r="F944">
        <v>8.64</v>
      </c>
      <c r="G944">
        <f t="shared" si="15"/>
        <v>8.5705467372134034</v>
      </c>
    </row>
    <row r="945" spans="1:7" x14ac:dyDescent="0.2">
      <c r="A945" s="6">
        <v>28703</v>
      </c>
      <c r="B945">
        <v>103.9</v>
      </c>
      <c r="C945">
        <v>4.9800000000000004</v>
      </c>
      <c r="D945">
        <v>11.46</v>
      </c>
      <c r="E945">
        <v>66</v>
      </c>
      <c r="F945">
        <v>8.41</v>
      </c>
      <c r="G945">
        <f t="shared" si="15"/>
        <v>9.0663176265270504</v>
      </c>
    </row>
    <row r="946" spans="1:7" x14ac:dyDescent="0.2">
      <c r="A946" s="6">
        <v>28734</v>
      </c>
      <c r="B946">
        <v>103.9</v>
      </c>
      <c r="C946">
        <v>5.0199999999999996</v>
      </c>
      <c r="D946">
        <v>11.57</v>
      </c>
      <c r="E946">
        <v>66.5</v>
      </c>
      <c r="F946">
        <v>8.42</v>
      </c>
      <c r="G946">
        <f t="shared" si="15"/>
        <v>8.980121002592913</v>
      </c>
    </row>
    <row r="947" spans="1:7" x14ac:dyDescent="0.2">
      <c r="A947" s="6">
        <v>28764</v>
      </c>
      <c r="B947">
        <v>100.6</v>
      </c>
      <c r="C947">
        <v>5.04</v>
      </c>
      <c r="D947">
        <v>11.82</v>
      </c>
      <c r="E947">
        <v>67.099999999999994</v>
      </c>
      <c r="F947">
        <v>8.64</v>
      </c>
      <c r="G947">
        <f t="shared" si="15"/>
        <v>8.5109983079526224</v>
      </c>
    </row>
    <row r="948" spans="1:7" x14ac:dyDescent="0.2">
      <c r="A948" s="6">
        <v>28795</v>
      </c>
      <c r="B948">
        <v>94.71</v>
      </c>
      <c r="C948">
        <v>5.05</v>
      </c>
      <c r="D948">
        <v>12.08</v>
      </c>
      <c r="E948">
        <v>67.400000000000006</v>
      </c>
      <c r="F948">
        <v>8.81</v>
      </c>
      <c r="G948">
        <f t="shared" si="15"/>
        <v>7.8402317880794694</v>
      </c>
    </row>
    <row r="949" spans="1:7" x14ac:dyDescent="0.2">
      <c r="A949" s="6">
        <v>28825</v>
      </c>
      <c r="B949">
        <v>96.11</v>
      </c>
      <c r="C949">
        <v>5.07</v>
      </c>
      <c r="D949">
        <v>12.33</v>
      </c>
      <c r="E949">
        <v>67.7</v>
      </c>
      <c r="F949">
        <v>9.01</v>
      </c>
      <c r="G949">
        <f t="shared" si="15"/>
        <v>7.7948094079480938</v>
      </c>
    </row>
    <row r="950" spans="1:7" x14ac:dyDescent="0.2">
      <c r="A950" s="6">
        <v>28856</v>
      </c>
      <c r="B950">
        <v>99.71</v>
      </c>
      <c r="C950">
        <v>5.1100000000000003</v>
      </c>
      <c r="D950">
        <v>12.65</v>
      </c>
      <c r="E950">
        <v>68.3</v>
      </c>
      <c r="F950">
        <v>9.1</v>
      </c>
      <c r="G950">
        <f t="shared" si="15"/>
        <v>7.8822134387351772</v>
      </c>
    </row>
    <row r="951" spans="1:7" x14ac:dyDescent="0.2">
      <c r="A951" s="6">
        <v>28887</v>
      </c>
      <c r="B951">
        <v>98.23</v>
      </c>
      <c r="C951">
        <v>5.16</v>
      </c>
      <c r="D951">
        <v>12.98</v>
      </c>
      <c r="E951">
        <v>69.099999999999994</v>
      </c>
      <c r="F951">
        <v>9.1</v>
      </c>
      <c r="G951">
        <f t="shared" si="15"/>
        <v>7.5677966101694913</v>
      </c>
    </row>
    <row r="952" spans="1:7" x14ac:dyDescent="0.2">
      <c r="A952" s="6">
        <v>28915</v>
      </c>
      <c r="B952">
        <v>100.1</v>
      </c>
      <c r="C952">
        <v>5.2</v>
      </c>
      <c r="D952">
        <v>13.3</v>
      </c>
      <c r="E952">
        <v>69.8</v>
      </c>
      <c r="F952">
        <v>9.1199999999999992</v>
      </c>
      <c r="G952">
        <f t="shared" si="15"/>
        <v>7.5263157894736832</v>
      </c>
    </row>
    <row r="953" spans="1:7" x14ac:dyDescent="0.2">
      <c r="A953" s="6">
        <v>28946</v>
      </c>
      <c r="B953">
        <v>102.1</v>
      </c>
      <c r="C953">
        <v>5.25</v>
      </c>
      <c r="D953">
        <v>13.53</v>
      </c>
      <c r="E953">
        <v>70.599999999999994</v>
      </c>
      <c r="F953">
        <v>9.18</v>
      </c>
      <c r="G953">
        <f t="shared" si="15"/>
        <v>7.5461936437546191</v>
      </c>
    </row>
    <row r="954" spans="1:7" x14ac:dyDescent="0.2">
      <c r="A954" s="6">
        <v>28976</v>
      </c>
      <c r="B954">
        <v>99.73</v>
      </c>
      <c r="C954">
        <v>5.29</v>
      </c>
      <c r="D954">
        <v>13.75</v>
      </c>
      <c r="E954">
        <v>71.5</v>
      </c>
      <c r="F954">
        <v>9.25</v>
      </c>
      <c r="G954">
        <f t="shared" si="15"/>
        <v>7.2530909090909095</v>
      </c>
    </row>
    <row r="955" spans="1:7" x14ac:dyDescent="0.2">
      <c r="A955" s="6">
        <v>29007</v>
      </c>
      <c r="B955">
        <v>101.7</v>
      </c>
      <c r="C955">
        <v>5.34</v>
      </c>
      <c r="D955">
        <v>13.98</v>
      </c>
      <c r="E955">
        <v>72.3</v>
      </c>
      <c r="F955">
        <v>8.91</v>
      </c>
      <c r="G955">
        <f t="shared" si="15"/>
        <v>7.2746781115879831</v>
      </c>
    </row>
    <row r="956" spans="1:7" x14ac:dyDescent="0.2">
      <c r="A956" s="6">
        <v>29037</v>
      </c>
      <c r="B956">
        <v>102.7</v>
      </c>
      <c r="C956">
        <v>5.4</v>
      </c>
      <c r="D956">
        <v>14.2</v>
      </c>
      <c r="E956">
        <v>73.099999999999994</v>
      </c>
      <c r="F956">
        <v>8.9499999999999993</v>
      </c>
      <c r="G956">
        <f t="shared" si="15"/>
        <v>7.2323943661971839</v>
      </c>
    </row>
    <row r="957" spans="1:7" x14ac:dyDescent="0.2">
      <c r="A957" s="6">
        <v>29068</v>
      </c>
      <c r="B957">
        <v>107.4</v>
      </c>
      <c r="C957">
        <v>5.45</v>
      </c>
      <c r="D957">
        <v>14.41</v>
      </c>
      <c r="E957">
        <v>73.8</v>
      </c>
      <c r="F957">
        <v>9.0299999999999994</v>
      </c>
      <c r="G957">
        <f t="shared" si="15"/>
        <v>7.4531575294934074</v>
      </c>
    </row>
    <row r="958" spans="1:7" x14ac:dyDescent="0.2">
      <c r="A958" s="6">
        <v>29099</v>
      </c>
      <c r="B958">
        <v>108.6</v>
      </c>
      <c r="C958">
        <v>5.51</v>
      </c>
      <c r="D958">
        <v>14.63</v>
      </c>
      <c r="E958">
        <v>74.599999999999994</v>
      </c>
      <c r="F958">
        <v>9.33</v>
      </c>
      <c r="G958">
        <f t="shared" si="15"/>
        <v>7.4231032125768959</v>
      </c>
    </row>
    <row r="959" spans="1:7" x14ac:dyDescent="0.2">
      <c r="A959" s="6">
        <v>29129</v>
      </c>
      <c r="B959">
        <v>104.5</v>
      </c>
      <c r="C959">
        <v>5.56</v>
      </c>
      <c r="D959">
        <v>14.71</v>
      </c>
      <c r="E959">
        <v>75.2</v>
      </c>
      <c r="F959">
        <v>10.3</v>
      </c>
      <c r="G959">
        <f t="shared" si="15"/>
        <v>7.1040108769544528</v>
      </c>
    </row>
    <row r="960" spans="1:7" x14ac:dyDescent="0.2">
      <c r="A960" s="6">
        <v>29160</v>
      </c>
      <c r="B960">
        <v>103.7</v>
      </c>
      <c r="C960">
        <v>5.6</v>
      </c>
      <c r="D960">
        <v>14.78</v>
      </c>
      <c r="E960">
        <v>75.900000000000006</v>
      </c>
      <c r="F960">
        <v>10.65</v>
      </c>
      <c r="G960">
        <f t="shared" si="15"/>
        <v>7.016238159675237</v>
      </c>
    </row>
    <row r="961" spans="1:7" x14ac:dyDescent="0.2">
      <c r="A961" s="6">
        <v>29190</v>
      </c>
      <c r="B961">
        <v>107.8</v>
      </c>
      <c r="C961">
        <v>5.65</v>
      </c>
      <c r="D961">
        <v>14.86</v>
      </c>
      <c r="E961">
        <v>76.7</v>
      </c>
      <c r="F961">
        <v>10.39</v>
      </c>
      <c r="G961">
        <f t="shared" si="15"/>
        <v>7.2543741588156125</v>
      </c>
    </row>
    <row r="962" spans="1:7" x14ac:dyDescent="0.2">
      <c r="A962" s="6">
        <v>29221</v>
      </c>
      <c r="B962">
        <v>110.9</v>
      </c>
      <c r="C962">
        <v>5.7</v>
      </c>
      <c r="D962">
        <v>15</v>
      </c>
      <c r="E962">
        <v>77.8</v>
      </c>
      <c r="F962">
        <v>10.8</v>
      </c>
      <c r="G962">
        <f t="shared" si="15"/>
        <v>7.3933333333333335</v>
      </c>
    </row>
    <row r="963" spans="1:7" x14ac:dyDescent="0.2">
      <c r="A963" s="6">
        <v>29252</v>
      </c>
      <c r="B963">
        <v>115.3</v>
      </c>
      <c r="C963">
        <v>5.75</v>
      </c>
      <c r="D963">
        <v>15.15</v>
      </c>
      <c r="E963">
        <v>78.900000000000006</v>
      </c>
      <c r="F963">
        <v>12.41</v>
      </c>
      <c r="G963">
        <f t="shared" si="15"/>
        <v>7.6105610561056105</v>
      </c>
    </row>
    <row r="964" spans="1:7" x14ac:dyDescent="0.2">
      <c r="A964" s="6">
        <v>29281</v>
      </c>
      <c r="B964">
        <v>104.7</v>
      </c>
      <c r="C964">
        <v>5.8</v>
      </c>
      <c r="D964">
        <v>15.29</v>
      </c>
      <c r="E964">
        <v>80.099999999999994</v>
      </c>
      <c r="F964">
        <v>12.75</v>
      </c>
      <c r="G964">
        <f t="shared" si="15"/>
        <v>6.8476128188358407</v>
      </c>
    </row>
    <row r="965" spans="1:7" x14ac:dyDescent="0.2">
      <c r="A965" s="6">
        <v>29312</v>
      </c>
      <c r="B965">
        <v>103</v>
      </c>
      <c r="C965">
        <v>5.85</v>
      </c>
      <c r="D965">
        <v>15.17</v>
      </c>
      <c r="E965">
        <v>81</v>
      </c>
      <c r="F965">
        <v>11.47</v>
      </c>
      <c r="G965">
        <f t="shared" si="15"/>
        <v>6.7897165458141071</v>
      </c>
    </row>
    <row r="966" spans="1:7" x14ac:dyDescent="0.2">
      <c r="A966" s="6">
        <v>29342</v>
      </c>
      <c r="B966">
        <v>107.7</v>
      </c>
      <c r="C966">
        <v>5.89</v>
      </c>
      <c r="D966">
        <v>15.06</v>
      </c>
      <c r="E966">
        <v>81.8</v>
      </c>
      <c r="F966">
        <v>10.18</v>
      </c>
      <c r="G966">
        <f t="shared" si="15"/>
        <v>7.1513944223107568</v>
      </c>
    </row>
    <row r="967" spans="1:7" x14ac:dyDescent="0.2">
      <c r="A967" s="6">
        <v>29373</v>
      </c>
      <c r="B967">
        <v>114.6</v>
      </c>
      <c r="C967">
        <v>5.94</v>
      </c>
      <c r="D967">
        <v>14.94</v>
      </c>
      <c r="E967">
        <v>82.7</v>
      </c>
      <c r="F967">
        <v>9.7799999999999994</v>
      </c>
      <c r="G967">
        <f t="shared" si="15"/>
        <v>7.6706827309236942</v>
      </c>
    </row>
    <row r="968" spans="1:7" x14ac:dyDescent="0.2">
      <c r="A968" s="6">
        <v>29403</v>
      </c>
      <c r="B968">
        <v>119.8</v>
      </c>
      <c r="C968">
        <v>5.98</v>
      </c>
      <c r="D968">
        <v>14.84</v>
      </c>
      <c r="E968">
        <v>82.7</v>
      </c>
      <c r="F968">
        <v>10.25</v>
      </c>
      <c r="G968">
        <f t="shared" si="15"/>
        <v>8.0727762803234508</v>
      </c>
    </row>
    <row r="969" spans="1:7" x14ac:dyDescent="0.2">
      <c r="A969" s="6">
        <v>29434</v>
      </c>
      <c r="B969">
        <v>123.5</v>
      </c>
      <c r="C969">
        <v>6.03</v>
      </c>
      <c r="D969">
        <v>14.74</v>
      </c>
      <c r="E969">
        <v>83.3</v>
      </c>
      <c r="F969">
        <v>11.1</v>
      </c>
      <c r="G969">
        <f t="shared" si="15"/>
        <v>8.3785617367706919</v>
      </c>
    </row>
    <row r="970" spans="1:7" x14ac:dyDescent="0.2">
      <c r="A970" s="6">
        <v>29465</v>
      </c>
      <c r="B970">
        <v>126.5</v>
      </c>
      <c r="C970">
        <v>6.07</v>
      </c>
      <c r="D970">
        <v>14.64</v>
      </c>
      <c r="E970">
        <v>84</v>
      </c>
      <c r="F970">
        <v>11.51</v>
      </c>
      <c r="G970">
        <f t="shared" si="15"/>
        <v>8.6407103825136602</v>
      </c>
    </row>
    <row r="971" spans="1:7" x14ac:dyDescent="0.2">
      <c r="A971" s="6">
        <v>29495</v>
      </c>
      <c r="B971">
        <v>130.19999999999999</v>
      </c>
      <c r="C971">
        <v>6.1</v>
      </c>
      <c r="D971">
        <v>14.7</v>
      </c>
      <c r="E971">
        <v>84.8</v>
      </c>
      <c r="F971">
        <v>11.75</v>
      </c>
      <c r="G971">
        <f t="shared" si="15"/>
        <v>8.8571428571428577</v>
      </c>
    </row>
    <row r="972" spans="1:7" x14ac:dyDescent="0.2">
      <c r="A972" s="6">
        <v>29526</v>
      </c>
      <c r="B972">
        <v>135.69999999999999</v>
      </c>
      <c r="C972">
        <v>6.13</v>
      </c>
      <c r="D972">
        <v>14.76</v>
      </c>
      <c r="E972">
        <v>85.5</v>
      </c>
      <c r="F972">
        <v>12.68</v>
      </c>
      <c r="G972">
        <f t="shared" si="15"/>
        <v>9.1937669376693769</v>
      </c>
    </row>
    <row r="973" spans="1:7" x14ac:dyDescent="0.2">
      <c r="A973" s="6">
        <v>29556</v>
      </c>
      <c r="B973">
        <v>133.5</v>
      </c>
      <c r="C973">
        <v>6.16</v>
      </c>
      <c r="D973">
        <v>14.82</v>
      </c>
      <c r="E973">
        <v>86.3</v>
      </c>
      <c r="F973">
        <v>12.84</v>
      </c>
      <c r="G973">
        <f t="shared" si="15"/>
        <v>9.0080971659919022</v>
      </c>
    </row>
    <row r="974" spans="1:7" x14ac:dyDescent="0.2">
      <c r="A974" s="6">
        <v>29587</v>
      </c>
      <c r="B974">
        <v>133</v>
      </c>
      <c r="C974">
        <v>6.2</v>
      </c>
      <c r="D974">
        <v>14.74</v>
      </c>
      <c r="E974">
        <v>87</v>
      </c>
      <c r="F974">
        <v>12.57</v>
      </c>
      <c r="G974">
        <f t="shared" si="15"/>
        <v>9.023066485753052</v>
      </c>
    </row>
    <row r="975" spans="1:7" x14ac:dyDescent="0.2">
      <c r="A975" s="6">
        <v>29618</v>
      </c>
      <c r="B975">
        <v>128.4</v>
      </c>
      <c r="C975">
        <v>6.24</v>
      </c>
      <c r="D975">
        <v>14.66</v>
      </c>
      <c r="E975">
        <v>87.9</v>
      </c>
      <c r="F975">
        <v>13.19</v>
      </c>
      <c r="G975">
        <f t="shared" si="15"/>
        <v>8.7585266030013642</v>
      </c>
    </row>
    <row r="976" spans="1:7" x14ac:dyDescent="0.2">
      <c r="A976" s="6">
        <v>29646</v>
      </c>
      <c r="B976">
        <v>133.19999999999999</v>
      </c>
      <c r="C976">
        <v>6.28</v>
      </c>
      <c r="D976">
        <v>14.58</v>
      </c>
      <c r="E976">
        <v>88.5</v>
      </c>
      <c r="F976">
        <v>13.12</v>
      </c>
      <c r="G976">
        <f t="shared" si="15"/>
        <v>9.1358024691358022</v>
      </c>
    </row>
    <row r="977" spans="1:7" x14ac:dyDescent="0.2">
      <c r="A977" s="6">
        <v>29677</v>
      </c>
      <c r="B977">
        <v>134.4</v>
      </c>
      <c r="C977">
        <v>6.32</v>
      </c>
      <c r="D977">
        <v>14.72</v>
      </c>
      <c r="E977">
        <v>89.1</v>
      </c>
      <c r="F977">
        <v>13.68</v>
      </c>
      <c r="G977">
        <f t="shared" si="15"/>
        <v>9.1304347826086953</v>
      </c>
    </row>
    <row r="978" spans="1:7" x14ac:dyDescent="0.2">
      <c r="A978" s="6">
        <v>29707</v>
      </c>
      <c r="B978">
        <v>131.69999999999999</v>
      </c>
      <c r="C978">
        <v>6.35</v>
      </c>
      <c r="D978">
        <v>14.87</v>
      </c>
      <c r="E978">
        <v>89.8</v>
      </c>
      <c r="F978">
        <v>14.1</v>
      </c>
      <c r="G978">
        <f t="shared" si="15"/>
        <v>8.8567585743106925</v>
      </c>
    </row>
    <row r="979" spans="1:7" x14ac:dyDescent="0.2">
      <c r="A979" s="6">
        <v>29738</v>
      </c>
      <c r="B979">
        <v>132.30000000000001</v>
      </c>
      <c r="C979">
        <v>6.39</v>
      </c>
      <c r="D979">
        <v>15.01</v>
      </c>
      <c r="E979">
        <v>90.6</v>
      </c>
      <c r="F979">
        <v>13.47</v>
      </c>
      <c r="G979">
        <f t="shared" si="15"/>
        <v>8.8141239173884092</v>
      </c>
    </row>
    <row r="980" spans="1:7" x14ac:dyDescent="0.2">
      <c r="A980" s="6">
        <v>29768</v>
      </c>
      <c r="B980">
        <v>129.1</v>
      </c>
      <c r="C980">
        <v>6.43</v>
      </c>
      <c r="D980">
        <v>15.1</v>
      </c>
      <c r="E980">
        <v>91.6</v>
      </c>
      <c r="F980">
        <v>14.28</v>
      </c>
      <c r="G980">
        <f t="shared" si="15"/>
        <v>8.5496688741721858</v>
      </c>
    </row>
    <row r="981" spans="1:7" x14ac:dyDescent="0.2">
      <c r="A981" s="6">
        <v>29799</v>
      </c>
      <c r="B981">
        <v>129.6</v>
      </c>
      <c r="C981">
        <v>6.48</v>
      </c>
      <c r="D981">
        <v>15.18</v>
      </c>
      <c r="E981">
        <v>92.3</v>
      </c>
      <c r="F981">
        <v>14.94</v>
      </c>
      <c r="G981">
        <f t="shared" si="15"/>
        <v>8.537549407114625</v>
      </c>
    </row>
    <row r="982" spans="1:7" x14ac:dyDescent="0.2">
      <c r="A982" s="6">
        <v>29830</v>
      </c>
      <c r="B982">
        <v>118.3</v>
      </c>
      <c r="C982">
        <v>6.52</v>
      </c>
      <c r="D982">
        <v>15.27</v>
      </c>
      <c r="E982">
        <v>93.2</v>
      </c>
      <c r="F982">
        <v>15.32</v>
      </c>
      <c r="G982">
        <f t="shared" si="15"/>
        <v>7.7472167648984938</v>
      </c>
    </row>
    <row r="983" spans="1:7" x14ac:dyDescent="0.2">
      <c r="A983" s="6">
        <v>29860</v>
      </c>
      <c r="B983">
        <v>119.8</v>
      </c>
      <c r="C983">
        <v>6.56</v>
      </c>
      <c r="D983">
        <v>15.3</v>
      </c>
      <c r="E983">
        <v>93.4</v>
      </c>
      <c r="F983">
        <v>15.15</v>
      </c>
      <c r="G983">
        <f t="shared" si="15"/>
        <v>7.8300653594771239</v>
      </c>
    </row>
    <row r="984" spans="1:7" x14ac:dyDescent="0.2">
      <c r="A984" s="6">
        <v>29891</v>
      </c>
      <c r="B984">
        <v>122.9</v>
      </c>
      <c r="C984">
        <v>6.59</v>
      </c>
      <c r="D984">
        <v>15.33</v>
      </c>
      <c r="E984">
        <v>93.7</v>
      </c>
      <c r="F984">
        <v>13.39</v>
      </c>
      <c r="G984">
        <f t="shared" si="15"/>
        <v>8.0169602087410308</v>
      </c>
    </row>
    <row r="985" spans="1:7" x14ac:dyDescent="0.2">
      <c r="A985" s="6">
        <v>29921</v>
      </c>
      <c r="B985">
        <v>123.8</v>
      </c>
      <c r="C985">
        <v>6.63</v>
      </c>
      <c r="D985">
        <v>15.36</v>
      </c>
      <c r="E985">
        <v>94</v>
      </c>
      <c r="F985">
        <v>13.72</v>
      </c>
      <c r="G985">
        <f t="shared" si="15"/>
        <v>8.0598958333333339</v>
      </c>
    </row>
    <row r="986" spans="1:7" x14ac:dyDescent="0.2">
      <c r="A986" s="6">
        <v>29952</v>
      </c>
      <c r="B986">
        <v>117.3</v>
      </c>
      <c r="C986">
        <v>6.66</v>
      </c>
      <c r="D986">
        <v>15.18</v>
      </c>
      <c r="E986">
        <v>94.3</v>
      </c>
      <c r="F986">
        <v>14.59</v>
      </c>
      <c r="G986">
        <f t="shared" si="15"/>
        <v>7.7272727272727275</v>
      </c>
    </row>
    <row r="987" spans="1:7" x14ac:dyDescent="0.2">
      <c r="A987" s="6">
        <v>29983</v>
      </c>
      <c r="B987">
        <v>114.5</v>
      </c>
      <c r="C987">
        <v>6.69</v>
      </c>
      <c r="D987">
        <v>14.99</v>
      </c>
      <c r="E987">
        <v>94.6</v>
      </c>
      <c r="F987">
        <v>14.43</v>
      </c>
      <c r="G987">
        <f t="shared" si="15"/>
        <v>7.6384256170780516</v>
      </c>
    </row>
    <row r="988" spans="1:7" x14ac:dyDescent="0.2">
      <c r="A988" s="6">
        <v>30011</v>
      </c>
      <c r="B988">
        <v>110.8</v>
      </c>
      <c r="C988">
        <v>6.72</v>
      </c>
      <c r="D988">
        <v>14.81</v>
      </c>
      <c r="E988">
        <v>94.5</v>
      </c>
      <c r="F988">
        <v>13.86</v>
      </c>
      <c r="G988">
        <f t="shared" si="15"/>
        <v>7.4814314652261977</v>
      </c>
    </row>
    <row r="989" spans="1:7" x14ac:dyDescent="0.2">
      <c r="A989" s="6">
        <v>30042</v>
      </c>
      <c r="B989">
        <v>116.3</v>
      </c>
      <c r="C989">
        <v>6.75</v>
      </c>
      <c r="D989">
        <v>14.6</v>
      </c>
      <c r="E989">
        <v>94.9</v>
      </c>
      <c r="F989">
        <v>13.87</v>
      </c>
      <c r="G989">
        <f t="shared" si="15"/>
        <v>7.9657534246575343</v>
      </c>
    </row>
    <row r="990" spans="1:7" x14ac:dyDescent="0.2">
      <c r="A990" s="6">
        <v>30072</v>
      </c>
      <c r="B990">
        <v>116.4</v>
      </c>
      <c r="C990">
        <v>6.78</v>
      </c>
      <c r="D990">
        <v>14.38</v>
      </c>
      <c r="E990">
        <v>95.8</v>
      </c>
      <c r="F990">
        <v>13.62</v>
      </c>
      <c r="G990">
        <f t="shared" si="15"/>
        <v>8.0945757997218362</v>
      </c>
    </row>
    <row r="991" spans="1:7" x14ac:dyDescent="0.2">
      <c r="A991" s="6">
        <v>30103</v>
      </c>
      <c r="B991">
        <v>109.7</v>
      </c>
      <c r="C991">
        <v>6.81</v>
      </c>
      <c r="D991">
        <v>14.17</v>
      </c>
      <c r="E991">
        <v>97</v>
      </c>
      <c r="F991">
        <v>14.3</v>
      </c>
      <c r="G991">
        <f t="shared" si="15"/>
        <v>7.7417078334509526</v>
      </c>
    </row>
    <row r="992" spans="1:7" x14ac:dyDescent="0.2">
      <c r="A992" s="6">
        <v>30133</v>
      </c>
      <c r="B992">
        <v>109.4</v>
      </c>
      <c r="C992">
        <v>6.82</v>
      </c>
      <c r="D992">
        <v>13.97</v>
      </c>
      <c r="E992">
        <v>97.5</v>
      </c>
      <c r="F992">
        <v>13.95</v>
      </c>
      <c r="G992">
        <f t="shared" si="15"/>
        <v>7.8310665712240519</v>
      </c>
    </row>
    <row r="993" spans="1:7" x14ac:dyDescent="0.2">
      <c r="A993" s="6">
        <v>30164</v>
      </c>
      <c r="B993">
        <v>109.7</v>
      </c>
      <c r="C993">
        <v>6.84</v>
      </c>
      <c r="D993">
        <v>13.76</v>
      </c>
      <c r="E993">
        <v>97.7</v>
      </c>
      <c r="F993">
        <v>13.06</v>
      </c>
      <c r="G993">
        <f t="shared" si="15"/>
        <v>7.9723837209302326</v>
      </c>
    </row>
    <row r="994" spans="1:7" x14ac:dyDescent="0.2">
      <c r="A994" s="6">
        <v>30195</v>
      </c>
      <c r="B994">
        <v>122.4</v>
      </c>
      <c r="C994">
        <v>6.85</v>
      </c>
      <c r="D994">
        <v>13.56</v>
      </c>
      <c r="E994">
        <v>97.9</v>
      </c>
      <c r="F994">
        <v>12.34</v>
      </c>
      <c r="G994">
        <f t="shared" si="15"/>
        <v>9.0265486725663724</v>
      </c>
    </row>
    <row r="995" spans="1:7" x14ac:dyDescent="0.2">
      <c r="A995" s="6">
        <v>30225</v>
      </c>
      <c r="B995">
        <v>132.69999999999999</v>
      </c>
      <c r="C995">
        <v>6.86</v>
      </c>
      <c r="D995">
        <v>13.25</v>
      </c>
      <c r="E995">
        <v>98.2</v>
      </c>
      <c r="F995">
        <v>10.91</v>
      </c>
      <c r="G995">
        <f t="shared" si="15"/>
        <v>10.015094339622641</v>
      </c>
    </row>
    <row r="996" spans="1:7" x14ac:dyDescent="0.2">
      <c r="A996" s="6">
        <v>30256</v>
      </c>
      <c r="B996">
        <v>138.1</v>
      </c>
      <c r="C996">
        <v>6.86</v>
      </c>
      <c r="D996">
        <v>12.95</v>
      </c>
      <c r="E996">
        <v>98</v>
      </c>
      <c r="F996">
        <v>10.55</v>
      </c>
      <c r="G996">
        <f t="shared" si="15"/>
        <v>10.664092664092664</v>
      </c>
    </row>
    <row r="997" spans="1:7" x14ac:dyDescent="0.2">
      <c r="A997" s="6">
        <v>30286</v>
      </c>
      <c r="B997">
        <v>139.4</v>
      </c>
      <c r="C997">
        <v>6.87</v>
      </c>
      <c r="D997">
        <v>12.64</v>
      </c>
      <c r="E997">
        <v>97.6</v>
      </c>
      <c r="F997">
        <v>10.54</v>
      </c>
      <c r="G997">
        <f t="shared" si="15"/>
        <v>11.028481012658228</v>
      </c>
    </row>
    <row r="998" spans="1:7" x14ac:dyDescent="0.2">
      <c r="A998" s="6">
        <v>30317</v>
      </c>
      <c r="B998">
        <v>144.30000000000001</v>
      </c>
      <c r="C998">
        <v>6.88</v>
      </c>
      <c r="D998">
        <v>12.57</v>
      </c>
      <c r="E998">
        <v>97.8</v>
      </c>
      <c r="F998">
        <v>10.46</v>
      </c>
      <c r="G998">
        <f t="shared" ref="G998:G1061" si="16">SP500_Price/Earnings</f>
        <v>11.479713603818617</v>
      </c>
    </row>
    <row r="999" spans="1:7" x14ac:dyDescent="0.2">
      <c r="A999" s="6">
        <v>30348</v>
      </c>
      <c r="B999">
        <v>146.80000000000001</v>
      </c>
      <c r="C999">
        <v>6.9</v>
      </c>
      <c r="D999">
        <v>12.49</v>
      </c>
      <c r="E999">
        <v>97.9</v>
      </c>
      <c r="F999">
        <v>10.72</v>
      </c>
      <c r="G999">
        <f t="shared" si="16"/>
        <v>11.753402722177743</v>
      </c>
    </row>
    <row r="1000" spans="1:7" x14ac:dyDescent="0.2">
      <c r="A1000" s="6">
        <v>30376</v>
      </c>
      <c r="B1000">
        <v>151.9</v>
      </c>
      <c r="C1000">
        <v>6.91</v>
      </c>
      <c r="D1000">
        <v>12.42</v>
      </c>
      <c r="E1000">
        <v>97.9</v>
      </c>
      <c r="F1000">
        <v>10.51</v>
      </c>
      <c r="G1000">
        <f t="shared" si="16"/>
        <v>12.230273752012883</v>
      </c>
    </row>
    <row r="1001" spans="1:7" x14ac:dyDescent="0.2">
      <c r="A1001" s="6">
        <v>30407</v>
      </c>
      <c r="B1001">
        <v>157.69999999999999</v>
      </c>
      <c r="C1001">
        <v>6.92</v>
      </c>
      <c r="D1001">
        <v>12.48</v>
      </c>
      <c r="E1001">
        <v>98.6</v>
      </c>
      <c r="F1001">
        <v>10.4</v>
      </c>
      <c r="G1001">
        <f t="shared" si="16"/>
        <v>12.636217948717947</v>
      </c>
    </row>
    <row r="1002" spans="1:7" x14ac:dyDescent="0.2">
      <c r="A1002" s="6">
        <v>30437</v>
      </c>
      <c r="B1002">
        <v>164.1</v>
      </c>
      <c r="C1002">
        <v>6.93</v>
      </c>
      <c r="D1002">
        <v>12.53</v>
      </c>
      <c r="E1002">
        <v>99.2</v>
      </c>
      <c r="F1002">
        <v>10.38</v>
      </c>
      <c r="G1002">
        <f t="shared" si="16"/>
        <v>13.096568236233042</v>
      </c>
    </row>
    <row r="1003" spans="1:7" x14ac:dyDescent="0.2">
      <c r="A1003" s="6">
        <v>30468</v>
      </c>
      <c r="B1003">
        <v>166.4</v>
      </c>
      <c r="C1003">
        <v>6.94</v>
      </c>
      <c r="D1003">
        <v>12.59</v>
      </c>
      <c r="E1003">
        <v>99.5</v>
      </c>
      <c r="F1003">
        <v>10.85</v>
      </c>
      <c r="G1003">
        <f t="shared" si="16"/>
        <v>13.216838760921366</v>
      </c>
    </row>
    <row r="1004" spans="1:7" x14ac:dyDescent="0.2">
      <c r="A1004" s="6">
        <v>30498</v>
      </c>
      <c r="B1004">
        <v>167</v>
      </c>
      <c r="C1004">
        <v>6.96</v>
      </c>
      <c r="D1004">
        <v>12.83</v>
      </c>
      <c r="E1004">
        <v>99.9</v>
      </c>
      <c r="F1004">
        <v>11.38</v>
      </c>
      <c r="G1004">
        <f t="shared" si="16"/>
        <v>13.016367887763055</v>
      </c>
    </row>
    <row r="1005" spans="1:7" x14ac:dyDescent="0.2">
      <c r="A1005" s="6">
        <v>30529</v>
      </c>
      <c r="B1005">
        <v>162.4</v>
      </c>
      <c r="C1005">
        <v>6.98</v>
      </c>
      <c r="D1005">
        <v>13.06</v>
      </c>
      <c r="E1005">
        <v>100.2</v>
      </c>
      <c r="F1005">
        <v>11.85</v>
      </c>
      <c r="G1005">
        <f t="shared" si="16"/>
        <v>12.434915773353753</v>
      </c>
    </row>
    <row r="1006" spans="1:7" x14ac:dyDescent="0.2">
      <c r="A1006" s="6">
        <v>30560</v>
      </c>
      <c r="B1006">
        <v>167.2</v>
      </c>
      <c r="C1006">
        <v>7</v>
      </c>
      <c r="D1006">
        <v>13.3</v>
      </c>
      <c r="E1006">
        <v>100.7</v>
      </c>
      <c r="F1006">
        <v>11.65</v>
      </c>
      <c r="G1006">
        <f t="shared" si="16"/>
        <v>12.571428571428569</v>
      </c>
    </row>
    <row r="1007" spans="1:7" x14ac:dyDescent="0.2">
      <c r="A1007" s="6">
        <v>30590</v>
      </c>
      <c r="B1007">
        <v>167.7</v>
      </c>
      <c r="C1007">
        <v>7.03</v>
      </c>
      <c r="D1007">
        <v>13.54</v>
      </c>
      <c r="E1007">
        <v>101</v>
      </c>
      <c r="F1007">
        <v>11.54</v>
      </c>
      <c r="G1007">
        <f t="shared" si="16"/>
        <v>12.385524372230428</v>
      </c>
    </row>
    <row r="1008" spans="1:7" x14ac:dyDescent="0.2">
      <c r="A1008" s="6">
        <v>30621</v>
      </c>
      <c r="B1008">
        <v>165.2</v>
      </c>
      <c r="C1008">
        <v>7.06</v>
      </c>
      <c r="D1008">
        <v>13.79</v>
      </c>
      <c r="E1008">
        <v>101.2</v>
      </c>
      <c r="F1008">
        <v>11.69</v>
      </c>
      <c r="G1008">
        <f t="shared" si="16"/>
        <v>11.979695431472081</v>
      </c>
    </row>
    <row r="1009" spans="1:7" x14ac:dyDescent="0.2">
      <c r="A1009" s="6">
        <v>30651</v>
      </c>
      <c r="B1009">
        <v>164.4</v>
      </c>
      <c r="C1009">
        <v>7.09</v>
      </c>
      <c r="D1009">
        <v>14.03</v>
      </c>
      <c r="E1009">
        <v>101.3</v>
      </c>
      <c r="F1009">
        <v>11.83</v>
      </c>
      <c r="G1009">
        <f t="shared" si="16"/>
        <v>11.717747683535283</v>
      </c>
    </row>
    <row r="1010" spans="1:7" x14ac:dyDescent="0.2">
      <c r="A1010" s="6">
        <v>30682</v>
      </c>
      <c r="B1010">
        <v>166.4</v>
      </c>
      <c r="C1010">
        <v>7.12</v>
      </c>
      <c r="D1010">
        <v>14.44</v>
      </c>
      <c r="E1010">
        <v>101.9</v>
      </c>
      <c r="F1010">
        <v>11.67</v>
      </c>
      <c r="G1010">
        <f t="shared" si="16"/>
        <v>11.523545706371191</v>
      </c>
    </row>
    <row r="1011" spans="1:7" x14ac:dyDescent="0.2">
      <c r="A1011" s="6">
        <v>30713</v>
      </c>
      <c r="B1011">
        <v>157.30000000000001</v>
      </c>
      <c r="C1011">
        <v>7.15</v>
      </c>
      <c r="D1011">
        <v>14.85</v>
      </c>
      <c r="E1011">
        <v>102.4</v>
      </c>
      <c r="F1011">
        <v>11.84</v>
      </c>
      <c r="G1011">
        <f t="shared" si="16"/>
        <v>10.592592592592593</v>
      </c>
    </row>
    <row r="1012" spans="1:7" x14ac:dyDescent="0.2">
      <c r="A1012" s="6">
        <v>30742</v>
      </c>
      <c r="B1012">
        <v>157.4</v>
      </c>
      <c r="C1012">
        <v>7.18</v>
      </c>
      <c r="D1012">
        <v>15.26</v>
      </c>
      <c r="E1012">
        <v>102.6</v>
      </c>
      <c r="F1012">
        <v>12.32</v>
      </c>
      <c r="G1012">
        <f t="shared" si="16"/>
        <v>10.314547837483618</v>
      </c>
    </row>
    <row r="1013" spans="1:7" x14ac:dyDescent="0.2">
      <c r="A1013" s="6">
        <v>30773</v>
      </c>
      <c r="B1013">
        <v>157.6</v>
      </c>
      <c r="C1013">
        <v>7.22</v>
      </c>
      <c r="D1013">
        <v>15.57</v>
      </c>
      <c r="E1013">
        <v>103.1</v>
      </c>
      <c r="F1013">
        <v>12.63</v>
      </c>
      <c r="G1013">
        <f t="shared" si="16"/>
        <v>10.122029543994861</v>
      </c>
    </row>
    <row r="1014" spans="1:7" x14ac:dyDescent="0.2">
      <c r="A1014" s="6">
        <v>30803</v>
      </c>
      <c r="B1014">
        <v>156.6</v>
      </c>
      <c r="C1014">
        <v>7.27</v>
      </c>
      <c r="D1014">
        <v>15.89</v>
      </c>
      <c r="E1014">
        <v>103.4</v>
      </c>
      <c r="F1014">
        <v>13.41</v>
      </c>
      <c r="G1014">
        <f t="shared" si="16"/>
        <v>9.8552548772813076</v>
      </c>
    </row>
    <row r="1015" spans="1:7" x14ac:dyDescent="0.2">
      <c r="A1015" s="6">
        <v>30834</v>
      </c>
      <c r="B1015">
        <v>153.1</v>
      </c>
      <c r="C1015">
        <v>7.31</v>
      </c>
      <c r="D1015">
        <v>16.2</v>
      </c>
      <c r="E1015">
        <v>103.7</v>
      </c>
      <c r="F1015">
        <v>13.56</v>
      </c>
      <c r="G1015">
        <f t="shared" si="16"/>
        <v>9.4506172839506171</v>
      </c>
    </row>
    <row r="1016" spans="1:7" x14ac:dyDescent="0.2">
      <c r="A1016" s="6">
        <v>30864</v>
      </c>
      <c r="B1016">
        <v>151.1</v>
      </c>
      <c r="C1016">
        <v>7.33</v>
      </c>
      <c r="D1016">
        <v>16.32</v>
      </c>
      <c r="E1016">
        <v>104.1</v>
      </c>
      <c r="F1016">
        <v>13.36</v>
      </c>
      <c r="G1016">
        <f t="shared" si="16"/>
        <v>9.2585784313725483</v>
      </c>
    </row>
    <row r="1017" spans="1:7" x14ac:dyDescent="0.2">
      <c r="A1017" s="6">
        <v>30895</v>
      </c>
      <c r="B1017">
        <v>164.4</v>
      </c>
      <c r="C1017">
        <v>7.36</v>
      </c>
      <c r="D1017">
        <v>16.440000000000001</v>
      </c>
      <c r="E1017">
        <v>104.5</v>
      </c>
      <c r="F1017">
        <v>12.72</v>
      </c>
      <c r="G1017">
        <f t="shared" si="16"/>
        <v>10</v>
      </c>
    </row>
    <row r="1018" spans="1:7" x14ac:dyDescent="0.2">
      <c r="A1018" s="6">
        <v>30926</v>
      </c>
      <c r="B1018">
        <v>166.1</v>
      </c>
      <c r="C1018">
        <v>7.38</v>
      </c>
      <c r="D1018">
        <v>16.559999999999999</v>
      </c>
      <c r="E1018">
        <v>105</v>
      </c>
      <c r="F1018">
        <v>12.52</v>
      </c>
      <c r="G1018">
        <f t="shared" si="16"/>
        <v>10.030193236714977</v>
      </c>
    </row>
    <row r="1019" spans="1:7" x14ac:dyDescent="0.2">
      <c r="A1019" s="6">
        <v>30956</v>
      </c>
      <c r="B1019">
        <v>164.8</v>
      </c>
      <c r="C1019">
        <v>7.43</v>
      </c>
      <c r="D1019">
        <v>16.59</v>
      </c>
      <c r="E1019">
        <v>105.3</v>
      </c>
      <c r="F1019">
        <v>12.16</v>
      </c>
      <c r="G1019">
        <f t="shared" si="16"/>
        <v>9.9336949969861372</v>
      </c>
    </row>
    <row r="1020" spans="1:7" x14ac:dyDescent="0.2">
      <c r="A1020" s="6">
        <v>30987</v>
      </c>
      <c r="B1020">
        <v>166.3</v>
      </c>
      <c r="C1020">
        <v>7.48</v>
      </c>
      <c r="D1020">
        <v>16.61</v>
      </c>
      <c r="E1020">
        <v>105.3</v>
      </c>
      <c r="F1020">
        <v>11.57</v>
      </c>
      <c r="G1020">
        <f t="shared" si="16"/>
        <v>10.012040939193257</v>
      </c>
    </row>
    <row r="1021" spans="1:7" x14ac:dyDescent="0.2">
      <c r="A1021" s="6">
        <v>31017</v>
      </c>
      <c r="B1021">
        <v>164.5</v>
      </c>
      <c r="C1021">
        <v>7.53</v>
      </c>
      <c r="D1021">
        <v>16.64</v>
      </c>
      <c r="E1021">
        <v>105.3</v>
      </c>
      <c r="F1021">
        <v>11.5</v>
      </c>
      <c r="G1021">
        <f t="shared" si="16"/>
        <v>9.8858173076923066</v>
      </c>
    </row>
    <row r="1022" spans="1:7" x14ac:dyDescent="0.2">
      <c r="A1022" s="6">
        <v>31048</v>
      </c>
      <c r="B1022">
        <v>171.6</v>
      </c>
      <c r="C1022">
        <v>7.57</v>
      </c>
      <c r="D1022">
        <v>16.559999999999999</v>
      </c>
      <c r="E1022">
        <v>105.5</v>
      </c>
      <c r="F1022">
        <v>11.38</v>
      </c>
      <c r="G1022">
        <f t="shared" si="16"/>
        <v>10.362318840579711</v>
      </c>
    </row>
    <row r="1023" spans="1:7" x14ac:dyDescent="0.2">
      <c r="A1023" s="6">
        <v>31079</v>
      </c>
      <c r="B1023">
        <v>180.9</v>
      </c>
      <c r="C1023">
        <v>7.62</v>
      </c>
      <c r="D1023">
        <v>16.47</v>
      </c>
      <c r="E1023">
        <v>106</v>
      </c>
      <c r="F1023">
        <v>11.51</v>
      </c>
      <c r="G1023">
        <f t="shared" si="16"/>
        <v>10.983606557377051</v>
      </c>
    </row>
    <row r="1024" spans="1:7" x14ac:dyDescent="0.2">
      <c r="A1024" s="6">
        <v>31107</v>
      </c>
      <c r="B1024">
        <v>179.4</v>
      </c>
      <c r="C1024">
        <v>7.66</v>
      </c>
      <c r="D1024">
        <v>16.39</v>
      </c>
      <c r="E1024">
        <v>106.4</v>
      </c>
      <c r="F1024">
        <v>11.86</v>
      </c>
      <c r="G1024">
        <f t="shared" si="16"/>
        <v>10.945698596705308</v>
      </c>
    </row>
    <row r="1025" spans="1:7" x14ac:dyDescent="0.2">
      <c r="A1025" s="6">
        <v>31138</v>
      </c>
      <c r="B1025">
        <v>180.6</v>
      </c>
      <c r="C1025">
        <v>7.69</v>
      </c>
      <c r="D1025">
        <v>16.13</v>
      </c>
      <c r="E1025">
        <v>106.9</v>
      </c>
      <c r="F1025">
        <v>11.43</v>
      </c>
      <c r="G1025">
        <f t="shared" si="16"/>
        <v>11.196528208307502</v>
      </c>
    </row>
    <row r="1026" spans="1:7" x14ac:dyDescent="0.2">
      <c r="A1026" s="6">
        <v>31168</v>
      </c>
      <c r="B1026">
        <v>184.9</v>
      </c>
      <c r="C1026">
        <v>7.71</v>
      </c>
      <c r="D1026">
        <v>15.87</v>
      </c>
      <c r="E1026">
        <v>107.3</v>
      </c>
      <c r="F1026">
        <v>10.85</v>
      </c>
      <c r="G1026">
        <f t="shared" si="16"/>
        <v>11.650913673597984</v>
      </c>
    </row>
    <row r="1027" spans="1:7" x14ac:dyDescent="0.2">
      <c r="A1027" s="6">
        <v>31199</v>
      </c>
      <c r="B1027">
        <v>188.9</v>
      </c>
      <c r="C1027">
        <v>7.74</v>
      </c>
      <c r="D1027">
        <v>15.61</v>
      </c>
      <c r="E1027">
        <v>107.6</v>
      </c>
      <c r="F1027">
        <v>10.16</v>
      </c>
      <c r="G1027">
        <f t="shared" si="16"/>
        <v>12.101217168481742</v>
      </c>
    </row>
    <row r="1028" spans="1:7" x14ac:dyDescent="0.2">
      <c r="A1028" s="6">
        <v>31229</v>
      </c>
      <c r="B1028">
        <v>192.5</v>
      </c>
      <c r="C1028">
        <v>7.77</v>
      </c>
      <c r="D1028">
        <v>15.48</v>
      </c>
      <c r="E1028">
        <v>107.8</v>
      </c>
      <c r="F1028">
        <v>10.31</v>
      </c>
      <c r="G1028">
        <f t="shared" si="16"/>
        <v>12.435400516795866</v>
      </c>
    </row>
    <row r="1029" spans="1:7" x14ac:dyDescent="0.2">
      <c r="A1029" s="6">
        <v>31260</v>
      </c>
      <c r="B1029">
        <v>188.3</v>
      </c>
      <c r="C1029">
        <v>7.81</v>
      </c>
      <c r="D1029">
        <v>15.36</v>
      </c>
      <c r="E1029">
        <v>108</v>
      </c>
      <c r="F1029">
        <v>10.33</v>
      </c>
      <c r="G1029">
        <f t="shared" si="16"/>
        <v>12.259114583333334</v>
      </c>
    </row>
    <row r="1030" spans="1:7" x14ac:dyDescent="0.2">
      <c r="A1030" s="6">
        <v>31291</v>
      </c>
      <c r="B1030">
        <v>184.1</v>
      </c>
      <c r="C1030">
        <v>7.84</v>
      </c>
      <c r="D1030">
        <v>15.23</v>
      </c>
      <c r="E1030">
        <v>108.3</v>
      </c>
      <c r="F1030">
        <v>10.37</v>
      </c>
      <c r="G1030">
        <f t="shared" si="16"/>
        <v>12.087984241628364</v>
      </c>
    </row>
    <row r="1031" spans="1:7" x14ac:dyDescent="0.2">
      <c r="A1031" s="6">
        <v>31321</v>
      </c>
      <c r="B1031">
        <v>186.2</v>
      </c>
      <c r="C1031">
        <v>7.86</v>
      </c>
      <c r="D1031">
        <v>15.02</v>
      </c>
      <c r="E1031">
        <v>108.7</v>
      </c>
      <c r="F1031">
        <v>10.24</v>
      </c>
      <c r="G1031">
        <f t="shared" si="16"/>
        <v>12.396804260985352</v>
      </c>
    </row>
    <row r="1032" spans="1:7" x14ac:dyDescent="0.2">
      <c r="A1032" s="6">
        <v>31352</v>
      </c>
      <c r="B1032">
        <v>197.5</v>
      </c>
      <c r="C1032">
        <v>7.88</v>
      </c>
      <c r="D1032">
        <v>14.82</v>
      </c>
      <c r="E1032">
        <v>109</v>
      </c>
      <c r="F1032">
        <v>9.7799999999999994</v>
      </c>
      <c r="G1032">
        <f t="shared" si="16"/>
        <v>13.326585695006747</v>
      </c>
    </row>
    <row r="1033" spans="1:7" x14ac:dyDescent="0.2">
      <c r="A1033" s="6">
        <v>31382</v>
      </c>
      <c r="B1033">
        <v>207.3</v>
      </c>
      <c r="C1033">
        <v>7.9</v>
      </c>
      <c r="D1033">
        <v>14.61</v>
      </c>
      <c r="E1033">
        <v>109.3</v>
      </c>
      <c r="F1033">
        <v>9.26</v>
      </c>
      <c r="G1033">
        <f t="shared" si="16"/>
        <v>14.188911704312117</v>
      </c>
    </row>
    <row r="1034" spans="1:7" x14ac:dyDescent="0.2">
      <c r="A1034" s="6">
        <v>31413</v>
      </c>
      <c r="B1034">
        <v>208.2</v>
      </c>
      <c r="C1034">
        <v>7.94</v>
      </c>
      <c r="D1034">
        <v>14.58</v>
      </c>
      <c r="E1034">
        <v>109.6</v>
      </c>
      <c r="F1034">
        <v>9.19</v>
      </c>
      <c r="G1034">
        <f t="shared" si="16"/>
        <v>14.2798353909465</v>
      </c>
    </row>
    <row r="1035" spans="1:7" x14ac:dyDescent="0.2">
      <c r="A1035" s="6">
        <v>31444</v>
      </c>
      <c r="B1035">
        <v>219.4</v>
      </c>
      <c r="C1035">
        <v>7.98</v>
      </c>
      <c r="D1035">
        <v>14.55</v>
      </c>
      <c r="E1035">
        <v>109.3</v>
      </c>
      <c r="F1035">
        <v>8.6999999999999993</v>
      </c>
      <c r="G1035">
        <f t="shared" si="16"/>
        <v>15.079037800687285</v>
      </c>
    </row>
    <row r="1036" spans="1:7" x14ac:dyDescent="0.2">
      <c r="A1036" s="6">
        <v>31472</v>
      </c>
      <c r="B1036">
        <v>232.3</v>
      </c>
      <c r="C1036">
        <v>8.02</v>
      </c>
      <c r="D1036">
        <v>14.52</v>
      </c>
      <c r="E1036">
        <v>108.8</v>
      </c>
      <c r="F1036">
        <v>7.78</v>
      </c>
      <c r="G1036">
        <f t="shared" si="16"/>
        <v>15.998622589531681</v>
      </c>
    </row>
    <row r="1037" spans="1:7" x14ac:dyDescent="0.2">
      <c r="A1037" s="6">
        <v>31503</v>
      </c>
      <c r="B1037">
        <v>238</v>
      </c>
      <c r="C1037">
        <v>8.0500000000000007</v>
      </c>
      <c r="D1037">
        <v>14.58</v>
      </c>
      <c r="E1037">
        <v>108.6</v>
      </c>
      <c r="F1037">
        <v>7.3</v>
      </c>
      <c r="G1037">
        <f t="shared" si="16"/>
        <v>16.323731138545952</v>
      </c>
    </row>
    <row r="1038" spans="1:7" x14ac:dyDescent="0.2">
      <c r="A1038" s="6">
        <v>31533</v>
      </c>
      <c r="B1038">
        <v>238.5</v>
      </c>
      <c r="C1038">
        <v>8.07</v>
      </c>
      <c r="D1038">
        <v>14.65</v>
      </c>
      <c r="E1038">
        <v>108.9</v>
      </c>
      <c r="F1038">
        <v>7.71</v>
      </c>
      <c r="G1038">
        <f t="shared" si="16"/>
        <v>16.27986348122867</v>
      </c>
    </row>
    <row r="1039" spans="1:7" x14ac:dyDescent="0.2">
      <c r="A1039" s="6">
        <v>31564</v>
      </c>
      <c r="B1039">
        <v>245.3</v>
      </c>
      <c r="C1039">
        <v>8.1</v>
      </c>
      <c r="D1039">
        <v>14.71</v>
      </c>
      <c r="E1039">
        <v>109.5</v>
      </c>
      <c r="F1039">
        <v>7.8</v>
      </c>
      <c r="G1039">
        <f t="shared" si="16"/>
        <v>16.675730795377294</v>
      </c>
    </row>
    <row r="1040" spans="1:7" x14ac:dyDescent="0.2">
      <c r="A1040" s="6">
        <v>31594</v>
      </c>
      <c r="B1040">
        <v>240.2</v>
      </c>
      <c r="C1040">
        <v>8.14</v>
      </c>
      <c r="D1040">
        <v>14.76</v>
      </c>
      <c r="E1040">
        <v>109.5</v>
      </c>
      <c r="F1040">
        <v>7.3</v>
      </c>
      <c r="G1040">
        <f t="shared" si="16"/>
        <v>16.273712737127372</v>
      </c>
    </row>
    <row r="1041" spans="1:7" x14ac:dyDescent="0.2">
      <c r="A1041" s="6">
        <v>31625</v>
      </c>
      <c r="B1041">
        <v>245</v>
      </c>
      <c r="C1041">
        <v>8.19</v>
      </c>
      <c r="D1041">
        <v>14.8</v>
      </c>
      <c r="E1041">
        <v>109.7</v>
      </c>
      <c r="F1041">
        <v>7.17</v>
      </c>
      <c r="G1041">
        <f t="shared" si="16"/>
        <v>16.554054054054053</v>
      </c>
    </row>
    <row r="1042" spans="1:7" x14ac:dyDescent="0.2">
      <c r="A1042" s="6">
        <v>31656</v>
      </c>
      <c r="B1042">
        <v>238.3</v>
      </c>
      <c r="C1042">
        <v>8.23</v>
      </c>
      <c r="D1042">
        <v>14.85</v>
      </c>
      <c r="E1042">
        <v>110.2</v>
      </c>
      <c r="F1042">
        <v>7.45</v>
      </c>
      <c r="G1042">
        <f t="shared" si="16"/>
        <v>16.047138047138048</v>
      </c>
    </row>
    <row r="1043" spans="1:7" x14ac:dyDescent="0.2">
      <c r="A1043" s="6">
        <v>31686</v>
      </c>
      <c r="B1043">
        <v>237.4</v>
      </c>
      <c r="C1043">
        <v>8.25</v>
      </c>
      <c r="D1043">
        <v>14.73</v>
      </c>
      <c r="E1043">
        <v>110.3</v>
      </c>
      <c r="F1043">
        <v>7.43</v>
      </c>
      <c r="G1043">
        <f t="shared" si="16"/>
        <v>16.116768499660555</v>
      </c>
    </row>
    <row r="1044" spans="1:7" x14ac:dyDescent="0.2">
      <c r="A1044" s="6">
        <v>31717</v>
      </c>
      <c r="B1044">
        <v>245.1</v>
      </c>
      <c r="C1044">
        <v>8.26</v>
      </c>
      <c r="D1044">
        <v>14.6</v>
      </c>
      <c r="E1044">
        <v>110.4</v>
      </c>
      <c r="F1044">
        <v>7.25</v>
      </c>
      <c r="G1044">
        <f t="shared" si="16"/>
        <v>16.787671232876711</v>
      </c>
    </row>
    <row r="1045" spans="1:7" x14ac:dyDescent="0.2">
      <c r="A1045" s="6">
        <v>31747</v>
      </c>
      <c r="B1045">
        <v>248.6</v>
      </c>
      <c r="C1045">
        <v>8.2799999999999994</v>
      </c>
      <c r="D1045">
        <v>14.48</v>
      </c>
      <c r="E1045">
        <v>110.5</v>
      </c>
      <c r="F1045">
        <v>7.11</v>
      </c>
      <c r="G1045">
        <f t="shared" si="16"/>
        <v>17.168508287292816</v>
      </c>
    </row>
    <row r="1046" spans="1:7" x14ac:dyDescent="0.2">
      <c r="A1046" s="6">
        <v>31778</v>
      </c>
      <c r="B1046">
        <v>264.5</v>
      </c>
      <c r="C1046">
        <v>8.3000000000000007</v>
      </c>
      <c r="D1046">
        <v>14.69</v>
      </c>
      <c r="E1046">
        <v>111.2</v>
      </c>
      <c r="F1046">
        <v>7.08</v>
      </c>
      <c r="G1046">
        <f t="shared" si="16"/>
        <v>18.005445881552077</v>
      </c>
    </row>
    <row r="1047" spans="1:7" x14ac:dyDescent="0.2">
      <c r="A1047" s="6">
        <v>31809</v>
      </c>
      <c r="B1047">
        <v>280.89999999999998</v>
      </c>
      <c r="C1047">
        <v>8.32</v>
      </c>
      <c r="D1047">
        <v>14.89</v>
      </c>
      <c r="E1047">
        <v>111.6</v>
      </c>
      <c r="F1047">
        <v>7.25</v>
      </c>
      <c r="G1047">
        <f t="shared" si="16"/>
        <v>18.86501007387508</v>
      </c>
    </row>
    <row r="1048" spans="1:7" x14ac:dyDescent="0.2">
      <c r="A1048" s="6">
        <v>31837</v>
      </c>
      <c r="B1048">
        <v>292.5</v>
      </c>
      <c r="C1048">
        <v>8.34</v>
      </c>
      <c r="D1048">
        <v>15.1</v>
      </c>
      <c r="E1048">
        <v>112.1</v>
      </c>
      <c r="F1048">
        <v>7.25</v>
      </c>
      <c r="G1048">
        <f t="shared" si="16"/>
        <v>19.370860927152318</v>
      </c>
    </row>
    <row r="1049" spans="1:7" x14ac:dyDescent="0.2">
      <c r="A1049" s="6">
        <v>31868</v>
      </c>
      <c r="B1049">
        <v>289.3</v>
      </c>
      <c r="C1049">
        <v>8.4</v>
      </c>
      <c r="D1049">
        <v>14.87</v>
      </c>
      <c r="E1049">
        <v>112.7</v>
      </c>
      <c r="F1049">
        <v>8.02</v>
      </c>
      <c r="G1049">
        <f t="shared" si="16"/>
        <v>19.455279085406861</v>
      </c>
    </row>
    <row r="1050" spans="1:7" x14ac:dyDescent="0.2">
      <c r="A1050" s="6">
        <v>31898</v>
      </c>
      <c r="B1050">
        <v>289.10000000000002</v>
      </c>
      <c r="C1050">
        <v>8.4600000000000009</v>
      </c>
      <c r="D1050">
        <v>14.65</v>
      </c>
      <c r="E1050">
        <v>113.1</v>
      </c>
      <c r="F1050">
        <v>8.61</v>
      </c>
      <c r="G1050">
        <f t="shared" si="16"/>
        <v>19.733788395904437</v>
      </c>
    </row>
    <row r="1051" spans="1:7" x14ac:dyDescent="0.2">
      <c r="A1051" s="6">
        <v>31929</v>
      </c>
      <c r="B1051">
        <v>301.39999999999998</v>
      </c>
      <c r="C1051">
        <v>8.52</v>
      </c>
      <c r="D1051">
        <v>14.42</v>
      </c>
      <c r="E1051">
        <v>113.5</v>
      </c>
      <c r="F1051">
        <v>8.4</v>
      </c>
      <c r="G1051">
        <f t="shared" si="16"/>
        <v>20.901525658807209</v>
      </c>
    </row>
    <row r="1052" spans="1:7" x14ac:dyDescent="0.2">
      <c r="A1052" s="6">
        <v>31959</v>
      </c>
      <c r="B1052">
        <v>310.10000000000002</v>
      </c>
      <c r="C1052">
        <v>8.57</v>
      </c>
      <c r="D1052">
        <v>14.9</v>
      </c>
      <c r="E1052">
        <v>113.8</v>
      </c>
      <c r="F1052">
        <v>8.4499999999999993</v>
      </c>
      <c r="G1052">
        <f t="shared" si="16"/>
        <v>20.812080536912752</v>
      </c>
    </row>
    <row r="1053" spans="1:7" x14ac:dyDescent="0.2">
      <c r="A1053" s="6">
        <v>31990</v>
      </c>
      <c r="B1053">
        <v>329.4</v>
      </c>
      <c r="C1053">
        <v>8.61</v>
      </c>
      <c r="D1053">
        <v>15.38</v>
      </c>
      <c r="E1053">
        <v>114.4</v>
      </c>
      <c r="F1053">
        <v>8.76</v>
      </c>
      <c r="G1053">
        <f t="shared" si="16"/>
        <v>21.417425227568266</v>
      </c>
    </row>
    <row r="1054" spans="1:7" x14ac:dyDescent="0.2">
      <c r="A1054" s="6">
        <v>32021</v>
      </c>
      <c r="B1054">
        <v>318.7</v>
      </c>
      <c r="C1054">
        <v>8.66</v>
      </c>
      <c r="D1054">
        <v>15.86</v>
      </c>
      <c r="E1054">
        <v>115</v>
      </c>
      <c r="F1054">
        <v>9.42</v>
      </c>
      <c r="G1054">
        <f t="shared" si="16"/>
        <v>20.094577553593947</v>
      </c>
    </row>
    <row r="1055" spans="1:7" x14ac:dyDescent="0.2">
      <c r="A1055" s="6">
        <v>32051</v>
      </c>
      <c r="B1055">
        <v>280.2</v>
      </c>
      <c r="C1055">
        <v>8.7100000000000009</v>
      </c>
      <c r="D1055">
        <v>16.41</v>
      </c>
      <c r="E1055">
        <v>115.3</v>
      </c>
      <c r="F1055">
        <v>9.52</v>
      </c>
      <c r="G1055">
        <f t="shared" si="16"/>
        <v>17.074954296160875</v>
      </c>
    </row>
    <row r="1056" spans="1:7" x14ac:dyDescent="0.2">
      <c r="A1056" s="6">
        <v>32082</v>
      </c>
      <c r="B1056">
        <v>245</v>
      </c>
      <c r="C1056">
        <v>8.76</v>
      </c>
      <c r="D1056">
        <v>16.95</v>
      </c>
      <c r="E1056">
        <v>115.4</v>
      </c>
      <c r="F1056">
        <v>8.86</v>
      </c>
      <c r="G1056">
        <f t="shared" si="16"/>
        <v>14.454277286135694</v>
      </c>
    </row>
    <row r="1057" spans="1:7" x14ac:dyDescent="0.2">
      <c r="A1057" s="6">
        <v>32112</v>
      </c>
      <c r="B1057">
        <v>241</v>
      </c>
      <c r="C1057">
        <v>8.81</v>
      </c>
      <c r="D1057">
        <v>17.5</v>
      </c>
      <c r="E1057">
        <v>115.4</v>
      </c>
      <c r="F1057">
        <v>8.99</v>
      </c>
      <c r="G1057">
        <f t="shared" si="16"/>
        <v>13.771428571428572</v>
      </c>
    </row>
    <row r="1058" spans="1:7" x14ac:dyDescent="0.2">
      <c r="A1058" s="6">
        <v>32143</v>
      </c>
      <c r="B1058">
        <v>250.5</v>
      </c>
      <c r="C1058">
        <v>8.86</v>
      </c>
      <c r="D1058">
        <v>17.86</v>
      </c>
      <c r="E1058">
        <v>115.7</v>
      </c>
      <c r="F1058">
        <v>8.67</v>
      </c>
      <c r="G1058">
        <f t="shared" si="16"/>
        <v>14.025755879059352</v>
      </c>
    </row>
    <row r="1059" spans="1:7" x14ac:dyDescent="0.2">
      <c r="A1059" s="6">
        <v>32174</v>
      </c>
      <c r="B1059">
        <v>258.10000000000002</v>
      </c>
      <c r="C1059">
        <v>8.9</v>
      </c>
      <c r="D1059">
        <v>18.23</v>
      </c>
      <c r="E1059">
        <v>116</v>
      </c>
      <c r="F1059">
        <v>8.2100000000000009</v>
      </c>
      <c r="G1059">
        <f t="shared" si="16"/>
        <v>14.157981349424027</v>
      </c>
    </row>
    <row r="1060" spans="1:7" x14ac:dyDescent="0.2">
      <c r="A1060" s="6">
        <v>32203</v>
      </c>
      <c r="B1060">
        <v>265.7</v>
      </c>
      <c r="C1060">
        <v>8.9499999999999993</v>
      </c>
      <c r="D1060">
        <v>18.59</v>
      </c>
      <c r="E1060">
        <v>116.5</v>
      </c>
      <c r="F1060">
        <v>8.3699999999999992</v>
      </c>
      <c r="G1060">
        <f t="shared" si="16"/>
        <v>14.292630446476601</v>
      </c>
    </row>
    <row r="1061" spans="1:7" x14ac:dyDescent="0.2">
      <c r="A1061" s="6">
        <v>32234</v>
      </c>
      <c r="B1061">
        <v>262.60000000000002</v>
      </c>
      <c r="C1061">
        <v>9.0399999999999991</v>
      </c>
      <c r="D1061">
        <v>19.62</v>
      </c>
      <c r="E1061">
        <v>117.1</v>
      </c>
      <c r="F1061">
        <v>8.7200000000000006</v>
      </c>
      <c r="G1061">
        <f t="shared" si="16"/>
        <v>13.384301732925586</v>
      </c>
    </row>
    <row r="1062" spans="1:7" x14ac:dyDescent="0.2">
      <c r="A1062" s="6">
        <v>32264</v>
      </c>
      <c r="B1062">
        <v>256.10000000000002</v>
      </c>
      <c r="C1062">
        <v>9.14</v>
      </c>
      <c r="D1062">
        <v>20.64</v>
      </c>
      <c r="E1062">
        <v>117.5</v>
      </c>
      <c r="F1062">
        <v>9.09</v>
      </c>
      <c r="G1062">
        <f t="shared" ref="G1062:G1125" si="17">SP500_Price/Earnings</f>
        <v>12.40794573643411</v>
      </c>
    </row>
    <row r="1063" spans="1:7" x14ac:dyDescent="0.2">
      <c r="A1063" s="6">
        <v>32295</v>
      </c>
      <c r="B1063">
        <v>270.7</v>
      </c>
      <c r="C1063">
        <v>9.23</v>
      </c>
      <c r="D1063">
        <v>21.67</v>
      </c>
      <c r="E1063">
        <v>118</v>
      </c>
      <c r="F1063">
        <v>8.92</v>
      </c>
      <c r="G1063">
        <f t="shared" si="17"/>
        <v>12.491924319335485</v>
      </c>
    </row>
    <row r="1064" spans="1:7" x14ac:dyDescent="0.2">
      <c r="A1064" s="6">
        <v>32325</v>
      </c>
      <c r="B1064">
        <v>269.10000000000002</v>
      </c>
      <c r="C1064">
        <v>9.31</v>
      </c>
      <c r="D1064">
        <v>22.02</v>
      </c>
      <c r="E1064">
        <v>118.5</v>
      </c>
      <c r="F1064">
        <v>9.06</v>
      </c>
      <c r="G1064">
        <f t="shared" si="17"/>
        <v>12.220708446866487</v>
      </c>
    </row>
    <row r="1065" spans="1:7" x14ac:dyDescent="0.2">
      <c r="A1065" s="6">
        <v>32356</v>
      </c>
      <c r="B1065">
        <v>263.7</v>
      </c>
      <c r="C1065">
        <v>9.3800000000000008</v>
      </c>
      <c r="D1065">
        <v>22.38</v>
      </c>
      <c r="E1065">
        <v>119</v>
      </c>
      <c r="F1065">
        <v>9.26</v>
      </c>
      <c r="G1065">
        <f t="shared" si="17"/>
        <v>11.7828418230563</v>
      </c>
    </row>
    <row r="1066" spans="1:7" x14ac:dyDescent="0.2">
      <c r="A1066" s="6">
        <v>32387</v>
      </c>
      <c r="B1066">
        <v>268</v>
      </c>
      <c r="C1066">
        <v>9.4600000000000009</v>
      </c>
      <c r="D1066">
        <v>22.73</v>
      </c>
      <c r="E1066">
        <v>119.8</v>
      </c>
      <c r="F1066">
        <v>8.98</v>
      </c>
      <c r="G1066">
        <f t="shared" si="17"/>
        <v>11.790585129784425</v>
      </c>
    </row>
    <row r="1067" spans="1:7" x14ac:dyDescent="0.2">
      <c r="A1067" s="6">
        <v>32417</v>
      </c>
      <c r="B1067">
        <v>277.39999999999998</v>
      </c>
      <c r="C1067">
        <v>9.5500000000000007</v>
      </c>
      <c r="D1067">
        <v>23.07</v>
      </c>
      <c r="E1067">
        <v>120.2</v>
      </c>
      <c r="F1067">
        <v>8.8000000000000007</v>
      </c>
      <c r="G1067">
        <f t="shared" si="17"/>
        <v>12.02427394885132</v>
      </c>
    </row>
    <row r="1068" spans="1:7" x14ac:dyDescent="0.2">
      <c r="A1068" s="6">
        <v>32448</v>
      </c>
      <c r="B1068">
        <v>271</v>
      </c>
      <c r="C1068">
        <v>9.64</v>
      </c>
      <c r="D1068">
        <v>23.42</v>
      </c>
      <c r="E1068">
        <v>120.3</v>
      </c>
      <c r="F1068">
        <v>8.9600000000000009</v>
      </c>
      <c r="G1068">
        <f t="shared" si="17"/>
        <v>11.571306575576429</v>
      </c>
    </row>
    <row r="1069" spans="1:7" x14ac:dyDescent="0.2">
      <c r="A1069" s="6">
        <v>32478</v>
      </c>
      <c r="B1069">
        <v>276.5</v>
      </c>
      <c r="C1069">
        <v>9.75</v>
      </c>
      <c r="D1069">
        <v>23.75</v>
      </c>
      <c r="E1069">
        <v>120.5</v>
      </c>
      <c r="F1069">
        <v>9.11</v>
      </c>
      <c r="G1069">
        <f t="shared" si="17"/>
        <v>11.642105263157895</v>
      </c>
    </row>
    <row r="1070" spans="1:7" x14ac:dyDescent="0.2">
      <c r="A1070" s="6">
        <v>32509</v>
      </c>
      <c r="B1070">
        <v>285.39999999999998</v>
      </c>
      <c r="C1070">
        <v>9.81</v>
      </c>
      <c r="D1070">
        <v>24.16</v>
      </c>
      <c r="E1070">
        <v>121.1</v>
      </c>
      <c r="F1070">
        <v>9.09</v>
      </c>
      <c r="G1070">
        <f t="shared" si="17"/>
        <v>11.812913907284766</v>
      </c>
    </row>
    <row r="1071" spans="1:7" x14ac:dyDescent="0.2">
      <c r="A1071" s="6">
        <v>32540</v>
      </c>
      <c r="B1071">
        <v>294</v>
      </c>
      <c r="C1071">
        <v>9.9</v>
      </c>
      <c r="D1071">
        <v>24.56</v>
      </c>
      <c r="E1071">
        <v>121.6</v>
      </c>
      <c r="F1071">
        <v>9.17</v>
      </c>
      <c r="G1071">
        <f t="shared" si="17"/>
        <v>11.970684039087949</v>
      </c>
    </row>
    <row r="1072" spans="1:7" x14ac:dyDescent="0.2">
      <c r="A1072" s="6">
        <v>32568</v>
      </c>
      <c r="B1072">
        <v>292.7</v>
      </c>
      <c r="C1072">
        <v>10.01</v>
      </c>
      <c r="D1072">
        <v>24.96</v>
      </c>
      <c r="E1072">
        <v>122.3</v>
      </c>
      <c r="F1072">
        <v>9.36</v>
      </c>
      <c r="G1072">
        <f t="shared" si="17"/>
        <v>11.726762820512819</v>
      </c>
    </row>
    <row r="1073" spans="1:7" x14ac:dyDescent="0.2">
      <c r="A1073" s="6">
        <v>32599</v>
      </c>
      <c r="B1073">
        <v>302.3</v>
      </c>
      <c r="C1073">
        <v>10.09</v>
      </c>
      <c r="D1073">
        <v>25.05</v>
      </c>
      <c r="E1073">
        <v>123.1</v>
      </c>
      <c r="F1073">
        <v>9.18</v>
      </c>
      <c r="G1073">
        <f t="shared" si="17"/>
        <v>12.067864271457086</v>
      </c>
    </row>
    <row r="1074" spans="1:7" x14ac:dyDescent="0.2">
      <c r="A1074" s="6">
        <v>32629</v>
      </c>
      <c r="B1074">
        <v>313.89999999999998</v>
      </c>
      <c r="C1074">
        <v>10.19</v>
      </c>
      <c r="D1074">
        <v>25.13</v>
      </c>
      <c r="E1074">
        <v>123.8</v>
      </c>
      <c r="F1074">
        <v>8.86</v>
      </c>
      <c r="G1074">
        <f t="shared" si="17"/>
        <v>12.491046557898926</v>
      </c>
    </row>
    <row r="1075" spans="1:7" x14ac:dyDescent="0.2">
      <c r="A1075" s="6">
        <v>32660</v>
      </c>
      <c r="B1075">
        <v>323.7</v>
      </c>
      <c r="C1075">
        <v>10.37</v>
      </c>
      <c r="D1075">
        <v>25.22</v>
      </c>
      <c r="E1075">
        <v>124.1</v>
      </c>
      <c r="F1075">
        <v>8.2799999999999994</v>
      </c>
      <c r="G1075">
        <f t="shared" si="17"/>
        <v>12.835051546391753</v>
      </c>
    </row>
    <row r="1076" spans="1:7" x14ac:dyDescent="0.2">
      <c r="A1076" s="6">
        <v>32690</v>
      </c>
      <c r="B1076">
        <v>331.9</v>
      </c>
      <c r="C1076">
        <v>10.42</v>
      </c>
      <c r="D1076">
        <v>24.71</v>
      </c>
      <c r="E1076">
        <v>124.4</v>
      </c>
      <c r="F1076">
        <v>8.02</v>
      </c>
      <c r="G1076">
        <f t="shared" si="17"/>
        <v>13.431808984216914</v>
      </c>
    </row>
    <row r="1077" spans="1:7" x14ac:dyDescent="0.2">
      <c r="A1077" s="6">
        <v>32721</v>
      </c>
      <c r="B1077">
        <v>346.6</v>
      </c>
      <c r="C1077">
        <v>10.55</v>
      </c>
      <c r="D1077">
        <v>24.2</v>
      </c>
      <c r="E1077">
        <v>124.6</v>
      </c>
      <c r="F1077">
        <v>8.11</v>
      </c>
      <c r="G1077">
        <f t="shared" si="17"/>
        <v>14.322314049586778</v>
      </c>
    </row>
    <row r="1078" spans="1:7" x14ac:dyDescent="0.2">
      <c r="A1078" s="6">
        <v>32752</v>
      </c>
      <c r="B1078">
        <v>347.3</v>
      </c>
      <c r="C1078">
        <v>10.73</v>
      </c>
      <c r="D1078">
        <v>23.69</v>
      </c>
      <c r="E1078">
        <v>125</v>
      </c>
      <c r="F1078">
        <v>8.19</v>
      </c>
      <c r="G1078">
        <f t="shared" si="17"/>
        <v>14.660194174757281</v>
      </c>
    </row>
    <row r="1079" spans="1:7" x14ac:dyDescent="0.2">
      <c r="A1079" s="6">
        <v>32782</v>
      </c>
      <c r="B1079">
        <v>347.4</v>
      </c>
      <c r="C1079">
        <v>10.8</v>
      </c>
      <c r="D1079">
        <v>23.43</v>
      </c>
      <c r="E1079">
        <v>125.6</v>
      </c>
      <c r="F1079">
        <v>8.01</v>
      </c>
      <c r="G1079">
        <f t="shared" si="17"/>
        <v>14.827144686299615</v>
      </c>
    </row>
    <row r="1080" spans="1:7" x14ac:dyDescent="0.2">
      <c r="A1080" s="6">
        <v>32813</v>
      </c>
      <c r="B1080">
        <v>340.2</v>
      </c>
      <c r="C1080">
        <v>10.92</v>
      </c>
      <c r="D1080">
        <v>23.16</v>
      </c>
      <c r="E1080">
        <v>125.9</v>
      </c>
      <c r="F1080">
        <v>7.87</v>
      </c>
      <c r="G1080">
        <f t="shared" si="17"/>
        <v>14.689119170984455</v>
      </c>
    </row>
    <row r="1081" spans="1:7" x14ac:dyDescent="0.2">
      <c r="A1081" s="6">
        <v>32843</v>
      </c>
      <c r="B1081">
        <v>348.6</v>
      </c>
      <c r="C1081">
        <v>11.06</v>
      </c>
      <c r="D1081">
        <v>22.87</v>
      </c>
      <c r="E1081">
        <v>126.1</v>
      </c>
      <c r="F1081">
        <v>7.84</v>
      </c>
      <c r="G1081">
        <f t="shared" si="17"/>
        <v>15.242675994752952</v>
      </c>
    </row>
    <row r="1082" spans="1:7" x14ac:dyDescent="0.2">
      <c r="A1082" s="6">
        <v>32874</v>
      </c>
      <c r="B1082">
        <v>339.97</v>
      </c>
      <c r="C1082">
        <v>11.14</v>
      </c>
      <c r="D1082">
        <v>22.49</v>
      </c>
      <c r="E1082">
        <v>127.4</v>
      </c>
      <c r="F1082">
        <v>8.2100000000000009</v>
      </c>
      <c r="G1082">
        <f t="shared" si="17"/>
        <v>15.116496220542466</v>
      </c>
    </row>
    <row r="1083" spans="1:7" x14ac:dyDescent="0.2">
      <c r="A1083" s="6">
        <v>32905</v>
      </c>
      <c r="B1083">
        <v>330.45</v>
      </c>
      <c r="C1083">
        <v>11.23</v>
      </c>
      <c r="D1083">
        <v>22.08</v>
      </c>
      <c r="E1083">
        <v>128</v>
      </c>
      <c r="F1083">
        <v>8.4700000000000006</v>
      </c>
      <c r="G1083">
        <f t="shared" si="17"/>
        <v>14.966032608695652</v>
      </c>
    </row>
    <row r="1084" spans="1:7" x14ac:dyDescent="0.2">
      <c r="A1084" s="6">
        <v>32933</v>
      </c>
      <c r="B1084">
        <v>338.46</v>
      </c>
      <c r="C1084">
        <v>11.32</v>
      </c>
      <c r="D1084">
        <v>21.67</v>
      </c>
      <c r="E1084">
        <v>128.69999999999999</v>
      </c>
      <c r="F1084">
        <v>8.59</v>
      </c>
      <c r="G1084">
        <f t="shared" si="17"/>
        <v>15.618827872634977</v>
      </c>
    </row>
    <row r="1085" spans="1:7" x14ac:dyDescent="0.2">
      <c r="A1085" s="6">
        <v>32964</v>
      </c>
      <c r="B1085">
        <v>338.18</v>
      </c>
      <c r="C1085">
        <v>11.44</v>
      </c>
      <c r="D1085">
        <v>21.53</v>
      </c>
      <c r="E1085">
        <v>128.9</v>
      </c>
      <c r="F1085">
        <v>8.7899999999999991</v>
      </c>
      <c r="G1085">
        <f t="shared" si="17"/>
        <v>15.707385044124477</v>
      </c>
    </row>
    <row r="1086" spans="1:7" x14ac:dyDescent="0.2">
      <c r="A1086" s="6">
        <v>32994</v>
      </c>
      <c r="B1086">
        <v>350.25</v>
      </c>
      <c r="C1086">
        <v>11.55</v>
      </c>
      <c r="D1086">
        <v>21.4</v>
      </c>
      <c r="E1086">
        <v>129.19999999999999</v>
      </c>
      <c r="F1086">
        <v>8.76</v>
      </c>
      <c r="G1086">
        <f t="shared" si="17"/>
        <v>16.366822429906541</v>
      </c>
    </row>
    <row r="1087" spans="1:7" x14ac:dyDescent="0.2">
      <c r="A1087" s="6">
        <v>33025</v>
      </c>
      <c r="B1087">
        <v>360.39</v>
      </c>
      <c r="C1087">
        <v>11.66</v>
      </c>
      <c r="D1087">
        <v>21.26</v>
      </c>
      <c r="E1087">
        <v>129.9</v>
      </c>
      <c r="F1087">
        <v>8.48</v>
      </c>
      <c r="G1087">
        <f t="shared" si="17"/>
        <v>16.951552210724362</v>
      </c>
    </row>
    <row r="1088" spans="1:7" x14ac:dyDescent="0.2">
      <c r="A1088" s="6">
        <v>33055</v>
      </c>
      <c r="B1088">
        <v>360.03</v>
      </c>
      <c r="C1088">
        <v>11.73</v>
      </c>
      <c r="D1088">
        <v>21.42</v>
      </c>
      <c r="E1088">
        <v>130.4</v>
      </c>
      <c r="F1088">
        <v>8.4700000000000006</v>
      </c>
      <c r="G1088">
        <f t="shared" si="17"/>
        <v>16.808123249299719</v>
      </c>
    </row>
    <row r="1089" spans="1:7" x14ac:dyDescent="0.2">
      <c r="A1089" s="6">
        <v>33086</v>
      </c>
      <c r="B1089">
        <v>330.75</v>
      </c>
      <c r="C1089">
        <v>11.78</v>
      </c>
      <c r="D1089">
        <v>21.58</v>
      </c>
      <c r="E1089">
        <v>131.6</v>
      </c>
      <c r="F1089">
        <v>8.75</v>
      </c>
      <c r="G1089">
        <f t="shared" si="17"/>
        <v>15.326691380908249</v>
      </c>
    </row>
    <row r="1090" spans="1:7" x14ac:dyDescent="0.2">
      <c r="A1090" s="6">
        <v>33117</v>
      </c>
      <c r="B1090">
        <v>315.41000000000003</v>
      </c>
      <c r="C1090">
        <v>11.83</v>
      </c>
      <c r="D1090">
        <v>21.74</v>
      </c>
      <c r="E1090">
        <v>132.69999999999999</v>
      </c>
      <c r="F1090">
        <v>8.89</v>
      </c>
      <c r="G1090">
        <f t="shared" si="17"/>
        <v>14.50827966881325</v>
      </c>
    </row>
    <row r="1091" spans="1:7" x14ac:dyDescent="0.2">
      <c r="A1091" s="6">
        <v>33147</v>
      </c>
      <c r="B1091">
        <v>307.12</v>
      </c>
      <c r="C1091">
        <v>11.93</v>
      </c>
      <c r="D1091">
        <v>21.61</v>
      </c>
      <c r="E1091">
        <v>133.5</v>
      </c>
      <c r="F1091">
        <v>8.7200000000000006</v>
      </c>
      <c r="G1091">
        <f t="shared" si="17"/>
        <v>14.211938917167979</v>
      </c>
    </row>
    <row r="1092" spans="1:7" x14ac:dyDescent="0.2">
      <c r="A1092" s="6">
        <v>33178</v>
      </c>
      <c r="B1092">
        <v>315.29000000000002</v>
      </c>
      <c r="C1092">
        <v>12.01</v>
      </c>
      <c r="D1092">
        <v>21.47</v>
      </c>
      <c r="E1092">
        <v>133.80000000000001</v>
      </c>
      <c r="F1092">
        <v>8.39</v>
      </c>
      <c r="G1092">
        <f t="shared" si="17"/>
        <v>14.685142058686541</v>
      </c>
    </row>
    <row r="1093" spans="1:7" x14ac:dyDescent="0.2">
      <c r="A1093" s="6">
        <v>33208</v>
      </c>
      <c r="B1093">
        <v>328.75</v>
      </c>
      <c r="C1093">
        <v>12.09</v>
      </c>
      <c r="D1093">
        <v>21.34</v>
      </c>
      <c r="E1093">
        <v>133.80000000000001</v>
      </c>
      <c r="F1093">
        <v>8.08</v>
      </c>
      <c r="G1093">
        <f t="shared" si="17"/>
        <v>15.405342080599812</v>
      </c>
    </row>
    <row r="1094" spans="1:7" x14ac:dyDescent="0.2">
      <c r="A1094" s="6">
        <v>33239</v>
      </c>
      <c r="B1094">
        <v>325.49</v>
      </c>
      <c r="C1094">
        <v>12.11</v>
      </c>
      <c r="D1094">
        <v>21.18</v>
      </c>
      <c r="E1094">
        <v>134.6</v>
      </c>
      <c r="F1094">
        <v>8.09</v>
      </c>
      <c r="G1094">
        <f t="shared" si="17"/>
        <v>15.367799811142588</v>
      </c>
    </row>
    <row r="1095" spans="1:7" x14ac:dyDescent="0.2">
      <c r="A1095" s="6">
        <v>33270</v>
      </c>
      <c r="B1095">
        <v>362.26</v>
      </c>
      <c r="C1095">
        <v>12.11</v>
      </c>
      <c r="D1095">
        <v>21.03</v>
      </c>
      <c r="E1095">
        <v>134.80000000000001</v>
      </c>
      <c r="F1095">
        <v>7.85</v>
      </c>
      <c r="G1095">
        <f t="shared" si="17"/>
        <v>17.225867807893483</v>
      </c>
    </row>
    <row r="1096" spans="1:7" x14ac:dyDescent="0.2">
      <c r="A1096" s="6">
        <v>33298</v>
      </c>
      <c r="B1096">
        <v>372.28</v>
      </c>
      <c r="C1096">
        <v>12.11</v>
      </c>
      <c r="D1096">
        <v>20.94</v>
      </c>
      <c r="E1096">
        <v>135</v>
      </c>
      <c r="F1096">
        <v>8.11</v>
      </c>
      <c r="G1096">
        <f t="shared" si="17"/>
        <v>17.778414517669528</v>
      </c>
    </row>
    <row r="1097" spans="1:7" x14ac:dyDescent="0.2">
      <c r="A1097" s="6">
        <v>33329</v>
      </c>
      <c r="B1097">
        <v>379.68</v>
      </c>
      <c r="C1097">
        <v>12.13</v>
      </c>
      <c r="D1097">
        <v>20.36</v>
      </c>
      <c r="E1097">
        <v>135.19999999999999</v>
      </c>
      <c r="F1097">
        <v>8.0399999999999991</v>
      </c>
      <c r="G1097">
        <f t="shared" si="17"/>
        <v>18.648330058939099</v>
      </c>
    </row>
    <row r="1098" spans="1:7" x14ac:dyDescent="0.2">
      <c r="A1098" s="6">
        <v>33359</v>
      </c>
      <c r="B1098">
        <v>377.99</v>
      </c>
      <c r="C1098">
        <v>12.14</v>
      </c>
      <c r="D1098">
        <v>19.86</v>
      </c>
      <c r="E1098">
        <v>135.6</v>
      </c>
      <c r="F1098">
        <v>8.07</v>
      </c>
      <c r="G1098">
        <f t="shared" si="17"/>
        <v>19.032729103726084</v>
      </c>
    </row>
    <row r="1099" spans="1:7" x14ac:dyDescent="0.2">
      <c r="A1099" s="6">
        <v>33390</v>
      </c>
      <c r="B1099">
        <v>378.29</v>
      </c>
      <c r="C1099">
        <v>12.15</v>
      </c>
      <c r="D1099">
        <v>19.41</v>
      </c>
      <c r="E1099">
        <v>136</v>
      </c>
      <c r="F1099">
        <v>8.2799999999999994</v>
      </c>
      <c r="G1099">
        <f t="shared" si="17"/>
        <v>19.489438433797012</v>
      </c>
    </row>
    <row r="1100" spans="1:7" x14ac:dyDescent="0.2">
      <c r="A1100" s="6">
        <v>33420</v>
      </c>
      <c r="B1100">
        <v>380.23</v>
      </c>
      <c r="C1100">
        <v>12.19</v>
      </c>
      <c r="D1100">
        <v>18.84</v>
      </c>
      <c r="E1100">
        <v>136.19999999999999</v>
      </c>
      <c r="F1100">
        <v>8.27</v>
      </c>
      <c r="G1100">
        <f t="shared" si="17"/>
        <v>20.182059447983015</v>
      </c>
    </row>
    <row r="1101" spans="1:7" x14ac:dyDescent="0.2">
      <c r="A1101" s="6">
        <v>33451</v>
      </c>
      <c r="B1101">
        <v>389.4</v>
      </c>
      <c r="C1101">
        <v>12.24</v>
      </c>
      <c r="D1101">
        <v>18.329999999999998</v>
      </c>
      <c r="E1101">
        <v>136.6</v>
      </c>
      <c r="F1101">
        <v>7.9</v>
      </c>
      <c r="G1101">
        <f t="shared" si="17"/>
        <v>21.243862520458265</v>
      </c>
    </row>
    <row r="1102" spans="1:7" x14ac:dyDescent="0.2">
      <c r="A1102" s="6">
        <v>33482</v>
      </c>
      <c r="B1102">
        <v>387.2</v>
      </c>
      <c r="C1102">
        <v>12.28</v>
      </c>
      <c r="D1102">
        <v>17.82</v>
      </c>
      <c r="E1102">
        <v>137.19999999999999</v>
      </c>
      <c r="F1102">
        <v>7.65</v>
      </c>
      <c r="G1102">
        <f t="shared" si="17"/>
        <v>21.728395061728396</v>
      </c>
    </row>
    <row r="1103" spans="1:7" x14ac:dyDescent="0.2">
      <c r="A1103" s="6">
        <v>33512</v>
      </c>
      <c r="B1103">
        <v>386.88</v>
      </c>
      <c r="C1103">
        <v>12.25</v>
      </c>
      <c r="D1103">
        <v>17.2</v>
      </c>
      <c r="E1103">
        <v>137.4</v>
      </c>
      <c r="F1103">
        <v>7.53</v>
      </c>
      <c r="G1103">
        <f t="shared" si="17"/>
        <v>22.493023255813956</v>
      </c>
    </row>
    <row r="1104" spans="1:7" x14ac:dyDescent="0.2">
      <c r="A1104" s="6">
        <v>33543</v>
      </c>
      <c r="B1104">
        <v>385.92</v>
      </c>
      <c r="C1104">
        <v>12.23</v>
      </c>
      <c r="D1104">
        <v>16.59</v>
      </c>
      <c r="E1104">
        <v>137.80000000000001</v>
      </c>
      <c r="F1104">
        <v>7.42</v>
      </c>
      <c r="G1104">
        <f t="shared" si="17"/>
        <v>23.2622061482821</v>
      </c>
    </row>
    <row r="1105" spans="1:7" x14ac:dyDescent="0.2">
      <c r="A1105" s="6">
        <v>33573</v>
      </c>
      <c r="B1105">
        <v>388.51</v>
      </c>
      <c r="C1105">
        <v>12.2</v>
      </c>
      <c r="D1105">
        <v>15.97</v>
      </c>
      <c r="E1105">
        <v>137.9</v>
      </c>
      <c r="F1105">
        <v>7.09</v>
      </c>
      <c r="G1105">
        <f t="shared" si="17"/>
        <v>24.327489041953662</v>
      </c>
    </row>
    <row r="1106" spans="1:7" x14ac:dyDescent="0.2">
      <c r="A1106" s="6">
        <v>33604</v>
      </c>
      <c r="B1106">
        <v>416.08</v>
      </c>
      <c r="C1106">
        <v>12.24</v>
      </c>
      <c r="D1106">
        <v>16.05</v>
      </c>
      <c r="E1106">
        <v>138.1</v>
      </c>
      <c r="F1106">
        <v>7.03</v>
      </c>
      <c r="G1106">
        <f t="shared" si="17"/>
        <v>25.923987538940807</v>
      </c>
    </row>
    <row r="1107" spans="1:7" x14ac:dyDescent="0.2">
      <c r="A1107" s="6">
        <v>33635</v>
      </c>
      <c r="B1107">
        <v>412.56</v>
      </c>
      <c r="C1107">
        <v>12.28</v>
      </c>
      <c r="D1107">
        <v>16.12</v>
      </c>
      <c r="E1107">
        <v>138.6</v>
      </c>
      <c r="F1107">
        <v>7.34</v>
      </c>
      <c r="G1107">
        <f t="shared" si="17"/>
        <v>25.593052109181141</v>
      </c>
    </row>
    <row r="1108" spans="1:7" x14ac:dyDescent="0.2">
      <c r="A1108" s="6">
        <v>33664</v>
      </c>
      <c r="B1108">
        <v>407.36</v>
      </c>
      <c r="C1108">
        <v>12.32</v>
      </c>
      <c r="D1108">
        <v>16.190000000000001</v>
      </c>
      <c r="E1108">
        <v>139.30000000000001</v>
      </c>
      <c r="F1108">
        <v>7.54</v>
      </c>
      <c r="G1108">
        <f t="shared" si="17"/>
        <v>25.161210623841878</v>
      </c>
    </row>
    <row r="1109" spans="1:7" x14ac:dyDescent="0.2">
      <c r="A1109" s="6">
        <v>33695</v>
      </c>
      <c r="B1109">
        <v>407.41</v>
      </c>
      <c r="C1109">
        <v>12.32</v>
      </c>
      <c r="D1109">
        <v>16.48</v>
      </c>
      <c r="E1109">
        <v>139.5</v>
      </c>
      <c r="F1109">
        <v>7.48</v>
      </c>
      <c r="G1109">
        <f t="shared" si="17"/>
        <v>24.721480582524272</v>
      </c>
    </row>
    <row r="1110" spans="1:7" x14ac:dyDescent="0.2">
      <c r="A1110" s="6">
        <v>33725</v>
      </c>
      <c r="B1110">
        <v>414.81</v>
      </c>
      <c r="C1110">
        <v>12.32</v>
      </c>
      <c r="D1110">
        <v>16.77</v>
      </c>
      <c r="E1110">
        <v>139.69999999999999</v>
      </c>
      <c r="F1110">
        <v>7.39</v>
      </c>
      <c r="G1110">
        <f t="shared" si="17"/>
        <v>24.735241502683365</v>
      </c>
    </row>
    <row r="1111" spans="1:7" x14ac:dyDescent="0.2">
      <c r="A1111" s="6">
        <v>33756</v>
      </c>
      <c r="B1111">
        <v>408.27</v>
      </c>
      <c r="C1111">
        <v>12.32</v>
      </c>
      <c r="D1111">
        <v>17.05</v>
      </c>
      <c r="E1111">
        <v>140.19999999999999</v>
      </c>
      <c r="F1111">
        <v>7.26</v>
      </c>
      <c r="G1111">
        <f t="shared" si="17"/>
        <v>23.945454545454542</v>
      </c>
    </row>
    <row r="1112" spans="1:7" x14ac:dyDescent="0.2">
      <c r="A1112" s="6">
        <v>33786</v>
      </c>
      <c r="B1112">
        <v>415.05</v>
      </c>
      <c r="C1112">
        <v>12.34</v>
      </c>
      <c r="D1112">
        <v>17.38</v>
      </c>
      <c r="E1112">
        <v>140.5</v>
      </c>
      <c r="F1112">
        <v>6.84</v>
      </c>
      <c r="G1112">
        <f t="shared" si="17"/>
        <v>23.880897583429231</v>
      </c>
    </row>
    <row r="1113" spans="1:7" x14ac:dyDescent="0.2">
      <c r="A1113" s="6">
        <v>33817</v>
      </c>
      <c r="B1113">
        <v>417.93</v>
      </c>
      <c r="C1113">
        <v>12.37</v>
      </c>
      <c r="D1113">
        <v>17.71</v>
      </c>
      <c r="E1113">
        <v>140.9</v>
      </c>
      <c r="F1113">
        <v>6.59</v>
      </c>
      <c r="G1113">
        <f t="shared" si="17"/>
        <v>23.598531902879728</v>
      </c>
    </row>
    <row r="1114" spans="1:7" x14ac:dyDescent="0.2">
      <c r="A1114" s="6">
        <v>33848</v>
      </c>
      <c r="B1114">
        <v>418.48</v>
      </c>
      <c r="C1114">
        <v>12.4</v>
      </c>
      <c r="D1114">
        <v>18.04</v>
      </c>
      <c r="E1114">
        <v>141.30000000000001</v>
      </c>
      <c r="F1114">
        <v>6.42</v>
      </c>
      <c r="G1114">
        <f t="shared" si="17"/>
        <v>23.197339246119736</v>
      </c>
    </row>
    <row r="1115" spans="1:7" x14ac:dyDescent="0.2">
      <c r="A1115" s="6">
        <v>33878</v>
      </c>
      <c r="B1115">
        <v>412.5</v>
      </c>
      <c r="C1115">
        <v>12.39</v>
      </c>
      <c r="D1115">
        <v>18.39</v>
      </c>
      <c r="E1115">
        <v>141.80000000000001</v>
      </c>
      <c r="F1115">
        <v>6.59</v>
      </c>
      <c r="G1115">
        <f t="shared" si="17"/>
        <v>22.430668841761825</v>
      </c>
    </row>
    <row r="1116" spans="1:7" x14ac:dyDescent="0.2">
      <c r="A1116" s="6">
        <v>33909</v>
      </c>
      <c r="B1116">
        <v>422.84</v>
      </c>
      <c r="C1116">
        <v>12.38</v>
      </c>
      <c r="D1116">
        <v>18.739999999999998</v>
      </c>
      <c r="E1116">
        <v>142</v>
      </c>
      <c r="F1116">
        <v>6.87</v>
      </c>
      <c r="G1116">
        <f t="shared" si="17"/>
        <v>22.56350053361793</v>
      </c>
    </row>
    <row r="1117" spans="1:7" x14ac:dyDescent="0.2">
      <c r="A1117" s="6">
        <v>33939</v>
      </c>
      <c r="B1117">
        <v>435.64</v>
      </c>
      <c r="C1117">
        <v>12.39</v>
      </c>
      <c r="D1117">
        <v>19.09</v>
      </c>
      <c r="E1117">
        <v>141.9</v>
      </c>
      <c r="F1117">
        <v>6.77</v>
      </c>
      <c r="G1117">
        <f t="shared" si="17"/>
        <v>22.820324777370349</v>
      </c>
    </row>
    <row r="1118" spans="1:7" x14ac:dyDescent="0.2">
      <c r="A1118" s="6">
        <v>33970</v>
      </c>
      <c r="B1118">
        <v>435.23</v>
      </c>
      <c r="C1118">
        <v>12.41</v>
      </c>
      <c r="D1118">
        <v>19.34</v>
      </c>
      <c r="E1118">
        <v>142.6</v>
      </c>
      <c r="F1118">
        <v>6.6</v>
      </c>
      <c r="G1118">
        <f t="shared" si="17"/>
        <v>22.50413650465357</v>
      </c>
    </row>
    <row r="1119" spans="1:7" x14ac:dyDescent="0.2">
      <c r="A1119" s="6">
        <v>34001</v>
      </c>
      <c r="B1119">
        <v>441.7</v>
      </c>
      <c r="C1119">
        <v>12.45</v>
      </c>
      <c r="D1119">
        <v>19.59</v>
      </c>
      <c r="E1119">
        <v>143.1</v>
      </c>
      <c r="F1119">
        <v>6.26</v>
      </c>
      <c r="G1119">
        <f t="shared" si="17"/>
        <v>22.547217968351198</v>
      </c>
    </row>
    <row r="1120" spans="1:7" x14ac:dyDescent="0.2">
      <c r="A1120" s="6">
        <v>34029</v>
      </c>
      <c r="B1120">
        <v>450.16</v>
      </c>
      <c r="C1120">
        <v>12.48</v>
      </c>
      <c r="D1120">
        <v>19.84</v>
      </c>
      <c r="E1120">
        <v>143.6</v>
      </c>
      <c r="F1120">
        <v>5.98</v>
      </c>
      <c r="G1120">
        <f t="shared" si="17"/>
        <v>22.68951612903226</v>
      </c>
    </row>
    <row r="1121" spans="1:7" x14ac:dyDescent="0.2">
      <c r="A1121" s="6">
        <v>34060</v>
      </c>
      <c r="B1121">
        <v>443.08</v>
      </c>
      <c r="C1121">
        <v>12.49</v>
      </c>
      <c r="D1121">
        <v>19.670000000000002</v>
      </c>
      <c r="E1121">
        <v>144</v>
      </c>
      <c r="F1121">
        <v>5.97</v>
      </c>
      <c r="G1121">
        <f t="shared" si="17"/>
        <v>22.525673614641583</v>
      </c>
    </row>
    <row r="1122" spans="1:7" x14ac:dyDescent="0.2">
      <c r="A1122" s="6">
        <v>34090</v>
      </c>
      <c r="B1122">
        <v>445.25</v>
      </c>
      <c r="C1122">
        <v>12.51</v>
      </c>
      <c r="D1122">
        <v>19.5</v>
      </c>
      <c r="E1122">
        <v>144.19999999999999</v>
      </c>
      <c r="F1122">
        <v>6.04</v>
      </c>
      <c r="G1122">
        <f t="shared" si="17"/>
        <v>22.833333333333332</v>
      </c>
    </row>
    <row r="1123" spans="1:7" x14ac:dyDescent="0.2">
      <c r="A1123" s="6">
        <v>34121</v>
      </c>
      <c r="B1123">
        <v>448.06</v>
      </c>
      <c r="C1123">
        <v>12.52</v>
      </c>
      <c r="D1123">
        <v>19.329999999999998</v>
      </c>
      <c r="E1123">
        <v>144.4</v>
      </c>
      <c r="F1123">
        <v>5.96</v>
      </c>
      <c r="G1123">
        <f t="shared" si="17"/>
        <v>23.17951370926022</v>
      </c>
    </row>
    <row r="1124" spans="1:7" x14ac:dyDescent="0.2">
      <c r="A1124" s="6">
        <v>34151</v>
      </c>
      <c r="B1124">
        <v>447.29</v>
      </c>
      <c r="C1124">
        <v>12.52</v>
      </c>
      <c r="D1124">
        <v>19.690000000000001</v>
      </c>
      <c r="E1124">
        <v>144.4</v>
      </c>
      <c r="F1124">
        <v>5.81</v>
      </c>
      <c r="G1124">
        <f t="shared" si="17"/>
        <v>22.716607414931438</v>
      </c>
    </row>
    <row r="1125" spans="1:7" x14ac:dyDescent="0.2">
      <c r="A1125" s="6">
        <v>34182</v>
      </c>
      <c r="B1125">
        <v>454.13</v>
      </c>
      <c r="C1125">
        <v>12.52</v>
      </c>
      <c r="D1125">
        <v>20.05</v>
      </c>
      <c r="E1125">
        <v>144.80000000000001</v>
      </c>
      <c r="F1125">
        <v>5.68</v>
      </c>
      <c r="G1125">
        <f t="shared" si="17"/>
        <v>22.649875311720699</v>
      </c>
    </row>
    <row r="1126" spans="1:7" x14ac:dyDescent="0.2">
      <c r="A1126" s="6">
        <v>34213</v>
      </c>
      <c r="B1126">
        <v>459.24</v>
      </c>
      <c r="C1126">
        <v>12.52</v>
      </c>
      <c r="D1126">
        <v>20.41</v>
      </c>
      <c r="E1126">
        <v>145.1</v>
      </c>
      <c r="F1126">
        <v>5.36</v>
      </c>
      <c r="G1126">
        <f t="shared" ref="G1126:G1189" si="18">SP500_Price/Earnings</f>
        <v>22.500734933855952</v>
      </c>
    </row>
    <row r="1127" spans="1:7" x14ac:dyDescent="0.2">
      <c r="A1127" s="6">
        <v>34243</v>
      </c>
      <c r="B1127">
        <v>463.9</v>
      </c>
      <c r="C1127">
        <v>12.54</v>
      </c>
      <c r="D1127">
        <v>20.9</v>
      </c>
      <c r="E1127">
        <v>145.69999999999999</v>
      </c>
      <c r="F1127">
        <v>5.33</v>
      </c>
      <c r="G1127">
        <f t="shared" si="18"/>
        <v>22.19617224880383</v>
      </c>
    </row>
    <row r="1128" spans="1:7" x14ac:dyDescent="0.2">
      <c r="A1128" s="6">
        <v>34274</v>
      </c>
      <c r="B1128">
        <v>462.89</v>
      </c>
      <c r="C1128">
        <v>12.56</v>
      </c>
      <c r="D1128">
        <v>21.39</v>
      </c>
      <c r="E1128">
        <v>145.80000000000001</v>
      </c>
      <c r="F1128">
        <v>5.72</v>
      </c>
      <c r="G1128">
        <f t="shared" si="18"/>
        <v>21.640486208508648</v>
      </c>
    </row>
    <row r="1129" spans="1:7" x14ac:dyDescent="0.2">
      <c r="A1129" s="6">
        <v>34304</v>
      </c>
      <c r="B1129">
        <v>465.95</v>
      </c>
      <c r="C1129">
        <v>12.58</v>
      </c>
      <c r="D1129">
        <v>21.89</v>
      </c>
      <c r="E1129">
        <v>145.80000000000001</v>
      </c>
      <c r="F1129">
        <v>5.77</v>
      </c>
      <c r="G1129">
        <f t="shared" si="18"/>
        <v>21.28597533120146</v>
      </c>
    </row>
    <row r="1130" spans="1:7" x14ac:dyDescent="0.2">
      <c r="A1130" s="6">
        <v>34335</v>
      </c>
      <c r="B1130">
        <v>472.99</v>
      </c>
      <c r="C1130">
        <v>12.62</v>
      </c>
      <c r="D1130">
        <v>22.16</v>
      </c>
      <c r="E1130">
        <v>146.19999999999999</v>
      </c>
      <c r="F1130">
        <v>5.75</v>
      </c>
      <c r="G1130">
        <f t="shared" si="18"/>
        <v>21.344314079422382</v>
      </c>
    </row>
    <row r="1131" spans="1:7" x14ac:dyDescent="0.2">
      <c r="A1131" s="6">
        <v>34366</v>
      </c>
      <c r="B1131">
        <v>471.58</v>
      </c>
      <c r="C1131">
        <v>12.67</v>
      </c>
      <c r="D1131">
        <v>22.43</v>
      </c>
      <c r="E1131">
        <v>146.69999999999999</v>
      </c>
      <c r="F1131">
        <v>5.97</v>
      </c>
      <c r="G1131">
        <f t="shared" si="18"/>
        <v>21.024520731163619</v>
      </c>
    </row>
    <row r="1132" spans="1:7" x14ac:dyDescent="0.2">
      <c r="A1132" s="6">
        <v>34394</v>
      </c>
      <c r="B1132">
        <v>463.81</v>
      </c>
      <c r="C1132">
        <v>12.71</v>
      </c>
      <c r="D1132">
        <v>22.71</v>
      </c>
      <c r="E1132">
        <v>147.19999999999999</v>
      </c>
      <c r="F1132">
        <v>6.48</v>
      </c>
      <c r="G1132">
        <f t="shared" si="18"/>
        <v>20.423161602818141</v>
      </c>
    </row>
    <row r="1133" spans="1:7" x14ac:dyDescent="0.2">
      <c r="A1133" s="6">
        <v>34425</v>
      </c>
      <c r="B1133">
        <v>447.23</v>
      </c>
      <c r="C1133">
        <v>12.75</v>
      </c>
      <c r="D1133">
        <v>23.54</v>
      </c>
      <c r="E1133">
        <v>147.4</v>
      </c>
      <c r="F1133">
        <v>6.97</v>
      </c>
      <c r="G1133">
        <f t="shared" si="18"/>
        <v>18.998725573491932</v>
      </c>
    </row>
    <row r="1134" spans="1:7" x14ac:dyDescent="0.2">
      <c r="A1134" s="6">
        <v>34455</v>
      </c>
      <c r="B1134">
        <v>450.9</v>
      </c>
      <c r="C1134">
        <v>12.8</v>
      </c>
      <c r="D1134">
        <v>24.37</v>
      </c>
      <c r="E1134">
        <v>147.5</v>
      </c>
      <c r="F1134">
        <v>7.18</v>
      </c>
      <c r="G1134">
        <f t="shared" si="18"/>
        <v>18.502256873204757</v>
      </c>
    </row>
    <row r="1135" spans="1:7" x14ac:dyDescent="0.2">
      <c r="A1135" s="6">
        <v>34486</v>
      </c>
      <c r="B1135">
        <v>454.83</v>
      </c>
      <c r="C1135">
        <v>12.84</v>
      </c>
      <c r="D1135">
        <v>25.2</v>
      </c>
      <c r="E1135">
        <v>148</v>
      </c>
      <c r="F1135">
        <v>7.1</v>
      </c>
      <c r="G1135">
        <f t="shared" si="18"/>
        <v>18.048809523809524</v>
      </c>
    </row>
    <row r="1136" spans="1:7" x14ac:dyDescent="0.2">
      <c r="A1136" s="6">
        <v>34516</v>
      </c>
      <c r="B1136">
        <v>451.4</v>
      </c>
      <c r="C1136">
        <v>12.87</v>
      </c>
      <c r="D1136">
        <v>25.91</v>
      </c>
      <c r="E1136">
        <v>148.4</v>
      </c>
      <c r="F1136">
        <v>7.3</v>
      </c>
      <c r="G1136">
        <f t="shared" si="18"/>
        <v>17.42184484754921</v>
      </c>
    </row>
    <row r="1137" spans="1:7" x14ac:dyDescent="0.2">
      <c r="A1137" s="6">
        <v>34547</v>
      </c>
      <c r="B1137">
        <v>464.24</v>
      </c>
      <c r="C1137">
        <v>12.9</v>
      </c>
      <c r="D1137">
        <v>26.62</v>
      </c>
      <c r="E1137">
        <v>149</v>
      </c>
      <c r="F1137">
        <v>7.24</v>
      </c>
      <c r="G1137">
        <f t="shared" si="18"/>
        <v>17.439519158527421</v>
      </c>
    </row>
    <row r="1138" spans="1:7" x14ac:dyDescent="0.2">
      <c r="A1138" s="6">
        <v>34578</v>
      </c>
      <c r="B1138">
        <v>466.96</v>
      </c>
      <c r="C1138">
        <v>12.92</v>
      </c>
      <c r="D1138">
        <v>27.33</v>
      </c>
      <c r="E1138">
        <v>149.4</v>
      </c>
      <c r="F1138">
        <v>7.46</v>
      </c>
      <c r="G1138">
        <f t="shared" si="18"/>
        <v>17.085986095865351</v>
      </c>
    </row>
    <row r="1139" spans="1:7" x14ac:dyDescent="0.2">
      <c r="A1139" s="6">
        <v>34608</v>
      </c>
      <c r="B1139">
        <v>463.81</v>
      </c>
      <c r="C1139">
        <v>13.01</v>
      </c>
      <c r="D1139">
        <v>28.42</v>
      </c>
      <c r="E1139">
        <v>149.5</v>
      </c>
      <c r="F1139">
        <v>7.74</v>
      </c>
      <c r="G1139">
        <f t="shared" si="18"/>
        <v>16.319845179451089</v>
      </c>
    </row>
    <row r="1140" spans="1:7" x14ac:dyDescent="0.2">
      <c r="A1140" s="6">
        <v>34639</v>
      </c>
      <c r="B1140">
        <v>461.01</v>
      </c>
      <c r="C1140">
        <v>13.1</v>
      </c>
      <c r="D1140">
        <v>29.51</v>
      </c>
      <c r="E1140">
        <v>149.69999999999999</v>
      </c>
      <c r="F1140">
        <v>7.96</v>
      </c>
      <c r="G1140">
        <f t="shared" si="18"/>
        <v>15.622161978990171</v>
      </c>
    </row>
    <row r="1141" spans="1:7" x14ac:dyDescent="0.2">
      <c r="A1141" s="6">
        <v>34669</v>
      </c>
      <c r="B1141">
        <v>455.19</v>
      </c>
      <c r="C1141">
        <v>13.17</v>
      </c>
      <c r="D1141">
        <v>30.6</v>
      </c>
      <c r="E1141">
        <v>149.69999999999999</v>
      </c>
      <c r="F1141">
        <v>7.81</v>
      </c>
      <c r="G1141">
        <f t="shared" si="18"/>
        <v>14.875490196078431</v>
      </c>
    </row>
    <row r="1142" spans="1:7" x14ac:dyDescent="0.2">
      <c r="A1142" s="6">
        <v>34700</v>
      </c>
      <c r="B1142">
        <v>465.25</v>
      </c>
      <c r="C1142">
        <v>13.18</v>
      </c>
      <c r="D1142">
        <v>31.25</v>
      </c>
      <c r="E1142">
        <v>150.30000000000001</v>
      </c>
      <c r="F1142">
        <v>7.78</v>
      </c>
      <c r="G1142">
        <f t="shared" si="18"/>
        <v>14.888</v>
      </c>
    </row>
    <row r="1143" spans="1:7" x14ac:dyDescent="0.2">
      <c r="A1143" s="6">
        <v>34731</v>
      </c>
      <c r="B1143">
        <v>481.92</v>
      </c>
      <c r="C1143">
        <v>13.18</v>
      </c>
      <c r="D1143">
        <v>31.9</v>
      </c>
      <c r="E1143">
        <v>150.9</v>
      </c>
      <c r="F1143">
        <v>7.47</v>
      </c>
      <c r="G1143">
        <f t="shared" si="18"/>
        <v>15.107210031347963</v>
      </c>
    </row>
    <row r="1144" spans="1:7" x14ac:dyDescent="0.2">
      <c r="A1144" s="6">
        <v>34759</v>
      </c>
      <c r="B1144">
        <v>493.15</v>
      </c>
      <c r="C1144">
        <v>13.17</v>
      </c>
      <c r="D1144">
        <v>32.549999999999997</v>
      </c>
      <c r="E1144">
        <v>151.4</v>
      </c>
      <c r="F1144">
        <v>7.2</v>
      </c>
      <c r="G1144">
        <f t="shared" si="18"/>
        <v>15.150537634408602</v>
      </c>
    </row>
    <row r="1145" spans="1:7" x14ac:dyDescent="0.2">
      <c r="A1145" s="6">
        <v>34790</v>
      </c>
      <c r="B1145">
        <v>507.91</v>
      </c>
      <c r="C1145">
        <v>13.24</v>
      </c>
      <c r="D1145">
        <v>33.18</v>
      </c>
      <c r="E1145">
        <v>151.9</v>
      </c>
      <c r="F1145">
        <v>7.06</v>
      </c>
      <c r="G1145">
        <f t="shared" si="18"/>
        <v>15.307715491259795</v>
      </c>
    </row>
    <row r="1146" spans="1:7" x14ac:dyDescent="0.2">
      <c r="A1146" s="6">
        <v>34820</v>
      </c>
      <c r="B1146">
        <v>523.80999999999995</v>
      </c>
      <c r="C1146">
        <v>13.31</v>
      </c>
      <c r="D1146">
        <v>33.799999999999997</v>
      </c>
      <c r="E1146">
        <v>152.19999999999999</v>
      </c>
      <c r="F1146">
        <v>6.63</v>
      </c>
      <c r="G1146">
        <f t="shared" si="18"/>
        <v>15.497337278106508</v>
      </c>
    </row>
    <row r="1147" spans="1:7" x14ac:dyDescent="0.2">
      <c r="A1147" s="6">
        <v>34851</v>
      </c>
      <c r="B1147">
        <v>539.35</v>
      </c>
      <c r="C1147">
        <v>13.36</v>
      </c>
      <c r="D1147">
        <v>34.43</v>
      </c>
      <c r="E1147">
        <v>152.5</v>
      </c>
      <c r="F1147">
        <v>6.17</v>
      </c>
      <c r="G1147">
        <f t="shared" si="18"/>
        <v>15.66511762997386</v>
      </c>
    </row>
    <row r="1148" spans="1:7" x14ac:dyDescent="0.2">
      <c r="A1148" s="6">
        <v>34881</v>
      </c>
      <c r="B1148">
        <v>557.37</v>
      </c>
      <c r="C1148">
        <v>13.44</v>
      </c>
      <c r="D1148">
        <v>34.68</v>
      </c>
      <c r="E1148">
        <v>152.5</v>
      </c>
      <c r="F1148">
        <v>6.28</v>
      </c>
      <c r="G1148">
        <f t="shared" si="18"/>
        <v>16.071799307958479</v>
      </c>
    </row>
    <row r="1149" spans="1:7" x14ac:dyDescent="0.2">
      <c r="A1149" s="6">
        <v>34912</v>
      </c>
      <c r="B1149">
        <v>559.11</v>
      </c>
      <c r="C1149">
        <v>13.51</v>
      </c>
      <c r="D1149">
        <v>34.93</v>
      </c>
      <c r="E1149">
        <v>152.9</v>
      </c>
      <c r="F1149">
        <v>6.49</v>
      </c>
      <c r="G1149">
        <f t="shared" si="18"/>
        <v>16.006584597766963</v>
      </c>
    </row>
    <row r="1150" spans="1:7" x14ac:dyDescent="0.2">
      <c r="A1150" s="6">
        <v>34943</v>
      </c>
      <c r="B1150">
        <v>578.77</v>
      </c>
      <c r="C1150">
        <v>13.58</v>
      </c>
      <c r="D1150">
        <v>35.18</v>
      </c>
      <c r="E1150">
        <v>153.19999999999999</v>
      </c>
      <c r="F1150">
        <v>6.2</v>
      </c>
      <c r="G1150">
        <f t="shared" si="18"/>
        <v>16.451677089255259</v>
      </c>
    </row>
    <row r="1151" spans="1:7" x14ac:dyDescent="0.2">
      <c r="A1151" s="6">
        <v>34973</v>
      </c>
      <c r="B1151">
        <v>582.91999999999996</v>
      </c>
      <c r="C1151">
        <v>13.65</v>
      </c>
      <c r="D1151">
        <v>34.770000000000003</v>
      </c>
      <c r="E1151">
        <v>153.69999999999999</v>
      </c>
      <c r="F1151">
        <v>6.04</v>
      </c>
      <c r="G1151">
        <f t="shared" si="18"/>
        <v>16.765027322404368</v>
      </c>
    </row>
    <row r="1152" spans="1:7" x14ac:dyDescent="0.2">
      <c r="A1152" s="6">
        <v>35004</v>
      </c>
      <c r="B1152">
        <v>595.53</v>
      </c>
      <c r="C1152">
        <v>13.72</v>
      </c>
      <c r="D1152">
        <v>34.369999999999997</v>
      </c>
      <c r="E1152">
        <v>153.6</v>
      </c>
      <c r="F1152">
        <v>5.93</v>
      </c>
      <c r="G1152">
        <f t="shared" si="18"/>
        <v>17.327029386092523</v>
      </c>
    </row>
    <row r="1153" spans="1:7" x14ac:dyDescent="0.2">
      <c r="A1153" s="6">
        <v>35034</v>
      </c>
      <c r="B1153">
        <v>614.57000000000005</v>
      </c>
      <c r="C1153">
        <v>13.79</v>
      </c>
      <c r="D1153">
        <v>33.96</v>
      </c>
      <c r="E1153">
        <v>153.5</v>
      </c>
      <c r="F1153">
        <v>5.71</v>
      </c>
      <c r="G1153">
        <f t="shared" si="18"/>
        <v>18.096878680800945</v>
      </c>
    </row>
    <row r="1154" spans="1:7" x14ac:dyDescent="0.2">
      <c r="A1154" s="6">
        <v>35065</v>
      </c>
      <c r="B1154">
        <v>614.41999999999996</v>
      </c>
      <c r="C1154">
        <v>13.89</v>
      </c>
      <c r="D1154">
        <v>33.99</v>
      </c>
      <c r="E1154">
        <v>154.4</v>
      </c>
      <c r="F1154">
        <v>5.65</v>
      </c>
      <c r="G1154">
        <f t="shared" si="18"/>
        <v>18.076493086201822</v>
      </c>
    </row>
    <row r="1155" spans="1:7" x14ac:dyDescent="0.2">
      <c r="A1155" s="6">
        <v>35096</v>
      </c>
      <c r="B1155">
        <v>649.54</v>
      </c>
      <c r="C1155">
        <v>14</v>
      </c>
      <c r="D1155">
        <v>34.01</v>
      </c>
      <c r="E1155">
        <v>154.9</v>
      </c>
      <c r="F1155">
        <v>5.81</v>
      </c>
      <c r="G1155">
        <f t="shared" si="18"/>
        <v>19.098500441046752</v>
      </c>
    </row>
    <row r="1156" spans="1:7" x14ac:dyDescent="0.2">
      <c r="A1156" s="6">
        <v>35125</v>
      </c>
      <c r="B1156">
        <v>647.07000000000005</v>
      </c>
      <c r="C1156">
        <v>14.1</v>
      </c>
      <c r="D1156">
        <v>34.04</v>
      </c>
      <c r="E1156">
        <v>155.69999999999999</v>
      </c>
      <c r="F1156">
        <v>6.27</v>
      </c>
      <c r="G1156">
        <f t="shared" si="18"/>
        <v>19.009106933019979</v>
      </c>
    </row>
    <row r="1157" spans="1:7" x14ac:dyDescent="0.2">
      <c r="A1157" s="6">
        <v>35156</v>
      </c>
      <c r="B1157">
        <v>647.16999999999996</v>
      </c>
      <c r="C1157">
        <v>14.16</v>
      </c>
      <c r="D1157">
        <v>34.33</v>
      </c>
      <c r="E1157">
        <v>156.30000000000001</v>
      </c>
      <c r="F1157">
        <v>6.51</v>
      </c>
      <c r="G1157">
        <f t="shared" si="18"/>
        <v>18.851441887561897</v>
      </c>
    </row>
    <row r="1158" spans="1:7" x14ac:dyDescent="0.2">
      <c r="A1158" s="6">
        <v>35186</v>
      </c>
      <c r="B1158">
        <v>661.23</v>
      </c>
      <c r="C1158">
        <v>14.21</v>
      </c>
      <c r="D1158">
        <v>34.619999999999997</v>
      </c>
      <c r="E1158">
        <v>156.6</v>
      </c>
      <c r="F1158">
        <v>6.74</v>
      </c>
      <c r="G1158">
        <f t="shared" si="18"/>
        <v>19.099653379549395</v>
      </c>
    </row>
    <row r="1159" spans="1:7" x14ac:dyDescent="0.2">
      <c r="A1159" s="6">
        <v>35217</v>
      </c>
      <c r="B1159">
        <v>668.5</v>
      </c>
      <c r="C1159">
        <v>14.27</v>
      </c>
      <c r="D1159">
        <v>34.909999999999997</v>
      </c>
      <c r="E1159">
        <v>156.69999999999999</v>
      </c>
      <c r="F1159">
        <v>6.91</v>
      </c>
      <c r="G1159">
        <f t="shared" si="18"/>
        <v>19.149240905184762</v>
      </c>
    </row>
    <row r="1160" spans="1:7" x14ac:dyDescent="0.2">
      <c r="A1160" s="6">
        <v>35247</v>
      </c>
      <c r="B1160">
        <v>644.07000000000005</v>
      </c>
      <c r="C1160">
        <v>14.4</v>
      </c>
      <c r="D1160">
        <v>35.270000000000003</v>
      </c>
      <c r="E1160">
        <v>157</v>
      </c>
      <c r="F1160">
        <v>6.87</v>
      </c>
      <c r="G1160">
        <f t="shared" si="18"/>
        <v>18.261128437765805</v>
      </c>
    </row>
    <row r="1161" spans="1:7" x14ac:dyDescent="0.2">
      <c r="A1161" s="6">
        <v>35278</v>
      </c>
      <c r="B1161">
        <v>662.68</v>
      </c>
      <c r="C1161">
        <v>14.53</v>
      </c>
      <c r="D1161">
        <v>35.64</v>
      </c>
      <c r="E1161">
        <v>157.30000000000001</v>
      </c>
      <c r="F1161">
        <v>6.64</v>
      </c>
      <c r="G1161">
        <f t="shared" si="18"/>
        <v>18.593714927048257</v>
      </c>
    </row>
    <row r="1162" spans="1:7" x14ac:dyDescent="0.2">
      <c r="A1162" s="6">
        <v>35309</v>
      </c>
      <c r="B1162">
        <v>674.88</v>
      </c>
      <c r="C1162">
        <v>14.66</v>
      </c>
      <c r="D1162">
        <v>36</v>
      </c>
      <c r="E1162">
        <v>157.80000000000001</v>
      </c>
      <c r="F1162">
        <v>6.83</v>
      </c>
      <c r="G1162">
        <f t="shared" si="18"/>
        <v>18.746666666666666</v>
      </c>
    </row>
    <row r="1163" spans="1:7" x14ac:dyDescent="0.2">
      <c r="A1163" s="6">
        <v>35339</v>
      </c>
      <c r="B1163">
        <v>701.46</v>
      </c>
      <c r="C1163">
        <v>14.74</v>
      </c>
      <c r="D1163">
        <v>36.909999999999997</v>
      </c>
      <c r="E1163">
        <v>158.30000000000001</v>
      </c>
      <c r="F1163">
        <v>6.53</v>
      </c>
      <c r="G1163">
        <f t="shared" si="18"/>
        <v>19.004605797886754</v>
      </c>
    </row>
    <row r="1164" spans="1:7" x14ac:dyDescent="0.2">
      <c r="A1164" s="6">
        <v>35370</v>
      </c>
      <c r="B1164">
        <v>735.67</v>
      </c>
      <c r="C1164">
        <v>14.82</v>
      </c>
      <c r="D1164">
        <v>37.82</v>
      </c>
      <c r="E1164">
        <v>158.6</v>
      </c>
      <c r="F1164">
        <v>6.2</v>
      </c>
      <c r="G1164">
        <f t="shared" si="18"/>
        <v>19.451877313590693</v>
      </c>
    </row>
    <row r="1165" spans="1:7" x14ac:dyDescent="0.2">
      <c r="A1165" s="6">
        <v>35400</v>
      </c>
      <c r="B1165">
        <v>743.25</v>
      </c>
      <c r="C1165">
        <v>14.9</v>
      </c>
      <c r="D1165">
        <v>38.729999999999997</v>
      </c>
      <c r="E1165">
        <v>158.6</v>
      </c>
      <c r="F1165">
        <v>6.3</v>
      </c>
      <c r="G1165">
        <f t="shared" si="18"/>
        <v>19.190549961270335</v>
      </c>
    </row>
    <row r="1166" spans="1:7" x14ac:dyDescent="0.2">
      <c r="A1166" s="6">
        <v>35431</v>
      </c>
      <c r="B1166">
        <v>766.22</v>
      </c>
      <c r="C1166">
        <v>14.95</v>
      </c>
      <c r="D1166">
        <v>39.229999999999997</v>
      </c>
      <c r="E1166">
        <v>159.1</v>
      </c>
      <c r="F1166">
        <v>6.58</v>
      </c>
      <c r="G1166">
        <f t="shared" si="18"/>
        <v>19.531481009431559</v>
      </c>
    </row>
    <row r="1167" spans="1:7" x14ac:dyDescent="0.2">
      <c r="A1167" s="6">
        <v>35462</v>
      </c>
      <c r="B1167">
        <v>798.39</v>
      </c>
      <c r="C1167">
        <v>15.01</v>
      </c>
      <c r="D1167">
        <v>39.74</v>
      </c>
      <c r="E1167">
        <v>159.6</v>
      </c>
      <c r="F1167">
        <v>6.42</v>
      </c>
      <c r="G1167">
        <f t="shared" si="18"/>
        <v>20.09033719174635</v>
      </c>
    </row>
    <row r="1168" spans="1:7" x14ac:dyDescent="0.2">
      <c r="A1168" s="6">
        <v>35490</v>
      </c>
      <c r="B1168">
        <v>792.16</v>
      </c>
      <c r="C1168">
        <v>15.06</v>
      </c>
      <c r="D1168">
        <v>40.24</v>
      </c>
      <c r="E1168">
        <v>160</v>
      </c>
      <c r="F1168">
        <v>6.69</v>
      </c>
      <c r="G1168">
        <f t="shared" si="18"/>
        <v>19.685884691848905</v>
      </c>
    </row>
    <row r="1169" spans="1:7" x14ac:dyDescent="0.2">
      <c r="A1169" s="6">
        <v>35521</v>
      </c>
      <c r="B1169">
        <v>763.93</v>
      </c>
      <c r="C1169">
        <v>15.09</v>
      </c>
      <c r="D1169">
        <v>40.340000000000003</v>
      </c>
      <c r="E1169">
        <v>160.19999999999999</v>
      </c>
      <c r="F1169">
        <v>6.89</v>
      </c>
      <c r="G1169">
        <f t="shared" si="18"/>
        <v>18.937283093703517</v>
      </c>
    </row>
    <row r="1170" spans="1:7" x14ac:dyDescent="0.2">
      <c r="A1170" s="6">
        <v>35551</v>
      </c>
      <c r="B1170">
        <v>833.09</v>
      </c>
      <c r="C1170">
        <v>15.13</v>
      </c>
      <c r="D1170">
        <v>40.450000000000003</v>
      </c>
      <c r="E1170">
        <v>160.1</v>
      </c>
      <c r="F1170">
        <v>6.71</v>
      </c>
      <c r="G1170">
        <f t="shared" si="18"/>
        <v>20.595550061804698</v>
      </c>
    </row>
    <row r="1171" spans="1:7" x14ac:dyDescent="0.2">
      <c r="A1171" s="6">
        <v>35582</v>
      </c>
      <c r="B1171">
        <v>876.29</v>
      </c>
      <c r="C1171">
        <v>15.16</v>
      </c>
      <c r="D1171">
        <v>40.549999999999997</v>
      </c>
      <c r="E1171">
        <v>160.30000000000001</v>
      </c>
      <c r="F1171">
        <v>6.49</v>
      </c>
      <c r="G1171">
        <f t="shared" si="18"/>
        <v>21.610110974106043</v>
      </c>
    </row>
    <row r="1172" spans="1:7" x14ac:dyDescent="0.2">
      <c r="A1172" s="6">
        <v>35612</v>
      </c>
      <c r="B1172">
        <v>925.29</v>
      </c>
      <c r="C1172">
        <v>15.22</v>
      </c>
      <c r="D1172">
        <v>40.58</v>
      </c>
      <c r="E1172">
        <v>160.5</v>
      </c>
      <c r="F1172">
        <v>6.22</v>
      </c>
      <c r="G1172">
        <f t="shared" si="18"/>
        <v>22.801626416954164</v>
      </c>
    </row>
    <row r="1173" spans="1:7" x14ac:dyDescent="0.2">
      <c r="A1173" s="6">
        <v>35643</v>
      </c>
      <c r="B1173">
        <v>927.24</v>
      </c>
      <c r="C1173">
        <v>15.27</v>
      </c>
      <c r="D1173">
        <v>40.61</v>
      </c>
      <c r="E1173">
        <v>160.80000000000001</v>
      </c>
      <c r="F1173">
        <v>6.3</v>
      </c>
      <c r="G1173">
        <f t="shared" si="18"/>
        <v>22.832799803004185</v>
      </c>
    </row>
    <row r="1174" spans="1:7" x14ac:dyDescent="0.2">
      <c r="A1174" s="6">
        <v>35674</v>
      </c>
      <c r="B1174">
        <v>937.02</v>
      </c>
      <c r="C1174">
        <v>15.33</v>
      </c>
      <c r="D1174">
        <v>40.64</v>
      </c>
      <c r="E1174">
        <v>161.19999999999999</v>
      </c>
      <c r="F1174">
        <v>6.21</v>
      </c>
      <c r="G1174">
        <f t="shared" si="18"/>
        <v>23.056594488188974</v>
      </c>
    </row>
    <row r="1175" spans="1:7" x14ac:dyDescent="0.2">
      <c r="A1175" s="6">
        <v>35704</v>
      </c>
      <c r="B1175">
        <v>951.16</v>
      </c>
      <c r="C1175">
        <v>15.39</v>
      </c>
      <c r="D1175">
        <v>40.33</v>
      </c>
      <c r="E1175">
        <v>161.6</v>
      </c>
      <c r="F1175">
        <v>6.03</v>
      </c>
      <c r="G1175">
        <f t="shared" si="18"/>
        <v>23.584428465162411</v>
      </c>
    </row>
    <row r="1176" spans="1:7" x14ac:dyDescent="0.2">
      <c r="A1176" s="6">
        <v>35735</v>
      </c>
      <c r="B1176">
        <v>938.92</v>
      </c>
      <c r="C1176">
        <v>15.44</v>
      </c>
      <c r="D1176">
        <v>40.03</v>
      </c>
      <c r="E1176">
        <v>161.5</v>
      </c>
      <c r="F1176">
        <v>5.88</v>
      </c>
      <c r="G1176">
        <f t="shared" si="18"/>
        <v>23.455408443667249</v>
      </c>
    </row>
    <row r="1177" spans="1:7" x14ac:dyDescent="0.2">
      <c r="A1177" s="6">
        <v>35765</v>
      </c>
      <c r="B1177">
        <v>962.37</v>
      </c>
      <c r="C1177">
        <v>15.5</v>
      </c>
      <c r="D1177">
        <v>39.72</v>
      </c>
      <c r="E1177">
        <v>161.30000000000001</v>
      </c>
      <c r="F1177">
        <v>5.81</v>
      </c>
      <c r="G1177">
        <f t="shared" si="18"/>
        <v>24.228851963746223</v>
      </c>
    </row>
    <row r="1178" spans="1:7" x14ac:dyDescent="0.2">
      <c r="A1178" s="6">
        <v>35796</v>
      </c>
      <c r="B1178">
        <v>963.36</v>
      </c>
      <c r="C1178">
        <v>15.55</v>
      </c>
      <c r="D1178">
        <v>39.659999999999997</v>
      </c>
      <c r="E1178">
        <v>161.6</v>
      </c>
      <c r="F1178">
        <v>5.54</v>
      </c>
      <c r="G1178">
        <f t="shared" si="18"/>
        <v>24.290468986384269</v>
      </c>
    </row>
    <row r="1179" spans="1:7" x14ac:dyDescent="0.2">
      <c r="A1179" s="6">
        <v>35827</v>
      </c>
      <c r="B1179">
        <v>1023.74</v>
      </c>
      <c r="C1179">
        <v>15.6</v>
      </c>
      <c r="D1179">
        <v>39.6</v>
      </c>
      <c r="E1179">
        <v>161.9</v>
      </c>
      <c r="F1179">
        <v>5.57</v>
      </c>
      <c r="G1179">
        <f t="shared" si="18"/>
        <v>25.852020202020203</v>
      </c>
    </row>
    <row r="1180" spans="1:7" x14ac:dyDescent="0.2">
      <c r="A1180" s="6">
        <v>35855</v>
      </c>
      <c r="B1180">
        <v>1076.83</v>
      </c>
      <c r="C1180">
        <v>15.64</v>
      </c>
      <c r="D1180">
        <v>39.54</v>
      </c>
      <c r="E1180">
        <v>162.19999999999999</v>
      </c>
      <c r="F1180">
        <v>5.65</v>
      </c>
      <c r="G1180">
        <f t="shared" si="18"/>
        <v>27.233940313606475</v>
      </c>
    </row>
    <row r="1181" spans="1:7" x14ac:dyDescent="0.2">
      <c r="A1181" s="6">
        <v>35886</v>
      </c>
      <c r="B1181">
        <v>1112.2</v>
      </c>
      <c r="C1181">
        <v>15.75</v>
      </c>
      <c r="D1181">
        <v>39.35</v>
      </c>
      <c r="E1181">
        <v>162.5</v>
      </c>
      <c r="F1181">
        <v>5.64</v>
      </c>
      <c r="G1181">
        <f t="shared" si="18"/>
        <v>28.264294790343076</v>
      </c>
    </row>
    <row r="1182" spans="1:7" x14ac:dyDescent="0.2">
      <c r="A1182" s="6">
        <v>35916</v>
      </c>
      <c r="B1182">
        <v>1108.42</v>
      </c>
      <c r="C1182">
        <v>15.85</v>
      </c>
      <c r="D1182">
        <v>39.159999999999997</v>
      </c>
      <c r="E1182">
        <v>162.80000000000001</v>
      </c>
      <c r="F1182">
        <v>5.65</v>
      </c>
      <c r="G1182">
        <f t="shared" si="18"/>
        <v>28.304902962206338</v>
      </c>
    </row>
    <row r="1183" spans="1:7" x14ac:dyDescent="0.2">
      <c r="A1183" s="6">
        <v>35947</v>
      </c>
      <c r="B1183">
        <v>1108.3900000000001</v>
      </c>
      <c r="C1183">
        <v>15.95</v>
      </c>
      <c r="D1183">
        <v>38.97</v>
      </c>
      <c r="E1183">
        <v>163</v>
      </c>
      <c r="F1183">
        <v>5.5</v>
      </c>
      <c r="G1183">
        <f t="shared" si="18"/>
        <v>28.442134975622277</v>
      </c>
    </row>
    <row r="1184" spans="1:7" x14ac:dyDescent="0.2">
      <c r="A1184" s="6">
        <v>35977</v>
      </c>
      <c r="B1184">
        <v>1156.58</v>
      </c>
      <c r="C1184">
        <v>16.02</v>
      </c>
      <c r="D1184">
        <v>38.68</v>
      </c>
      <c r="E1184">
        <v>163.19999999999999</v>
      </c>
      <c r="F1184">
        <v>5.46</v>
      </c>
      <c r="G1184">
        <f t="shared" si="18"/>
        <v>29.901240951396069</v>
      </c>
    </row>
    <row r="1185" spans="1:7" x14ac:dyDescent="0.2">
      <c r="A1185" s="6">
        <v>36008</v>
      </c>
      <c r="B1185">
        <v>1074.6199999999999</v>
      </c>
      <c r="C1185">
        <v>16.079999999999998</v>
      </c>
      <c r="D1185">
        <v>38.380000000000003</v>
      </c>
      <c r="E1185">
        <v>163.4</v>
      </c>
      <c r="F1185">
        <v>5.34</v>
      </c>
      <c r="G1185">
        <f t="shared" si="18"/>
        <v>27.999478895257941</v>
      </c>
    </row>
    <row r="1186" spans="1:7" x14ac:dyDescent="0.2">
      <c r="A1186" s="6">
        <v>36039</v>
      </c>
      <c r="B1186">
        <v>1020.64</v>
      </c>
      <c r="C1186">
        <v>16.14</v>
      </c>
      <c r="D1186">
        <v>38.090000000000003</v>
      </c>
      <c r="E1186">
        <v>163.6</v>
      </c>
      <c r="F1186">
        <v>4.8099999999999996</v>
      </c>
      <c r="G1186">
        <f t="shared" si="18"/>
        <v>26.795484379102124</v>
      </c>
    </row>
    <row r="1187" spans="1:7" x14ac:dyDescent="0.2">
      <c r="A1187" s="6">
        <v>36069</v>
      </c>
      <c r="B1187">
        <v>1032.47</v>
      </c>
      <c r="C1187">
        <v>16.170000000000002</v>
      </c>
      <c r="D1187">
        <v>37.96</v>
      </c>
      <c r="E1187">
        <v>164</v>
      </c>
      <c r="F1187">
        <v>4.53</v>
      </c>
      <c r="G1187">
        <f t="shared" si="18"/>
        <v>27.198893572181245</v>
      </c>
    </row>
    <row r="1188" spans="1:7" x14ac:dyDescent="0.2">
      <c r="A1188" s="6">
        <v>36100</v>
      </c>
      <c r="B1188">
        <v>1144.43</v>
      </c>
      <c r="C1188">
        <v>16.18</v>
      </c>
      <c r="D1188">
        <v>37.840000000000003</v>
      </c>
      <c r="E1188">
        <v>164</v>
      </c>
      <c r="F1188">
        <v>4.83</v>
      </c>
      <c r="G1188">
        <f t="shared" si="18"/>
        <v>30.243921775898517</v>
      </c>
    </row>
    <row r="1189" spans="1:7" x14ac:dyDescent="0.2">
      <c r="A1189" s="6">
        <v>36130</v>
      </c>
      <c r="B1189">
        <v>1190.05</v>
      </c>
      <c r="C1189">
        <v>16.2</v>
      </c>
      <c r="D1189">
        <v>37.71</v>
      </c>
      <c r="E1189">
        <v>163.9</v>
      </c>
      <c r="F1189">
        <v>4.6500000000000004</v>
      </c>
      <c r="G1189">
        <f t="shared" si="18"/>
        <v>31.557942190400421</v>
      </c>
    </row>
    <row r="1190" spans="1:7" x14ac:dyDescent="0.2">
      <c r="A1190" s="6">
        <v>36161</v>
      </c>
      <c r="B1190">
        <v>1248.77</v>
      </c>
      <c r="C1190">
        <v>16.28</v>
      </c>
      <c r="D1190">
        <v>37.93</v>
      </c>
      <c r="E1190">
        <v>164.3</v>
      </c>
      <c r="F1190">
        <v>4.72</v>
      </c>
      <c r="G1190">
        <f t="shared" ref="G1190:G1253" si="19">SP500_Price/Earnings</f>
        <v>32.923016082256787</v>
      </c>
    </row>
    <row r="1191" spans="1:7" x14ac:dyDescent="0.2">
      <c r="A1191" s="6">
        <v>36192</v>
      </c>
      <c r="B1191">
        <v>1246.58</v>
      </c>
      <c r="C1191">
        <v>16.37</v>
      </c>
      <c r="D1191">
        <v>38.159999999999997</v>
      </c>
      <c r="E1191">
        <v>164.5</v>
      </c>
      <c r="F1191">
        <v>5</v>
      </c>
      <c r="G1191">
        <f t="shared" si="19"/>
        <v>32.667190775681341</v>
      </c>
    </row>
    <row r="1192" spans="1:7" x14ac:dyDescent="0.2">
      <c r="A1192" s="6">
        <v>36220</v>
      </c>
      <c r="B1192">
        <v>1281.6600000000001</v>
      </c>
      <c r="C1192">
        <v>16.45</v>
      </c>
      <c r="D1192">
        <v>38.380000000000003</v>
      </c>
      <c r="E1192">
        <v>165</v>
      </c>
      <c r="F1192">
        <v>5.23</v>
      </c>
      <c r="G1192">
        <f t="shared" si="19"/>
        <v>33.39395518499218</v>
      </c>
    </row>
    <row r="1193" spans="1:7" x14ac:dyDescent="0.2">
      <c r="A1193" s="6">
        <v>36251</v>
      </c>
      <c r="B1193">
        <v>1334.76</v>
      </c>
      <c r="C1193">
        <v>16.45</v>
      </c>
      <c r="D1193">
        <v>39.26</v>
      </c>
      <c r="E1193">
        <v>166.2</v>
      </c>
      <c r="F1193">
        <v>5.18</v>
      </c>
      <c r="G1193">
        <f t="shared" si="19"/>
        <v>33.997962302598069</v>
      </c>
    </row>
    <row r="1194" spans="1:7" x14ac:dyDescent="0.2">
      <c r="A1194" s="6">
        <v>36281</v>
      </c>
      <c r="B1194">
        <v>1332.07</v>
      </c>
      <c r="C1194">
        <v>16.45</v>
      </c>
      <c r="D1194">
        <v>40.14</v>
      </c>
      <c r="E1194">
        <v>166.2</v>
      </c>
      <c r="F1194">
        <v>5.54</v>
      </c>
      <c r="G1194">
        <f t="shared" si="19"/>
        <v>33.185600398604883</v>
      </c>
    </row>
    <row r="1195" spans="1:7" x14ac:dyDescent="0.2">
      <c r="A1195" s="6">
        <v>36312</v>
      </c>
      <c r="B1195">
        <v>1322.55</v>
      </c>
      <c r="C1195">
        <v>16.45</v>
      </c>
      <c r="D1195">
        <v>41.02</v>
      </c>
      <c r="E1195">
        <v>166.2</v>
      </c>
      <c r="F1195">
        <v>5.9</v>
      </c>
      <c r="G1195">
        <f t="shared" si="19"/>
        <v>32.241589468551922</v>
      </c>
    </row>
    <row r="1196" spans="1:7" x14ac:dyDescent="0.2">
      <c r="A1196" s="6">
        <v>36342</v>
      </c>
      <c r="B1196">
        <v>1380.99</v>
      </c>
      <c r="C1196">
        <v>16.510000000000002</v>
      </c>
      <c r="D1196">
        <v>42</v>
      </c>
      <c r="E1196">
        <v>166.7</v>
      </c>
      <c r="F1196">
        <v>5.79</v>
      </c>
      <c r="G1196">
        <f t="shared" si="19"/>
        <v>32.880714285714284</v>
      </c>
    </row>
    <row r="1197" spans="1:7" x14ac:dyDescent="0.2">
      <c r="A1197" s="6">
        <v>36373</v>
      </c>
      <c r="B1197">
        <v>1327.49</v>
      </c>
      <c r="C1197">
        <v>16.579999999999998</v>
      </c>
      <c r="D1197">
        <v>42.98</v>
      </c>
      <c r="E1197">
        <v>167.1</v>
      </c>
      <c r="F1197">
        <v>5.94</v>
      </c>
      <c r="G1197">
        <f t="shared" si="19"/>
        <v>30.886226151698466</v>
      </c>
    </row>
    <row r="1198" spans="1:7" x14ac:dyDescent="0.2">
      <c r="A1198" s="6">
        <v>36404</v>
      </c>
      <c r="B1198">
        <v>1318.17</v>
      </c>
      <c r="C1198">
        <v>16.64</v>
      </c>
      <c r="D1198">
        <v>43.96</v>
      </c>
      <c r="E1198">
        <v>167.9</v>
      </c>
      <c r="F1198">
        <v>5.92</v>
      </c>
      <c r="G1198">
        <f t="shared" si="19"/>
        <v>29.985668789808919</v>
      </c>
    </row>
    <row r="1199" spans="1:7" x14ac:dyDescent="0.2">
      <c r="A1199" s="6">
        <v>36434</v>
      </c>
      <c r="B1199">
        <v>1300.01</v>
      </c>
      <c r="C1199">
        <v>16.66</v>
      </c>
      <c r="D1199">
        <v>45.36</v>
      </c>
      <c r="E1199">
        <v>168.2</v>
      </c>
      <c r="F1199">
        <v>6.11</v>
      </c>
      <c r="G1199">
        <f t="shared" si="19"/>
        <v>28.659832451499117</v>
      </c>
    </row>
    <row r="1200" spans="1:7" x14ac:dyDescent="0.2">
      <c r="A1200" s="6">
        <v>36465</v>
      </c>
      <c r="B1200">
        <v>1391</v>
      </c>
      <c r="C1200">
        <v>16.670000000000002</v>
      </c>
      <c r="D1200">
        <v>46.77</v>
      </c>
      <c r="E1200">
        <v>168.3</v>
      </c>
      <c r="F1200">
        <v>6.03</v>
      </c>
      <c r="G1200">
        <f t="shared" si="19"/>
        <v>29.7412871498824</v>
      </c>
    </row>
    <row r="1201" spans="1:7" x14ac:dyDescent="0.2">
      <c r="A1201" s="6">
        <v>36495</v>
      </c>
      <c r="B1201">
        <v>1428.68</v>
      </c>
      <c r="C1201">
        <v>16.690000000000001</v>
      </c>
      <c r="D1201">
        <v>48.17</v>
      </c>
      <c r="E1201">
        <v>168.3</v>
      </c>
      <c r="F1201">
        <v>6.28</v>
      </c>
      <c r="G1201">
        <f t="shared" si="19"/>
        <v>29.659123936059789</v>
      </c>
    </row>
    <row r="1202" spans="1:7" x14ac:dyDescent="0.2">
      <c r="A1202" s="6">
        <v>36526</v>
      </c>
      <c r="B1202">
        <v>1425.59</v>
      </c>
      <c r="C1202">
        <v>16.71</v>
      </c>
      <c r="D1202">
        <v>49.1</v>
      </c>
      <c r="E1202">
        <v>168.8</v>
      </c>
      <c r="F1202">
        <v>6.66</v>
      </c>
      <c r="G1202">
        <f t="shared" si="19"/>
        <v>29.034419551934825</v>
      </c>
    </row>
    <row r="1203" spans="1:7" x14ac:dyDescent="0.2">
      <c r="A1203" s="6">
        <v>36557</v>
      </c>
      <c r="B1203">
        <v>1388.87</v>
      </c>
      <c r="C1203">
        <v>16.739999999999998</v>
      </c>
      <c r="D1203">
        <v>50.02</v>
      </c>
      <c r="E1203">
        <v>169.8</v>
      </c>
      <c r="F1203">
        <v>6.52</v>
      </c>
      <c r="G1203">
        <f t="shared" si="19"/>
        <v>27.766293482606955</v>
      </c>
    </row>
    <row r="1204" spans="1:7" x14ac:dyDescent="0.2">
      <c r="A1204" s="6">
        <v>36586</v>
      </c>
      <c r="B1204">
        <v>1442.21</v>
      </c>
      <c r="C1204">
        <v>16.760000000000002</v>
      </c>
      <c r="D1204">
        <v>50.95</v>
      </c>
      <c r="E1204">
        <v>171.2</v>
      </c>
      <c r="F1204">
        <v>6.26</v>
      </c>
      <c r="G1204">
        <f t="shared" si="19"/>
        <v>28.306378802747791</v>
      </c>
    </row>
    <row r="1205" spans="1:7" x14ac:dyDescent="0.2">
      <c r="A1205" s="6">
        <v>36617</v>
      </c>
      <c r="B1205">
        <v>1461.36</v>
      </c>
      <c r="C1205">
        <v>16.739999999999998</v>
      </c>
      <c r="D1205">
        <v>51.27</v>
      </c>
      <c r="E1205">
        <v>171.3</v>
      </c>
      <c r="F1205">
        <v>5.99</v>
      </c>
      <c r="G1205">
        <f t="shared" si="19"/>
        <v>28.503218256290225</v>
      </c>
    </row>
    <row r="1206" spans="1:7" x14ac:dyDescent="0.2">
      <c r="A1206" s="6">
        <v>36647</v>
      </c>
      <c r="B1206">
        <v>1418.48</v>
      </c>
      <c r="C1206">
        <v>16.72</v>
      </c>
      <c r="D1206">
        <v>51.6</v>
      </c>
      <c r="E1206">
        <v>171.5</v>
      </c>
      <c r="F1206">
        <v>6.44</v>
      </c>
      <c r="G1206">
        <f t="shared" si="19"/>
        <v>27.489922480620155</v>
      </c>
    </row>
    <row r="1207" spans="1:7" x14ac:dyDescent="0.2">
      <c r="A1207" s="6">
        <v>36678</v>
      </c>
      <c r="B1207">
        <v>1461.96</v>
      </c>
      <c r="C1207">
        <v>16.7</v>
      </c>
      <c r="D1207">
        <v>51.92</v>
      </c>
      <c r="E1207">
        <v>172.4</v>
      </c>
      <c r="F1207">
        <v>6.1</v>
      </c>
      <c r="G1207">
        <f t="shared" si="19"/>
        <v>28.157935285053927</v>
      </c>
    </row>
    <row r="1208" spans="1:7" x14ac:dyDescent="0.2">
      <c r="A1208" s="6">
        <v>36708</v>
      </c>
      <c r="B1208">
        <v>1473</v>
      </c>
      <c r="C1208">
        <v>16.579999999999998</v>
      </c>
      <c r="D1208">
        <v>52.51</v>
      </c>
      <c r="E1208">
        <v>172.8</v>
      </c>
      <c r="F1208">
        <v>6.05</v>
      </c>
      <c r="G1208">
        <f t="shared" si="19"/>
        <v>28.051799657208154</v>
      </c>
    </row>
    <row r="1209" spans="1:7" x14ac:dyDescent="0.2">
      <c r="A1209" s="6">
        <v>36739</v>
      </c>
      <c r="B1209">
        <v>1485.46</v>
      </c>
      <c r="C1209">
        <v>16.47</v>
      </c>
      <c r="D1209">
        <v>53.11</v>
      </c>
      <c r="E1209">
        <v>172.8</v>
      </c>
      <c r="F1209">
        <v>5.83</v>
      </c>
      <c r="G1209">
        <f t="shared" si="19"/>
        <v>27.96949726981736</v>
      </c>
    </row>
    <row r="1210" spans="1:7" x14ac:dyDescent="0.2">
      <c r="A1210" s="6">
        <v>36770</v>
      </c>
      <c r="B1210">
        <v>1468.05</v>
      </c>
      <c r="C1210">
        <v>16.350000000000001</v>
      </c>
      <c r="D1210">
        <v>53.7</v>
      </c>
      <c r="E1210">
        <v>173.7</v>
      </c>
      <c r="F1210">
        <v>5.8</v>
      </c>
      <c r="G1210">
        <f t="shared" si="19"/>
        <v>27.337988826815639</v>
      </c>
    </row>
    <row r="1211" spans="1:7" x14ac:dyDescent="0.2">
      <c r="A1211" s="6">
        <v>36800</v>
      </c>
      <c r="B1211">
        <v>1390.14</v>
      </c>
      <c r="C1211">
        <v>16.32</v>
      </c>
      <c r="D1211">
        <v>52.47</v>
      </c>
      <c r="E1211">
        <v>174</v>
      </c>
      <c r="F1211">
        <v>5.74</v>
      </c>
      <c r="G1211">
        <f t="shared" si="19"/>
        <v>26.493996569468269</v>
      </c>
    </row>
    <row r="1212" spans="1:7" x14ac:dyDescent="0.2">
      <c r="A1212" s="6">
        <v>36831</v>
      </c>
      <c r="B1212">
        <v>1378.04</v>
      </c>
      <c r="C1212">
        <v>16.3</v>
      </c>
      <c r="D1212">
        <v>51.23</v>
      </c>
      <c r="E1212">
        <v>174.1</v>
      </c>
      <c r="F1212">
        <v>5.72</v>
      </c>
      <c r="G1212">
        <f t="shared" si="19"/>
        <v>26.899082568807341</v>
      </c>
    </row>
    <row r="1213" spans="1:7" x14ac:dyDescent="0.2">
      <c r="A1213" s="6">
        <v>36861</v>
      </c>
      <c r="B1213">
        <v>1330.93</v>
      </c>
      <c r="C1213">
        <v>16.27</v>
      </c>
      <c r="D1213">
        <v>50</v>
      </c>
      <c r="E1213">
        <v>174</v>
      </c>
      <c r="F1213">
        <v>5.24</v>
      </c>
      <c r="G1213">
        <f t="shared" si="19"/>
        <v>26.618600000000001</v>
      </c>
    </row>
    <row r="1214" spans="1:7" x14ac:dyDescent="0.2">
      <c r="A1214" s="6">
        <v>36892</v>
      </c>
      <c r="B1214">
        <v>1335.63</v>
      </c>
      <c r="C1214">
        <v>16.170000000000002</v>
      </c>
      <c r="D1214">
        <v>48.48</v>
      </c>
      <c r="E1214">
        <v>175.1</v>
      </c>
      <c r="F1214">
        <v>5.16</v>
      </c>
      <c r="G1214">
        <f t="shared" si="19"/>
        <v>27.550123762376241</v>
      </c>
    </row>
    <row r="1215" spans="1:7" x14ac:dyDescent="0.2">
      <c r="A1215" s="6">
        <v>36923</v>
      </c>
      <c r="B1215">
        <v>1305.75</v>
      </c>
      <c r="C1215">
        <v>16.07</v>
      </c>
      <c r="D1215">
        <v>46.96</v>
      </c>
      <c r="E1215">
        <v>175.8</v>
      </c>
      <c r="F1215">
        <v>5.0999999999999996</v>
      </c>
      <c r="G1215">
        <f t="shared" si="19"/>
        <v>27.805579216354342</v>
      </c>
    </row>
    <row r="1216" spans="1:7" x14ac:dyDescent="0.2">
      <c r="A1216" s="6">
        <v>36951</v>
      </c>
      <c r="B1216">
        <v>1185.8499999999999</v>
      </c>
      <c r="C1216">
        <v>15.97</v>
      </c>
      <c r="D1216">
        <v>45.44</v>
      </c>
      <c r="E1216">
        <v>176.2</v>
      </c>
      <c r="F1216">
        <v>4.8899999999999997</v>
      </c>
      <c r="G1216">
        <f t="shared" si="19"/>
        <v>26.097051056338028</v>
      </c>
    </row>
    <row r="1217" spans="1:7" x14ac:dyDescent="0.2">
      <c r="A1217" s="6">
        <v>36982</v>
      </c>
      <c r="B1217">
        <v>1189.8399999999999</v>
      </c>
      <c r="C1217">
        <v>15.88</v>
      </c>
      <c r="D1217">
        <v>42.56</v>
      </c>
      <c r="E1217">
        <v>176.9</v>
      </c>
      <c r="F1217">
        <v>5.14</v>
      </c>
      <c r="G1217">
        <f t="shared" si="19"/>
        <v>27.95676691729323</v>
      </c>
    </row>
    <row r="1218" spans="1:7" x14ac:dyDescent="0.2">
      <c r="A1218" s="6">
        <v>37012</v>
      </c>
      <c r="B1218">
        <v>1270.3699999999999</v>
      </c>
      <c r="C1218">
        <v>15.78</v>
      </c>
      <c r="D1218">
        <v>39.67</v>
      </c>
      <c r="E1218">
        <v>177.7</v>
      </c>
      <c r="F1218">
        <v>5.39</v>
      </c>
      <c r="G1218">
        <f t="shared" si="19"/>
        <v>32.023443408116961</v>
      </c>
    </row>
    <row r="1219" spans="1:7" x14ac:dyDescent="0.2">
      <c r="A1219" s="6">
        <v>37043</v>
      </c>
      <c r="B1219">
        <v>1238.71</v>
      </c>
      <c r="C1219">
        <v>15.69</v>
      </c>
      <c r="D1219">
        <v>36.79</v>
      </c>
      <c r="E1219">
        <v>178</v>
      </c>
      <c r="F1219">
        <v>5.28</v>
      </c>
      <c r="G1219">
        <f t="shared" si="19"/>
        <v>33.669747213916828</v>
      </c>
    </row>
    <row r="1220" spans="1:7" x14ac:dyDescent="0.2">
      <c r="A1220" s="6">
        <v>37073</v>
      </c>
      <c r="B1220">
        <v>1204.45</v>
      </c>
      <c r="C1220">
        <v>15.71</v>
      </c>
      <c r="D1220">
        <v>33.96</v>
      </c>
      <c r="E1220">
        <v>177.5</v>
      </c>
      <c r="F1220">
        <v>5.24</v>
      </c>
      <c r="G1220">
        <f t="shared" si="19"/>
        <v>35.466725559481745</v>
      </c>
    </row>
    <row r="1221" spans="1:7" x14ac:dyDescent="0.2">
      <c r="A1221" s="6">
        <v>37104</v>
      </c>
      <c r="B1221">
        <v>1178.5</v>
      </c>
      <c r="C1221">
        <v>15.72</v>
      </c>
      <c r="D1221">
        <v>31.14</v>
      </c>
      <c r="E1221">
        <v>177.5</v>
      </c>
      <c r="F1221">
        <v>4.97</v>
      </c>
      <c r="G1221">
        <f t="shared" si="19"/>
        <v>37.845215157353884</v>
      </c>
    </row>
    <row r="1222" spans="1:7" x14ac:dyDescent="0.2">
      <c r="A1222" s="6">
        <v>37135</v>
      </c>
      <c r="B1222">
        <v>1044.6400000000001</v>
      </c>
      <c r="C1222">
        <v>15.74</v>
      </c>
      <c r="D1222">
        <v>28.31</v>
      </c>
      <c r="E1222">
        <v>178.3</v>
      </c>
      <c r="F1222">
        <v>4.7300000000000004</v>
      </c>
      <c r="G1222">
        <f t="shared" si="19"/>
        <v>36.900035323207355</v>
      </c>
    </row>
    <row r="1223" spans="1:7" x14ac:dyDescent="0.2">
      <c r="A1223" s="6">
        <v>37165</v>
      </c>
      <c r="B1223">
        <v>1076.5899999999999</v>
      </c>
      <c r="C1223">
        <v>15.74</v>
      </c>
      <c r="D1223">
        <v>27.1</v>
      </c>
      <c r="E1223">
        <v>177.7</v>
      </c>
      <c r="F1223">
        <v>4.57</v>
      </c>
      <c r="G1223">
        <f t="shared" si="19"/>
        <v>39.726568265682651</v>
      </c>
    </row>
    <row r="1224" spans="1:7" x14ac:dyDescent="0.2">
      <c r="A1224" s="6">
        <v>37196</v>
      </c>
      <c r="B1224">
        <v>1129.68</v>
      </c>
      <c r="C1224">
        <v>15.74</v>
      </c>
      <c r="D1224">
        <v>25.9</v>
      </c>
      <c r="E1224">
        <v>177.4</v>
      </c>
      <c r="F1224">
        <v>4.6500000000000004</v>
      </c>
      <c r="G1224">
        <f t="shared" si="19"/>
        <v>43.61698841698842</v>
      </c>
    </row>
    <row r="1225" spans="1:7" x14ac:dyDescent="0.2">
      <c r="A1225" s="6">
        <v>37226</v>
      </c>
      <c r="B1225">
        <v>1144.93</v>
      </c>
      <c r="C1225">
        <v>15.74</v>
      </c>
      <c r="D1225">
        <v>24.69</v>
      </c>
      <c r="E1225">
        <v>176.7</v>
      </c>
      <c r="F1225">
        <v>5.09</v>
      </c>
      <c r="G1225">
        <f t="shared" si="19"/>
        <v>46.37221547185095</v>
      </c>
    </row>
    <row r="1226" spans="1:7" x14ac:dyDescent="0.2">
      <c r="A1226" s="6">
        <v>37257</v>
      </c>
      <c r="B1226">
        <v>1140.21</v>
      </c>
      <c r="C1226">
        <v>15.74</v>
      </c>
      <c r="D1226">
        <v>24.69</v>
      </c>
      <c r="E1226">
        <v>177.1</v>
      </c>
      <c r="F1226">
        <v>5.04</v>
      </c>
      <c r="G1226">
        <f t="shared" si="19"/>
        <v>46.181044957472658</v>
      </c>
    </row>
    <row r="1227" spans="1:7" x14ac:dyDescent="0.2">
      <c r="A1227" s="6">
        <v>37288</v>
      </c>
      <c r="B1227">
        <v>1100.67</v>
      </c>
      <c r="C1227">
        <v>15.73</v>
      </c>
      <c r="D1227">
        <v>24.7</v>
      </c>
      <c r="E1227">
        <v>177.8</v>
      </c>
      <c r="F1227">
        <v>4.91</v>
      </c>
      <c r="G1227">
        <f t="shared" si="19"/>
        <v>44.561538461538468</v>
      </c>
    </row>
    <row r="1228" spans="1:7" x14ac:dyDescent="0.2">
      <c r="A1228" s="6">
        <v>37316</v>
      </c>
      <c r="B1228">
        <v>1153.79</v>
      </c>
      <c r="C1228">
        <v>15.73</v>
      </c>
      <c r="D1228">
        <v>24.7</v>
      </c>
      <c r="E1228">
        <v>178.8</v>
      </c>
      <c r="F1228">
        <v>5.28</v>
      </c>
      <c r="G1228">
        <f t="shared" si="19"/>
        <v>46.712145748987851</v>
      </c>
    </row>
    <row r="1229" spans="1:7" x14ac:dyDescent="0.2">
      <c r="A1229" s="6">
        <v>37347</v>
      </c>
      <c r="B1229">
        <v>1111.93</v>
      </c>
      <c r="C1229">
        <v>15.83</v>
      </c>
      <c r="D1229">
        <v>25.38</v>
      </c>
      <c r="E1229">
        <v>179.8</v>
      </c>
      <c r="F1229">
        <v>5.21</v>
      </c>
      <c r="G1229">
        <f t="shared" si="19"/>
        <v>43.811268715524037</v>
      </c>
    </row>
    <row r="1230" spans="1:7" x14ac:dyDescent="0.2">
      <c r="A1230" s="6">
        <v>37377</v>
      </c>
      <c r="B1230">
        <v>1079.25</v>
      </c>
      <c r="C1230">
        <v>15.94</v>
      </c>
      <c r="D1230">
        <v>26.06</v>
      </c>
      <c r="E1230">
        <v>179.8</v>
      </c>
      <c r="F1230">
        <v>5.16</v>
      </c>
      <c r="G1230">
        <f t="shared" si="19"/>
        <v>41.414044512663089</v>
      </c>
    </row>
    <row r="1231" spans="1:7" x14ac:dyDescent="0.2">
      <c r="A1231" s="6">
        <v>37408</v>
      </c>
      <c r="B1231">
        <v>1014.02</v>
      </c>
      <c r="C1231">
        <v>16.04</v>
      </c>
      <c r="D1231">
        <v>26.74</v>
      </c>
      <c r="E1231">
        <v>179.9</v>
      </c>
      <c r="F1231">
        <v>4.93</v>
      </c>
      <c r="G1231">
        <f t="shared" si="19"/>
        <v>37.921465968586389</v>
      </c>
    </row>
    <row r="1232" spans="1:7" x14ac:dyDescent="0.2">
      <c r="A1232" s="6">
        <v>37438</v>
      </c>
      <c r="B1232">
        <v>903.59</v>
      </c>
      <c r="C1232">
        <v>15.96</v>
      </c>
      <c r="D1232">
        <v>27.84</v>
      </c>
      <c r="E1232">
        <v>180.1</v>
      </c>
      <c r="F1232">
        <v>4.6500000000000004</v>
      </c>
      <c r="G1232">
        <f t="shared" si="19"/>
        <v>32.456537356321839</v>
      </c>
    </row>
    <row r="1233" spans="1:7" x14ac:dyDescent="0.2">
      <c r="A1233" s="6">
        <v>37469</v>
      </c>
      <c r="B1233">
        <v>912.55</v>
      </c>
      <c r="C1233">
        <v>15.88</v>
      </c>
      <c r="D1233">
        <v>28.94</v>
      </c>
      <c r="E1233">
        <v>180.7</v>
      </c>
      <c r="F1233">
        <v>4.26</v>
      </c>
      <c r="G1233">
        <f t="shared" si="19"/>
        <v>31.532480995162402</v>
      </c>
    </row>
    <row r="1234" spans="1:7" x14ac:dyDescent="0.2">
      <c r="A1234" s="6">
        <v>37500</v>
      </c>
      <c r="B1234">
        <v>867.81</v>
      </c>
      <c r="C1234">
        <v>15.8</v>
      </c>
      <c r="D1234">
        <v>30.04</v>
      </c>
      <c r="E1234">
        <v>181</v>
      </c>
      <c r="F1234">
        <v>3.87</v>
      </c>
      <c r="G1234">
        <f t="shared" si="19"/>
        <v>28.888482023968042</v>
      </c>
    </row>
    <row r="1235" spans="1:7" x14ac:dyDescent="0.2">
      <c r="A1235" s="6">
        <v>37530</v>
      </c>
      <c r="B1235">
        <v>854.63</v>
      </c>
      <c r="C1235">
        <v>15.89</v>
      </c>
      <c r="D1235">
        <v>29.22</v>
      </c>
      <c r="E1235">
        <v>181.3</v>
      </c>
      <c r="F1235">
        <v>3.94</v>
      </c>
      <c r="G1235">
        <f t="shared" si="19"/>
        <v>29.248117727583846</v>
      </c>
    </row>
    <row r="1236" spans="1:7" x14ac:dyDescent="0.2">
      <c r="A1236" s="6">
        <v>37561</v>
      </c>
      <c r="B1236">
        <v>909.93</v>
      </c>
      <c r="C1236">
        <v>15.98</v>
      </c>
      <c r="D1236">
        <v>28.41</v>
      </c>
      <c r="E1236">
        <v>181.3</v>
      </c>
      <c r="F1236">
        <v>4.05</v>
      </c>
      <c r="G1236">
        <f t="shared" si="19"/>
        <v>32.028511087645192</v>
      </c>
    </row>
    <row r="1237" spans="1:7" x14ac:dyDescent="0.2">
      <c r="A1237" s="6">
        <v>37591</v>
      </c>
      <c r="B1237">
        <v>899.18</v>
      </c>
      <c r="C1237">
        <v>16.07</v>
      </c>
      <c r="D1237">
        <v>27.59</v>
      </c>
      <c r="E1237">
        <v>180.9</v>
      </c>
      <c r="F1237">
        <v>4.03</v>
      </c>
      <c r="G1237">
        <f t="shared" si="19"/>
        <v>32.590793765857192</v>
      </c>
    </row>
    <row r="1238" spans="1:7" x14ac:dyDescent="0.2">
      <c r="A1238" s="6">
        <v>37622</v>
      </c>
      <c r="B1238">
        <v>895.84</v>
      </c>
      <c r="C1238">
        <v>16.12</v>
      </c>
      <c r="D1238">
        <v>28.5</v>
      </c>
      <c r="E1238">
        <v>181.7</v>
      </c>
      <c r="F1238">
        <v>4.05</v>
      </c>
      <c r="G1238">
        <f t="shared" si="19"/>
        <v>31.432982456140351</v>
      </c>
    </row>
    <row r="1239" spans="1:7" x14ac:dyDescent="0.2">
      <c r="A1239" s="6">
        <v>37653</v>
      </c>
      <c r="B1239">
        <v>837.03</v>
      </c>
      <c r="C1239">
        <v>16.170000000000002</v>
      </c>
      <c r="D1239">
        <v>29.41</v>
      </c>
      <c r="E1239">
        <v>183.1</v>
      </c>
      <c r="F1239">
        <v>3.9</v>
      </c>
      <c r="G1239">
        <f t="shared" si="19"/>
        <v>28.460727643658618</v>
      </c>
    </row>
    <row r="1240" spans="1:7" x14ac:dyDescent="0.2">
      <c r="A1240" s="6">
        <v>37681</v>
      </c>
      <c r="B1240">
        <v>846.63</v>
      </c>
      <c r="C1240">
        <v>16.22</v>
      </c>
      <c r="D1240">
        <v>30.32</v>
      </c>
      <c r="E1240">
        <v>184.2</v>
      </c>
      <c r="F1240">
        <v>3.81</v>
      </c>
      <c r="G1240">
        <f t="shared" si="19"/>
        <v>27.923153034300793</v>
      </c>
    </row>
    <row r="1241" spans="1:7" x14ac:dyDescent="0.2">
      <c r="A1241" s="6">
        <v>37712</v>
      </c>
      <c r="B1241">
        <v>890.03</v>
      </c>
      <c r="C1241">
        <v>16.2</v>
      </c>
      <c r="D1241">
        <v>31.73</v>
      </c>
      <c r="E1241">
        <v>183.8</v>
      </c>
      <c r="F1241">
        <v>3.96</v>
      </c>
      <c r="G1241">
        <f t="shared" si="19"/>
        <v>28.050110305704379</v>
      </c>
    </row>
    <row r="1242" spans="1:7" x14ac:dyDescent="0.2">
      <c r="A1242" s="6">
        <v>37742</v>
      </c>
      <c r="B1242">
        <v>935.96</v>
      </c>
      <c r="C1242">
        <v>16.190000000000001</v>
      </c>
      <c r="D1242">
        <v>33.14</v>
      </c>
      <c r="E1242">
        <v>183.5</v>
      </c>
      <c r="F1242">
        <v>3.57</v>
      </c>
      <c r="G1242">
        <f t="shared" si="19"/>
        <v>28.242607121303561</v>
      </c>
    </row>
    <row r="1243" spans="1:7" x14ac:dyDescent="0.2">
      <c r="A1243" s="6">
        <v>37773</v>
      </c>
      <c r="B1243">
        <v>988</v>
      </c>
      <c r="C1243">
        <v>16.170000000000002</v>
      </c>
      <c r="D1243">
        <v>34.549999999999997</v>
      </c>
      <c r="E1243">
        <v>183.7</v>
      </c>
      <c r="F1243">
        <v>3.33</v>
      </c>
      <c r="G1243">
        <f t="shared" si="19"/>
        <v>28.596237337192477</v>
      </c>
    </row>
    <row r="1244" spans="1:7" x14ac:dyDescent="0.2">
      <c r="A1244" s="6">
        <v>37803</v>
      </c>
      <c r="B1244">
        <v>992.54</v>
      </c>
      <c r="C1244">
        <v>16.309999999999999</v>
      </c>
      <c r="D1244">
        <v>35.89</v>
      </c>
      <c r="E1244">
        <v>183.9</v>
      </c>
      <c r="F1244">
        <v>3.98</v>
      </c>
      <c r="G1244">
        <f t="shared" si="19"/>
        <v>27.655057118974643</v>
      </c>
    </row>
    <row r="1245" spans="1:7" x14ac:dyDescent="0.2">
      <c r="A1245" s="6">
        <v>37834</v>
      </c>
      <c r="B1245">
        <v>989.53</v>
      </c>
      <c r="C1245">
        <v>16.45</v>
      </c>
      <c r="D1245">
        <v>37.24</v>
      </c>
      <c r="E1245">
        <v>184.6</v>
      </c>
      <c r="F1245">
        <v>4.45</v>
      </c>
      <c r="G1245">
        <f t="shared" si="19"/>
        <v>26.571697099892585</v>
      </c>
    </row>
    <row r="1246" spans="1:7" x14ac:dyDescent="0.2">
      <c r="A1246" s="6">
        <v>37865</v>
      </c>
      <c r="B1246">
        <v>1019.44</v>
      </c>
      <c r="C1246">
        <v>16.59</v>
      </c>
      <c r="D1246">
        <v>38.58</v>
      </c>
      <c r="E1246">
        <v>185.2</v>
      </c>
      <c r="F1246">
        <v>4.2699999999999996</v>
      </c>
      <c r="G1246">
        <f t="shared" si="19"/>
        <v>26.424053913945052</v>
      </c>
    </row>
    <row r="1247" spans="1:7" x14ac:dyDescent="0.2">
      <c r="A1247" s="6">
        <v>37895</v>
      </c>
      <c r="B1247">
        <v>1038.73</v>
      </c>
      <c r="C1247">
        <v>16.86</v>
      </c>
      <c r="D1247">
        <v>41.97</v>
      </c>
      <c r="E1247">
        <v>185</v>
      </c>
      <c r="F1247">
        <v>4.29</v>
      </c>
      <c r="G1247">
        <f t="shared" si="19"/>
        <v>24.749344770073865</v>
      </c>
    </row>
    <row r="1248" spans="1:7" x14ac:dyDescent="0.2">
      <c r="A1248" s="6">
        <v>37926</v>
      </c>
      <c r="B1248">
        <v>1049.9000000000001</v>
      </c>
      <c r="C1248">
        <v>17.12</v>
      </c>
      <c r="D1248">
        <v>45.35</v>
      </c>
      <c r="E1248">
        <v>184.5</v>
      </c>
      <c r="F1248">
        <v>4.3</v>
      </c>
      <c r="G1248">
        <f t="shared" si="19"/>
        <v>23.151047409040796</v>
      </c>
    </row>
    <row r="1249" spans="1:7" x14ac:dyDescent="0.2">
      <c r="A1249" s="6">
        <v>37956</v>
      </c>
      <c r="B1249">
        <v>1080.6400000000001</v>
      </c>
      <c r="C1249">
        <v>17.39</v>
      </c>
      <c r="D1249">
        <v>48.74</v>
      </c>
      <c r="E1249">
        <v>184.3</v>
      </c>
      <c r="F1249">
        <v>4.2699999999999996</v>
      </c>
      <c r="G1249">
        <f t="shared" si="19"/>
        <v>22.171522363561756</v>
      </c>
    </row>
    <row r="1250" spans="1:7" x14ac:dyDescent="0.2">
      <c r="A1250" s="6">
        <v>37987</v>
      </c>
      <c r="B1250">
        <v>1132.52</v>
      </c>
      <c r="C1250">
        <v>17.600000000000001</v>
      </c>
      <c r="D1250">
        <v>49.83</v>
      </c>
      <c r="E1250">
        <v>185.2</v>
      </c>
      <c r="F1250">
        <v>4.1500000000000004</v>
      </c>
      <c r="G1250">
        <f t="shared" si="19"/>
        <v>22.727674091912505</v>
      </c>
    </row>
    <row r="1251" spans="1:7" x14ac:dyDescent="0.2">
      <c r="A1251" s="6">
        <v>38018</v>
      </c>
      <c r="B1251">
        <v>1143.3599999999999</v>
      </c>
      <c r="C1251">
        <v>17.809999999999999</v>
      </c>
      <c r="D1251">
        <v>50.91</v>
      </c>
      <c r="E1251">
        <v>186.2</v>
      </c>
      <c r="F1251">
        <v>4.08</v>
      </c>
      <c r="G1251">
        <f t="shared" si="19"/>
        <v>22.45845609899823</v>
      </c>
    </row>
    <row r="1252" spans="1:7" x14ac:dyDescent="0.2">
      <c r="A1252" s="6">
        <v>38047</v>
      </c>
      <c r="B1252">
        <v>1123.98</v>
      </c>
      <c r="C1252">
        <v>18.02</v>
      </c>
      <c r="D1252">
        <v>52</v>
      </c>
      <c r="E1252">
        <v>187.4</v>
      </c>
      <c r="F1252">
        <v>3.83</v>
      </c>
      <c r="G1252">
        <f t="shared" si="19"/>
        <v>21.615000000000002</v>
      </c>
    </row>
    <row r="1253" spans="1:7" x14ac:dyDescent="0.2">
      <c r="A1253" s="6">
        <v>38078</v>
      </c>
      <c r="B1253">
        <v>1133.3599999999999</v>
      </c>
      <c r="C1253">
        <v>18.21</v>
      </c>
      <c r="D1253">
        <v>53.38</v>
      </c>
      <c r="E1253">
        <v>188</v>
      </c>
      <c r="F1253">
        <v>4.3499999999999996</v>
      </c>
      <c r="G1253">
        <f t="shared" si="19"/>
        <v>21.231922068190329</v>
      </c>
    </row>
    <row r="1254" spans="1:7" x14ac:dyDescent="0.2">
      <c r="A1254" s="6">
        <v>38108</v>
      </c>
      <c r="B1254">
        <v>1102.78</v>
      </c>
      <c r="C1254">
        <v>18.41</v>
      </c>
      <c r="D1254">
        <v>54.77</v>
      </c>
      <c r="E1254">
        <v>189.1</v>
      </c>
      <c r="F1254">
        <v>4.72</v>
      </c>
      <c r="G1254">
        <f t="shared" ref="G1254:G1317" si="20">SP500_Price/Earnings</f>
        <v>20.134745298521086</v>
      </c>
    </row>
    <row r="1255" spans="1:7" x14ac:dyDescent="0.2">
      <c r="A1255" s="6">
        <v>38139</v>
      </c>
      <c r="B1255">
        <v>1132.76</v>
      </c>
      <c r="C1255">
        <v>18.600000000000001</v>
      </c>
      <c r="D1255">
        <v>56.15</v>
      </c>
      <c r="E1255">
        <v>189.7</v>
      </c>
      <c r="F1255">
        <v>4.7300000000000004</v>
      </c>
      <c r="G1255">
        <f t="shared" si="20"/>
        <v>20.173820124666072</v>
      </c>
    </row>
    <row r="1256" spans="1:7" x14ac:dyDescent="0.2">
      <c r="A1256" s="6">
        <v>38169</v>
      </c>
      <c r="B1256">
        <v>1105.8499999999999</v>
      </c>
      <c r="C1256">
        <v>18.79</v>
      </c>
      <c r="D1256">
        <v>56.69</v>
      </c>
      <c r="E1256">
        <v>189.4</v>
      </c>
      <c r="F1256">
        <v>4.5</v>
      </c>
      <c r="G1256">
        <f t="shared" si="20"/>
        <v>19.506967719174458</v>
      </c>
    </row>
    <row r="1257" spans="1:7" x14ac:dyDescent="0.2">
      <c r="A1257" s="6">
        <v>38200</v>
      </c>
      <c r="B1257">
        <v>1088.94</v>
      </c>
      <c r="C1257">
        <v>18.97</v>
      </c>
      <c r="D1257">
        <v>57.23</v>
      </c>
      <c r="E1257">
        <v>189.5</v>
      </c>
      <c r="F1257">
        <v>4.28</v>
      </c>
      <c r="G1257">
        <f t="shared" si="20"/>
        <v>19.027433164424256</v>
      </c>
    </row>
    <row r="1258" spans="1:7" x14ac:dyDescent="0.2">
      <c r="A1258" s="6">
        <v>38231</v>
      </c>
      <c r="B1258">
        <v>1117.6600000000001</v>
      </c>
      <c r="C1258">
        <v>19.16</v>
      </c>
      <c r="D1258">
        <v>57.77</v>
      </c>
      <c r="E1258">
        <v>189.9</v>
      </c>
      <c r="F1258">
        <v>4.13</v>
      </c>
      <c r="G1258">
        <f t="shared" si="20"/>
        <v>19.346719750735677</v>
      </c>
    </row>
    <row r="1259" spans="1:7" x14ac:dyDescent="0.2">
      <c r="A1259" s="6">
        <v>38261</v>
      </c>
      <c r="B1259">
        <v>1117.21</v>
      </c>
      <c r="C1259">
        <v>19.25</v>
      </c>
      <c r="D1259">
        <v>58.03</v>
      </c>
      <c r="E1259">
        <v>190.9</v>
      </c>
      <c r="F1259">
        <v>4.0999999999999996</v>
      </c>
      <c r="G1259">
        <f t="shared" si="20"/>
        <v>19.25228330174048</v>
      </c>
    </row>
    <row r="1260" spans="1:7" x14ac:dyDescent="0.2">
      <c r="A1260" s="6">
        <v>38292</v>
      </c>
      <c r="B1260">
        <v>1168.94</v>
      </c>
      <c r="C1260">
        <v>19.350000000000001</v>
      </c>
      <c r="D1260">
        <v>58.29</v>
      </c>
      <c r="E1260">
        <v>191</v>
      </c>
      <c r="F1260">
        <v>4.1900000000000004</v>
      </c>
      <c r="G1260">
        <f t="shared" si="20"/>
        <v>20.053868588094012</v>
      </c>
    </row>
    <row r="1261" spans="1:7" x14ac:dyDescent="0.2">
      <c r="A1261" s="6">
        <v>38322</v>
      </c>
      <c r="B1261">
        <v>1199.21</v>
      </c>
      <c r="C1261">
        <v>19.440000000000001</v>
      </c>
      <c r="D1261">
        <v>58.55</v>
      </c>
      <c r="E1261">
        <v>190.3</v>
      </c>
      <c r="F1261">
        <v>4.2300000000000004</v>
      </c>
      <c r="G1261">
        <f t="shared" si="20"/>
        <v>20.481810418445775</v>
      </c>
    </row>
    <row r="1262" spans="1:7" x14ac:dyDescent="0.2">
      <c r="A1262" s="6">
        <v>38353</v>
      </c>
      <c r="B1262">
        <v>1181.4100000000001</v>
      </c>
      <c r="C1262">
        <v>19.7</v>
      </c>
      <c r="D1262">
        <v>59.11</v>
      </c>
      <c r="E1262">
        <v>190.7</v>
      </c>
      <c r="F1262">
        <v>4.22</v>
      </c>
      <c r="G1262">
        <f t="shared" si="20"/>
        <v>19.986635087125698</v>
      </c>
    </row>
    <row r="1263" spans="1:7" x14ac:dyDescent="0.2">
      <c r="A1263" s="6">
        <v>38384</v>
      </c>
      <c r="B1263">
        <v>1199.6300000000001</v>
      </c>
      <c r="C1263">
        <v>19.97</v>
      </c>
      <c r="D1263">
        <v>59.66</v>
      </c>
      <c r="E1263">
        <v>191.8</v>
      </c>
      <c r="F1263">
        <v>4.17</v>
      </c>
      <c r="G1263">
        <f t="shared" si="20"/>
        <v>20.107777405296684</v>
      </c>
    </row>
    <row r="1264" spans="1:7" x14ac:dyDescent="0.2">
      <c r="A1264" s="6">
        <v>38412</v>
      </c>
      <c r="B1264">
        <v>1194.9000000000001</v>
      </c>
      <c r="C1264">
        <v>20.23</v>
      </c>
      <c r="D1264">
        <v>60.22</v>
      </c>
      <c r="E1264">
        <v>193.3</v>
      </c>
      <c r="F1264">
        <v>4.5</v>
      </c>
      <c r="G1264">
        <f t="shared" si="20"/>
        <v>19.842245101295251</v>
      </c>
    </row>
    <row r="1265" spans="1:7" x14ac:dyDescent="0.2">
      <c r="A1265" s="6">
        <v>38443</v>
      </c>
      <c r="B1265">
        <v>1164.43</v>
      </c>
      <c r="C1265">
        <v>20.46</v>
      </c>
      <c r="D1265">
        <v>61.23</v>
      </c>
      <c r="E1265">
        <v>194.6</v>
      </c>
      <c r="F1265">
        <v>4.34</v>
      </c>
      <c r="G1265">
        <f t="shared" si="20"/>
        <v>19.017311775273562</v>
      </c>
    </row>
    <row r="1266" spans="1:7" x14ac:dyDescent="0.2">
      <c r="A1266" s="6">
        <v>38473</v>
      </c>
      <c r="B1266">
        <v>1178.28</v>
      </c>
      <c r="C1266">
        <v>20.7</v>
      </c>
      <c r="D1266">
        <v>62.25</v>
      </c>
      <c r="E1266">
        <v>194.4</v>
      </c>
      <c r="F1266">
        <v>4.1399999999999997</v>
      </c>
      <c r="G1266">
        <f t="shared" si="20"/>
        <v>18.928192771084337</v>
      </c>
    </row>
    <row r="1267" spans="1:7" x14ac:dyDescent="0.2">
      <c r="A1267" s="6">
        <v>38504</v>
      </c>
      <c r="B1267">
        <v>1202.25</v>
      </c>
      <c r="C1267">
        <v>20.93</v>
      </c>
      <c r="D1267">
        <v>63.26</v>
      </c>
      <c r="E1267">
        <v>194.5</v>
      </c>
      <c r="F1267">
        <v>4</v>
      </c>
      <c r="G1267">
        <f t="shared" si="20"/>
        <v>19.004900411002215</v>
      </c>
    </row>
    <row r="1268" spans="1:7" x14ac:dyDescent="0.2">
      <c r="A1268" s="6">
        <v>38534</v>
      </c>
      <c r="B1268">
        <v>1222.24</v>
      </c>
      <c r="C1268">
        <v>21.11</v>
      </c>
      <c r="D1268">
        <v>64.33</v>
      </c>
      <c r="E1268">
        <v>195.4</v>
      </c>
      <c r="F1268">
        <v>4.18</v>
      </c>
      <c r="G1268">
        <f t="shared" si="20"/>
        <v>18.999533654593503</v>
      </c>
    </row>
    <row r="1269" spans="1:7" x14ac:dyDescent="0.2">
      <c r="A1269" s="6">
        <v>38565</v>
      </c>
      <c r="B1269">
        <v>1224.27</v>
      </c>
      <c r="C1269">
        <v>21.29</v>
      </c>
      <c r="D1269">
        <v>65.400000000000006</v>
      </c>
      <c r="E1269">
        <v>196.4</v>
      </c>
      <c r="F1269">
        <v>4.26</v>
      </c>
      <c r="G1269">
        <f t="shared" si="20"/>
        <v>18.719724770642198</v>
      </c>
    </row>
    <row r="1270" spans="1:7" x14ac:dyDescent="0.2">
      <c r="A1270" s="6">
        <v>38596</v>
      </c>
      <c r="B1270">
        <v>1225.92</v>
      </c>
      <c r="C1270">
        <v>21.47</v>
      </c>
      <c r="D1270">
        <v>66.47</v>
      </c>
      <c r="E1270">
        <v>198.8</v>
      </c>
      <c r="F1270">
        <v>4.2</v>
      </c>
      <c r="G1270">
        <f t="shared" si="20"/>
        <v>18.443207462012939</v>
      </c>
    </row>
    <row r="1271" spans="1:7" x14ac:dyDescent="0.2">
      <c r="A1271" s="6">
        <v>38626</v>
      </c>
      <c r="B1271">
        <v>1191.96</v>
      </c>
      <c r="C1271">
        <v>21.72</v>
      </c>
      <c r="D1271">
        <v>67.59</v>
      </c>
      <c r="E1271">
        <v>199.2</v>
      </c>
      <c r="F1271">
        <v>4.46</v>
      </c>
      <c r="G1271">
        <f t="shared" si="20"/>
        <v>17.635153129161118</v>
      </c>
    </row>
    <row r="1272" spans="1:7" x14ac:dyDescent="0.2">
      <c r="A1272" s="6">
        <v>38657</v>
      </c>
      <c r="B1272">
        <v>1237.3699999999999</v>
      </c>
      <c r="C1272">
        <v>21.97</v>
      </c>
      <c r="D1272">
        <v>68.709999999999994</v>
      </c>
      <c r="E1272">
        <v>197.6</v>
      </c>
      <c r="F1272">
        <v>4.54</v>
      </c>
      <c r="G1272">
        <f t="shared" si="20"/>
        <v>18.008586814146412</v>
      </c>
    </row>
    <row r="1273" spans="1:7" x14ac:dyDescent="0.2">
      <c r="A1273" s="6">
        <v>38687</v>
      </c>
      <c r="B1273">
        <v>1262.07</v>
      </c>
      <c r="C1273">
        <v>22.22</v>
      </c>
      <c r="D1273">
        <v>69.83</v>
      </c>
      <c r="E1273">
        <v>196.8</v>
      </c>
      <c r="F1273">
        <v>4.47</v>
      </c>
      <c r="G1273">
        <f t="shared" si="20"/>
        <v>18.073464127165973</v>
      </c>
    </row>
    <row r="1274" spans="1:7" x14ac:dyDescent="0.2">
      <c r="A1274" s="6">
        <v>38718</v>
      </c>
      <c r="B1274">
        <v>1278.73</v>
      </c>
      <c r="C1274">
        <v>22.41</v>
      </c>
      <c r="D1274">
        <v>70.78</v>
      </c>
      <c r="E1274">
        <v>198.3</v>
      </c>
      <c r="F1274">
        <v>4.42</v>
      </c>
      <c r="G1274">
        <f t="shared" si="20"/>
        <v>18.066261655834982</v>
      </c>
    </row>
    <row r="1275" spans="1:7" x14ac:dyDescent="0.2">
      <c r="A1275" s="6">
        <v>38749</v>
      </c>
      <c r="B1275">
        <v>1276.6500000000001</v>
      </c>
      <c r="C1275">
        <v>22.59</v>
      </c>
      <c r="D1275">
        <v>71.72</v>
      </c>
      <c r="E1275">
        <v>198.7</v>
      </c>
      <c r="F1275">
        <v>4.57</v>
      </c>
      <c r="G1275">
        <f t="shared" si="20"/>
        <v>17.800474065811489</v>
      </c>
    </row>
    <row r="1276" spans="1:7" x14ac:dyDescent="0.2">
      <c r="A1276" s="6">
        <v>38777</v>
      </c>
      <c r="B1276">
        <v>1293.74</v>
      </c>
      <c r="C1276">
        <v>22.78</v>
      </c>
      <c r="D1276">
        <v>72.67</v>
      </c>
      <c r="E1276">
        <v>199.8</v>
      </c>
      <c r="F1276">
        <v>4.72</v>
      </c>
      <c r="G1276">
        <f t="shared" si="20"/>
        <v>17.802944819044999</v>
      </c>
    </row>
    <row r="1277" spans="1:7" x14ac:dyDescent="0.2">
      <c r="A1277" s="6">
        <v>38808</v>
      </c>
      <c r="B1277">
        <v>1302.17</v>
      </c>
      <c r="C1277">
        <v>23</v>
      </c>
      <c r="D1277">
        <v>73.28</v>
      </c>
      <c r="E1277">
        <v>201.5</v>
      </c>
      <c r="F1277">
        <v>4.99</v>
      </c>
      <c r="G1277">
        <f t="shared" si="20"/>
        <v>17.769787117903931</v>
      </c>
    </row>
    <row r="1278" spans="1:7" x14ac:dyDescent="0.2">
      <c r="A1278" s="6">
        <v>38838</v>
      </c>
      <c r="B1278">
        <v>1290.01</v>
      </c>
      <c r="C1278">
        <v>23.22</v>
      </c>
      <c r="D1278">
        <v>73.88</v>
      </c>
      <c r="E1278">
        <v>202.5</v>
      </c>
      <c r="F1278">
        <v>5.1100000000000003</v>
      </c>
      <c r="G1278">
        <f t="shared" si="20"/>
        <v>17.460882512181918</v>
      </c>
    </row>
    <row r="1279" spans="1:7" x14ac:dyDescent="0.2">
      <c r="A1279" s="6">
        <v>38869</v>
      </c>
      <c r="B1279">
        <v>1253.17</v>
      </c>
      <c r="C1279">
        <v>23.44</v>
      </c>
      <c r="D1279">
        <v>74.489999999999995</v>
      </c>
      <c r="E1279">
        <v>202.9</v>
      </c>
      <c r="F1279">
        <v>5.1100000000000003</v>
      </c>
      <c r="G1279">
        <f t="shared" si="20"/>
        <v>16.82333199087126</v>
      </c>
    </row>
    <row r="1280" spans="1:7" x14ac:dyDescent="0.2">
      <c r="A1280" s="6">
        <v>38899</v>
      </c>
      <c r="B1280">
        <v>1260.24</v>
      </c>
      <c r="C1280">
        <v>23.66</v>
      </c>
      <c r="D1280">
        <v>75.849999999999994</v>
      </c>
      <c r="E1280">
        <v>203.5</v>
      </c>
      <c r="F1280">
        <v>5.09</v>
      </c>
      <c r="G1280">
        <f t="shared" si="20"/>
        <v>16.614897824653923</v>
      </c>
    </row>
    <row r="1281" spans="1:7" x14ac:dyDescent="0.2">
      <c r="A1281" s="6">
        <v>38930</v>
      </c>
      <c r="B1281">
        <v>1287.1500000000001</v>
      </c>
      <c r="C1281">
        <v>23.88</v>
      </c>
      <c r="D1281">
        <v>77.209999999999994</v>
      </c>
      <c r="E1281">
        <v>203.9</v>
      </c>
      <c r="F1281">
        <v>4.88</v>
      </c>
      <c r="G1281">
        <f t="shared" si="20"/>
        <v>16.670768035228601</v>
      </c>
    </row>
    <row r="1282" spans="1:7" x14ac:dyDescent="0.2">
      <c r="A1282" s="6">
        <v>38961</v>
      </c>
      <c r="B1282">
        <v>1317.74</v>
      </c>
      <c r="C1282">
        <v>24.1</v>
      </c>
      <c r="D1282">
        <v>78.569999999999993</v>
      </c>
      <c r="E1282">
        <v>202.9</v>
      </c>
      <c r="F1282">
        <v>4.72</v>
      </c>
      <c r="G1282">
        <f t="shared" si="20"/>
        <v>16.771541300750926</v>
      </c>
    </row>
    <row r="1283" spans="1:7" x14ac:dyDescent="0.2">
      <c r="A1283" s="6">
        <v>38991</v>
      </c>
      <c r="B1283">
        <v>1363.38</v>
      </c>
      <c r="C1283">
        <v>24.36</v>
      </c>
      <c r="D1283">
        <v>79.55</v>
      </c>
      <c r="E1283">
        <v>201.8</v>
      </c>
      <c r="F1283">
        <v>4.7300000000000004</v>
      </c>
      <c r="G1283">
        <f t="shared" si="20"/>
        <v>17.138654934003775</v>
      </c>
    </row>
    <row r="1284" spans="1:7" x14ac:dyDescent="0.2">
      <c r="A1284" s="6">
        <v>39022</v>
      </c>
      <c r="B1284">
        <v>1388.64</v>
      </c>
      <c r="C1284">
        <v>24.62</v>
      </c>
      <c r="D1284">
        <v>80.53</v>
      </c>
      <c r="E1284">
        <v>201.5</v>
      </c>
      <c r="F1284">
        <v>4.5999999999999996</v>
      </c>
      <c r="G1284">
        <f t="shared" si="20"/>
        <v>17.243760089407676</v>
      </c>
    </row>
    <row r="1285" spans="1:7" x14ac:dyDescent="0.2">
      <c r="A1285" s="6">
        <v>39052</v>
      </c>
      <c r="B1285">
        <v>1416.42</v>
      </c>
      <c r="C1285">
        <v>24.88</v>
      </c>
      <c r="D1285">
        <v>81.510000000000005</v>
      </c>
      <c r="E1285">
        <v>201.8</v>
      </c>
      <c r="F1285">
        <v>4.5599999999999996</v>
      </c>
      <c r="G1285">
        <f t="shared" si="20"/>
        <v>17.377254324622747</v>
      </c>
    </row>
    <row r="1286" spans="1:7" x14ac:dyDescent="0.2">
      <c r="A1286" s="6">
        <v>39083</v>
      </c>
      <c r="B1286">
        <v>1424.16</v>
      </c>
      <c r="C1286">
        <v>25.08</v>
      </c>
      <c r="D1286">
        <v>82.06</v>
      </c>
      <c r="E1286">
        <v>202.42</v>
      </c>
      <c r="F1286">
        <v>4.76</v>
      </c>
      <c r="G1286">
        <f t="shared" si="20"/>
        <v>17.355106019985378</v>
      </c>
    </row>
    <row r="1287" spans="1:7" x14ac:dyDescent="0.2">
      <c r="A1287" s="6">
        <v>39114</v>
      </c>
      <c r="B1287">
        <v>1444.8</v>
      </c>
      <c r="C1287">
        <v>25.29</v>
      </c>
      <c r="D1287">
        <v>82.6</v>
      </c>
      <c r="E1287">
        <v>203.5</v>
      </c>
      <c r="F1287">
        <v>4.72</v>
      </c>
      <c r="G1287">
        <f t="shared" si="20"/>
        <v>17.491525423728813</v>
      </c>
    </row>
    <row r="1288" spans="1:7" x14ac:dyDescent="0.2">
      <c r="A1288" s="6">
        <v>39142</v>
      </c>
      <c r="B1288">
        <v>1406.95</v>
      </c>
      <c r="C1288">
        <v>25.49</v>
      </c>
      <c r="D1288">
        <v>83.15</v>
      </c>
      <c r="E1288">
        <v>205.35</v>
      </c>
      <c r="F1288">
        <v>4.5599999999999996</v>
      </c>
      <c r="G1288">
        <f t="shared" si="20"/>
        <v>16.92062537582682</v>
      </c>
    </row>
    <row r="1289" spans="1:7" x14ac:dyDescent="0.2">
      <c r="A1289" s="6">
        <v>39173</v>
      </c>
      <c r="B1289">
        <v>1463.64</v>
      </c>
      <c r="C1289">
        <v>25.72</v>
      </c>
      <c r="D1289">
        <v>83.74</v>
      </c>
      <c r="E1289">
        <v>206.69</v>
      </c>
      <c r="F1289">
        <v>4.6900000000000004</v>
      </c>
      <c r="G1289">
        <f t="shared" si="20"/>
        <v>17.478385478863149</v>
      </c>
    </row>
    <row r="1290" spans="1:7" x14ac:dyDescent="0.2">
      <c r="A1290" s="6">
        <v>39203</v>
      </c>
      <c r="B1290">
        <v>1511.14</v>
      </c>
      <c r="C1290">
        <v>25.94</v>
      </c>
      <c r="D1290">
        <v>84.33</v>
      </c>
      <c r="E1290">
        <v>207.95</v>
      </c>
      <c r="F1290">
        <v>4.75</v>
      </c>
      <c r="G1290">
        <f t="shared" si="20"/>
        <v>17.919364401755011</v>
      </c>
    </row>
    <row r="1291" spans="1:7" x14ac:dyDescent="0.2">
      <c r="A1291" s="6">
        <v>39234</v>
      </c>
      <c r="B1291">
        <v>1514.19</v>
      </c>
      <c r="C1291">
        <v>26.17</v>
      </c>
      <c r="D1291">
        <v>84.92</v>
      </c>
      <c r="E1291">
        <v>208.35</v>
      </c>
      <c r="F1291">
        <v>5.0999999999999996</v>
      </c>
      <c r="G1291">
        <f t="shared" si="20"/>
        <v>17.830781912388129</v>
      </c>
    </row>
    <row r="1292" spans="1:7" x14ac:dyDescent="0.2">
      <c r="A1292" s="6">
        <v>39264</v>
      </c>
      <c r="B1292">
        <v>1520.71</v>
      </c>
      <c r="C1292">
        <v>26.44</v>
      </c>
      <c r="D1292">
        <v>82.81</v>
      </c>
      <c r="E1292">
        <v>208.3</v>
      </c>
      <c r="F1292">
        <v>5</v>
      </c>
      <c r="G1292">
        <f t="shared" si="20"/>
        <v>18.363844946262528</v>
      </c>
    </row>
    <row r="1293" spans="1:7" x14ac:dyDescent="0.2">
      <c r="A1293" s="6">
        <v>39295</v>
      </c>
      <c r="B1293">
        <v>1454.62</v>
      </c>
      <c r="C1293">
        <v>26.71</v>
      </c>
      <c r="D1293">
        <v>80.709999999999994</v>
      </c>
      <c r="E1293">
        <v>207.92</v>
      </c>
      <c r="F1293">
        <v>4.67</v>
      </c>
      <c r="G1293">
        <f t="shared" si="20"/>
        <v>18.02279767067278</v>
      </c>
    </row>
    <row r="1294" spans="1:7" x14ac:dyDescent="0.2">
      <c r="A1294" s="6">
        <v>39326</v>
      </c>
      <c r="B1294">
        <v>1497.12</v>
      </c>
      <c r="C1294">
        <v>26.98</v>
      </c>
      <c r="D1294">
        <v>78.599999999999994</v>
      </c>
      <c r="E1294">
        <v>208.49</v>
      </c>
      <c r="F1294">
        <v>4.5199999999999996</v>
      </c>
      <c r="G1294">
        <f t="shared" si="20"/>
        <v>19.047328244274809</v>
      </c>
    </row>
    <row r="1295" spans="1:7" x14ac:dyDescent="0.2">
      <c r="A1295" s="6">
        <v>39356</v>
      </c>
      <c r="B1295">
        <v>1539.66</v>
      </c>
      <c r="C1295">
        <v>27.23</v>
      </c>
      <c r="D1295">
        <v>74.459999999999994</v>
      </c>
      <c r="E1295">
        <v>208.94</v>
      </c>
      <c r="F1295">
        <v>4.53</v>
      </c>
      <c r="G1295">
        <f t="shared" si="20"/>
        <v>20.677679290894442</v>
      </c>
    </row>
    <row r="1296" spans="1:7" x14ac:dyDescent="0.2">
      <c r="A1296" s="6">
        <v>39387</v>
      </c>
      <c r="B1296">
        <v>1463.39</v>
      </c>
      <c r="C1296">
        <v>27.48</v>
      </c>
      <c r="D1296">
        <v>70.319999999999993</v>
      </c>
      <c r="E1296">
        <v>210.18</v>
      </c>
      <c r="F1296">
        <v>4.1500000000000004</v>
      </c>
      <c r="G1296">
        <f t="shared" si="20"/>
        <v>20.810437997724691</v>
      </c>
    </row>
    <row r="1297" spans="1:7" x14ac:dyDescent="0.2">
      <c r="A1297" s="6">
        <v>39417</v>
      </c>
      <c r="B1297">
        <v>1479.22</v>
      </c>
      <c r="C1297">
        <v>27.73</v>
      </c>
      <c r="D1297">
        <v>66.180000000000007</v>
      </c>
      <c r="E1297">
        <v>210.04</v>
      </c>
      <c r="F1297">
        <v>4.0999999999999996</v>
      </c>
      <c r="G1297">
        <f t="shared" si="20"/>
        <v>22.351465699607129</v>
      </c>
    </row>
    <row r="1298" spans="1:7" x14ac:dyDescent="0.2">
      <c r="A1298" s="6">
        <v>39448</v>
      </c>
      <c r="B1298">
        <v>1378.76</v>
      </c>
      <c r="C1298">
        <v>27.92</v>
      </c>
      <c r="D1298">
        <v>64.25</v>
      </c>
      <c r="E1298">
        <v>211.08</v>
      </c>
      <c r="F1298">
        <v>3.74</v>
      </c>
      <c r="G1298">
        <f t="shared" si="20"/>
        <v>21.459299610894941</v>
      </c>
    </row>
    <row r="1299" spans="1:7" x14ac:dyDescent="0.2">
      <c r="A1299" s="6">
        <v>39479</v>
      </c>
      <c r="B1299">
        <v>1354.87</v>
      </c>
      <c r="C1299">
        <v>28.11</v>
      </c>
      <c r="D1299">
        <v>62.32</v>
      </c>
      <c r="E1299">
        <v>211.69</v>
      </c>
      <c r="F1299">
        <v>3.74</v>
      </c>
      <c r="G1299">
        <f t="shared" si="20"/>
        <v>21.740532734274709</v>
      </c>
    </row>
    <row r="1300" spans="1:7" x14ac:dyDescent="0.2">
      <c r="A1300" s="6">
        <v>39508</v>
      </c>
      <c r="B1300">
        <v>1316.94</v>
      </c>
      <c r="C1300">
        <v>28.3</v>
      </c>
      <c r="D1300">
        <v>60.39</v>
      </c>
      <c r="E1300">
        <v>213.53</v>
      </c>
      <c r="F1300">
        <v>3.51</v>
      </c>
      <c r="G1300">
        <f t="shared" si="20"/>
        <v>21.807252856433184</v>
      </c>
    </row>
    <row r="1301" spans="1:7" x14ac:dyDescent="0.2">
      <c r="A1301" s="6">
        <v>39539</v>
      </c>
      <c r="B1301">
        <v>1370.47</v>
      </c>
      <c r="C1301">
        <v>28.44</v>
      </c>
      <c r="D1301">
        <v>57.38</v>
      </c>
      <c r="E1301">
        <v>214.82</v>
      </c>
      <c r="F1301">
        <v>3.68</v>
      </c>
      <c r="G1301">
        <f t="shared" si="20"/>
        <v>23.8841059602649</v>
      </c>
    </row>
    <row r="1302" spans="1:7" x14ac:dyDescent="0.2">
      <c r="A1302" s="6">
        <v>39569</v>
      </c>
      <c r="B1302">
        <v>1403.22</v>
      </c>
      <c r="C1302">
        <v>28.57</v>
      </c>
      <c r="D1302">
        <v>54.38</v>
      </c>
      <c r="E1302">
        <v>216.63</v>
      </c>
      <c r="F1302">
        <v>3.88</v>
      </c>
      <c r="G1302">
        <f t="shared" si="20"/>
        <v>25.803972048547259</v>
      </c>
    </row>
    <row r="1303" spans="1:7" x14ac:dyDescent="0.2">
      <c r="A1303" s="6">
        <v>39600</v>
      </c>
      <c r="B1303">
        <v>1341.25</v>
      </c>
      <c r="C1303">
        <v>28.71</v>
      </c>
      <c r="D1303">
        <v>51.37</v>
      </c>
      <c r="E1303">
        <v>218.81</v>
      </c>
      <c r="F1303">
        <v>4.0999999999999996</v>
      </c>
      <c r="G1303">
        <f t="shared" si="20"/>
        <v>26.109597041074558</v>
      </c>
    </row>
    <row r="1304" spans="1:7" x14ac:dyDescent="0.2">
      <c r="A1304" s="6">
        <v>39630</v>
      </c>
      <c r="B1304">
        <v>1257.33</v>
      </c>
      <c r="C1304">
        <v>28.76</v>
      </c>
      <c r="D1304">
        <v>49.56</v>
      </c>
      <c r="E1304">
        <v>219.96</v>
      </c>
      <c r="F1304">
        <v>4.01</v>
      </c>
      <c r="G1304">
        <f t="shared" si="20"/>
        <v>25.369854721549633</v>
      </c>
    </row>
    <row r="1305" spans="1:7" x14ac:dyDescent="0.2">
      <c r="A1305" s="6">
        <v>39661</v>
      </c>
      <c r="B1305">
        <v>1281.47</v>
      </c>
      <c r="C1305">
        <v>28.8</v>
      </c>
      <c r="D1305">
        <v>47.76</v>
      </c>
      <c r="E1305">
        <v>219.09</v>
      </c>
      <c r="F1305">
        <v>3.89</v>
      </c>
      <c r="G1305">
        <f t="shared" si="20"/>
        <v>26.831448911222783</v>
      </c>
    </row>
    <row r="1306" spans="1:7" x14ac:dyDescent="0.2">
      <c r="A1306" s="6">
        <v>39692</v>
      </c>
      <c r="B1306">
        <v>1216.95</v>
      </c>
      <c r="C1306">
        <v>28.85</v>
      </c>
      <c r="D1306">
        <v>45.95</v>
      </c>
      <c r="E1306">
        <v>218.78</v>
      </c>
      <c r="F1306">
        <v>3.69</v>
      </c>
      <c r="G1306">
        <f t="shared" si="20"/>
        <v>26.484221980413491</v>
      </c>
    </row>
    <row r="1307" spans="1:7" x14ac:dyDescent="0.2">
      <c r="A1307" s="6">
        <v>39722</v>
      </c>
      <c r="B1307">
        <v>968.8</v>
      </c>
      <c r="C1307">
        <v>28.7</v>
      </c>
      <c r="D1307">
        <v>35.590000000000003</v>
      </c>
      <c r="E1307">
        <v>216.57</v>
      </c>
      <c r="F1307">
        <v>3.81</v>
      </c>
      <c r="G1307">
        <f t="shared" si="20"/>
        <v>27.221129530767065</v>
      </c>
    </row>
    <row r="1308" spans="1:7" x14ac:dyDescent="0.2">
      <c r="A1308" s="6">
        <v>39753</v>
      </c>
      <c r="B1308">
        <v>883.04</v>
      </c>
      <c r="C1308">
        <v>28.54</v>
      </c>
      <c r="D1308">
        <v>25.24</v>
      </c>
      <c r="E1308">
        <v>212.43</v>
      </c>
      <c r="F1308">
        <v>3.53</v>
      </c>
      <c r="G1308">
        <f t="shared" si="20"/>
        <v>34.985736925515056</v>
      </c>
    </row>
    <row r="1309" spans="1:7" x14ac:dyDescent="0.2">
      <c r="A1309" s="6">
        <v>39783</v>
      </c>
      <c r="B1309">
        <v>877.56</v>
      </c>
      <c r="C1309">
        <v>28.39</v>
      </c>
      <c r="D1309">
        <v>14.88</v>
      </c>
      <c r="E1309">
        <v>210.23</v>
      </c>
      <c r="F1309">
        <v>2.42</v>
      </c>
      <c r="G1309">
        <f t="shared" si="20"/>
        <v>58.975806451612897</v>
      </c>
    </row>
    <row r="1310" spans="1:7" x14ac:dyDescent="0.2">
      <c r="A1310" s="6">
        <v>39814</v>
      </c>
      <c r="B1310">
        <v>865.58</v>
      </c>
      <c r="C1310">
        <v>28.01</v>
      </c>
      <c r="D1310">
        <v>12.21</v>
      </c>
      <c r="E1310">
        <v>211.14</v>
      </c>
      <c r="F1310">
        <v>2.52</v>
      </c>
      <c r="G1310">
        <f t="shared" si="20"/>
        <v>70.891072891072895</v>
      </c>
    </row>
    <row r="1311" spans="1:7" x14ac:dyDescent="0.2">
      <c r="A1311" s="6">
        <v>39845</v>
      </c>
      <c r="B1311">
        <v>805.23</v>
      </c>
      <c r="C1311">
        <v>27.64</v>
      </c>
      <c r="D1311">
        <v>9.5299999999999994</v>
      </c>
      <c r="E1311">
        <v>212.19</v>
      </c>
      <c r="F1311">
        <v>2.87</v>
      </c>
      <c r="G1311">
        <f t="shared" si="20"/>
        <v>84.494228751311653</v>
      </c>
    </row>
    <row r="1312" spans="1:7" x14ac:dyDescent="0.2">
      <c r="A1312" s="6">
        <v>39873</v>
      </c>
      <c r="B1312">
        <v>757.13</v>
      </c>
      <c r="C1312">
        <v>27.26</v>
      </c>
      <c r="D1312">
        <v>6.86</v>
      </c>
      <c r="E1312">
        <v>212.71</v>
      </c>
      <c r="F1312">
        <v>2.82</v>
      </c>
      <c r="G1312">
        <f t="shared" si="20"/>
        <v>110.36880466472303</v>
      </c>
    </row>
    <row r="1313" spans="1:7" x14ac:dyDescent="0.2">
      <c r="A1313" s="6">
        <v>39904</v>
      </c>
      <c r="B1313">
        <v>848.15</v>
      </c>
      <c r="C1313">
        <v>26.7</v>
      </c>
      <c r="D1313">
        <v>7.08</v>
      </c>
      <c r="E1313">
        <v>213.24</v>
      </c>
      <c r="F1313">
        <v>2.93</v>
      </c>
      <c r="G1313">
        <f t="shared" si="20"/>
        <v>119.795197740113</v>
      </c>
    </row>
    <row r="1314" spans="1:7" x14ac:dyDescent="0.2">
      <c r="A1314" s="6">
        <v>39934</v>
      </c>
      <c r="B1314">
        <v>902.41</v>
      </c>
      <c r="C1314">
        <v>26.15</v>
      </c>
      <c r="D1314">
        <v>7.29</v>
      </c>
      <c r="E1314">
        <v>213.86</v>
      </c>
      <c r="F1314">
        <v>3.29</v>
      </c>
      <c r="G1314">
        <f t="shared" si="20"/>
        <v>123.78737997256515</v>
      </c>
    </row>
    <row r="1315" spans="1:7" x14ac:dyDescent="0.2">
      <c r="A1315" s="6">
        <v>39965</v>
      </c>
      <c r="B1315">
        <v>926.12</v>
      </c>
      <c r="C1315">
        <v>25.59</v>
      </c>
      <c r="D1315">
        <v>7.51</v>
      </c>
      <c r="E1315">
        <v>215.69</v>
      </c>
      <c r="F1315">
        <v>3.72</v>
      </c>
      <c r="G1315">
        <f t="shared" si="20"/>
        <v>123.31824234354195</v>
      </c>
    </row>
    <row r="1316" spans="1:7" x14ac:dyDescent="0.2">
      <c r="A1316" s="6">
        <v>39995</v>
      </c>
      <c r="B1316">
        <v>935.82</v>
      </c>
      <c r="C1316">
        <v>25.03</v>
      </c>
      <c r="D1316">
        <v>9.19</v>
      </c>
      <c r="E1316">
        <v>215.35</v>
      </c>
      <c r="F1316">
        <v>3.56</v>
      </c>
      <c r="G1316">
        <f t="shared" si="20"/>
        <v>101.83025027203483</v>
      </c>
    </row>
    <row r="1317" spans="1:7" x14ac:dyDescent="0.2">
      <c r="A1317" s="6">
        <v>40026</v>
      </c>
      <c r="B1317">
        <v>1009.73</v>
      </c>
      <c r="C1317">
        <v>24.46</v>
      </c>
      <c r="D1317">
        <v>10.86</v>
      </c>
      <c r="E1317">
        <v>215.83</v>
      </c>
      <c r="F1317">
        <v>3.59</v>
      </c>
      <c r="G1317">
        <f t="shared" si="20"/>
        <v>92.976979742173114</v>
      </c>
    </row>
    <row r="1318" spans="1:7" x14ac:dyDescent="0.2">
      <c r="A1318" s="6">
        <v>40057</v>
      </c>
      <c r="B1318">
        <v>1044.55</v>
      </c>
      <c r="C1318">
        <v>23.9</v>
      </c>
      <c r="D1318">
        <v>12.54</v>
      </c>
      <c r="E1318">
        <v>215.97</v>
      </c>
      <c r="F1318">
        <v>3.4</v>
      </c>
      <c r="G1318">
        <f t="shared" ref="G1318:G1381" si="21">SP500_Price/Earnings</f>
        <v>83.297448165869227</v>
      </c>
    </row>
    <row r="1319" spans="1:7" x14ac:dyDescent="0.2">
      <c r="A1319" s="6">
        <v>40087</v>
      </c>
      <c r="B1319">
        <v>1067.6600000000001</v>
      </c>
      <c r="C1319">
        <v>23.4</v>
      </c>
      <c r="D1319">
        <v>25.35</v>
      </c>
      <c r="E1319">
        <v>216.18</v>
      </c>
      <c r="F1319">
        <v>3.39</v>
      </c>
      <c r="G1319">
        <f t="shared" si="21"/>
        <v>42.116765285996053</v>
      </c>
    </row>
    <row r="1320" spans="1:7" x14ac:dyDescent="0.2">
      <c r="A1320" s="6">
        <v>40118</v>
      </c>
      <c r="B1320">
        <v>1088.07</v>
      </c>
      <c r="C1320">
        <v>22.91</v>
      </c>
      <c r="D1320">
        <v>38.159999999999997</v>
      </c>
      <c r="E1320">
        <v>216.33</v>
      </c>
      <c r="F1320">
        <v>3.4</v>
      </c>
      <c r="G1320">
        <f t="shared" si="21"/>
        <v>28.513364779874216</v>
      </c>
    </row>
    <row r="1321" spans="1:7" x14ac:dyDescent="0.2">
      <c r="A1321" s="6">
        <v>40148</v>
      </c>
      <c r="B1321">
        <v>1110.3800000000001</v>
      </c>
      <c r="C1321">
        <v>22.41</v>
      </c>
      <c r="D1321">
        <v>50.97</v>
      </c>
      <c r="E1321">
        <v>215.95</v>
      </c>
      <c r="F1321">
        <v>3.59</v>
      </c>
      <c r="G1321">
        <f t="shared" si="21"/>
        <v>21.784971551893275</v>
      </c>
    </row>
    <row r="1322" spans="1:7" x14ac:dyDescent="0.2">
      <c r="A1322" s="6">
        <v>40179</v>
      </c>
      <c r="B1322">
        <v>1123.58</v>
      </c>
      <c r="C1322">
        <v>22.24</v>
      </c>
      <c r="D1322">
        <v>54.29</v>
      </c>
      <c r="E1322">
        <v>216.69</v>
      </c>
      <c r="F1322">
        <v>3.73</v>
      </c>
      <c r="G1322">
        <f t="shared" si="21"/>
        <v>20.695892429545037</v>
      </c>
    </row>
    <row r="1323" spans="1:7" x14ac:dyDescent="0.2">
      <c r="A1323" s="6">
        <v>40210</v>
      </c>
      <c r="B1323">
        <v>1089.1600000000001</v>
      </c>
      <c r="C1323">
        <v>22.07</v>
      </c>
      <c r="D1323">
        <v>57.61</v>
      </c>
      <c r="E1323">
        <v>216.74</v>
      </c>
      <c r="F1323">
        <v>3.69</v>
      </c>
      <c r="G1323">
        <f t="shared" si="21"/>
        <v>18.905745530289881</v>
      </c>
    </row>
    <row r="1324" spans="1:7" x14ac:dyDescent="0.2">
      <c r="A1324" s="6">
        <v>40238</v>
      </c>
      <c r="B1324">
        <v>1152.05</v>
      </c>
      <c r="C1324">
        <v>21.9</v>
      </c>
      <c r="D1324">
        <v>60.93</v>
      </c>
      <c r="E1324">
        <v>217.63</v>
      </c>
      <c r="F1324">
        <v>3.73</v>
      </c>
      <c r="G1324">
        <f t="shared" si="21"/>
        <v>18.907763006729034</v>
      </c>
    </row>
    <row r="1325" spans="1:7" x14ac:dyDescent="0.2">
      <c r="A1325" s="6">
        <v>40269</v>
      </c>
      <c r="B1325">
        <v>1197.32</v>
      </c>
      <c r="C1325">
        <v>21.95</v>
      </c>
      <c r="D1325">
        <v>62.99</v>
      </c>
      <c r="E1325">
        <v>218.01</v>
      </c>
      <c r="F1325">
        <v>3.85</v>
      </c>
      <c r="G1325">
        <f t="shared" si="21"/>
        <v>19.00809652325766</v>
      </c>
    </row>
    <row r="1326" spans="1:7" x14ac:dyDescent="0.2">
      <c r="A1326" s="6">
        <v>40299</v>
      </c>
      <c r="B1326">
        <v>1125.06</v>
      </c>
      <c r="C1326">
        <v>21.99</v>
      </c>
      <c r="D1326">
        <v>65.040000000000006</v>
      </c>
      <c r="E1326">
        <v>218.18</v>
      </c>
      <c r="F1326">
        <v>3.42</v>
      </c>
      <c r="G1326">
        <f t="shared" si="21"/>
        <v>17.297970479704794</v>
      </c>
    </row>
    <row r="1327" spans="1:7" x14ac:dyDescent="0.2">
      <c r="A1327" s="6">
        <v>40330</v>
      </c>
      <c r="B1327">
        <v>1083.3599999999999</v>
      </c>
      <c r="C1327">
        <v>22.04</v>
      </c>
      <c r="D1327">
        <v>67.099999999999994</v>
      </c>
      <c r="E1327">
        <v>217.97</v>
      </c>
      <c r="F1327">
        <v>3.2</v>
      </c>
      <c r="G1327">
        <f t="shared" si="21"/>
        <v>16.145454545454545</v>
      </c>
    </row>
    <row r="1328" spans="1:7" x14ac:dyDescent="0.2">
      <c r="A1328" s="6">
        <v>40360</v>
      </c>
      <c r="B1328">
        <v>1079.8</v>
      </c>
      <c r="C1328">
        <v>22.14</v>
      </c>
      <c r="D1328">
        <v>68.69</v>
      </c>
      <c r="E1328">
        <v>218.01</v>
      </c>
      <c r="F1328">
        <v>3.01</v>
      </c>
      <c r="G1328">
        <f t="shared" si="21"/>
        <v>15.71990100451303</v>
      </c>
    </row>
    <row r="1329" spans="1:7" x14ac:dyDescent="0.2">
      <c r="A1329" s="6">
        <v>40391</v>
      </c>
      <c r="B1329">
        <v>1087.28</v>
      </c>
      <c r="C1329">
        <v>22.25</v>
      </c>
      <c r="D1329">
        <v>70.27</v>
      </c>
      <c r="E1329">
        <v>218.31</v>
      </c>
      <c r="F1329">
        <v>2.7</v>
      </c>
      <c r="G1329">
        <f t="shared" si="21"/>
        <v>15.472890280347233</v>
      </c>
    </row>
    <row r="1330" spans="1:7" x14ac:dyDescent="0.2">
      <c r="A1330" s="6">
        <v>40422</v>
      </c>
      <c r="B1330">
        <v>1122.08</v>
      </c>
      <c r="C1330">
        <v>22.35</v>
      </c>
      <c r="D1330">
        <v>71.86</v>
      </c>
      <c r="E1330">
        <v>218.44</v>
      </c>
      <c r="F1330">
        <v>2.65</v>
      </c>
      <c r="G1330">
        <f t="shared" si="21"/>
        <v>15.614806568327301</v>
      </c>
    </row>
    <row r="1331" spans="1:7" x14ac:dyDescent="0.2">
      <c r="A1331" s="6">
        <v>40452</v>
      </c>
      <c r="B1331">
        <v>1171.58</v>
      </c>
      <c r="C1331">
        <v>22.48</v>
      </c>
      <c r="D1331">
        <v>73.69</v>
      </c>
      <c r="E1331">
        <v>218.71</v>
      </c>
      <c r="F1331">
        <v>2.54</v>
      </c>
      <c r="G1331">
        <f t="shared" si="21"/>
        <v>15.89876509702809</v>
      </c>
    </row>
    <row r="1332" spans="1:7" x14ac:dyDescent="0.2">
      <c r="A1332" s="6">
        <v>40483</v>
      </c>
      <c r="B1332">
        <v>1198.8900000000001</v>
      </c>
      <c r="C1332">
        <v>22.6</v>
      </c>
      <c r="D1332">
        <v>75.52</v>
      </c>
      <c r="E1332">
        <v>218.8</v>
      </c>
      <c r="F1332">
        <v>2.76</v>
      </c>
      <c r="G1332">
        <f t="shared" si="21"/>
        <v>15.875132415254239</v>
      </c>
    </row>
    <row r="1333" spans="1:7" x14ac:dyDescent="0.2">
      <c r="A1333" s="6">
        <v>40513</v>
      </c>
      <c r="B1333">
        <v>1241.53</v>
      </c>
      <c r="C1333">
        <v>22.73</v>
      </c>
      <c r="D1333">
        <v>77.349999999999994</v>
      </c>
      <c r="E1333">
        <v>219.18</v>
      </c>
      <c r="F1333">
        <v>3.29</v>
      </c>
      <c r="G1333">
        <f t="shared" si="21"/>
        <v>16.050808015513898</v>
      </c>
    </row>
    <row r="1334" spans="1:7" x14ac:dyDescent="0.2">
      <c r="A1334" s="6">
        <v>40544</v>
      </c>
      <c r="B1334">
        <v>1282.6199999999999</v>
      </c>
      <c r="C1334">
        <v>22.96</v>
      </c>
      <c r="D1334">
        <v>78.67</v>
      </c>
      <c r="E1334">
        <v>220.22</v>
      </c>
      <c r="F1334">
        <v>3.39</v>
      </c>
      <c r="G1334">
        <f t="shared" si="21"/>
        <v>16.303800686411591</v>
      </c>
    </row>
    <row r="1335" spans="1:7" x14ac:dyDescent="0.2">
      <c r="A1335" s="6">
        <v>40575</v>
      </c>
      <c r="B1335">
        <v>1321.12</v>
      </c>
      <c r="C1335">
        <v>23.2</v>
      </c>
      <c r="D1335">
        <v>79.989999999999995</v>
      </c>
      <c r="E1335">
        <v>221.31</v>
      </c>
      <c r="F1335">
        <v>3.58</v>
      </c>
      <c r="G1335">
        <f t="shared" si="21"/>
        <v>16.516064508063508</v>
      </c>
    </row>
    <row r="1336" spans="1:7" x14ac:dyDescent="0.2">
      <c r="A1336" s="6">
        <v>40603</v>
      </c>
      <c r="B1336">
        <v>1304.49</v>
      </c>
      <c r="C1336">
        <v>23.43</v>
      </c>
      <c r="D1336">
        <v>81.31</v>
      </c>
      <c r="E1336">
        <v>223.47</v>
      </c>
      <c r="F1336">
        <v>3.41</v>
      </c>
      <c r="G1336">
        <f t="shared" si="21"/>
        <v>16.043414094207353</v>
      </c>
    </row>
    <row r="1337" spans="1:7" x14ac:dyDescent="0.2">
      <c r="A1337" s="6">
        <v>40634</v>
      </c>
      <c r="B1337">
        <v>1331.51</v>
      </c>
      <c r="C1337">
        <v>23.73</v>
      </c>
      <c r="D1337">
        <v>82.16</v>
      </c>
      <c r="E1337">
        <v>224.91</v>
      </c>
      <c r="F1337">
        <v>3.46</v>
      </c>
      <c r="G1337">
        <f t="shared" si="21"/>
        <v>16.206304771178189</v>
      </c>
    </row>
    <row r="1338" spans="1:7" x14ac:dyDescent="0.2">
      <c r="A1338" s="6">
        <v>40664</v>
      </c>
      <c r="B1338">
        <v>1338.31</v>
      </c>
      <c r="C1338">
        <v>24.04</v>
      </c>
      <c r="D1338">
        <v>83.02</v>
      </c>
      <c r="E1338">
        <v>225.96</v>
      </c>
      <c r="F1338">
        <v>3.17</v>
      </c>
      <c r="G1338">
        <f t="shared" si="21"/>
        <v>16.120332450012047</v>
      </c>
    </row>
    <row r="1339" spans="1:7" x14ac:dyDescent="0.2">
      <c r="A1339" s="6">
        <v>40695</v>
      </c>
      <c r="B1339">
        <v>1287.29</v>
      </c>
      <c r="C1339">
        <v>24.34</v>
      </c>
      <c r="D1339">
        <v>83.87</v>
      </c>
      <c r="E1339">
        <v>225.72</v>
      </c>
      <c r="F1339">
        <v>3</v>
      </c>
      <c r="G1339">
        <f t="shared" si="21"/>
        <v>15.348634791939906</v>
      </c>
    </row>
    <row r="1340" spans="1:7" x14ac:dyDescent="0.2">
      <c r="A1340" s="6">
        <v>40725</v>
      </c>
      <c r="B1340">
        <v>1325.19</v>
      </c>
      <c r="C1340">
        <v>24.62</v>
      </c>
      <c r="D1340">
        <v>84.91</v>
      </c>
      <c r="E1340">
        <v>225.92</v>
      </c>
      <c r="F1340">
        <v>3</v>
      </c>
      <c r="G1340">
        <f t="shared" si="21"/>
        <v>15.606995642444943</v>
      </c>
    </row>
    <row r="1341" spans="1:7" x14ac:dyDescent="0.2">
      <c r="A1341" s="6">
        <v>40756</v>
      </c>
      <c r="B1341">
        <v>1185.31</v>
      </c>
      <c r="C1341">
        <v>24.9</v>
      </c>
      <c r="D1341">
        <v>85.94</v>
      </c>
      <c r="E1341">
        <v>226.54</v>
      </c>
      <c r="F1341">
        <v>2.2999999999999998</v>
      </c>
      <c r="G1341">
        <f t="shared" si="21"/>
        <v>13.792296951361415</v>
      </c>
    </row>
    <row r="1342" spans="1:7" x14ac:dyDescent="0.2">
      <c r="A1342" s="6">
        <v>40787</v>
      </c>
      <c r="B1342">
        <v>1173.8800000000001</v>
      </c>
      <c r="C1342">
        <v>25.18</v>
      </c>
      <c r="D1342">
        <v>86.98</v>
      </c>
      <c r="E1342">
        <v>226.89</v>
      </c>
      <c r="F1342">
        <v>1.98</v>
      </c>
      <c r="G1342">
        <f t="shared" si="21"/>
        <v>13.495976086456658</v>
      </c>
    </row>
    <row r="1343" spans="1:7" x14ac:dyDescent="0.2">
      <c r="A1343" s="6">
        <v>40817</v>
      </c>
      <c r="B1343">
        <v>1207.22</v>
      </c>
      <c r="C1343">
        <v>25.6</v>
      </c>
      <c r="D1343">
        <v>86.97</v>
      </c>
      <c r="E1343">
        <v>226.42</v>
      </c>
      <c r="F1343">
        <v>2.15</v>
      </c>
      <c r="G1343">
        <f t="shared" si="21"/>
        <v>13.880878463838105</v>
      </c>
    </row>
    <row r="1344" spans="1:7" x14ac:dyDescent="0.2">
      <c r="A1344" s="6">
        <v>40848</v>
      </c>
      <c r="B1344">
        <v>1226.42</v>
      </c>
      <c r="C1344">
        <v>26.01</v>
      </c>
      <c r="D1344">
        <v>86.96</v>
      </c>
      <c r="E1344">
        <v>226.23</v>
      </c>
      <c r="F1344">
        <v>2.0099999999999998</v>
      </c>
      <c r="G1344">
        <f t="shared" si="21"/>
        <v>14.103265869365227</v>
      </c>
    </row>
    <row r="1345" spans="1:7" x14ac:dyDescent="0.2">
      <c r="A1345" s="6">
        <v>40878</v>
      </c>
      <c r="B1345">
        <v>1243.32</v>
      </c>
      <c r="C1345">
        <v>26.43</v>
      </c>
      <c r="D1345">
        <v>86.95</v>
      </c>
      <c r="E1345">
        <v>225.67</v>
      </c>
      <c r="F1345">
        <v>1.98</v>
      </c>
      <c r="G1345">
        <f t="shared" si="21"/>
        <v>14.299252443933295</v>
      </c>
    </row>
    <row r="1346" spans="1:7" x14ac:dyDescent="0.2">
      <c r="A1346" s="6">
        <v>40909</v>
      </c>
      <c r="B1346">
        <v>1300.58</v>
      </c>
      <c r="C1346">
        <v>26.74</v>
      </c>
      <c r="D1346">
        <v>87.48</v>
      </c>
      <c r="E1346">
        <v>226.66</v>
      </c>
      <c r="F1346">
        <v>1.97</v>
      </c>
      <c r="G1346">
        <f t="shared" si="21"/>
        <v>14.867169638774575</v>
      </c>
    </row>
    <row r="1347" spans="1:7" x14ac:dyDescent="0.2">
      <c r="A1347" s="6">
        <v>40940</v>
      </c>
      <c r="B1347">
        <v>1352.49</v>
      </c>
      <c r="C1347">
        <v>27.04</v>
      </c>
      <c r="D1347">
        <v>88.01</v>
      </c>
      <c r="E1347">
        <v>227.66</v>
      </c>
      <c r="F1347">
        <v>1.97</v>
      </c>
      <c r="G1347">
        <f t="shared" si="21"/>
        <v>15.367458243381433</v>
      </c>
    </row>
    <row r="1348" spans="1:7" x14ac:dyDescent="0.2">
      <c r="A1348" s="6">
        <v>40969</v>
      </c>
      <c r="B1348">
        <v>1389.24</v>
      </c>
      <c r="C1348">
        <v>27.35</v>
      </c>
      <c r="D1348">
        <v>88.54</v>
      </c>
      <c r="E1348">
        <v>229.39</v>
      </c>
      <c r="F1348">
        <v>2.17</v>
      </c>
      <c r="G1348">
        <f t="shared" si="21"/>
        <v>15.69053535125367</v>
      </c>
    </row>
    <row r="1349" spans="1:7" x14ac:dyDescent="0.2">
      <c r="A1349" s="6">
        <v>41000</v>
      </c>
      <c r="B1349">
        <v>1386.43</v>
      </c>
      <c r="C1349">
        <v>27.67</v>
      </c>
      <c r="D1349">
        <v>88.33</v>
      </c>
      <c r="E1349">
        <v>230.09</v>
      </c>
      <c r="F1349">
        <v>2.0499999999999998</v>
      </c>
      <c r="G1349">
        <f t="shared" si="21"/>
        <v>15.696026265142082</v>
      </c>
    </row>
    <row r="1350" spans="1:7" x14ac:dyDescent="0.2">
      <c r="A1350" s="6">
        <v>41030</v>
      </c>
      <c r="B1350">
        <v>1341.27</v>
      </c>
      <c r="C1350">
        <v>28</v>
      </c>
      <c r="D1350">
        <v>88.13</v>
      </c>
      <c r="E1350">
        <v>229.81</v>
      </c>
      <c r="F1350">
        <v>1.8</v>
      </c>
      <c r="G1350">
        <f t="shared" si="21"/>
        <v>15.219221604447975</v>
      </c>
    </row>
    <row r="1351" spans="1:7" x14ac:dyDescent="0.2">
      <c r="A1351" s="6">
        <v>41061</v>
      </c>
      <c r="B1351">
        <v>1323.48</v>
      </c>
      <c r="C1351">
        <v>28.32</v>
      </c>
      <c r="D1351">
        <v>87.92</v>
      </c>
      <c r="E1351">
        <v>229.48</v>
      </c>
      <c r="F1351">
        <v>1.62</v>
      </c>
      <c r="G1351">
        <f t="shared" si="21"/>
        <v>15.053230209281164</v>
      </c>
    </row>
    <row r="1352" spans="1:7" x14ac:dyDescent="0.2">
      <c r="A1352" s="6">
        <v>41091</v>
      </c>
      <c r="B1352">
        <v>1359.78</v>
      </c>
      <c r="C1352">
        <v>28.74</v>
      </c>
      <c r="D1352">
        <v>87.45</v>
      </c>
      <c r="E1352">
        <v>229.1</v>
      </c>
      <c r="F1352">
        <v>1.53</v>
      </c>
      <c r="G1352">
        <f t="shared" si="21"/>
        <v>15.549228130360206</v>
      </c>
    </row>
    <row r="1353" spans="1:7" x14ac:dyDescent="0.2">
      <c r="A1353" s="6">
        <v>41122</v>
      </c>
      <c r="B1353">
        <v>1403.45</v>
      </c>
      <c r="C1353">
        <v>29.17</v>
      </c>
      <c r="D1353">
        <v>86.97</v>
      </c>
      <c r="E1353">
        <v>230.38</v>
      </c>
      <c r="F1353">
        <v>1.68</v>
      </c>
      <c r="G1353">
        <f t="shared" si="21"/>
        <v>16.137173738070601</v>
      </c>
    </row>
    <row r="1354" spans="1:7" x14ac:dyDescent="0.2">
      <c r="A1354" s="6">
        <v>41153</v>
      </c>
      <c r="B1354">
        <v>1443.42</v>
      </c>
      <c r="C1354">
        <v>29.59</v>
      </c>
      <c r="D1354">
        <v>86.5</v>
      </c>
      <c r="E1354">
        <v>231.41</v>
      </c>
      <c r="F1354">
        <v>1.72</v>
      </c>
      <c r="G1354">
        <f t="shared" si="21"/>
        <v>16.68693641618497</v>
      </c>
    </row>
    <row r="1355" spans="1:7" x14ac:dyDescent="0.2">
      <c r="A1355" s="6">
        <v>41183</v>
      </c>
      <c r="B1355">
        <v>1437.82</v>
      </c>
      <c r="C1355">
        <v>30.14</v>
      </c>
      <c r="D1355">
        <v>86.5</v>
      </c>
      <c r="E1355">
        <v>231.32</v>
      </c>
      <c r="F1355">
        <v>1.75</v>
      </c>
      <c r="G1355">
        <f t="shared" si="21"/>
        <v>16.622196531791907</v>
      </c>
    </row>
    <row r="1356" spans="1:7" x14ac:dyDescent="0.2">
      <c r="A1356" s="6">
        <v>41214</v>
      </c>
      <c r="B1356">
        <v>1394.51</v>
      </c>
      <c r="C1356">
        <v>30.7</v>
      </c>
      <c r="D1356">
        <v>86.51</v>
      </c>
      <c r="E1356">
        <v>230.22</v>
      </c>
      <c r="F1356">
        <v>1.65</v>
      </c>
      <c r="G1356">
        <f t="shared" si="21"/>
        <v>16.119639348052246</v>
      </c>
    </row>
    <row r="1357" spans="1:7" x14ac:dyDescent="0.2">
      <c r="A1357" s="6">
        <v>41244</v>
      </c>
      <c r="B1357">
        <v>1422.29</v>
      </c>
      <c r="C1357">
        <v>31.25</v>
      </c>
      <c r="D1357">
        <v>86.51</v>
      </c>
      <c r="E1357">
        <v>229.6</v>
      </c>
      <c r="F1357">
        <v>1.72</v>
      </c>
      <c r="G1357">
        <f t="shared" si="21"/>
        <v>16.440758293838861</v>
      </c>
    </row>
    <row r="1358" spans="1:7" x14ac:dyDescent="0.2">
      <c r="A1358" s="6">
        <v>41275</v>
      </c>
      <c r="B1358">
        <v>1480.4</v>
      </c>
      <c r="C1358">
        <v>31.54</v>
      </c>
      <c r="D1358">
        <v>86.91</v>
      </c>
      <c r="E1358">
        <v>230.28</v>
      </c>
      <c r="F1358">
        <v>1.91</v>
      </c>
      <c r="G1358">
        <f t="shared" si="21"/>
        <v>17.033713036474516</v>
      </c>
    </row>
    <row r="1359" spans="1:7" x14ac:dyDescent="0.2">
      <c r="A1359" s="6">
        <v>41306</v>
      </c>
      <c r="B1359">
        <v>1512.31</v>
      </c>
      <c r="C1359">
        <v>31.82</v>
      </c>
      <c r="D1359">
        <v>87.3</v>
      </c>
      <c r="E1359">
        <v>232.17</v>
      </c>
      <c r="F1359">
        <v>1.98</v>
      </c>
      <c r="G1359">
        <f t="shared" si="21"/>
        <v>17.323138602520046</v>
      </c>
    </row>
    <row r="1360" spans="1:7" x14ac:dyDescent="0.2">
      <c r="A1360" s="6">
        <v>41334</v>
      </c>
      <c r="B1360">
        <v>1550.83</v>
      </c>
      <c r="C1360">
        <v>32.11</v>
      </c>
      <c r="D1360">
        <v>87.7</v>
      </c>
      <c r="E1360">
        <v>232.77</v>
      </c>
      <c r="F1360">
        <v>1.96</v>
      </c>
      <c r="G1360">
        <f t="shared" si="21"/>
        <v>17.683352337514251</v>
      </c>
    </row>
    <row r="1361" spans="1:7" x14ac:dyDescent="0.2">
      <c r="A1361" s="6">
        <v>41365</v>
      </c>
      <c r="B1361">
        <v>1570.7</v>
      </c>
      <c r="C1361">
        <v>32.5</v>
      </c>
      <c r="D1361">
        <v>88.78</v>
      </c>
      <c r="E1361">
        <v>232.53</v>
      </c>
      <c r="F1361">
        <v>1.76</v>
      </c>
      <c r="G1361">
        <f t="shared" si="21"/>
        <v>17.692047758504167</v>
      </c>
    </row>
    <row r="1362" spans="1:7" x14ac:dyDescent="0.2">
      <c r="A1362" s="6">
        <v>41395</v>
      </c>
      <c r="B1362">
        <v>1639.84</v>
      </c>
      <c r="C1362">
        <v>32.880000000000003</v>
      </c>
      <c r="D1362">
        <v>89.87</v>
      </c>
      <c r="E1362">
        <v>232.94</v>
      </c>
      <c r="F1362">
        <v>1.93</v>
      </c>
      <c r="G1362">
        <f t="shared" si="21"/>
        <v>18.246800934683431</v>
      </c>
    </row>
    <row r="1363" spans="1:7" x14ac:dyDescent="0.2">
      <c r="A1363" s="6">
        <v>41426</v>
      </c>
      <c r="B1363">
        <v>1618.77</v>
      </c>
      <c r="C1363">
        <v>33.270000000000003</v>
      </c>
      <c r="D1363">
        <v>90.95</v>
      </c>
      <c r="E1363">
        <v>233.5</v>
      </c>
      <c r="F1363">
        <v>2.2999999999999998</v>
      </c>
      <c r="G1363">
        <f t="shared" si="21"/>
        <v>17.798460692688291</v>
      </c>
    </row>
    <row r="1364" spans="1:7" x14ac:dyDescent="0.2">
      <c r="A1364" s="6">
        <v>41456</v>
      </c>
      <c r="B1364">
        <v>1668.68</v>
      </c>
      <c r="C1364">
        <v>33.65</v>
      </c>
      <c r="D1364">
        <v>92.09</v>
      </c>
      <c r="E1364">
        <v>233.6</v>
      </c>
      <c r="F1364">
        <v>2.58</v>
      </c>
      <c r="G1364">
        <f t="shared" si="21"/>
        <v>18.120099902269519</v>
      </c>
    </row>
    <row r="1365" spans="1:7" x14ac:dyDescent="0.2">
      <c r="A1365" s="6">
        <v>41487</v>
      </c>
      <c r="B1365">
        <v>1670.09</v>
      </c>
      <c r="C1365">
        <v>34.020000000000003</v>
      </c>
      <c r="D1365">
        <v>93.23</v>
      </c>
      <c r="E1365">
        <v>233.88</v>
      </c>
      <c r="F1365">
        <v>2.74</v>
      </c>
      <c r="G1365">
        <f t="shared" si="21"/>
        <v>17.913654403089133</v>
      </c>
    </row>
    <row r="1366" spans="1:7" x14ac:dyDescent="0.2">
      <c r="A1366" s="6">
        <v>41518</v>
      </c>
      <c r="B1366">
        <v>1687.17</v>
      </c>
      <c r="C1366">
        <v>34.4</v>
      </c>
      <c r="D1366">
        <v>94.37</v>
      </c>
      <c r="E1366">
        <v>234.15</v>
      </c>
      <c r="F1366">
        <v>2.81</v>
      </c>
      <c r="G1366">
        <f t="shared" si="21"/>
        <v>17.878245205043974</v>
      </c>
    </row>
    <row r="1367" spans="1:7" x14ac:dyDescent="0.2">
      <c r="A1367" s="6">
        <v>41548</v>
      </c>
      <c r="B1367">
        <v>1720.03</v>
      </c>
      <c r="C1367">
        <v>34.6</v>
      </c>
      <c r="D1367">
        <v>96.31</v>
      </c>
      <c r="E1367">
        <v>233.55</v>
      </c>
      <c r="F1367">
        <v>2.62</v>
      </c>
      <c r="G1367">
        <f t="shared" si="21"/>
        <v>17.859308483023568</v>
      </c>
    </row>
    <row r="1368" spans="1:7" x14ac:dyDescent="0.2">
      <c r="A1368" s="6">
        <v>41579</v>
      </c>
      <c r="B1368">
        <v>1783.54</v>
      </c>
      <c r="C1368">
        <v>34.79</v>
      </c>
      <c r="D1368">
        <v>98.26</v>
      </c>
      <c r="E1368">
        <v>233.07</v>
      </c>
      <c r="F1368">
        <v>2.72</v>
      </c>
      <c r="G1368">
        <f t="shared" si="21"/>
        <v>18.151231426826786</v>
      </c>
    </row>
    <row r="1369" spans="1:7" x14ac:dyDescent="0.2">
      <c r="A1369" s="6">
        <v>41609</v>
      </c>
      <c r="B1369">
        <v>1807.78</v>
      </c>
      <c r="C1369">
        <v>34.99</v>
      </c>
      <c r="D1369">
        <v>100.2</v>
      </c>
      <c r="E1369">
        <v>233.05</v>
      </c>
      <c r="F1369">
        <v>2.9</v>
      </c>
      <c r="G1369">
        <f t="shared" si="21"/>
        <v>18.041716566866267</v>
      </c>
    </row>
    <row r="1370" spans="1:7" x14ac:dyDescent="0.2">
      <c r="A1370" s="6">
        <v>41640</v>
      </c>
      <c r="B1370">
        <v>1822.36</v>
      </c>
      <c r="C1370">
        <v>35.4</v>
      </c>
      <c r="D1370">
        <v>100.42</v>
      </c>
      <c r="E1370">
        <v>233.92</v>
      </c>
      <c r="F1370">
        <v>2.86</v>
      </c>
      <c r="G1370">
        <f t="shared" si="21"/>
        <v>18.147380999800834</v>
      </c>
    </row>
    <row r="1371" spans="1:7" x14ac:dyDescent="0.2">
      <c r="A1371" s="6">
        <v>41671</v>
      </c>
      <c r="B1371">
        <v>1817.04</v>
      </c>
      <c r="C1371">
        <v>35.82</v>
      </c>
      <c r="D1371">
        <v>100.63</v>
      </c>
      <c r="E1371">
        <v>234.78</v>
      </c>
      <c r="F1371">
        <v>2.71</v>
      </c>
      <c r="G1371">
        <f t="shared" si="21"/>
        <v>18.05664314816655</v>
      </c>
    </row>
    <row r="1372" spans="1:7" x14ac:dyDescent="0.2">
      <c r="A1372" s="6">
        <v>41699</v>
      </c>
      <c r="B1372">
        <v>1863.52</v>
      </c>
      <c r="C1372">
        <v>36.229999999999997</v>
      </c>
      <c r="D1372">
        <v>100.85</v>
      </c>
      <c r="E1372">
        <v>236.29</v>
      </c>
      <c r="F1372">
        <v>2.72</v>
      </c>
      <c r="G1372">
        <f t="shared" si="21"/>
        <v>18.478135845314824</v>
      </c>
    </row>
    <row r="1373" spans="1:7" x14ac:dyDescent="0.2">
      <c r="A1373" s="6">
        <v>41730</v>
      </c>
      <c r="B1373">
        <v>1864.26</v>
      </c>
      <c r="C1373">
        <v>36.61</v>
      </c>
      <c r="D1373">
        <v>101.61</v>
      </c>
      <c r="E1373">
        <v>237.07</v>
      </c>
      <c r="F1373">
        <v>2.71</v>
      </c>
      <c r="G1373">
        <f t="shared" si="21"/>
        <v>18.347209920283436</v>
      </c>
    </row>
    <row r="1374" spans="1:7" x14ac:dyDescent="0.2">
      <c r="A1374" s="6">
        <v>41760</v>
      </c>
      <c r="B1374">
        <v>1889.77</v>
      </c>
      <c r="C1374">
        <v>37</v>
      </c>
      <c r="D1374">
        <v>102.36</v>
      </c>
      <c r="E1374">
        <v>237.9</v>
      </c>
      <c r="F1374">
        <v>2.56</v>
      </c>
      <c r="G1374">
        <f t="shared" si="21"/>
        <v>18.461996873778819</v>
      </c>
    </row>
    <row r="1375" spans="1:7" x14ac:dyDescent="0.2">
      <c r="A1375" s="6">
        <v>41791</v>
      </c>
      <c r="B1375">
        <v>1947.09</v>
      </c>
      <c r="C1375">
        <v>37.380000000000003</v>
      </c>
      <c r="D1375">
        <v>103.12</v>
      </c>
      <c r="E1375">
        <v>238.34</v>
      </c>
      <c r="F1375">
        <v>2.6</v>
      </c>
      <c r="G1375">
        <f t="shared" si="21"/>
        <v>18.881788207913111</v>
      </c>
    </row>
    <row r="1376" spans="1:7" x14ac:dyDescent="0.2">
      <c r="A1376" s="6">
        <v>41821</v>
      </c>
      <c r="B1376">
        <v>1973.1</v>
      </c>
      <c r="C1376">
        <v>37.75</v>
      </c>
      <c r="D1376">
        <v>104.07</v>
      </c>
      <c r="E1376">
        <v>238.25</v>
      </c>
      <c r="F1376">
        <v>2.54</v>
      </c>
      <c r="G1376">
        <f t="shared" si="21"/>
        <v>18.959354280772558</v>
      </c>
    </row>
    <row r="1377" spans="1:7" x14ac:dyDescent="0.2">
      <c r="A1377" s="6">
        <v>41852</v>
      </c>
      <c r="B1377">
        <v>1961.53</v>
      </c>
      <c r="C1377">
        <v>38.119999999999997</v>
      </c>
      <c r="D1377">
        <v>105.01</v>
      </c>
      <c r="E1377">
        <v>237.85</v>
      </c>
      <c r="F1377">
        <v>2.42</v>
      </c>
      <c r="G1377">
        <f t="shared" si="21"/>
        <v>18.679459099133414</v>
      </c>
    </row>
    <row r="1378" spans="1:7" x14ac:dyDescent="0.2">
      <c r="A1378" s="6">
        <v>41883</v>
      </c>
      <c r="B1378">
        <v>1993.23</v>
      </c>
      <c r="C1378">
        <v>38.49</v>
      </c>
      <c r="D1378">
        <v>105.96</v>
      </c>
      <c r="E1378">
        <v>238.03</v>
      </c>
      <c r="F1378">
        <v>2.5299999999999998</v>
      </c>
      <c r="G1378">
        <f t="shared" si="21"/>
        <v>18.811155152887885</v>
      </c>
    </row>
    <row r="1379" spans="1:7" x14ac:dyDescent="0.2">
      <c r="A1379" s="6">
        <v>41913</v>
      </c>
      <c r="B1379">
        <v>1937.27</v>
      </c>
      <c r="C1379">
        <v>38.81</v>
      </c>
      <c r="D1379">
        <v>104.74</v>
      </c>
      <c r="E1379">
        <v>237.43</v>
      </c>
      <c r="F1379">
        <v>2.2999999999999998</v>
      </c>
      <c r="G1379">
        <f t="shared" si="21"/>
        <v>18.495990070651136</v>
      </c>
    </row>
    <row r="1380" spans="1:7" x14ac:dyDescent="0.2">
      <c r="A1380" s="6">
        <v>41944</v>
      </c>
      <c r="B1380">
        <v>2044.57</v>
      </c>
      <c r="C1380">
        <v>39.119999999999997</v>
      </c>
      <c r="D1380">
        <v>103.53</v>
      </c>
      <c r="E1380">
        <v>236.15</v>
      </c>
      <c r="F1380">
        <v>2.33</v>
      </c>
      <c r="G1380">
        <f t="shared" si="21"/>
        <v>19.748575292185841</v>
      </c>
    </row>
    <row r="1381" spans="1:7" x14ac:dyDescent="0.2">
      <c r="A1381" s="6">
        <v>41974</v>
      </c>
      <c r="B1381">
        <v>2054.27</v>
      </c>
      <c r="C1381">
        <v>39.44</v>
      </c>
      <c r="D1381">
        <v>102.31</v>
      </c>
      <c r="E1381">
        <v>234.81</v>
      </c>
      <c r="F1381">
        <v>2.21</v>
      </c>
      <c r="G1381">
        <f t="shared" si="21"/>
        <v>20.078877920046917</v>
      </c>
    </row>
    <row r="1382" spans="1:7" x14ac:dyDescent="0.2">
      <c r="A1382" s="6">
        <v>42005</v>
      </c>
      <c r="B1382">
        <v>2028.18</v>
      </c>
      <c r="C1382">
        <v>39.9</v>
      </c>
      <c r="D1382">
        <v>101.29</v>
      </c>
      <c r="E1382">
        <v>233.71</v>
      </c>
      <c r="F1382">
        <v>1.88</v>
      </c>
      <c r="G1382">
        <f t="shared" ref="G1382:G1393" si="22">SP500_Price/Earnings</f>
        <v>20.023496890117485</v>
      </c>
    </row>
    <row r="1383" spans="1:7" x14ac:dyDescent="0.2">
      <c r="A1383" s="6">
        <v>42036</v>
      </c>
      <c r="B1383">
        <v>2082.1999999999998</v>
      </c>
      <c r="C1383">
        <v>40.35</v>
      </c>
      <c r="D1383">
        <v>100.27</v>
      </c>
      <c r="E1383">
        <v>234.72</v>
      </c>
      <c r="F1383">
        <v>1.98</v>
      </c>
      <c r="G1383">
        <f t="shared" si="22"/>
        <v>20.765931983644158</v>
      </c>
    </row>
    <row r="1384" spans="1:7" x14ac:dyDescent="0.2">
      <c r="A1384" s="6">
        <v>42064</v>
      </c>
      <c r="B1384">
        <v>2079.9899999999998</v>
      </c>
      <c r="C1384">
        <v>40.81</v>
      </c>
      <c r="D1384">
        <v>99.25</v>
      </c>
      <c r="E1384">
        <v>236.12</v>
      </c>
      <c r="F1384">
        <v>2.04</v>
      </c>
      <c r="G1384">
        <f t="shared" si="22"/>
        <v>20.957078085642316</v>
      </c>
    </row>
    <row r="1385" spans="1:7" x14ac:dyDescent="0.2">
      <c r="A1385" s="6">
        <v>42095</v>
      </c>
      <c r="B1385">
        <v>2094.86</v>
      </c>
      <c r="C1385">
        <v>41.12</v>
      </c>
      <c r="D1385">
        <v>97.8</v>
      </c>
      <c r="E1385">
        <v>236.6</v>
      </c>
      <c r="F1385">
        <v>1.94</v>
      </c>
      <c r="G1385">
        <f t="shared" si="22"/>
        <v>21.419836400817999</v>
      </c>
    </row>
    <row r="1386" spans="1:7" x14ac:dyDescent="0.2">
      <c r="A1386" s="6">
        <v>42125</v>
      </c>
      <c r="B1386">
        <v>2111.94</v>
      </c>
      <c r="C1386">
        <v>41.43</v>
      </c>
      <c r="D1386">
        <v>96.36</v>
      </c>
      <c r="E1386">
        <v>237.81</v>
      </c>
      <c r="F1386">
        <v>2.2000000000000002</v>
      </c>
      <c r="G1386">
        <f t="shared" si="22"/>
        <v>21.917185554171855</v>
      </c>
    </row>
    <row r="1387" spans="1:7" x14ac:dyDescent="0.2">
      <c r="A1387" s="6">
        <v>42156</v>
      </c>
      <c r="B1387">
        <v>2099.29</v>
      </c>
      <c r="C1387">
        <v>41.74</v>
      </c>
      <c r="D1387">
        <v>94.91</v>
      </c>
      <c r="E1387">
        <v>238.64</v>
      </c>
      <c r="F1387">
        <v>2.36</v>
      </c>
      <c r="G1387">
        <f t="shared" si="22"/>
        <v>22.118744073332632</v>
      </c>
    </row>
    <row r="1388" spans="1:7" x14ac:dyDescent="0.2">
      <c r="A1388" s="6">
        <v>42186</v>
      </c>
      <c r="B1388">
        <v>2094.14</v>
      </c>
      <c r="C1388">
        <v>42</v>
      </c>
      <c r="D1388">
        <v>93.49</v>
      </c>
      <c r="E1388">
        <v>238.65</v>
      </c>
      <c r="F1388">
        <v>2.3199999999999998</v>
      </c>
      <c r="G1388">
        <f t="shared" si="22"/>
        <v>22.399614932078297</v>
      </c>
    </row>
    <row r="1389" spans="1:7" x14ac:dyDescent="0.2">
      <c r="A1389" s="6">
        <v>42217</v>
      </c>
      <c r="B1389">
        <v>2039.87</v>
      </c>
      <c r="C1389">
        <v>42.25</v>
      </c>
      <c r="D1389">
        <v>92.08</v>
      </c>
      <c r="E1389">
        <v>238.32</v>
      </c>
      <c r="F1389">
        <v>2.17</v>
      </c>
      <c r="G1389">
        <f t="shared" si="22"/>
        <v>22.153236316246741</v>
      </c>
    </row>
    <row r="1390" spans="1:7" x14ac:dyDescent="0.2">
      <c r="A1390" s="6">
        <v>42248</v>
      </c>
      <c r="B1390">
        <v>1944.41</v>
      </c>
      <c r="C1390">
        <v>42.51</v>
      </c>
      <c r="D1390">
        <v>90.66</v>
      </c>
      <c r="E1390">
        <v>237.94</v>
      </c>
      <c r="F1390">
        <v>2.17</v>
      </c>
      <c r="G1390">
        <f t="shared" si="22"/>
        <v>21.447275534965808</v>
      </c>
    </row>
    <row r="1391" spans="1:7" x14ac:dyDescent="0.2">
      <c r="A1391" s="6">
        <v>42278</v>
      </c>
      <c r="B1391">
        <v>2024.81</v>
      </c>
      <c r="C1391">
        <v>42.8</v>
      </c>
      <c r="D1391">
        <v>89.28</v>
      </c>
      <c r="E1391">
        <v>237.84</v>
      </c>
      <c r="F1391">
        <v>2.0699999999999998</v>
      </c>
      <c r="G1391">
        <f t="shared" si="22"/>
        <v>22.679323476702507</v>
      </c>
    </row>
    <row r="1392" spans="1:7" x14ac:dyDescent="0.2">
      <c r="A1392" s="6">
        <v>42309</v>
      </c>
      <c r="B1392">
        <v>2080.62</v>
      </c>
      <c r="C1392">
        <v>43.1</v>
      </c>
      <c r="D1392">
        <v>87.91</v>
      </c>
      <c r="E1392">
        <v>237.34</v>
      </c>
      <c r="F1392">
        <v>2.2599999999999998</v>
      </c>
      <c r="G1392">
        <f t="shared" si="22"/>
        <v>23.667614605846889</v>
      </c>
    </row>
    <row r="1393" spans="1:7" x14ac:dyDescent="0.2">
      <c r="A1393" s="6">
        <v>42339</v>
      </c>
      <c r="B1393">
        <v>2054.08</v>
      </c>
      <c r="C1393">
        <v>43.39</v>
      </c>
      <c r="D1393">
        <v>86.53</v>
      </c>
      <c r="E1393">
        <v>236.53</v>
      </c>
      <c r="F1393">
        <v>2.2400000000000002</v>
      </c>
      <c r="G1393">
        <f t="shared" si="22"/>
        <v>23.738356639315843</v>
      </c>
    </row>
    <row r="1394" spans="1:7" x14ac:dyDescent="0.2">
      <c r="A1394" s="7" t="s">
        <v>9</v>
      </c>
      <c r="B1394" s="3">
        <f t="shared" ref="B1394:G1394" si="23">MAX(B2:B1393)</f>
        <v>2111.94</v>
      </c>
      <c r="C1394" s="3">
        <f t="shared" si="23"/>
        <v>43.39</v>
      </c>
      <c r="D1394" s="3">
        <f t="shared" si="23"/>
        <v>105.96</v>
      </c>
      <c r="E1394" s="3">
        <f t="shared" si="23"/>
        <v>238.65</v>
      </c>
      <c r="F1394" s="3">
        <f t="shared" si="23"/>
        <v>15.32</v>
      </c>
      <c r="G1394" s="3">
        <f t="shared" si="23"/>
        <v>123.78737997256515</v>
      </c>
    </row>
    <row r="1395" spans="1:7" x14ac:dyDescent="0.2">
      <c r="A1395" s="7" t="s">
        <v>10</v>
      </c>
      <c r="B1395" s="3">
        <f t="shared" ref="B1395:G1395" si="24">MIN(B2:B1393)</f>
        <v>4.7699999999999996</v>
      </c>
      <c r="C1395" s="3">
        <f t="shared" si="24"/>
        <v>0.22</v>
      </c>
      <c r="D1395" s="3">
        <f t="shared" si="24"/>
        <v>0.28999999999999998</v>
      </c>
      <c r="E1395" s="3">
        <f t="shared" si="24"/>
        <v>7.52</v>
      </c>
      <c r="F1395" s="3">
        <f t="shared" si="24"/>
        <v>1.53</v>
      </c>
      <c r="G1395" s="3">
        <f t="shared" si="24"/>
        <v>5.3125</v>
      </c>
    </row>
  </sheetData>
  <autoFilter ref="A1:F139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00B050"/>
  </sheetPr>
  <dimension ref="A1:G1395"/>
  <sheetViews>
    <sheetView workbookViewId="0">
      <pane xSplit="1" ySplit="1" topLeftCell="B2" activePane="bottomRight" state="frozen"/>
      <selection activeCell="T397" sqref="T397"/>
      <selection pane="topRight" activeCell="T397" sqref="T397"/>
      <selection pane="bottomLeft" activeCell="T397" sqref="T397"/>
      <selection pane="bottomRight" activeCell="B2" sqref="B2"/>
    </sheetView>
  </sheetViews>
  <sheetFormatPr baseColWidth="10" defaultRowHeight="16" x14ac:dyDescent="0.2"/>
  <cols>
    <col min="1" max="1" width="10.5" style="6" bestFit="1" customWidth="1"/>
    <col min="2" max="2" width="13.83203125" bestFit="1" customWidth="1"/>
    <col min="3" max="3" width="11" bestFit="1" customWidth="1"/>
    <col min="4" max="4" width="10.6640625" bestFit="1" customWidth="1"/>
    <col min="5" max="5" width="22.5" bestFit="1" customWidth="1"/>
    <col min="6" max="6" width="14.83203125" bestFit="1" customWidth="1"/>
    <col min="7" max="7" width="17.6640625" style="4" bestFit="1" customWidth="1"/>
  </cols>
  <sheetData>
    <row r="1" spans="1:7" ht="107" customHeight="1" x14ac:dyDescent="0.2">
      <c r="A1" s="6" t="s">
        <v>3</v>
      </c>
      <c r="B1" t="s">
        <v>6</v>
      </c>
      <c r="C1" t="s">
        <v>4</v>
      </c>
      <c r="D1" t="s">
        <v>5</v>
      </c>
      <c r="E1" t="s">
        <v>7</v>
      </c>
      <c r="F1" t="s">
        <v>8</v>
      </c>
      <c r="G1" s="4" t="s">
        <v>11</v>
      </c>
    </row>
    <row r="2" spans="1:7" x14ac:dyDescent="0.2">
      <c r="A2" s="6">
        <v>1</v>
      </c>
      <c r="B2">
        <v>6.1</v>
      </c>
      <c r="C2">
        <v>0.22</v>
      </c>
      <c r="D2">
        <v>0.48</v>
      </c>
      <c r="E2">
        <v>7.9</v>
      </c>
      <c r="F2">
        <v>3.15</v>
      </c>
      <c r="G2" s="4">
        <f t="shared" ref="G2:G37" si="0">SP500_Price/Earnings</f>
        <v>12.708333333333334</v>
      </c>
    </row>
    <row r="3" spans="1:7" x14ac:dyDescent="0.2">
      <c r="A3" s="6">
        <v>32</v>
      </c>
      <c r="B3">
        <v>6.21</v>
      </c>
      <c r="C3">
        <v>0.23</v>
      </c>
      <c r="D3">
        <v>0.48</v>
      </c>
      <c r="E3">
        <v>7.99</v>
      </c>
      <c r="F3">
        <v>3.15</v>
      </c>
      <c r="G3" s="4">
        <f t="shared" si="0"/>
        <v>12.9375</v>
      </c>
    </row>
    <row r="4" spans="1:7" x14ac:dyDescent="0.2">
      <c r="A4" s="6">
        <v>61</v>
      </c>
      <c r="B4">
        <v>6.26</v>
      </c>
      <c r="C4">
        <v>0.23</v>
      </c>
      <c r="D4">
        <v>0.48</v>
      </c>
      <c r="E4">
        <v>7.99</v>
      </c>
      <c r="F4">
        <v>3.14</v>
      </c>
      <c r="G4" s="4">
        <f t="shared" si="0"/>
        <v>13.041666666666666</v>
      </c>
    </row>
    <row r="5" spans="1:7" x14ac:dyDescent="0.2">
      <c r="A5" s="6">
        <v>92</v>
      </c>
      <c r="B5">
        <v>6.34</v>
      </c>
      <c r="C5">
        <v>0.24</v>
      </c>
      <c r="D5">
        <v>0.48</v>
      </c>
      <c r="E5">
        <v>7.99</v>
      </c>
      <c r="F5">
        <v>3.14</v>
      </c>
      <c r="G5" s="4">
        <f t="shared" si="0"/>
        <v>13.208333333333334</v>
      </c>
    </row>
    <row r="6" spans="1:7" x14ac:dyDescent="0.2">
      <c r="A6" s="6">
        <v>122</v>
      </c>
      <c r="B6">
        <v>6.04</v>
      </c>
      <c r="C6">
        <v>0.25</v>
      </c>
      <c r="D6">
        <v>0.48</v>
      </c>
      <c r="E6">
        <v>7.8</v>
      </c>
      <c r="F6">
        <v>3.13</v>
      </c>
      <c r="G6" s="4">
        <f t="shared" si="0"/>
        <v>12.583333333333334</v>
      </c>
    </row>
    <row r="7" spans="1:7" x14ac:dyDescent="0.2">
      <c r="A7" s="6">
        <v>153</v>
      </c>
      <c r="B7">
        <v>5.86</v>
      </c>
      <c r="C7">
        <v>0.26</v>
      </c>
      <c r="D7">
        <v>0.48</v>
      </c>
      <c r="E7">
        <v>7.71</v>
      </c>
      <c r="F7">
        <v>3.13</v>
      </c>
      <c r="G7" s="4">
        <f t="shared" si="0"/>
        <v>12.208333333333334</v>
      </c>
    </row>
    <row r="8" spans="1:7" x14ac:dyDescent="0.2">
      <c r="A8" s="6">
        <v>183</v>
      </c>
      <c r="B8">
        <v>5.86</v>
      </c>
      <c r="C8">
        <v>0.26</v>
      </c>
      <c r="D8">
        <v>0.48</v>
      </c>
      <c r="E8">
        <v>7.8</v>
      </c>
      <c r="F8">
        <v>3.13</v>
      </c>
      <c r="G8" s="4">
        <f t="shared" si="0"/>
        <v>12.208333333333334</v>
      </c>
    </row>
    <row r="9" spans="1:7" x14ac:dyDescent="0.2">
      <c r="A9" s="6">
        <v>214</v>
      </c>
      <c r="B9">
        <v>5.94</v>
      </c>
      <c r="C9">
        <v>0.27</v>
      </c>
      <c r="D9">
        <v>0.48</v>
      </c>
      <c r="E9">
        <v>7.71</v>
      </c>
      <c r="F9">
        <v>3.12</v>
      </c>
      <c r="G9" s="4">
        <f t="shared" si="0"/>
        <v>12.375000000000002</v>
      </c>
    </row>
    <row r="10" spans="1:7" x14ac:dyDescent="0.2">
      <c r="A10" s="6">
        <v>245</v>
      </c>
      <c r="B10">
        <v>5.8</v>
      </c>
      <c r="C10">
        <v>0.28000000000000003</v>
      </c>
      <c r="D10">
        <v>0.48</v>
      </c>
      <c r="E10">
        <v>7.8</v>
      </c>
      <c r="F10">
        <v>3.12</v>
      </c>
      <c r="G10" s="4">
        <f t="shared" si="0"/>
        <v>12.083333333333334</v>
      </c>
    </row>
    <row r="11" spans="1:7" x14ac:dyDescent="0.2">
      <c r="A11" s="6">
        <v>275</v>
      </c>
      <c r="B11">
        <v>6.01</v>
      </c>
      <c r="C11">
        <v>0.28000000000000003</v>
      </c>
      <c r="D11">
        <v>0.48</v>
      </c>
      <c r="E11">
        <v>7.71</v>
      </c>
      <c r="F11">
        <v>3.11</v>
      </c>
      <c r="G11" s="4">
        <f t="shared" si="0"/>
        <v>12.520833333333334</v>
      </c>
    </row>
    <row r="12" spans="1:7" x14ac:dyDescent="0.2">
      <c r="A12" s="6">
        <v>306</v>
      </c>
      <c r="B12">
        <v>6.48</v>
      </c>
      <c r="C12">
        <v>0.28999999999999998</v>
      </c>
      <c r="D12">
        <v>0.48</v>
      </c>
      <c r="E12">
        <v>7.71</v>
      </c>
      <c r="F12">
        <v>3.11</v>
      </c>
      <c r="G12" s="4">
        <f t="shared" si="0"/>
        <v>13.500000000000002</v>
      </c>
    </row>
    <row r="13" spans="1:7" x14ac:dyDescent="0.2">
      <c r="A13" s="6">
        <v>336</v>
      </c>
      <c r="B13">
        <v>6.87</v>
      </c>
      <c r="C13">
        <v>0.3</v>
      </c>
      <c r="D13">
        <v>0.48</v>
      </c>
      <c r="E13">
        <v>7.61</v>
      </c>
      <c r="F13">
        <v>3.1</v>
      </c>
      <c r="G13" s="4">
        <f t="shared" si="0"/>
        <v>14.3125</v>
      </c>
    </row>
    <row r="14" spans="1:7" x14ac:dyDescent="0.2">
      <c r="A14" s="6">
        <v>367</v>
      </c>
      <c r="B14">
        <v>7.07</v>
      </c>
      <c r="C14">
        <v>0.3</v>
      </c>
      <c r="D14">
        <v>0.48</v>
      </c>
      <c r="E14">
        <v>7.71</v>
      </c>
      <c r="F14">
        <v>3.1</v>
      </c>
      <c r="G14" s="4">
        <f t="shared" si="0"/>
        <v>14.729166666666668</v>
      </c>
    </row>
    <row r="15" spans="1:7" x14ac:dyDescent="0.2">
      <c r="A15" s="6">
        <v>398</v>
      </c>
      <c r="B15">
        <v>7.25</v>
      </c>
      <c r="C15">
        <v>0.3</v>
      </c>
      <c r="D15">
        <v>0.48</v>
      </c>
      <c r="E15">
        <v>7.61</v>
      </c>
      <c r="F15">
        <v>3.11</v>
      </c>
      <c r="G15" s="4">
        <f t="shared" si="0"/>
        <v>15.104166666666668</v>
      </c>
    </row>
    <row r="16" spans="1:7" x14ac:dyDescent="0.2">
      <c r="A16" s="6">
        <v>426</v>
      </c>
      <c r="B16">
        <v>7.51</v>
      </c>
      <c r="C16">
        <v>0.3</v>
      </c>
      <c r="D16">
        <v>0.48</v>
      </c>
      <c r="E16">
        <v>7.61</v>
      </c>
      <c r="F16">
        <v>3.11</v>
      </c>
      <c r="G16" s="4">
        <f t="shared" si="0"/>
        <v>15.645833333333334</v>
      </c>
    </row>
    <row r="17" spans="1:7" x14ac:dyDescent="0.2">
      <c r="A17" s="6">
        <v>457</v>
      </c>
      <c r="B17">
        <v>8.14</v>
      </c>
      <c r="C17">
        <v>0.31</v>
      </c>
      <c r="D17">
        <v>0.49</v>
      </c>
      <c r="E17">
        <v>7.52</v>
      </c>
      <c r="F17">
        <v>3.12</v>
      </c>
      <c r="G17" s="4">
        <f t="shared" si="0"/>
        <v>16.612244897959187</v>
      </c>
    </row>
    <row r="18" spans="1:7" x14ac:dyDescent="0.2">
      <c r="A18" s="6">
        <v>487</v>
      </c>
      <c r="B18">
        <v>7.73</v>
      </c>
      <c r="C18">
        <v>0.31</v>
      </c>
      <c r="D18">
        <v>0.49</v>
      </c>
      <c r="E18">
        <v>7.52</v>
      </c>
      <c r="F18">
        <v>3.13</v>
      </c>
      <c r="G18" s="4">
        <f t="shared" si="0"/>
        <v>15.775510204081634</v>
      </c>
    </row>
    <row r="19" spans="1:7" x14ac:dyDescent="0.2">
      <c r="A19" s="6">
        <v>518</v>
      </c>
      <c r="B19">
        <v>8.5</v>
      </c>
      <c r="C19">
        <v>0.31</v>
      </c>
      <c r="D19">
        <v>0.49</v>
      </c>
      <c r="E19">
        <v>7.52</v>
      </c>
      <c r="F19">
        <v>3.13</v>
      </c>
      <c r="G19" s="4">
        <f t="shared" si="0"/>
        <v>17.346938775510203</v>
      </c>
    </row>
    <row r="20" spans="1:7" x14ac:dyDescent="0.2">
      <c r="A20" s="6">
        <v>548</v>
      </c>
      <c r="B20">
        <v>7.93</v>
      </c>
      <c r="C20">
        <v>0.31</v>
      </c>
      <c r="D20">
        <v>0.49</v>
      </c>
      <c r="E20">
        <v>7.61</v>
      </c>
      <c r="F20">
        <v>3.14</v>
      </c>
      <c r="G20" s="4">
        <f t="shared" si="0"/>
        <v>16.183673469387756</v>
      </c>
    </row>
    <row r="21" spans="1:7" x14ac:dyDescent="0.2">
      <c r="A21" s="6">
        <v>579</v>
      </c>
      <c r="B21">
        <v>8.0399999999999991</v>
      </c>
      <c r="C21">
        <v>0.31</v>
      </c>
      <c r="D21">
        <v>0.49</v>
      </c>
      <c r="E21">
        <v>7.71</v>
      </c>
      <c r="F21">
        <v>3.15</v>
      </c>
      <c r="G21" s="4">
        <f t="shared" si="0"/>
        <v>16.408163265306122</v>
      </c>
    </row>
    <row r="22" spans="1:7" x14ac:dyDescent="0.2">
      <c r="A22" s="6">
        <v>610</v>
      </c>
      <c r="B22">
        <v>8</v>
      </c>
      <c r="C22">
        <v>0.32</v>
      </c>
      <c r="D22">
        <v>0.49</v>
      </c>
      <c r="E22">
        <v>7.8</v>
      </c>
      <c r="F22">
        <v>3.15</v>
      </c>
      <c r="G22" s="4">
        <f t="shared" si="0"/>
        <v>16.326530612244898</v>
      </c>
    </row>
    <row r="23" spans="1:7" x14ac:dyDescent="0.2">
      <c r="A23" s="6">
        <v>640</v>
      </c>
      <c r="B23">
        <v>7.91</v>
      </c>
      <c r="C23">
        <v>0.32</v>
      </c>
      <c r="D23">
        <v>0.5</v>
      </c>
      <c r="E23">
        <v>7.8</v>
      </c>
      <c r="F23">
        <v>3.16</v>
      </c>
      <c r="G23" s="4">
        <f t="shared" si="0"/>
        <v>15.82</v>
      </c>
    </row>
    <row r="24" spans="1:7" x14ac:dyDescent="0.2">
      <c r="A24" s="6">
        <v>671</v>
      </c>
      <c r="B24">
        <v>8.08</v>
      </c>
      <c r="C24">
        <v>0.32</v>
      </c>
      <c r="D24">
        <v>0.5</v>
      </c>
      <c r="E24">
        <v>7.9</v>
      </c>
      <c r="F24">
        <v>3.17</v>
      </c>
      <c r="G24" s="4">
        <f t="shared" si="0"/>
        <v>16.16</v>
      </c>
    </row>
    <row r="25" spans="1:7" x14ac:dyDescent="0.2">
      <c r="A25" s="6">
        <v>701</v>
      </c>
      <c r="B25">
        <v>7.95</v>
      </c>
      <c r="C25">
        <v>0.32</v>
      </c>
      <c r="D25">
        <v>0.5</v>
      </c>
      <c r="E25">
        <v>7.99</v>
      </c>
      <c r="F25">
        <v>3.17</v>
      </c>
      <c r="G25" s="4">
        <f t="shared" si="0"/>
        <v>15.9</v>
      </c>
    </row>
    <row r="26" spans="1:7" x14ac:dyDescent="0.2">
      <c r="A26" s="6">
        <v>732</v>
      </c>
      <c r="B26">
        <v>8.1199999999999992</v>
      </c>
      <c r="C26">
        <v>0.32</v>
      </c>
      <c r="D26">
        <v>0.51</v>
      </c>
      <c r="E26">
        <v>7.9</v>
      </c>
      <c r="F26">
        <v>3.18</v>
      </c>
      <c r="G26" s="4">
        <f t="shared" si="0"/>
        <v>15.921568627450979</v>
      </c>
    </row>
    <row r="27" spans="1:7" x14ac:dyDescent="0.2">
      <c r="A27" s="6">
        <v>763</v>
      </c>
      <c r="B27">
        <v>8.19</v>
      </c>
      <c r="C27">
        <v>0.32</v>
      </c>
      <c r="D27">
        <v>0.52</v>
      </c>
      <c r="E27">
        <v>7.9</v>
      </c>
      <c r="F27">
        <v>3.19</v>
      </c>
      <c r="G27" s="4">
        <f t="shared" si="0"/>
        <v>15.749999999999998</v>
      </c>
    </row>
    <row r="28" spans="1:7" x14ac:dyDescent="0.2">
      <c r="A28" s="6">
        <v>791</v>
      </c>
      <c r="B28">
        <v>8.1999999999999993</v>
      </c>
      <c r="C28">
        <v>0.32</v>
      </c>
      <c r="D28">
        <v>0.53</v>
      </c>
      <c r="E28">
        <v>7.9</v>
      </c>
      <c r="F28">
        <v>3.2</v>
      </c>
      <c r="G28" s="4">
        <f t="shared" si="0"/>
        <v>15.471698113207545</v>
      </c>
    </row>
    <row r="29" spans="1:7" x14ac:dyDescent="0.2">
      <c r="A29" s="6">
        <v>822</v>
      </c>
      <c r="B29">
        <v>8.48</v>
      </c>
      <c r="C29">
        <v>0.32</v>
      </c>
      <c r="D29">
        <v>0.54</v>
      </c>
      <c r="E29">
        <v>7.99</v>
      </c>
      <c r="F29">
        <v>3.21</v>
      </c>
      <c r="G29" s="4">
        <f t="shared" si="0"/>
        <v>15.703703703703704</v>
      </c>
    </row>
    <row r="30" spans="1:7" x14ac:dyDescent="0.2">
      <c r="A30" s="6">
        <v>852</v>
      </c>
      <c r="B30">
        <v>8.4600000000000009</v>
      </c>
      <c r="C30">
        <v>0.32</v>
      </c>
      <c r="D30">
        <v>0.55000000000000004</v>
      </c>
      <c r="E30">
        <v>8.09</v>
      </c>
      <c r="F30">
        <v>3.22</v>
      </c>
      <c r="G30" s="4">
        <f t="shared" si="0"/>
        <v>15.381818181818183</v>
      </c>
    </row>
    <row r="31" spans="1:7" x14ac:dyDescent="0.2">
      <c r="A31" s="6">
        <v>883</v>
      </c>
      <c r="B31">
        <v>8.41</v>
      </c>
      <c r="C31">
        <v>0.33</v>
      </c>
      <c r="D31">
        <v>0.56000000000000005</v>
      </c>
      <c r="E31">
        <v>8.18</v>
      </c>
      <c r="F31">
        <v>3.23</v>
      </c>
      <c r="G31" s="4">
        <f t="shared" si="0"/>
        <v>15.017857142857142</v>
      </c>
    </row>
    <row r="32" spans="1:7" x14ac:dyDescent="0.2">
      <c r="A32" s="6">
        <v>913</v>
      </c>
      <c r="B32">
        <v>8.6</v>
      </c>
      <c r="C32">
        <v>0.33</v>
      </c>
      <c r="D32">
        <v>0.57999999999999996</v>
      </c>
      <c r="E32">
        <v>8.18</v>
      </c>
      <c r="F32">
        <v>3.24</v>
      </c>
      <c r="G32" s="4">
        <f t="shared" si="0"/>
        <v>14.827586206896552</v>
      </c>
    </row>
    <row r="33" spans="1:7" x14ac:dyDescent="0.2">
      <c r="A33" s="6">
        <v>944</v>
      </c>
      <c r="B33">
        <v>8.83</v>
      </c>
      <c r="C33">
        <v>0.33</v>
      </c>
      <c r="D33">
        <v>0.59</v>
      </c>
      <c r="E33">
        <v>8.09</v>
      </c>
      <c r="F33">
        <v>3.25</v>
      </c>
      <c r="G33" s="4">
        <f t="shared" si="0"/>
        <v>14.966101694915254</v>
      </c>
    </row>
    <row r="34" spans="1:7" x14ac:dyDescent="0.2">
      <c r="A34" s="6">
        <v>975</v>
      </c>
      <c r="B34">
        <v>8.85</v>
      </c>
      <c r="C34">
        <v>0.33</v>
      </c>
      <c r="D34">
        <v>0.6</v>
      </c>
      <c r="E34">
        <v>8.18</v>
      </c>
      <c r="F34">
        <v>3.26</v>
      </c>
      <c r="G34" s="4">
        <f t="shared" si="0"/>
        <v>14.75</v>
      </c>
    </row>
    <row r="35" spans="1:7" x14ac:dyDescent="0.2">
      <c r="A35" s="6">
        <v>1005</v>
      </c>
      <c r="B35">
        <v>8.57</v>
      </c>
      <c r="C35">
        <v>0.33</v>
      </c>
      <c r="D35">
        <v>0.61</v>
      </c>
      <c r="E35">
        <v>8.75</v>
      </c>
      <c r="F35">
        <v>3.27</v>
      </c>
      <c r="G35" s="4">
        <f t="shared" si="0"/>
        <v>14.049180327868854</v>
      </c>
    </row>
    <row r="36" spans="1:7" x14ac:dyDescent="0.2">
      <c r="A36" s="6">
        <v>1036</v>
      </c>
      <c r="B36">
        <v>8.24</v>
      </c>
      <c r="C36">
        <v>0.33</v>
      </c>
      <c r="D36">
        <v>0.62</v>
      </c>
      <c r="E36">
        <v>8.4700000000000006</v>
      </c>
      <c r="F36">
        <v>3.28</v>
      </c>
      <c r="G36" s="4">
        <f t="shared" si="0"/>
        <v>13.290322580645162</v>
      </c>
    </row>
    <row r="37" spans="1:7" x14ac:dyDescent="0.2">
      <c r="A37" s="6">
        <v>1066</v>
      </c>
      <c r="B37">
        <v>8.0500000000000007</v>
      </c>
      <c r="C37">
        <v>0.33</v>
      </c>
      <c r="D37">
        <v>0.63</v>
      </c>
      <c r="E37">
        <v>8.56</v>
      </c>
      <c r="F37">
        <v>3.29</v>
      </c>
      <c r="G37" s="4">
        <f t="shared" si="0"/>
        <v>12.777777777777779</v>
      </c>
    </row>
    <row r="38" spans="1:7" x14ac:dyDescent="0.2">
      <c r="A38" s="6">
        <v>1097</v>
      </c>
      <c r="B38">
        <v>8.4600000000000009</v>
      </c>
      <c r="C38">
        <v>0.33</v>
      </c>
      <c r="D38">
        <v>0.62</v>
      </c>
      <c r="E38">
        <v>8.66</v>
      </c>
      <c r="F38">
        <v>3.3</v>
      </c>
      <c r="G38" s="4">
        <f t="shared" ref="G38:G101" si="1">SP500_Price/Earnings</f>
        <v>13.645161290322582</v>
      </c>
    </row>
    <row r="39" spans="1:7" x14ac:dyDescent="0.2">
      <c r="A39" s="6">
        <v>1128</v>
      </c>
      <c r="B39">
        <v>8.41</v>
      </c>
      <c r="C39">
        <v>0.33</v>
      </c>
      <c r="D39">
        <v>0.61</v>
      </c>
      <c r="E39">
        <v>8.66</v>
      </c>
      <c r="F39">
        <v>3.31</v>
      </c>
      <c r="G39" s="4">
        <f t="shared" si="1"/>
        <v>13.78688524590164</v>
      </c>
    </row>
    <row r="40" spans="1:7" x14ac:dyDescent="0.2">
      <c r="A40" s="6">
        <v>1156</v>
      </c>
      <c r="B40">
        <v>8.08</v>
      </c>
      <c r="C40">
        <v>0.34</v>
      </c>
      <c r="D40">
        <v>0.6</v>
      </c>
      <c r="E40">
        <v>8.3699999999999992</v>
      </c>
      <c r="F40">
        <v>3.32</v>
      </c>
      <c r="G40" s="4">
        <f t="shared" si="1"/>
        <v>13.466666666666667</v>
      </c>
    </row>
    <row r="41" spans="1:7" x14ac:dyDescent="0.2">
      <c r="A41" s="6">
        <v>1187</v>
      </c>
      <c r="B41">
        <v>7.75</v>
      </c>
      <c r="C41">
        <v>0.34</v>
      </c>
      <c r="D41">
        <v>0.6</v>
      </c>
      <c r="E41">
        <v>8.3699999999999992</v>
      </c>
      <c r="F41">
        <v>3.33</v>
      </c>
      <c r="G41" s="4">
        <f t="shared" si="1"/>
        <v>12.916666666666668</v>
      </c>
    </row>
    <row r="42" spans="1:7" x14ac:dyDescent="0.2">
      <c r="A42" s="6">
        <v>1217</v>
      </c>
      <c r="B42">
        <v>7.6</v>
      </c>
      <c r="C42">
        <v>0.34</v>
      </c>
      <c r="D42">
        <v>0.59</v>
      </c>
      <c r="E42">
        <v>8.18</v>
      </c>
      <c r="F42">
        <v>3.33</v>
      </c>
      <c r="G42" s="4">
        <f t="shared" si="1"/>
        <v>12.881355932203389</v>
      </c>
    </row>
    <row r="43" spans="1:7" x14ac:dyDescent="0.2">
      <c r="A43" s="6">
        <v>1248</v>
      </c>
      <c r="B43">
        <v>7.18</v>
      </c>
      <c r="C43">
        <v>0.34</v>
      </c>
      <c r="D43">
        <v>0.57999999999999996</v>
      </c>
      <c r="E43">
        <v>8.18</v>
      </c>
      <c r="F43">
        <v>3.34</v>
      </c>
      <c r="G43" s="4">
        <f t="shared" si="1"/>
        <v>12.379310344827587</v>
      </c>
    </row>
    <row r="44" spans="1:7" x14ac:dyDescent="0.2">
      <c r="A44" s="6">
        <v>1278</v>
      </c>
      <c r="B44">
        <v>6.85</v>
      </c>
      <c r="C44">
        <v>0.34</v>
      </c>
      <c r="D44">
        <v>0.56999999999999995</v>
      </c>
      <c r="E44">
        <v>8.18</v>
      </c>
      <c r="F44">
        <v>3.35</v>
      </c>
      <c r="G44" s="4">
        <f t="shared" si="1"/>
        <v>12.017543859649123</v>
      </c>
    </row>
    <row r="45" spans="1:7" x14ac:dyDescent="0.2">
      <c r="A45" s="6">
        <v>1309</v>
      </c>
      <c r="B45">
        <v>6.63</v>
      </c>
      <c r="C45">
        <v>0.34</v>
      </c>
      <c r="D45">
        <v>0.56000000000000005</v>
      </c>
      <c r="E45">
        <v>8.18</v>
      </c>
      <c r="F45">
        <v>3.36</v>
      </c>
      <c r="G45" s="4">
        <f t="shared" si="1"/>
        <v>11.839285714285714</v>
      </c>
    </row>
    <row r="46" spans="1:7" x14ac:dyDescent="0.2">
      <c r="A46" s="6">
        <v>1340</v>
      </c>
      <c r="B46">
        <v>6.47</v>
      </c>
      <c r="C46">
        <v>0.34</v>
      </c>
      <c r="D46">
        <v>0.56000000000000005</v>
      </c>
      <c r="E46">
        <v>8.2799999999999994</v>
      </c>
      <c r="F46">
        <v>3.37</v>
      </c>
      <c r="G46" s="4">
        <f t="shared" si="1"/>
        <v>11.553571428571427</v>
      </c>
    </row>
    <row r="47" spans="1:7" x14ac:dyDescent="0.2">
      <c r="A47" s="6">
        <v>1370</v>
      </c>
      <c r="B47">
        <v>6.26</v>
      </c>
      <c r="C47">
        <v>0.35</v>
      </c>
      <c r="D47">
        <v>0.55000000000000004</v>
      </c>
      <c r="E47">
        <v>8.18</v>
      </c>
      <c r="F47">
        <v>3.37</v>
      </c>
      <c r="G47" s="4">
        <f t="shared" si="1"/>
        <v>11.381818181818181</v>
      </c>
    </row>
    <row r="48" spans="1:7" x14ac:dyDescent="0.2">
      <c r="A48" s="6">
        <v>1401</v>
      </c>
      <c r="B48">
        <v>6.28</v>
      </c>
      <c r="C48">
        <v>0.35</v>
      </c>
      <c r="D48">
        <v>0.54</v>
      </c>
      <c r="E48">
        <v>8.09</v>
      </c>
      <c r="F48">
        <v>3.38</v>
      </c>
      <c r="G48" s="4">
        <f t="shared" si="1"/>
        <v>11.62962962962963</v>
      </c>
    </row>
    <row r="49" spans="1:7" x14ac:dyDescent="0.2">
      <c r="A49" s="6">
        <v>1431</v>
      </c>
      <c r="B49">
        <v>6.57</v>
      </c>
      <c r="C49">
        <v>0.35</v>
      </c>
      <c r="D49">
        <v>0.53</v>
      </c>
      <c r="E49">
        <v>8.09</v>
      </c>
      <c r="F49">
        <v>3.39</v>
      </c>
      <c r="G49" s="4">
        <f t="shared" si="1"/>
        <v>12.39622641509434</v>
      </c>
    </row>
    <row r="50" spans="1:7" x14ac:dyDescent="0.2">
      <c r="A50" s="6">
        <v>1462</v>
      </c>
      <c r="B50">
        <v>6.68</v>
      </c>
      <c r="C50">
        <v>0.35</v>
      </c>
      <c r="D50">
        <v>0.53</v>
      </c>
      <c r="E50">
        <v>8.2799999999999994</v>
      </c>
      <c r="F50">
        <v>3.4</v>
      </c>
      <c r="G50" s="4">
        <f t="shared" si="1"/>
        <v>12.603773584905658</v>
      </c>
    </row>
    <row r="51" spans="1:7" x14ac:dyDescent="0.2">
      <c r="A51" s="6">
        <v>1493</v>
      </c>
      <c r="B51">
        <v>6.5</v>
      </c>
      <c r="C51">
        <v>0.34</v>
      </c>
      <c r="D51">
        <v>0.52</v>
      </c>
      <c r="E51">
        <v>8.4700000000000006</v>
      </c>
      <c r="F51">
        <v>3.41</v>
      </c>
      <c r="G51" s="4">
        <f t="shared" si="1"/>
        <v>12.5</v>
      </c>
    </row>
    <row r="52" spans="1:7" x14ac:dyDescent="0.2">
      <c r="A52" s="6">
        <v>1522</v>
      </c>
      <c r="B52">
        <v>6.48</v>
      </c>
      <c r="C52">
        <v>0.34</v>
      </c>
      <c r="D52">
        <v>0.52</v>
      </c>
      <c r="E52">
        <v>8.3699999999999992</v>
      </c>
      <c r="F52">
        <v>3.41</v>
      </c>
      <c r="G52" s="4">
        <f t="shared" si="1"/>
        <v>12.461538461538462</v>
      </c>
    </row>
    <row r="53" spans="1:7" x14ac:dyDescent="0.2">
      <c r="A53" s="6">
        <v>1553</v>
      </c>
      <c r="B53">
        <v>6.64</v>
      </c>
      <c r="C53">
        <v>0.34</v>
      </c>
      <c r="D53">
        <v>0.52</v>
      </c>
      <c r="E53">
        <v>8.2799999999999994</v>
      </c>
      <c r="F53">
        <v>3.42</v>
      </c>
      <c r="G53" s="4">
        <f t="shared" si="1"/>
        <v>12.769230769230768</v>
      </c>
    </row>
    <row r="54" spans="1:7" x14ac:dyDescent="0.2">
      <c r="A54" s="6">
        <v>1583</v>
      </c>
      <c r="B54">
        <v>6.5</v>
      </c>
      <c r="C54">
        <v>0.33</v>
      </c>
      <c r="D54">
        <v>0.51</v>
      </c>
      <c r="E54">
        <v>8.09</v>
      </c>
      <c r="F54">
        <v>3.43</v>
      </c>
      <c r="G54" s="4">
        <f t="shared" si="1"/>
        <v>12.745098039215685</v>
      </c>
    </row>
    <row r="55" spans="1:7" x14ac:dyDescent="0.2">
      <c r="A55" s="6">
        <v>1614</v>
      </c>
      <c r="B55">
        <v>6.51</v>
      </c>
      <c r="C55">
        <v>0.33</v>
      </c>
      <c r="D55">
        <v>0.51</v>
      </c>
      <c r="E55">
        <v>8.09</v>
      </c>
      <c r="F55">
        <v>3.43</v>
      </c>
      <c r="G55" s="4">
        <f t="shared" si="1"/>
        <v>12.76470588235294</v>
      </c>
    </row>
    <row r="56" spans="1:7" x14ac:dyDescent="0.2">
      <c r="A56" s="6">
        <v>1644</v>
      </c>
      <c r="B56">
        <v>6.78</v>
      </c>
      <c r="C56">
        <v>0.33</v>
      </c>
      <c r="D56">
        <v>0.51</v>
      </c>
      <c r="E56">
        <v>8.09</v>
      </c>
      <c r="F56">
        <v>3.44</v>
      </c>
      <c r="G56" s="4">
        <f t="shared" si="1"/>
        <v>13.294117647058824</v>
      </c>
    </row>
    <row r="57" spans="1:7" x14ac:dyDescent="0.2">
      <c r="A57" s="6">
        <v>1675</v>
      </c>
      <c r="B57">
        <v>7.01</v>
      </c>
      <c r="C57">
        <v>0.32</v>
      </c>
      <c r="D57">
        <v>0.5</v>
      </c>
      <c r="E57">
        <v>8.18</v>
      </c>
      <c r="F57">
        <v>3.45</v>
      </c>
      <c r="G57" s="4">
        <f t="shared" si="1"/>
        <v>14.02</v>
      </c>
    </row>
    <row r="58" spans="1:7" x14ac:dyDescent="0.2">
      <c r="A58" s="6">
        <v>1706</v>
      </c>
      <c r="B58">
        <v>7.32</v>
      </c>
      <c r="C58">
        <v>0.32</v>
      </c>
      <c r="D58">
        <v>0.5</v>
      </c>
      <c r="E58">
        <v>8.2799999999999994</v>
      </c>
      <c r="F58">
        <v>3.45</v>
      </c>
      <c r="G58" s="4">
        <f t="shared" si="1"/>
        <v>14.64</v>
      </c>
    </row>
    <row r="59" spans="1:7" x14ac:dyDescent="0.2">
      <c r="A59" s="6">
        <v>1736</v>
      </c>
      <c r="B59">
        <v>7.75</v>
      </c>
      <c r="C59">
        <v>0.32</v>
      </c>
      <c r="D59">
        <v>0.5</v>
      </c>
      <c r="E59">
        <v>8.2799999999999994</v>
      </c>
      <c r="F59">
        <v>3.46</v>
      </c>
      <c r="G59" s="4">
        <f t="shared" si="1"/>
        <v>15.5</v>
      </c>
    </row>
    <row r="60" spans="1:7" x14ac:dyDescent="0.2">
      <c r="A60" s="6">
        <v>1767</v>
      </c>
      <c r="B60">
        <v>8.17</v>
      </c>
      <c r="C60">
        <v>0.31</v>
      </c>
      <c r="D60">
        <v>0.49</v>
      </c>
      <c r="E60">
        <v>8.4700000000000006</v>
      </c>
      <c r="F60">
        <v>3.47</v>
      </c>
      <c r="G60" s="4">
        <f t="shared" si="1"/>
        <v>16.673469387755102</v>
      </c>
    </row>
    <row r="61" spans="1:7" x14ac:dyDescent="0.2">
      <c r="A61" s="6">
        <v>1797</v>
      </c>
      <c r="B61">
        <v>8.25</v>
      </c>
      <c r="C61">
        <v>0.31</v>
      </c>
      <c r="D61">
        <v>0.49</v>
      </c>
      <c r="E61">
        <v>8.4700000000000006</v>
      </c>
      <c r="F61">
        <v>3.47</v>
      </c>
      <c r="G61" s="4">
        <f t="shared" si="1"/>
        <v>16.836734693877553</v>
      </c>
    </row>
    <row r="62" spans="1:7" x14ac:dyDescent="0.2">
      <c r="A62" s="6">
        <v>1828</v>
      </c>
      <c r="B62">
        <v>8.43</v>
      </c>
      <c r="C62">
        <v>0.31</v>
      </c>
      <c r="D62">
        <v>0.51</v>
      </c>
      <c r="E62">
        <v>8.4700000000000006</v>
      </c>
      <c r="F62">
        <v>3.48</v>
      </c>
      <c r="G62" s="4">
        <f t="shared" si="1"/>
        <v>16.52941176470588</v>
      </c>
    </row>
    <row r="63" spans="1:7" x14ac:dyDescent="0.2">
      <c r="A63" s="6">
        <v>1859</v>
      </c>
      <c r="B63">
        <v>8.8000000000000007</v>
      </c>
      <c r="C63">
        <v>0.31</v>
      </c>
      <c r="D63">
        <v>0.52</v>
      </c>
      <c r="E63">
        <v>8.4700000000000006</v>
      </c>
      <c r="F63">
        <v>3.48</v>
      </c>
      <c r="G63" s="4">
        <f t="shared" si="1"/>
        <v>16.923076923076923</v>
      </c>
    </row>
    <row r="64" spans="1:7" x14ac:dyDescent="0.2">
      <c r="A64" s="6">
        <v>1887</v>
      </c>
      <c r="B64">
        <v>9.0500000000000007</v>
      </c>
      <c r="C64">
        <v>0.32</v>
      </c>
      <c r="D64">
        <v>0.54</v>
      </c>
      <c r="E64">
        <v>8.3699999999999992</v>
      </c>
      <c r="F64">
        <v>3.47</v>
      </c>
      <c r="G64" s="4">
        <f t="shared" si="1"/>
        <v>16.75925925925926</v>
      </c>
    </row>
    <row r="65" spans="1:7" x14ac:dyDescent="0.2">
      <c r="A65" s="6">
        <v>1918</v>
      </c>
      <c r="B65">
        <v>8.94</v>
      </c>
      <c r="C65">
        <v>0.32</v>
      </c>
      <c r="D65">
        <v>0.55000000000000004</v>
      </c>
      <c r="E65">
        <v>8.3699999999999992</v>
      </c>
      <c r="F65">
        <v>3.47</v>
      </c>
      <c r="G65" s="4">
        <f t="shared" si="1"/>
        <v>16.254545454545454</v>
      </c>
    </row>
    <row r="66" spans="1:7" x14ac:dyDescent="0.2">
      <c r="A66" s="6">
        <v>1948</v>
      </c>
      <c r="B66">
        <v>8.5</v>
      </c>
      <c r="C66">
        <v>0.32</v>
      </c>
      <c r="D66">
        <v>0.56000000000000005</v>
      </c>
      <c r="E66">
        <v>8.2799999999999994</v>
      </c>
      <c r="F66">
        <v>3.46</v>
      </c>
      <c r="G66" s="4">
        <f t="shared" si="1"/>
        <v>15.178571428571427</v>
      </c>
    </row>
    <row r="67" spans="1:7" x14ac:dyDescent="0.2">
      <c r="A67" s="6">
        <v>1979</v>
      </c>
      <c r="B67">
        <v>8.6</v>
      </c>
      <c r="C67">
        <v>0.32</v>
      </c>
      <c r="D67">
        <v>0.57999999999999996</v>
      </c>
      <c r="E67">
        <v>8.2799999999999994</v>
      </c>
      <c r="F67">
        <v>3.46</v>
      </c>
      <c r="G67" s="4">
        <f t="shared" si="1"/>
        <v>14.827586206896552</v>
      </c>
    </row>
    <row r="68" spans="1:7" x14ac:dyDescent="0.2">
      <c r="A68" s="6">
        <v>2009</v>
      </c>
      <c r="B68">
        <v>8.8699999999999992</v>
      </c>
      <c r="C68">
        <v>0.32</v>
      </c>
      <c r="D68">
        <v>0.59</v>
      </c>
      <c r="E68">
        <v>8.2799999999999994</v>
      </c>
      <c r="F68">
        <v>3.46</v>
      </c>
      <c r="G68" s="4">
        <f t="shared" si="1"/>
        <v>15.033898305084746</v>
      </c>
    </row>
    <row r="69" spans="1:7" x14ac:dyDescent="0.2">
      <c r="A69" s="6">
        <v>2040</v>
      </c>
      <c r="B69">
        <v>9.1999999999999993</v>
      </c>
      <c r="C69">
        <v>0.32</v>
      </c>
      <c r="D69">
        <v>0.61</v>
      </c>
      <c r="E69">
        <v>8.3699999999999992</v>
      </c>
      <c r="F69">
        <v>3.45</v>
      </c>
      <c r="G69" s="4">
        <f t="shared" si="1"/>
        <v>15.081967213114753</v>
      </c>
    </row>
    <row r="70" spans="1:7" x14ac:dyDescent="0.2">
      <c r="A70" s="6">
        <v>2071</v>
      </c>
      <c r="B70">
        <v>9.23</v>
      </c>
      <c r="C70">
        <v>0.33</v>
      </c>
      <c r="D70">
        <v>0.63</v>
      </c>
      <c r="E70">
        <v>8.2799999999999994</v>
      </c>
      <c r="F70">
        <v>3.45</v>
      </c>
      <c r="G70" s="4">
        <f t="shared" si="1"/>
        <v>14.650793650793652</v>
      </c>
    </row>
    <row r="71" spans="1:7" x14ac:dyDescent="0.2">
      <c r="A71" s="6">
        <v>2101</v>
      </c>
      <c r="B71">
        <v>9.36</v>
      </c>
      <c r="C71">
        <v>0.33</v>
      </c>
      <c r="D71">
        <v>0.64</v>
      </c>
      <c r="E71">
        <v>8.2799999999999994</v>
      </c>
      <c r="F71">
        <v>3.44</v>
      </c>
      <c r="G71" s="4">
        <f t="shared" si="1"/>
        <v>14.624999999999998</v>
      </c>
    </row>
    <row r="72" spans="1:7" x14ac:dyDescent="0.2">
      <c r="A72" s="6">
        <v>2132</v>
      </c>
      <c r="B72">
        <v>9.31</v>
      </c>
      <c r="C72">
        <v>0.33</v>
      </c>
      <c r="D72">
        <v>0.66</v>
      </c>
      <c r="E72">
        <v>8.3699999999999992</v>
      </c>
      <c r="F72">
        <v>3.44</v>
      </c>
      <c r="G72" s="4">
        <f t="shared" si="1"/>
        <v>14.106060606060606</v>
      </c>
    </row>
    <row r="73" spans="1:7" x14ac:dyDescent="0.2">
      <c r="A73" s="6">
        <v>2162</v>
      </c>
      <c r="B73">
        <v>9.5399999999999991</v>
      </c>
      <c r="C73">
        <v>0.33</v>
      </c>
      <c r="D73">
        <v>0.67</v>
      </c>
      <c r="E73">
        <v>8.4700000000000006</v>
      </c>
      <c r="F73">
        <v>3.43</v>
      </c>
      <c r="G73" s="4">
        <f t="shared" si="1"/>
        <v>14.238805970149251</v>
      </c>
    </row>
    <row r="74" spans="1:7" x14ac:dyDescent="0.2">
      <c r="A74" s="6">
        <v>2193</v>
      </c>
      <c r="B74">
        <v>9.8699999999999992</v>
      </c>
      <c r="C74">
        <v>0.34</v>
      </c>
      <c r="D74">
        <v>0.68</v>
      </c>
      <c r="E74">
        <v>8.4700000000000006</v>
      </c>
      <c r="F74">
        <v>3.43</v>
      </c>
      <c r="G74" s="4">
        <f t="shared" si="1"/>
        <v>14.514705882352938</v>
      </c>
    </row>
    <row r="75" spans="1:7" x14ac:dyDescent="0.2">
      <c r="A75" s="6">
        <v>2224</v>
      </c>
      <c r="B75">
        <v>9.8000000000000007</v>
      </c>
      <c r="C75">
        <v>0.34</v>
      </c>
      <c r="D75">
        <v>0.69</v>
      </c>
      <c r="E75">
        <v>8.4700000000000006</v>
      </c>
      <c r="F75">
        <v>3.45</v>
      </c>
      <c r="G75" s="4">
        <f t="shared" si="1"/>
        <v>14.20289855072464</v>
      </c>
    </row>
    <row r="76" spans="1:7" x14ac:dyDescent="0.2">
      <c r="A76" s="6">
        <v>2252</v>
      </c>
      <c r="B76">
        <v>9.56</v>
      </c>
      <c r="C76">
        <v>0.35</v>
      </c>
      <c r="D76">
        <v>0.69</v>
      </c>
      <c r="E76">
        <v>8.4700000000000006</v>
      </c>
      <c r="F76">
        <v>3.47</v>
      </c>
      <c r="G76" s="4">
        <f t="shared" si="1"/>
        <v>13.855072463768117</v>
      </c>
    </row>
    <row r="77" spans="1:7" x14ac:dyDescent="0.2">
      <c r="A77" s="6">
        <v>2283</v>
      </c>
      <c r="B77">
        <v>9.43</v>
      </c>
      <c r="C77">
        <v>0.35</v>
      </c>
      <c r="D77">
        <v>0.7</v>
      </c>
      <c r="E77">
        <v>8.4700000000000006</v>
      </c>
      <c r="F77">
        <v>3.49</v>
      </c>
      <c r="G77" s="4">
        <f t="shared" si="1"/>
        <v>13.471428571428572</v>
      </c>
    </row>
    <row r="78" spans="1:7" x14ac:dyDescent="0.2">
      <c r="A78" s="6">
        <v>2313</v>
      </c>
      <c r="B78">
        <v>9.18</v>
      </c>
      <c r="C78">
        <v>0.36</v>
      </c>
      <c r="D78">
        <v>0.71</v>
      </c>
      <c r="E78">
        <v>8.56</v>
      </c>
      <c r="F78">
        <v>3.51</v>
      </c>
      <c r="G78" s="4">
        <f t="shared" si="1"/>
        <v>12.929577464788732</v>
      </c>
    </row>
    <row r="79" spans="1:7" x14ac:dyDescent="0.2">
      <c r="A79" s="6">
        <v>2344</v>
      </c>
      <c r="B79">
        <v>9.3000000000000007</v>
      </c>
      <c r="C79">
        <v>0.36</v>
      </c>
      <c r="D79">
        <v>0.71</v>
      </c>
      <c r="E79">
        <v>8.56</v>
      </c>
      <c r="F79">
        <v>3.53</v>
      </c>
      <c r="G79" s="4">
        <f t="shared" si="1"/>
        <v>13.098591549295776</v>
      </c>
    </row>
    <row r="80" spans="1:7" x14ac:dyDescent="0.2">
      <c r="A80" s="6">
        <v>2374</v>
      </c>
      <c r="B80">
        <v>9.06</v>
      </c>
      <c r="C80">
        <v>0.37</v>
      </c>
      <c r="D80">
        <v>0.72</v>
      </c>
      <c r="E80">
        <v>8.2799999999999994</v>
      </c>
      <c r="F80">
        <v>3.55</v>
      </c>
      <c r="G80" s="4">
        <f t="shared" si="1"/>
        <v>12.583333333333334</v>
      </c>
    </row>
    <row r="81" spans="1:7" x14ac:dyDescent="0.2">
      <c r="A81" s="6">
        <v>2405</v>
      </c>
      <c r="B81">
        <v>9.73</v>
      </c>
      <c r="C81">
        <v>0.38</v>
      </c>
      <c r="D81">
        <v>0.73</v>
      </c>
      <c r="E81">
        <v>8.4700000000000006</v>
      </c>
      <c r="F81">
        <v>3.57</v>
      </c>
      <c r="G81" s="4">
        <f t="shared" si="1"/>
        <v>13.328767123287673</v>
      </c>
    </row>
    <row r="82" spans="1:7" x14ac:dyDescent="0.2">
      <c r="A82" s="6">
        <v>2436</v>
      </c>
      <c r="B82">
        <v>10.029999999999999</v>
      </c>
      <c r="C82">
        <v>0.38</v>
      </c>
      <c r="D82">
        <v>0.74</v>
      </c>
      <c r="E82">
        <v>8.56</v>
      </c>
      <c r="F82">
        <v>3.59</v>
      </c>
      <c r="G82" s="4">
        <f t="shared" si="1"/>
        <v>13.554054054054053</v>
      </c>
    </row>
    <row r="83" spans="1:7" x14ac:dyDescent="0.2">
      <c r="A83" s="6">
        <v>2466</v>
      </c>
      <c r="B83">
        <v>9.73</v>
      </c>
      <c r="C83">
        <v>0.39</v>
      </c>
      <c r="D83">
        <v>0.74</v>
      </c>
      <c r="E83">
        <v>8.75</v>
      </c>
      <c r="F83">
        <v>3.61</v>
      </c>
      <c r="G83" s="4">
        <f t="shared" si="1"/>
        <v>13.148648648648649</v>
      </c>
    </row>
    <row r="84" spans="1:7" x14ac:dyDescent="0.2">
      <c r="A84" s="6">
        <v>2497</v>
      </c>
      <c r="B84">
        <v>9.93</v>
      </c>
      <c r="C84">
        <v>0.39</v>
      </c>
      <c r="D84">
        <v>0.75</v>
      </c>
      <c r="E84">
        <v>8.85</v>
      </c>
      <c r="F84">
        <v>3.63</v>
      </c>
      <c r="G84" s="4">
        <f t="shared" si="1"/>
        <v>13.24</v>
      </c>
    </row>
    <row r="85" spans="1:7" x14ac:dyDescent="0.2">
      <c r="A85" s="6">
        <v>2527</v>
      </c>
      <c r="B85">
        <v>9.84</v>
      </c>
      <c r="C85">
        <v>0.4</v>
      </c>
      <c r="D85">
        <v>0.76</v>
      </c>
      <c r="E85">
        <v>8.94</v>
      </c>
      <c r="F85">
        <v>3.65</v>
      </c>
      <c r="G85" s="4">
        <f t="shared" si="1"/>
        <v>12.947368421052632</v>
      </c>
    </row>
    <row r="86" spans="1:7" x14ac:dyDescent="0.2">
      <c r="A86" s="6">
        <v>2558</v>
      </c>
      <c r="B86">
        <v>9.56</v>
      </c>
      <c r="C86">
        <v>0.4</v>
      </c>
      <c r="D86">
        <v>0.75</v>
      </c>
      <c r="E86">
        <v>8.85</v>
      </c>
      <c r="F86">
        <v>3.67</v>
      </c>
      <c r="G86" s="4">
        <f t="shared" si="1"/>
        <v>12.746666666666668</v>
      </c>
    </row>
    <row r="87" spans="1:7" x14ac:dyDescent="0.2">
      <c r="A87" s="6">
        <v>2589</v>
      </c>
      <c r="B87">
        <v>9.26</v>
      </c>
      <c r="C87">
        <v>0.41</v>
      </c>
      <c r="D87">
        <v>0.74</v>
      </c>
      <c r="E87">
        <v>9.0399999999999991</v>
      </c>
      <c r="F87">
        <v>3.69</v>
      </c>
      <c r="G87" s="4">
        <f t="shared" si="1"/>
        <v>12.513513513513514</v>
      </c>
    </row>
    <row r="88" spans="1:7" x14ac:dyDescent="0.2">
      <c r="A88" s="6">
        <v>2617</v>
      </c>
      <c r="B88">
        <v>8.35</v>
      </c>
      <c r="C88">
        <v>0.41</v>
      </c>
      <c r="D88">
        <v>0.73</v>
      </c>
      <c r="E88">
        <v>8.94</v>
      </c>
      <c r="F88">
        <v>3.7</v>
      </c>
      <c r="G88" s="4">
        <f t="shared" si="1"/>
        <v>11.438356164383562</v>
      </c>
    </row>
    <row r="89" spans="1:7" x14ac:dyDescent="0.2">
      <c r="A89" s="6">
        <v>2648</v>
      </c>
      <c r="B89">
        <v>8.39</v>
      </c>
      <c r="C89">
        <v>0.41</v>
      </c>
      <c r="D89">
        <v>0.73</v>
      </c>
      <c r="E89">
        <v>8.94</v>
      </c>
      <c r="F89">
        <v>3.72</v>
      </c>
      <c r="G89" s="4">
        <f t="shared" si="1"/>
        <v>11.493150684931507</v>
      </c>
    </row>
    <row r="90" spans="1:7" x14ac:dyDescent="0.2">
      <c r="A90" s="6">
        <v>2678</v>
      </c>
      <c r="B90">
        <v>8.1</v>
      </c>
      <c r="C90">
        <v>0.42</v>
      </c>
      <c r="D90">
        <v>0.72</v>
      </c>
      <c r="E90">
        <v>9.1300000000000008</v>
      </c>
      <c r="F90">
        <v>3.74</v>
      </c>
      <c r="G90" s="4">
        <f t="shared" si="1"/>
        <v>11.25</v>
      </c>
    </row>
    <row r="91" spans="1:7" x14ac:dyDescent="0.2">
      <c r="A91" s="6">
        <v>2709</v>
      </c>
      <c r="B91">
        <v>7.84</v>
      </c>
      <c r="C91">
        <v>0.42</v>
      </c>
      <c r="D91">
        <v>0.71</v>
      </c>
      <c r="E91">
        <v>9.23</v>
      </c>
      <c r="F91">
        <v>3.75</v>
      </c>
      <c r="G91" s="4">
        <f t="shared" si="1"/>
        <v>11.04225352112676</v>
      </c>
    </row>
    <row r="92" spans="1:7" x14ac:dyDescent="0.2">
      <c r="A92" s="6">
        <v>2739</v>
      </c>
      <c r="B92">
        <v>8.14</v>
      </c>
      <c r="C92">
        <v>0.42</v>
      </c>
      <c r="D92">
        <v>0.7</v>
      </c>
      <c r="E92">
        <v>9.23</v>
      </c>
      <c r="F92">
        <v>3.77</v>
      </c>
      <c r="G92" s="4">
        <f t="shared" si="1"/>
        <v>11.62857142857143</v>
      </c>
    </row>
    <row r="93" spans="1:7" x14ac:dyDescent="0.2">
      <c r="A93" s="6">
        <v>2770</v>
      </c>
      <c r="B93">
        <v>7.53</v>
      </c>
      <c r="C93">
        <v>0.43</v>
      </c>
      <c r="D93">
        <v>0.69</v>
      </c>
      <c r="E93">
        <v>9.23</v>
      </c>
      <c r="F93">
        <v>3.79</v>
      </c>
      <c r="G93" s="4">
        <f t="shared" si="1"/>
        <v>10.913043478260871</v>
      </c>
    </row>
    <row r="94" spans="1:7" x14ac:dyDescent="0.2">
      <c r="A94" s="6">
        <v>2801</v>
      </c>
      <c r="B94">
        <v>7.45</v>
      </c>
      <c r="C94">
        <v>0.43</v>
      </c>
      <c r="D94">
        <v>0.69</v>
      </c>
      <c r="E94">
        <v>9.23</v>
      </c>
      <c r="F94">
        <v>3.8</v>
      </c>
      <c r="G94" s="4">
        <f t="shared" si="1"/>
        <v>10.797101449275363</v>
      </c>
    </row>
    <row r="95" spans="1:7" x14ac:dyDescent="0.2">
      <c r="A95" s="6">
        <v>2831</v>
      </c>
      <c r="B95">
        <v>6.64</v>
      </c>
      <c r="C95">
        <v>0.43</v>
      </c>
      <c r="D95">
        <v>0.68</v>
      </c>
      <c r="E95">
        <v>9.32</v>
      </c>
      <c r="F95">
        <v>3.82</v>
      </c>
      <c r="G95" s="4">
        <f t="shared" si="1"/>
        <v>9.7647058823529402</v>
      </c>
    </row>
    <row r="96" spans="1:7" x14ac:dyDescent="0.2">
      <c r="A96" s="6">
        <v>2862</v>
      </c>
      <c r="B96">
        <v>6.25</v>
      </c>
      <c r="C96">
        <v>0.44</v>
      </c>
      <c r="D96">
        <v>0.67</v>
      </c>
      <c r="E96">
        <v>8.94</v>
      </c>
      <c r="F96">
        <v>3.84</v>
      </c>
      <c r="G96" s="4">
        <f t="shared" si="1"/>
        <v>9.3283582089552226</v>
      </c>
    </row>
    <row r="97" spans="1:7" x14ac:dyDescent="0.2">
      <c r="A97" s="6">
        <v>2892</v>
      </c>
      <c r="B97">
        <v>6.57</v>
      </c>
      <c r="C97">
        <v>0.44</v>
      </c>
      <c r="D97">
        <v>0.66</v>
      </c>
      <c r="E97">
        <v>8.75</v>
      </c>
      <c r="F97">
        <v>3.85</v>
      </c>
      <c r="G97" s="4">
        <f t="shared" si="1"/>
        <v>9.954545454545455</v>
      </c>
    </row>
    <row r="98" spans="1:7" x14ac:dyDescent="0.2">
      <c r="A98" s="6">
        <v>2923</v>
      </c>
      <c r="B98">
        <v>6.85</v>
      </c>
      <c r="C98">
        <v>0.44</v>
      </c>
      <c r="D98">
        <v>0.65</v>
      </c>
      <c r="E98">
        <v>8.66</v>
      </c>
      <c r="F98">
        <v>3.87</v>
      </c>
      <c r="G98" s="4">
        <f t="shared" si="1"/>
        <v>10.538461538461538</v>
      </c>
    </row>
    <row r="99" spans="1:7" x14ac:dyDescent="0.2">
      <c r="A99" s="6">
        <v>2954</v>
      </c>
      <c r="B99">
        <v>6.6</v>
      </c>
      <c r="C99">
        <v>0.43</v>
      </c>
      <c r="D99">
        <v>0.65</v>
      </c>
      <c r="E99">
        <v>8.56</v>
      </c>
      <c r="F99">
        <v>3.86</v>
      </c>
      <c r="G99" s="4">
        <f t="shared" si="1"/>
        <v>10.153846153846153</v>
      </c>
    </row>
    <row r="100" spans="1:7" x14ac:dyDescent="0.2">
      <c r="A100" s="6">
        <v>2983</v>
      </c>
      <c r="B100">
        <v>6.87</v>
      </c>
      <c r="C100">
        <v>0.43</v>
      </c>
      <c r="D100">
        <v>0.64</v>
      </c>
      <c r="E100">
        <v>8.56</v>
      </c>
      <c r="F100">
        <v>3.85</v>
      </c>
      <c r="G100" s="4">
        <f t="shared" si="1"/>
        <v>10.734375</v>
      </c>
    </row>
    <row r="101" spans="1:7" x14ac:dyDescent="0.2">
      <c r="A101" s="6">
        <v>3014</v>
      </c>
      <c r="B101">
        <v>7.24</v>
      </c>
      <c r="C101">
        <v>0.43</v>
      </c>
      <c r="D101">
        <v>0.63</v>
      </c>
      <c r="E101">
        <v>8.66</v>
      </c>
      <c r="F101">
        <v>3.84</v>
      </c>
      <c r="G101" s="4">
        <f t="shared" si="1"/>
        <v>11.492063492063492</v>
      </c>
    </row>
    <row r="102" spans="1:7" x14ac:dyDescent="0.2">
      <c r="A102" s="6">
        <v>3044</v>
      </c>
      <c r="B102">
        <v>7.63</v>
      </c>
      <c r="C102">
        <v>0.42</v>
      </c>
      <c r="D102">
        <v>0.63</v>
      </c>
      <c r="E102">
        <v>8.66</v>
      </c>
      <c r="F102">
        <v>3.83</v>
      </c>
      <c r="G102" s="4">
        <f t="shared" ref="G102:G165" si="2">SP500_Price/Earnings</f>
        <v>12.111111111111111</v>
      </c>
    </row>
    <row r="103" spans="1:7" x14ac:dyDescent="0.2">
      <c r="A103" s="6">
        <v>3075</v>
      </c>
      <c r="B103">
        <v>7.64</v>
      </c>
      <c r="C103">
        <v>0.42</v>
      </c>
      <c r="D103">
        <v>0.62</v>
      </c>
      <c r="E103">
        <v>8.66</v>
      </c>
      <c r="F103">
        <v>3.82</v>
      </c>
      <c r="G103" s="4">
        <f t="shared" si="2"/>
        <v>12.32258064516129</v>
      </c>
    </row>
    <row r="104" spans="1:7" x14ac:dyDescent="0.2">
      <c r="A104" s="6">
        <v>3105</v>
      </c>
      <c r="B104">
        <v>7.92</v>
      </c>
      <c r="C104">
        <v>0.42</v>
      </c>
      <c r="D104">
        <v>0.61</v>
      </c>
      <c r="E104">
        <v>8.75</v>
      </c>
      <c r="F104">
        <v>3.81</v>
      </c>
      <c r="G104" s="4">
        <f t="shared" si="2"/>
        <v>12.983606557377049</v>
      </c>
    </row>
    <row r="105" spans="1:7" x14ac:dyDescent="0.2">
      <c r="A105" s="6">
        <v>3136</v>
      </c>
      <c r="B105">
        <v>8.26</v>
      </c>
      <c r="C105">
        <v>0.41</v>
      </c>
      <c r="D105">
        <v>0.61</v>
      </c>
      <c r="E105">
        <v>8.75</v>
      </c>
      <c r="F105">
        <v>3.81</v>
      </c>
      <c r="G105" s="4">
        <f t="shared" si="2"/>
        <v>13.540983606557377</v>
      </c>
    </row>
    <row r="106" spans="1:7" x14ac:dyDescent="0.2">
      <c r="A106" s="6">
        <v>3167</v>
      </c>
      <c r="B106">
        <v>8.17</v>
      </c>
      <c r="C106">
        <v>0.41</v>
      </c>
      <c r="D106">
        <v>0.6</v>
      </c>
      <c r="E106">
        <v>8.75</v>
      </c>
      <c r="F106">
        <v>3.8</v>
      </c>
      <c r="G106" s="4">
        <f t="shared" si="2"/>
        <v>13.616666666666667</v>
      </c>
    </row>
    <row r="107" spans="1:7" x14ac:dyDescent="0.2">
      <c r="A107" s="6">
        <v>3197</v>
      </c>
      <c r="B107">
        <v>8.27</v>
      </c>
      <c r="C107">
        <v>0.41</v>
      </c>
      <c r="D107">
        <v>0.59</v>
      </c>
      <c r="E107">
        <v>8.85</v>
      </c>
      <c r="F107">
        <v>3.79</v>
      </c>
      <c r="G107" s="4">
        <f t="shared" si="2"/>
        <v>14.016949152542374</v>
      </c>
    </row>
    <row r="108" spans="1:7" x14ac:dyDescent="0.2">
      <c r="A108" s="6">
        <v>3228</v>
      </c>
      <c r="B108">
        <v>8.83</v>
      </c>
      <c r="C108">
        <v>0.4</v>
      </c>
      <c r="D108">
        <v>0.59</v>
      </c>
      <c r="E108">
        <v>8.94</v>
      </c>
      <c r="F108">
        <v>3.78</v>
      </c>
      <c r="G108" s="4">
        <f t="shared" si="2"/>
        <v>14.966101694915254</v>
      </c>
    </row>
    <row r="109" spans="1:7" x14ac:dyDescent="0.2">
      <c r="A109" s="6">
        <v>3258</v>
      </c>
      <c r="B109">
        <v>9.0299999999999994</v>
      </c>
      <c r="C109">
        <v>0.4</v>
      </c>
      <c r="D109">
        <v>0.57999999999999996</v>
      </c>
      <c r="E109">
        <v>9.0399999999999991</v>
      </c>
      <c r="F109">
        <v>3.77</v>
      </c>
      <c r="G109" s="4">
        <f t="shared" si="2"/>
        <v>15.568965517241379</v>
      </c>
    </row>
    <row r="110" spans="1:7" x14ac:dyDescent="0.2">
      <c r="A110" s="6">
        <v>3289</v>
      </c>
      <c r="B110">
        <v>9.06</v>
      </c>
      <c r="C110">
        <v>0.4</v>
      </c>
      <c r="D110">
        <v>0.59</v>
      </c>
      <c r="E110">
        <v>8.94</v>
      </c>
      <c r="F110">
        <v>3.76</v>
      </c>
      <c r="G110" s="4">
        <f t="shared" si="2"/>
        <v>15.355932203389832</v>
      </c>
    </row>
    <row r="111" spans="1:7" x14ac:dyDescent="0.2">
      <c r="A111" s="6">
        <v>3320</v>
      </c>
      <c r="B111">
        <v>8.8000000000000007</v>
      </c>
      <c r="C111">
        <v>0.41</v>
      </c>
      <c r="D111">
        <v>0.61</v>
      </c>
      <c r="E111">
        <v>9.0399999999999991</v>
      </c>
      <c r="F111">
        <v>3.77</v>
      </c>
      <c r="G111" s="4">
        <f t="shared" si="2"/>
        <v>14.426229508196723</v>
      </c>
    </row>
    <row r="112" spans="1:7" x14ac:dyDescent="0.2">
      <c r="A112" s="6">
        <v>3348</v>
      </c>
      <c r="B112">
        <v>8.92</v>
      </c>
      <c r="C112">
        <v>0.41</v>
      </c>
      <c r="D112">
        <v>0.63</v>
      </c>
      <c r="E112">
        <v>9.0399999999999991</v>
      </c>
      <c r="F112">
        <v>3.78</v>
      </c>
      <c r="G112" s="4">
        <f t="shared" si="2"/>
        <v>14.158730158730158</v>
      </c>
    </row>
    <row r="113" spans="1:7" x14ac:dyDescent="0.2">
      <c r="A113" s="6">
        <v>3379</v>
      </c>
      <c r="B113">
        <v>9.32</v>
      </c>
      <c r="C113">
        <v>0.41</v>
      </c>
      <c r="D113">
        <v>0.64</v>
      </c>
      <c r="E113">
        <v>9.23</v>
      </c>
      <c r="F113">
        <v>3.8</v>
      </c>
      <c r="G113" s="4">
        <f t="shared" si="2"/>
        <v>14.5625</v>
      </c>
    </row>
    <row r="114" spans="1:7" x14ac:dyDescent="0.2">
      <c r="A114" s="6">
        <v>3409</v>
      </c>
      <c r="B114">
        <v>9.6300000000000008</v>
      </c>
      <c r="C114">
        <v>0.42</v>
      </c>
      <c r="D114">
        <v>0.66</v>
      </c>
      <c r="E114">
        <v>9.32</v>
      </c>
      <c r="F114">
        <v>3.81</v>
      </c>
      <c r="G114" s="4">
        <f t="shared" si="2"/>
        <v>14.590909090909092</v>
      </c>
    </row>
    <row r="115" spans="1:7" x14ac:dyDescent="0.2">
      <c r="A115" s="6">
        <v>3440</v>
      </c>
      <c r="B115">
        <v>9.8000000000000007</v>
      </c>
      <c r="C115">
        <v>0.42</v>
      </c>
      <c r="D115">
        <v>0.67</v>
      </c>
      <c r="E115">
        <v>9.42</v>
      </c>
      <c r="F115">
        <v>3.82</v>
      </c>
      <c r="G115" s="4">
        <f t="shared" si="2"/>
        <v>14.626865671641792</v>
      </c>
    </row>
    <row r="116" spans="1:7" x14ac:dyDescent="0.2">
      <c r="A116" s="6">
        <v>3470</v>
      </c>
      <c r="B116">
        <v>9.94</v>
      </c>
      <c r="C116">
        <v>0.42</v>
      </c>
      <c r="D116">
        <v>0.69</v>
      </c>
      <c r="E116">
        <v>9.42</v>
      </c>
      <c r="F116">
        <v>3.83</v>
      </c>
      <c r="G116" s="4">
        <f t="shared" si="2"/>
        <v>14.405797101449275</v>
      </c>
    </row>
    <row r="117" spans="1:7" x14ac:dyDescent="0.2">
      <c r="A117" s="6">
        <v>3501</v>
      </c>
      <c r="B117">
        <v>10.18</v>
      </c>
      <c r="C117">
        <v>0.43</v>
      </c>
      <c r="D117">
        <v>0.7</v>
      </c>
      <c r="E117">
        <v>9.51</v>
      </c>
      <c r="F117">
        <v>3.85</v>
      </c>
      <c r="G117" s="4">
        <f t="shared" si="2"/>
        <v>14.542857142857143</v>
      </c>
    </row>
    <row r="118" spans="1:7" x14ac:dyDescent="0.2">
      <c r="A118" s="6">
        <v>3532</v>
      </c>
      <c r="B118">
        <v>10.19</v>
      </c>
      <c r="C118">
        <v>0.43</v>
      </c>
      <c r="D118">
        <v>0.71</v>
      </c>
      <c r="E118">
        <v>9.61</v>
      </c>
      <c r="F118">
        <v>3.86</v>
      </c>
      <c r="G118" s="4">
        <f t="shared" si="2"/>
        <v>14.352112676056338</v>
      </c>
    </row>
    <row r="119" spans="1:7" x14ac:dyDescent="0.2">
      <c r="A119" s="6">
        <v>3562</v>
      </c>
      <c r="B119">
        <v>10.23</v>
      </c>
      <c r="C119">
        <v>0.43</v>
      </c>
      <c r="D119">
        <v>0.73</v>
      </c>
      <c r="E119">
        <v>9.8000000000000007</v>
      </c>
      <c r="F119">
        <v>3.87</v>
      </c>
      <c r="G119" s="4">
        <f t="shared" si="2"/>
        <v>14.013698630136988</v>
      </c>
    </row>
    <row r="120" spans="1:7" x14ac:dyDescent="0.2">
      <c r="A120" s="6">
        <v>3593</v>
      </c>
      <c r="B120">
        <v>10.18</v>
      </c>
      <c r="C120">
        <v>0.44</v>
      </c>
      <c r="D120">
        <v>0.74</v>
      </c>
      <c r="E120">
        <v>9.9</v>
      </c>
      <c r="F120">
        <v>3.88</v>
      </c>
      <c r="G120" s="4">
        <f t="shared" si="2"/>
        <v>13.756756756756756</v>
      </c>
    </row>
    <row r="121" spans="1:7" x14ac:dyDescent="0.2">
      <c r="A121" s="6">
        <v>3623</v>
      </c>
      <c r="B121">
        <v>10.3</v>
      </c>
      <c r="C121">
        <v>0.44</v>
      </c>
      <c r="D121">
        <v>0.76</v>
      </c>
      <c r="E121">
        <v>9.99</v>
      </c>
      <c r="F121">
        <v>3.9</v>
      </c>
      <c r="G121" s="4">
        <f t="shared" si="2"/>
        <v>13.55263157894737</v>
      </c>
    </row>
    <row r="122" spans="1:7" x14ac:dyDescent="0.2">
      <c r="A122" s="6">
        <v>3654</v>
      </c>
      <c r="B122">
        <v>10.08</v>
      </c>
      <c r="C122">
        <v>0.44</v>
      </c>
      <c r="D122">
        <v>0.76</v>
      </c>
      <c r="E122">
        <v>9.9</v>
      </c>
      <c r="F122">
        <v>3.91</v>
      </c>
      <c r="G122" s="4">
        <f t="shared" si="2"/>
        <v>13.263157894736842</v>
      </c>
    </row>
    <row r="123" spans="1:7" x14ac:dyDescent="0.2">
      <c r="A123" s="6">
        <v>3685</v>
      </c>
      <c r="B123">
        <v>9.7200000000000006</v>
      </c>
      <c r="C123">
        <v>0.45</v>
      </c>
      <c r="D123">
        <v>0.76</v>
      </c>
      <c r="E123">
        <v>9.9</v>
      </c>
      <c r="F123">
        <v>3.92</v>
      </c>
      <c r="G123" s="4">
        <f t="shared" si="2"/>
        <v>12.789473684210527</v>
      </c>
    </row>
    <row r="124" spans="1:7" x14ac:dyDescent="0.2">
      <c r="A124" s="6">
        <v>3713</v>
      </c>
      <c r="B124">
        <v>9.9600000000000009</v>
      </c>
      <c r="C124">
        <v>0.45</v>
      </c>
      <c r="D124">
        <v>0.75</v>
      </c>
      <c r="E124">
        <v>10.09</v>
      </c>
      <c r="F124">
        <v>3.92</v>
      </c>
      <c r="G124" s="4">
        <f t="shared" si="2"/>
        <v>13.280000000000001</v>
      </c>
    </row>
    <row r="125" spans="1:7" x14ac:dyDescent="0.2">
      <c r="A125" s="6">
        <v>3744</v>
      </c>
      <c r="B125">
        <v>9.7200000000000006</v>
      </c>
      <c r="C125">
        <v>0.45</v>
      </c>
      <c r="D125">
        <v>0.75</v>
      </c>
      <c r="E125">
        <v>10.18</v>
      </c>
      <c r="F125">
        <v>3.93</v>
      </c>
      <c r="G125" s="4">
        <f t="shared" si="2"/>
        <v>12.96</v>
      </c>
    </row>
    <row r="126" spans="1:7" x14ac:dyDescent="0.2">
      <c r="A126" s="6">
        <v>3774</v>
      </c>
      <c r="B126">
        <v>9.56</v>
      </c>
      <c r="C126">
        <v>0.45</v>
      </c>
      <c r="D126">
        <v>0.75</v>
      </c>
      <c r="E126">
        <v>9.99</v>
      </c>
      <c r="F126">
        <v>3.93</v>
      </c>
      <c r="G126" s="4">
        <f t="shared" si="2"/>
        <v>12.746666666666668</v>
      </c>
    </row>
    <row r="127" spans="1:7" x14ac:dyDescent="0.2">
      <c r="A127" s="6">
        <v>3805</v>
      </c>
      <c r="B127">
        <v>9.1</v>
      </c>
      <c r="C127">
        <v>0.46</v>
      </c>
      <c r="D127">
        <v>0.74</v>
      </c>
      <c r="E127">
        <v>9.9</v>
      </c>
      <c r="F127">
        <v>3.94</v>
      </c>
      <c r="G127" s="4">
        <f t="shared" si="2"/>
        <v>12.297297297297296</v>
      </c>
    </row>
    <row r="128" spans="1:7" x14ac:dyDescent="0.2">
      <c r="A128" s="6">
        <v>3835</v>
      </c>
      <c r="B128">
        <v>8.64</v>
      </c>
      <c r="C128">
        <v>0.46</v>
      </c>
      <c r="D128">
        <v>0.74</v>
      </c>
      <c r="E128">
        <v>9.9</v>
      </c>
      <c r="F128">
        <v>3.95</v>
      </c>
      <c r="G128" s="4">
        <f t="shared" si="2"/>
        <v>11.675675675675677</v>
      </c>
    </row>
    <row r="129" spans="1:7" x14ac:dyDescent="0.2">
      <c r="A129" s="6">
        <v>3866</v>
      </c>
      <c r="B129">
        <v>8.85</v>
      </c>
      <c r="C129">
        <v>0.46</v>
      </c>
      <c r="D129">
        <v>0.74</v>
      </c>
      <c r="E129">
        <v>9.8000000000000007</v>
      </c>
      <c r="F129">
        <v>3.95</v>
      </c>
      <c r="G129" s="4">
        <f t="shared" si="2"/>
        <v>11.95945945945946</v>
      </c>
    </row>
    <row r="130" spans="1:7" x14ac:dyDescent="0.2">
      <c r="A130" s="6">
        <v>3897</v>
      </c>
      <c r="B130">
        <v>8.91</v>
      </c>
      <c r="C130">
        <v>0.46</v>
      </c>
      <c r="D130">
        <v>0.74</v>
      </c>
      <c r="E130">
        <v>9.6999999999999993</v>
      </c>
      <c r="F130">
        <v>3.96</v>
      </c>
      <c r="G130" s="4">
        <f t="shared" si="2"/>
        <v>12.04054054054054</v>
      </c>
    </row>
    <row r="131" spans="1:7" x14ac:dyDescent="0.2">
      <c r="A131" s="6">
        <v>3927</v>
      </c>
      <c r="B131">
        <v>9.32</v>
      </c>
      <c r="C131">
        <v>0.47</v>
      </c>
      <c r="D131">
        <v>0.73</v>
      </c>
      <c r="E131">
        <v>9.42</v>
      </c>
      <c r="F131">
        <v>3.96</v>
      </c>
      <c r="G131" s="4">
        <f t="shared" si="2"/>
        <v>12.767123287671234</v>
      </c>
    </row>
    <row r="132" spans="1:7" x14ac:dyDescent="0.2">
      <c r="A132" s="6">
        <v>3958</v>
      </c>
      <c r="B132">
        <v>9.31</v>
      </c>
      <c r="C132">
        <v>0.47</v>
      </c>
      <c r="D132">
        <v>0.73</v>
      </c>
      <c r="E132">
        <v>9.23</v>
      </c>
      <c r="F132">
        <v>3.97</v>
      </c>
      <c r="G132" s="4">
        <f t="shared" si="2"/>
        <v>12.753424657534248</v>
      </c>
    </row>
    <row r="133" spans="1:7" x14ac:dyDescent="0.2">
      <c r="A133" s="6">
        <v>3988</v>
      </c>
      <c r="B133">
        <v>9.0500000000000007</v>
      </c>
      <c r="C133">
        <v>0.47</v>
      </c>
      <c r="D133">
        <v>0.73</v>
      </c>
      <c r="E133">
        <v>9.23</v>
      </c>
      <c r="F133">
        <v>3.97</v>
      </c>
      <c r="G133" s="4">
        <f t="shared" si="2"/>
        <v>12.397260273972604</v>
      </c>
    </row>
    <row r="134" spans="1:7" x14ac:dyDescent="0.2">
      <c r="A134" s="6">
        <v>4019</v>
      </c>
      <c r="B134">
        <v>9.27</v>
      </c>
      <c r="C134">
        <v>0.47</v>
      </c>
      <c r="D134">
        <v>0.72</v>
      </c>
      <c r="E134">
        <v>9.23</v>
      </c>
      <c r="F134">
        <v>3.98</v>
      </c>
      <c r="G134" s="4">
        <f t="shared" si="2"/>
        <v>12.875</v>
      </c>
    </row>
    <row r="135" spans="1:7" x14ac:dyDescent="0.2">
      <c r="A135" s="6">
        <v>4050</v>
      </c>
      <c r="B135">
        <v>9.43</v>
      </c>
      <c r="C135">
        <v>0.47</v>
      </c>
      <c r="D135">
        <v>0.71</v>
      </c>
      <c r="E135">
        <v>8.94</v>
      </c>
      <c r="F135">
        <v>3.98</v>
      </c>
      <c r="G135" s="4">
        <f t="shared" si="2"/>
        <v>13.28169014084507</v>
      </c>
    </row>
    <row r="136" spans="1:7" x14ac:dyDescent="0.2">
      <c r="A136" s="6">
        <v>4078</v>
      </c>
      <c r="B136">
        <v>9.32</v>
      </c>
      <c r="C136">
        <v>0.47</v>
      </c>
      <c r="D136">
        <v>0.69</v>
      </c>
      <c r="E136">
        <v>9.0399999999999991</v>
      </c>
      <c r="F136">
        <v>3.98</v>
      </c>
      <c r="G136" s="4">
        <f t="shared" si="2"/>
        <v>13.507246376811596</v>
      </c>
    </row>
    <row r="137" spans="1:7" x14ac:dyDescent="0.2">
      <c r="A137" s="6">
        <v>4109</v>
      </c>
      <c r="B137">
        <v>9.2799999999999994</v>
      </c>
      <c r="C137">
        <v>0.47</v>
      </c>
      <c r="D137">
        <v>0.68</v>
      </c>
      <c r="E137">
        <v>8.75</v>
      </c>
      <c r="F137">
        <v>3.99</v>
      </c>
      <c r="G137" s="4">
        <f t="shared" si="2"/>
        <v>13.647058823529409</v>
      </c>
    </row>
    <row r="138" spans="1:7" x14ac:dyDescent="0.2">
      <c r="A138" s="6">
        <v>4139</v>
      </c>
      <c r="B138">
        <v>9.48</v>
      </c>
      <c r="C138">
        <v>0.47</v>
      </c>
      <c r="D138">
        <v>0.67</v>
      </c>
      <c r="E138">
        <v>8.75</v>
      </c>
      <c r="F138">
        <v>3.99</v>
      </c>
      <c r="G138" s="4">
        <f t="shared" si="2"/>
        <v>14.149253731343283</v>
      </c>
    </row>
    <row r="139" spans="1:7" x14ac:dyDescent="0.2">
      <c r="A139" s="6">
        <v>4170</v>
      </c>
      <c r="B139">
        <v>9.67</v>
      </c>
      <c r="C139">
        <v>0.47</v>
      </c>
      <c r="D139">
        <v>0.66</v>
      </c>
      <c r="E139">
        <v>8.75</v>
      </c>
      <c r="F139">
        <v>3.99</v>
      </c>
      <c r="G139" s="4">
        <f t="shared" si="2"/>
        <v>14.65151515151515</v>
      </c>
    </row>
    <row r="140" spans="1:7" x14ac:dyDescent="0.2">
      <c r="A140" s="6">
        <v>4200</v>
      </c>
      <c r="B140">
        <v>9.6300000000000008</v>
      </c>
      <c r="C140">
        <v>0.47</v>
      </c>
      <c r="D140">
        <v>0.65</v>
      </c>
      <c r="E140">
        <v>8.85</v>
      </c>
      <c r="F140">
        <v>4</v>
      </c>
      <c r="G140" s="4">
        <f t="shared" si="2"/>
        <v>14.815384615384616</v>
      </c>
    </row>
    <row r="141" spans="1:7" x14ac:dyDescent="0.2">
      <c r="A141" s="6">
        <v>4231</v>
      </c>
      <c r="B141">
        <v>9.17</v>
      </c>
      <c r="C141">
        <v>0.47</v>
      </c>
      <c r="D141">
        <v>0.64</v>
      </c>
      <c r="E141">
        <v>9.1300000000000008</v>
      </c>
      <c r="F141">
        <v>4</v>
      </c>
      <c r="G141" s="4">
        <f t="shared" si="2"/>
        <v>14.328125</v>
      </c>
    </row>
    <row r="142" spans="1:7" x14ac:dyDescent="0.2">
      <c r="A142" s="6">
        <v>4262</v>
      </c>
      <c r="B142">
        <v>8.67</v>
      </c>
      <c r="C142">
        <v>0.47</v>
      </c>
      <c r="D142">
        <v>0.63</v>
      </c>
      <c r="E142">
        <v>9.23</v>
      </c>
      <c r="F142">
        <v>4</v>
      </c>
      <c r="G142" s="4">
        <f t="shared" si="2"/>
        <v>13.761904761904761</v>
      </c>
    </row>
    <row r="143" spans="1:7" x14ac:dyDescent="0.2">
      <c r="A143" s="6">
        <v>4292</v>
      </c>
      <c r="B143">
        <v>8.7200000000000006</v>
      </c>
      <c r="C143">
        <v>0.47</v>
      </c>
      <c r="D143">
        <v>0.61</v>
      </c>
      <c r="E143">
        <v>9.23</v>
      </c>
      <c r="F143">
        <v>4</v>
      </c>
      <c r="G143" s="4">
        <f t="shared" si="2"/>
        <v>14.295081967213116</v>
      </c>
    </row>
    <row r="144" spans="1:7" x14ac:dyDescent="0.2">
      <c r="A144" s="6">
        <v>4323</v>
      </c>
      <c r="B144">
        <v>9.07</v>
      </c>
      <c r="C144">
        <v>0.47</v>
      </c>
      <c r="D144">
        <v>0.6</v>
      </c>
      <c r="E144">
        <v>9.1300000000000008</v>
      </c>
      <c r="F144">
        <v>4</v>
      </c>
      <c r="G144" s="4">
        <f t="shared" si="2"/>
        <v>15.116666666666667</v>
      </c>
    </row>
    <row r="145" spans="1:7" x14ac:dyDescent="0.2">
      <c r="A145" s="6">
        <v>4353</v>
      </c>
      <c r="B145">
        <v>9.11</v>
      </c>
      <c r="C145">
        <v>0.47</v>
      </c>
      <c r="D145">
        <v>0.59</v>
      </c>
      <c r="E145">
        <v>9.0399999999999991</v>
      </c>
      <c r="F145">
        <v>4.01</v>
      </c>
      <c r="G145" s="4">
        <f t="shared" si="2"/>
        <v>15.440677966101696</v>
      </c>
    </row>
    <row r="146" spans="1:7" x14ac:dyDescent="0.2">
      <c r="A146" s="6">
        <v>4384</v>
      </c>
      <c r="B146">
        <v>9.1199999999999992</v>
      </c>
      <c r="C146">
        <v>0.47</v>
      </c>
      <c r="D146">
        <v>0.6</v>
      </c>
      <c r="E146">
        <v>9.1300000000000008</v>
      </c>
      <c r="F146">
        <v>4.01</v>
      </c>
      <c r="G146" s="4">
        <f t="shared" si="2"/>
        <v>15.2</v>
      </c>
    </row>
    <row r="147" spans="1:7" x14ac:dyDescent="0.2">
      <c r="A147" s="6">
        <v>4415</v>
      </c>
      <c r="B147">
        <v>9.0399999999999991</v>
      </c>
      <c r="C147">
        <v>0.47</v>
      </c>
      <c r="D147">
        <v>0.61</v>
      </c>
      <c r="E147">
        <v>9.23</v>
      </c>
      <c r="F147">
        <v>4.05</v>
      </c>
      <c r="G147" s="4">
        <f t="shared" si="2"/>
        <v>14.81967213114754</v>
      </c>
    </row>
    <row r="148" spans="1:7" x14ac:dyDescent="0.2">
      <c r="A148" s="6">
        <v>4444</v>
      </c>
      <c r="B148">
        <v>9.3000000000000007</v>
      </c>
      <c r="C148">
        <v>0.47</v>
      </c>
      <c r="D148">
        <v>0.62</v>
      </c>
      <c r="E148">
        <v>9.42</v>
      </c>
      <c r="F148">
        <v>4.08</v>
      </c>
      <c r="G148" s="4">
        <f t="shared" si="2"/>
        <v>15.000000000000002</v>
      </c>
    </row>
    <row r="149" spans="1:7" x14ac:dyDescent="0.2">
      <c r="A149" s="6">
        <v>4475</v>
      </c>
      <c r="B149">
        <v>9.59</v>
      </c>
      <c r="C149">
        <v>0.47</v>
      </c>
      <c r="D149">
        <v>0.63</v>
      </c>
      <c r="E149">
        <v>9.6999999999999993</v>
      </c>
      <c r="F149">
        <v>4.12</v>
      </c>
      <c r="G149" s="4">
        <f t="shared" si="2"/>
        <v>15.222222222222221</v>
      </c>
    </row>
    <row r="150" spans="1:7" x14ac:dyDescent="0.2">
      <c r="A150" s="6">
        <v>4505</v>
      </c>
      <c r="B150">
        <v>9.58</v>
      </c>
      <c r="C150">
        <v>0.47</v>
      </c>
      <c r="D150">
        <v>0.64</v>
      </c>
      <c r="E150">
        <v>9.6999999999999993</v>
      </c>
      <c r="F150">
        <v>4.16</v>
      </c>
      <c r="G150" s="4">
        <f t="shared" si="2"/>
        <v>14.96875</v>
      </c>
    </row>
    <row r="151" spans="1:7" x14ac:dyDescent="0.2">
      <c r="A151" s="6">
        <v>4536</v>
      </c>
      <c r="B151">
        <v>9.58</v>
      </c>
      <c r="C151">
        <v>0.47</v>
      </c>
      <c r="D151">
        <v>0.65</v>
      </c>
      <c r="E151">
        <v>9.61</v>
      </c>
      <c r="F151">
        <v>4.1900000000000004</v>
      </c>
      <c r="G151" s="4">
        <f t="shared" si="2"/>
        <v>14.738461538461538</v>
      </c>
    </row>
    <row r="152" spans="1:7" x14ac:dyDescent="0.2">
      <c r="A152" s="6">
        <v>4566</v>
      </c>
      <c r="B152">
        <v>9.59</v>
      </c>
      <c r="C152">
        <v>0.48</v>
      </c>
      <c r="D152">
        <v>0.65</v>
      </c>
      <c r="E152">
        <v>9.61</v>
      </c>
      <c r="F152">
        <v>4.2300000000000004</v>
      </c>
      <c r="G152" s="4">
        <f t="shared" si="2"/>
        <v>14.753846153846153</v>
      </c>
    </row>
    <row r="153" spans="1:7" x14ac:dyDescent="0.2">
      <c r="A153" s="6">
        <v>4597</v>
      </c>
      <c r="B153">
        <v>9.81</v>
      </c>
      <c r="C153">
        <v>0.48</v>
      </c>
      <c r="D153">
        <v>0.66</v>
      </c>
      <c r="E153">
        <v>9.6999999999999993</v>
      </c>
      <c r="F153">
        <v>4.2699999999999996</v>
      </c>
      <c r="G153" s="4">
        <f t="shared" si="2"/>
        <v>14.863636363636363</v>
      </c>
    </row>
    <row r="154" spans="1:7" x14ac:dyDescent="0.2">
      <c r="A154" s="6">
        <v>4628</v>
      </c>
      <c r="B154">
        <v>9.86</v>
      </c>
      <c r="C154">
        <v>0.48</v>
      </c>
      <c r="D154">
        <v>0.67</v>
      </c>
      <c r="E154">
        <v>9.8000000000000007</v>
      </c>
      <c r="F154">
        <v>4.3</v>
      </c>
      <c r="G154" s="4">
        <f t="shared" si="2"/>
        <v>14.71641791044776</v>
      </c>
    </row>
    <row r="155" spans="1:7" x14ac:dyDescent="0.2">
      <c r="A155" s="6">
        <v>4658</v>
      </c>
      <c r="B155">
        <v>9.84</v>
      </c>
      <c r="C155">
        <v>0.48</v>
      </c>
      <c r="D155">
        <v>0.68</v>
      </c>
      <c r="E155">
        <v>9.8000000000000007</v>
      </c>
      <c r="F155">
        <v>4.34</v>
      </c>
      <c r="G155" s="4">
        <f t="shared" si="2"/>
        <v>14.470588235294116</v>
      </c>
    </row>
    <row r="156" spans="1:7" x14ac:dyDescent="0.2">
      <c r="A156" s="6">
        <v>4689</v>
      </c>
      <c r="B156">
        <v>9.73</v>
      </c>
      <c r="C156">
        <v>0.48</v>
      </c>
      <c r="D156">
        <v>0.69</v>
      </c>
      <c r="E156">
        <v>9.8000000000000007</v>
      </c>
      <c r="F156">
        <v>4.38</v>
      </c>
      <c r="G156" s="4">
        <f t="shared" si="2"/>
        <v>14.10144927536232</v>
      </c>
    </row>
    <row r="157" spans="1:7" x14ac:dyDescent="0.2">
      <c r="A157" s="6">
        <v>4719</v>
      </c>
      <c r="B157">
        <v>9.3800000000000008</v>
      </c>
      <c r="C157">
        <v>0.48</v>
      </c>
      <c r="D157">
        <v>0.7</v>
      </c>
      <c r="E157">
        <v>9.6999999999999993</v>
      </c>
      <c r="F157">
        <v>4.41</v>
      </c>
      <c r="G157" s="4">
        <f t="shared" si="2"/>
        <v>13.400000000000002</v>
      </c>
    </row>
    <row r="158" spans="1:7" x14ac:dyDescent="0.2">
      <c r="A158" s="6">
        <v>4750</v>
      </c>
      <c r="B158">
        <v>9.3000000000000007</v>
      </c>
      <c r="C158">
        <v>0.48</v>
      </c>
      <c r="D158">
        <v>0.69</v>
      </c>
      <c r="E158">
        <v>9.8000000000000007</v>
      </c>
      <c r="F158">
        <v>4.45</v>
      </c>
      <c r="G158" s="4">
        <f t="shared" si="2"/>
        <v>13.478260869565219</v>
      </c>
    </row>
    <row r="159" spans="1:7" x14ac:dyDescent="0.2">
      <c r="A159" s="6">
        <v>4781</v>
      </c>
      <c r="B159">
        <v>8.9700000000000006</v>
      </c>
      <c r="C159">
        <v>0.48</v>
      </c>
      <c r="D159">
        <v>0.69</v>
      </c>
      <c r="E159">
        <v>9.8000000000000007</v>
      </c>
      <c r="F159">
        <v>4.43</v>
      </c>
      <c r="G159" s="4">
        <f t="shared" si="2"/>
        <v>13.000000000000002</v>
      </c>
    </row>
    <row r="160" spans="1:7" x14ac:dyDescent="0.2">
      <c r="A160" s="6">
        <v>4809</v>
      </c>
      <c r="B160">
        <v>8.8000000000000007</v>
      </c>
      <c r="C160">
        <v>0.48</v>
      </c>
      <c r="D160">
        <v>0.68</v>
      </c>
      <c r="E160">
        <v>9.8000000000000007</v>
      </c>
      <c r="F160">
        <v>4.4000000000000004</v>
      </c>
      <c r="G160" s="4">
        <f t="shared" si="2"/>
        <v>12.941176470588236</v>
      </c>
    </row>
    <row r="161" spans="1:7" x14ac:dyDescent="0.2">
      <c r="A161" s="6">
        <v>4840</v>
      </c>
      <c r="B161">
        <v>8.7899999999999991</v>
      </c>
      <c r="C161">
        <v>0.48</v>
      </c>
      <c r="D161">
        <v>0.68</v>
      </c>
      <c r="E161">
        <v>9.8000000000000007</v>
      </c>
      <c r="F161">
        <v>4.38</v>
      </c>
      <c r="G161" s="4">
        <f t="shared" si="2"/>
        <v>12.926470588235292</v>
      </c>
    </row>
    <row r="162" spans="1:7" x14ac:dyDescent="0.2">
      <c r="A162" s="6">
        <v>4870</v>
      </c>
      <c r="B162">
        <v>8.5500000000000007</v>
      </c>
      <c r="C162">
        <v>0.48</v>
      </c>
      <c r="D162">
        <v>0.67</v>
      </c>
      <c r="E162">
        <v>9.6999999999999993</v>
      </c>
      <c r="F162">
        <v>4.3499999999999996</v>
      </c>
      <c r="G162" s="4">
        <f t="shared" si="2"/>
        <v>12.761194029850747</v>
      </c>
    </row>
    <row r="163" spans="1:7" x14ac:dyDescent="0.2">
      <c r="A163" s="6">
        <v>4901</v>
      </c>
      <c r="B163">
        <v>8.1199999999999992</v>
      </c>
      <c r="C163">
        <v>0.48</v>
      </c>
      <c r="D163">
        <v>0.67</v>
      </c>
      <c r="E163">
        <v>9.8000000000000007</v>
      </c>
      <c r="F163">
        <v>4.33</v>
      </c>
      <c r="G163" s="4">
        <f t="shared" si="2"/>
        <v>12.119402985074625</v>
      </c>
    </row>
    <row r="164" spans="1:7" x14ac:dyDescent="0.2">
      <c r="A164" s="6">
        <v>4931</v>
      </c>
      <c r="B164">
        <v>8.23</v>
      </c>
      <c r="C164">
        <v>0.48</v>
      </c>
      <c r="D164">
        <v>0.66</v>
      </c>
      <c r="E164">
        <v>9.9</v>
      </c>
      <c r="F164">
        <v>4.3</v>
      </c>
      <c r="G164" s="4">
        <f t="shared" si="2"/>
        <v>12.469696969696971</v>
      </c>
    </row>
    <row r="165" spans="1:7" x14ac:dyDescent="0.2">
      <c r="A165" s="6">
        <v>4962</v>
      </c>
      <c r="B165">
        <v>8.4499999999999993</v>
      </c>
      <c r="C165">
        <v>0.48</v>
      </c>
      <c r="D165">
        <v>0.65</v>
      </c>
      <c r="E165">
        <v>9.9</v>
      </c>
      <c r="F165">
        <v>4.28</v>
      </c>
      <c r="G165" s="4">
        <f t="shared" si="2"/>
        <v>12.999999999999998</v>
      </c>
    </row>
    <row r="166" spans="1:7" x14ac:dyDescent="0.2">
      <c r="A166" s="6">
        <v>4993</v>
      </c>
      <c r="B166">
        <v>8.5299999999999994</v>
      </c>
      <c r="C166">
        <v>0.48</v>
      </c>
      <c r="D166">
        <v>0.65</v>
      </c>
      <c r="E166">
        <v>10</v>
      </c>
      <c r="F166">
        <v>4.26</v>
      </c>
      <c r="G166" s="4">
        <f t="shared" ref="G166:G229" si="3">SP500_Price/Earnings</f>
        <v>13.123076923076921</v>
      </c>
    </row>
    <row r="167" spans="1:7" x14ac:dyDescent="0.2">
      <c r="A167" s="6">
        <v>5023</v>
      </c>
      <c r="B167">
        <v>8.26</v>
      </c>
      <c r="C167">
        <v>0.48</v>
      </c>
      <c r="D167">
        <v>0.64</v>
      </c>
      <c r="E167">
        <v>10</v>
      </c>
      <c r="F167">
        <v>4.2300000000000004</v>
      </c>
      <c r="G167" s="4">
        <f t="shared" si="3"/>
        <v>12.90625</v>
      </c>
    </row>
    <row r="168" spans="1:7" x14ac:dyDescent="0.2">
      <c r="A168" s="6">
        <v>5054</v>
      </c>
      <c r="B168">
        <v>8.0500000000000007</v>
      </c>
      <c r="C168">
        <v>0.48</v>
      </c>
      <c r="D168">
        <v>0.64</v>
      </c>
      <c r="E168">
        <v>10.1</v>
      </c>
      <c r="F168">
        <v>4.21</v>
      </c>
      <c r="G168" s="4">
        <f t="shared" si="3"/>
        <v>12.578125</v>
      </c>
    </row>
    <row r="169" spans="1:7" x14ac:dyDescent="0.2">
      <c r="A169" s="6">
        <v>5084</v>
      </c>
      <c r="B169">
        <v>8.0399999999999991</v>
      </c>
      <c r="C169">
        <v>0.48</v>
      </c>
      <c r="D169">
        <v>0.63</v>
      </c>
      <c r="E169">
        <v>10</v>
      </c>
      <c r="F169">
        <v>4.18</v>
      </c>
      <c r="G169" s="4">
        <f t="shared" si="3"/>
        <v>12.761904761904761</v>
      </c>
    </row>
    <row r="170" spans="1:7" x14ac:dyDescent="0.2">
      <c r="A170" s="6">
        <v>5115</v>
      </c>
      <c r="B170">
        <v>8.3699999999999992</v>
      </c>
      <c r="C170">
        <v>0.47</v>
      </c>
      <c r="D170">
        <v>0.62</v>
      </c>
      <c r="E170">
        <v>10</v>
      </c>
      <c r="F170">
        <v>4.16</v>
      </c>
      <c r="G170" s="4">
        <f t="shared" si="3"/>
        <v>13.499999999999998</v>
      </c>
    </row>
    <row r="171" spans="1:7" x14ac:dyDescent="0.2">
      <c r="A171" s="6">
        <v>5146</v>
      </c>
      <c r="B171">
        <v>8.48</v>
      </c>
      <c r="C171">
        <v>0.47</v>
      </c>
      <c r="D171">
        <v>0.61</v>
      </c>
      <c r="E171">
        <v>9.9</v>
      </c>
      <c r="F171">
        <v>4.17</v>
      </c>
      <c r="G171" s="4">
        <f t="shared" si="3"/>
        <v>13.901639344262296</v>
      </c>
    </row>
    <row r="172" spans="1:7" x14ac:dyDescent="0.2">
      <c r="A172" s="6">
        <v>5174</v>
      </c>
      <c r="B172">
        <v>8.32</v>
      </c>
      <c r="C172">
        <v>0.47</v>
      </c>
      <c r="D172">
        <v>0.6</v>
      </c>
      <c r="E172">
        <v>9.9</v>
      </c>
      <c r="F172">
        <v>4.17</v>
      </c>
      <c r="G172" s="4">
        <f t="shared" si="3"/>
        <v>13.866666666666667</v>
      </c>
    </row>
    <row r="173" spans="1:7" x14ac:dyDescent="0.2">
      <c r="A173" s="6">
        <v>5205</v>
      </c>
      <c r="B173">
        <v>8.1199999999999992</v>
      </c>
      <c r="C173">
        <v>0.46</v>
      </c>
      <c r="D173">
        <v>0.59</v>
      </c>
      <c r="E173">
        <v>9.8000000000000007</v>
      </c>
      <c r="F173">
        <v>4.18</v>
      </c>
      <c r="G173" s="4">
        <f t="shared" si="3"/>
        <v>13.762711864406779</v>
      </c>
    </row>
    <row r="174" spans="1:7" x14ac:dyDescent="0.2">
      <c r="A174" s="6">
        <v>5235</v>
      </c>
      <c r="B174">
        <v>8.17</v>
      </c>
      <c r="C174">
        <v>0.46</v>
      </c>
      <c r="D174">
        <v>0.57999999999999996</v>
      </c>
      <c r="E174">
        <v>9.9</v>
      </c>
      <c r="F174">
        <v>4.1900000000000004</v>
      </c>
      <c r="G174" s="4">
        <f t="shared" si="3"/>
        <v>14.086206896551724</v>
      </c>
    </row>
    <row r="175" spans="1:7" x14ac:dyDescent="0.2">
      <c r="A175" s="6">
        <v>5266</v>
      </c>
      <c r="B175">
        <v>8.1300000000000008</v>
      </c>
      <c r="C175">
        <v>0.45</v>
      </c>
      <c r="D175">
        <v>0.56999999999999995</v>
      </c>
      <c r="E175">
        <v>9.9</v>
      </c>
      <c r="F175">
        <v>4.1900000000000004</v>
      </c>
      <c r="G175" s="4">
        <f t="shared" si="3"/>
        <v>14.263157894736844</v>
      </c>
    </row>
    <row r="176" spans="1:7" x14ac:dyDescent="0.2">
      <c r="A176" s="6">
        <v>5296</v>
      </c>
      <c r="B176">
        <v>7.68</v>
      </c>
      <c r="C176">
        <v>0.45</v>
      </c>
      <c r="D176">
        <v>0.56999999999999995</v>
      </c>
      <c r="E176">
        <v>10</v>
      </c>
      <c r="F176">
        <v>4.2</v>
      </c>
      <c r="G176" s="4">
        <f t="shared" si="3"/>
        <v>13.473684210526317</v>
      </c>
    </row>
    <row r="177" spans="1:7" x14ac:dyDescent="0.2">
      <c r="A177" s="6">
        <v>5327</v>
      </c>
      <c r="B177">
        <v>7.68</v>
      </c>
      <c r="C177">
        <v>0.44</v>
      </c>
      <c r="D177">
        <v>0.56000000000000005</v>
      </c>
      <c r="E177">
        <v>10.199999999999999</v>
      </c>
      <c r="F177">
        <v>4.21</v>
      </c>
      <c r="G177" s="4">
        <f t="shared" si="3"/>
        <v>13.714285714285712</v>
      </c>
    </row>
    <row r="178" spans="1:7" x14ac:dyDescent="0.2">
      <c r="A178" s="6">
        <v>5358</v>
      </c>
      <c r="B178">
        <v>7.68</v>
      </c>
      <c r="C178">
        <v>0.43</v>
      </c>
      <c r="D178">
        <v>0.55000000000000004</v>
      </c>
      <c r="E178">
        <v>10.199999999999999</v>
      </c>
      <c r="F178">
        <v>4.21</v>
      </c>
      <c r="G178" s="4">
        <f t="shared" si="3"/>
        <v>13.963636363636361</v>
      </c>
    </row>
    <row r="179" spans="1:7" x14ac:dyDescent="0.2">
      <c r="A179" s="6">
        <v>5388</v>
      </c>
      <c r="B179">
        <v>7.68</v>
      </c>
      <c r="C179">
        <v>0.43</v>
      </c>
      <c r="D179">
        <v>0.54</v>
      </c>
      <c r="E179">
        <v>10.1</v>
      </c>
      <c r="F179">
        <v>4.22</v>
      </c>
      <c r="G179" s="4">
        <f t="shared" si="3"/>
        <v>14.222222222222221</v>
      </c>
    </row>
    <row r="180" spans="1:7" x14ac:dyDescent="0.2">
      <c r="A180" s="6">
        <v>5419</v>
      </c>
      <c r="B180">
        <v>7.68</v>
      </c>
      <c r="C180">
        <v>0.42</v>
      </c>
      <c r="D180">
        <v>0.53</v>
      </c>
      <c r="E180">
        <v>10.199999999999999</v>
      </c>
      <c r="F180">
        <v>4.2300000000000004</v>
      </c>
      <c r="G180" s="4">
        <f t="shared" si="3"/>
        <v>14.490566037735848</v>
      </c>
    </row>
    <row r="181" spans="1:7" x14ac:dyDescent="0.2">
      <c r="A181" s="6">
        <v>5449</v>
      </c>
      <c r="B181">
        <v>7.35</v>
      </c>
      <c r="C181">
        <v>0.42</v>
      </c>
      <c r="D181">
        <v>0.52</v>
      </c>
      <c r="E181">
        <v>10.1</v>
      </c>
      <c r="F181">
        <v>4.2300000000000004</v>
      </c>
      <c r="G181" s="4">
        <f t="shared" si="3"/>
        <v>14.134615384615383</v>
      </c>
    </row>
    <row r="182" spans="1:7" x14ac:dyDescent="0.2">
      <c r="A182" s="6">
        <v>5480</v>
      </c>
      <c r="B182">
        <v>7.48</v>
      </c>
      <c r="C182">
        <v>0.42</v>
      </c>
      <c r="D182">
        <v>0.55000000000000004</v>
      </c>
      <c r="E182">
        <v>10.1</v>
      </c>
      <c r="F182">
        <v>4.24</v>
      </c>
      <c r="G182" s="4">
        <f t="shared" si="3"/>
        <v>13.6</v>
      </c>
    </row>
    <row r="183" spans="1:7" x14ac:dyDescent="0.2">
      <c r="A183" s="6">
        <v>5511</v>
      </c>
      <c r="B183">
        <v>7.38</v>
      </c>
      <c r="C183">
        <v>0.42</v>
      </c>
      <c r="D183">
        <v>0.57999999999999996</v>
      </c>
      <c r="E183">
        <v>10</v>
      </c>
      <c r="F183">
        <v>4.22</v>
      </c>
      <c r="G183" s="4">
        <f t="shared" si="3"/>
        <v>12.724137931034484</v>
      </c>
    </row>
    <row r="184" spans="1:7" x14ac:dyDescent="0.2">
      <c r="A184" s="6">
        <v>5539</v>
      </c>
      <c r="B184">
        <v>7.57</v>
      </c>
      <c r="C184">
        <v>0.42</v>
      </c>
      <c r="D184">
        <v>0.61</v>
      </c>
      <c r="E184">
        <v>9.9</v>
      </c>
      <c r="F184">
        <v>4.21</v>
      </c>
      <c r="G184" s="4">
        <f t="shared" si="3"/>
        <v>12.409836065573771</v>
      </c>
    </row>
    <row r="185" spans="1:7" x14ac:dyDescent="0.2">
      <c r="A185" s="6">
        <v>5570</v>
      </c>
      <c r="B185">
        <v>8.14</v>
      </c>
      <c r="C185">
        <v>0.42</v>
      </c>
      <c r="D185">
        <v>0.64</v>
      </c>
      <c r="E185">
        <v>10</v>
      </c>
      <c r="F185">
        <v>4.1900000000000004</v>
      </c>
      <c r="G185" s="4">
        <f t="shared" si="3"/>
        <v>12.71875</v>
      </c>
    </row>
    <row r="186" spans="1:7" x14ac:dyDescent="0.2">
      <c r="A186" s="6">
        <v>5600</v>
      </c>
      <c r="B186">
        <v>7.95</v>
      </c>
      <c r="C186">
        <v>0.42</v>
      </c>
      <c r="D186">
        <v>0.67</v>
      </c>
      <c r="E186">
        <v>10.1</v>
      </c>
      <c r="F186">
        <v>4.18</v>
      </c>
      <c r="G186" s="4">
        <f t="shared" si="3"/>
        <v>11.865671641791044</v>
      </c>
    </row>
    <row r="187" spans="1:7" x14ac:dyDescent="0.2">
      <c r="A187" s="6">
        <v>5631</v>
      </c>
      <c r="B187">
        <v>8.0399999999999991</v>
      </c>
      <c r="C187">
        <v>0.42</v>
      </c>
      <c r="D187">
        <v>0.7</v>
      </c>
      <c r="E187">
        <v>10.1</v>
      </c>
      <c r="F187">
        <v>4.16</v>
      </c>
      <c r="G187" s="4">
        <f t="shared" si="3"/>
        <v>11.485714285714286</v>
      </c>
    </row>
    <row r="188" spans="1:7" x14ac:dyDescent="0.2">
      <c r="A188" s="6">
        <v>5661</v>
      </c>
      <c r="B188">
        <v>8.01</v>
      </c>
      <c r="C188">
        <v>0.43</v>
      </c>
      <c r="D188">
        <v>0.73</v>
      </c>
      <c r="E188">
        <v>10.1</v>
      </c>
      <c r="F188">
        <v>4.1399999999999997</v>
      </c>
      <c r="G188" s="4">
        <f t="shared" si="3"/>
        <v>10.972602739726028</v>
      </c>
    </row>
    <row r="189" spans="1:7" x14ac:dyDescent="0.2">
      <c r="A189" s="6">
        <v>5692</v>
      </c>
      <c r="B189">
        <v>8.35</v>
      </c>
      <c r="C189">
        <v>0.43</v>
      </c>
      <c r="D189">
        <v>0.76</v>
      </c>
      <c r="E189">
        <v>10.1</v>
      </c>
      <c r="F189">
        <v>4.13</v>
      </c>
      <c r="G189" s="4">
        <f t="shared" si="3"/>
        <v>10.986842105263158</v>
      </c>
    </row>
    <row r="190" spans="1:7" x14ac:dyDescent="0.2">
      <c r="A190" s="6">
        <v>5723</v>
      </c>
      <c r="B190">
        <v>8.66</v>
      </c>
      <c r="C190">
        <v>0.43</v>
      </c>
      <c r="D190">
        <v>0.79</v>
      </c>
      <c r="E190">
        <v>10.1</v>
      </c>
      <c r="F190">
        <v>4.1100000000000003</v>
      </c>
      <c r="G190" s="4">
        <f t="shared" si="3"/>
        <v>10.962025316455696</v>
      </c>
    </row>
    <row r="191" spans="1:7" x14ac:dyDescent="0.2">
      <c r="A191" s="6">
        <v>5753</v>
      </c>
      <c r="B191">
        <v>9.14</v>
      </c>
      <c r="C191">
        <v>0.43</v>
      </c>
      <c r="D191">
        <v>0.82</v>
      </c>
      <c r="E191">
        <v>10.199999999999999</v>
      </c>
      <c r="F191">
        <v>4.0999999999999996</v>
      </c>
      <c r="G191" s="4">
        <f t="shared" si="3"/>
        <v>11.146341463414636</v>
      </c>
    </row>
    <row r="192" spans="1:7" x14ac:dyDescent="0.2">
      <c r="A192" s="6">
        <v>5784</v>
      </c>
      <c r="B192">
        <v>9.4600000000000009</v>
      </c>
      <c r="C192">
        <v>0.43</v>
      </c>
      <c r="D192">
        <v>0.85</v>
      </c>
      <c r="E192">
        <v>10.3</v>
      </c>
      <c r="F192">
        <v>4.08</v>
      </c>
      <c r="G192" s="4">
        <f t="shared" si="3"/>
        <v>11.129411764705884</v>
      </c>
    </row>
    <row r="193" spans="1:7" x14ac:dyDescent="0.2">
      <c r="A193" s="6">
        <v>5814</v>
      </c>
      <c r="B193">
        <v>9.48</v>
      </c>
      <c r="C193">
        <v>0.43</v>
      </c>
      <c r="D193">
        <v>0.88</v>
      </c>
      <c r="E193">
        <v>10.3</v>
      </c>
      <c r="F193">
        <v>4.07</v>
      </c>
      <c r="G193" s="4">
        <f t="shared" si="3"/>
        <v>10.772727272727273</v>
      </c>
    </row>
    <row r="194" spans="1:7" x14ac:dyDescent="0.2">
      <c r="A194" s="6">
        <v>5845</v>
      </c>
      <c r="B194">
        <v>9.33</v>
      </c>
      <c r="C194">
        <v>0.44</v>
      </c>
      <c r="D194">
        <v>0.93</v>
      </c>
      <c r="E194">
        <v>10.4</v>
      </c>
      <c r="F194">
        <v>4.05</v>
      </c>
      <c r="G194" s="4">
        <f t="shared" si="3"/>
        <v>10.032258064516128</v>
      </c>
    </row>
    <row r="195" spans="1:7" x14ac:dyDescent="0.2">
      <c r="A195" s="6">
        <v>5876</v>
      </c>
      <c r="B195">
        <v>9.1999999999999993</v>
      </c>
      <c r="C195">
        <v>0.45</v>
      </c>
      <c r="D195">
        <v>0.99</v>
      </c>
      <c r="E195">
        <v>10.4</v>
      </c>
      <c r="F195">
        <v>4.0599999999999996</v>
      </c>
      <c r="G195" s="4">
        <f t="shared" si="3"/>
        <v>9.2929292929292924</v>
      </c>
    </row>
    <row r="196" spans="1:7" x14ac:dyDescent="0.2">
      <c r="A196" s="6">
        <v>5905</v>
      </c>
      <c r="B196">
        <v>9.17</v>
      </c>
      <c r="C196">
        <v>0.46</v>
      </c>
      <c r="D196">
        <v>1.04</v>
      </c>
      <c r="E196">
        <v>10.5</v>
      </c>
      <c r="F196">
        <v>4.08</v>
      </c>
      <c r="G196" s="4">
        <f t="shared" si="3"/>
        <v>8.8173076923076916</v>
      </c>
    </row>
    <row r="197" spans="1:7" x14ac:dyDescent="0.2">
      <c r="A197" s="6">
        <v>5936</v>
      </c>
      <c r="B197">
        <v>9.07</v>
      </c>
      <c r="C197">
        <v>0.47</v>
      </c>
      <c r="D197">
        <v>1.1000000000000001</v>
      </c>
      <c r="E197">
        <v>10.6</v>
      </c>
      <c r="F197">
        <v>4.09</v>
      </c>
      <c r="G197" s="4">
        <f t="shared" si="3"/>
        <v>8.2454545454545443</v>
      </c>
    </row>
    <row r="198" spans="1:7" x14ac:dyDescent="0.2">
      <c r="A198" s="6">
        <v>5966</v>
      </c>
      <c r="B198">
        <v>9.27</v>
      </c>
      <c r="C198">
        <v>0.48</v>
      </c>
      <c r="D198">
        <v>1.1499999999999999</v>
      </c>
      <c r="E198">
        <v>10.7</v>
      </c>
      <c r="F198">
        <v>4.1100000000000003</v>
      </c>
      <c r="G198" s="4">
        <f t="shared" si="3"/>
        <v>8.0608695652173914</v>
      </c>
    </row>
    <row r="199" spans="1:7" x14ac:dyDescent="0.2">
      <c r="A199" s="6">
        <v>5997</v>
      </c>
      <c r="B199">
        <v>9.36</v>
      </c>
      <c r="C199">
        <v>0.49</v>
      </c>
      <c r="D199">
        <v>1.21</v>
      </c>
      <c r="E199">
        <v>10.8</v>
      </c>
      <c r="F199">
        <v>4.13</v>
      </c>
      <c r="G199" s="4">
        <f t="shared" si="3"/>
        <v>7.7355371900826446</v>
      </c>
    </row>
    <row r="200" spans="1:7" x14ac:dyDescent="0.2">
      <c r="A200" s="6">
        <v>6027</v>
      </c>
      <c r="B200">
        <v>9.23</v>
      </c>
      <c r="C200">
        <v>0.51</v>
      </c>
      <c r="D200">
        <v>1.26</v>
      </c>
      <c r="E200">
        <v>10.8</v>
      </c>
      <c r="F200">
        <v>4.1399999999999997</v>
      </c>
      <c r="G200" s="4">
        <f t="shared" si="3"/>
        <v>7.325396825396826</v>
      </c>
    </row>
    <row r="201" spans="1:7" x14ac:dyDescent="0.2">
      <c r="A201" s="6">
        <v>6058</v>
      </c>
      <c r="B201">
        <v>9.3000000000000007</v>
      </c>
      <c r="C201">
        <v>0.52</v>
      </c>
      <c r="D201">
        <v>1.31</v>
      </c>
      <c r="E201">
        <v>10.9</v>
      </c>
      <c r="F201">
        <v>4.16</v>
      </c>
      <c r="G201" s="4">
        <f t="shared" si="3"/>
        <v>7.0992366412213741</v>
      </c>
    </row>
    <row r="202" spans="1:7" x14ac:dyDescent="0.2">
      <c r="A202" s="6">
        <v>6089</v>
      </c>
      <c r="B202">
        <v>9.68</v>
      </c>
      <c r="C202">
        <v>0.53</v>
      </c>
      <c r="D202">
        <v>1.37</v>
      </c>
      <c r="E202">
        <v>11.1</v>
      </c>
      <c r="F202">
        <v>4.17</v>
      </c>
      <c r="G202" s="4">
        <f t="shared" si="3"/>
        <v>7.0656934306569337</v>
      </c>
    </row>
    <row r="203" spans="1:7" x14ac:dyDescent="0.2">
      <c r="A203" s="6">
        <v>6119</v>
      </c>
      <c r="B203">
        <v>9.98</v>
      </c>
      <c r="C203">
        <v>0.54</v>
      </c>
      <c r="D203">
        <v>1.42</v>
      </c>
      <c r="E203">
        <v>11.3</v>
      </c>
      <c r="F203">
        <v>4.1900000000000004</v>
      </c>
      <c r="G203" s="4">
        <f t="shared" si="3"/>
        <v>7.0281690140845079</v>
      </c>
    </row>
    <row r="204" spans="1:7" x14ac:dyDescent="0.2">
      <c r="A204" s="6">
        <v>6150</v>
      </c>
      <c r="B204">
        <v>10.210000000000001</v>
      </c>
      <c r="C204">
        <v>0.55000000000000004</v>
      </c>
      <c r="D204">
        <v>1.48</v>
      </c>
      <c r="E204">
        <v>11.5</v>
      </c>
      <c r="F204">
        <v>4.2</v>
      </c>
      <c r="G204" s="4">
        <f t="shared" si="3"/>
        <v>6.8986486486486491</v>
      </c>
    </row>
    <row r="205" spans="1:7" x14ac:dyDescent="0.2">
      <c r="A205" s="6">
        <v>6180</v>
      </c>
      <c r="B205">
        <v>9.8000000000000007</v>
      </c>
      <c r="C205">
        <v>0.56000000000000005</v>
      </c>
      <c r="D205">
        <v>1.53</v>
      </c>
      <c r="E205">
        <v>11.6</v>
      </c>
      <c r="F205">
        <v>4.21</v>
      </c>
      <c r="G205" s="4">
        <f t="shared" si="3"/>
        <v>6.405228758169935</v>
      </c>
    </row>
    <row r="206" spans="1:7" x14ac:dyDescent="0.2">
      <c r="A206" s="6">
        <v>6211</v>
      </c>
      <c r="B206">
        <v>9.57</v>
      </c>
      <c r="C206">
        <v>0.56999999999999995</v>
      </c>
      <c r="D206">
        <v>1.51</v>
      </c>
      <c r="E206">
        <v>11.7</v>
      </c>
      <c r="F206">
        <v>4.2300000000000004</v>
      </c>
      <c r="G206" s="4">
        <f t="shared" si="3"/>
        <v>6.3377483443708611</v>
      </c>
    </row>
    <row r="207" spans="1:7" x14ac:dyDescent="0.2">
      <c r="A207" s="6">
        <v>6242</v>
      </c>
      <c r="B207">
        <v>9.0299999999999994</v>
      </c>
      <c r="C207">
        <v>0.57999999999999996</v>
      </c>
      <c r="D207">
        <v>1.49</v>
      </c>
      <c r="E207">
        <v>12</v>
      </c>
      <c r="F207">
        <v>4.26</v>
      </c>
      <c r="G207" s="4">
        <f t="shared" si="3"/>
        <v>6.0604026845637584</v>
      </c>
    </row>
    <row r="208" spans="1:7" x14ac:dyDescent="0.2">
      <c r="A208" s="6">
        <v>6270</v>
      </c>
      <c r="B208">
        <v>9.31</v>
      </c>
      <c r="C208">
        <v>0.59</v>
      </c>
      <c r="D208">
        <v>1.47</v>
      </c>
      <c r="E208">
        <v>12</v>
      </c>
      <c r="F208">
        <v>4.29</v>
      </c>
      <c r="G208" s="4">
        <f t="shared" si="3"/>
        <v>6.3333333333333339</v>
      </c>
    </row>
    <row r="209" spans="1:7" x14ac:dyDescent="0.2">
      <c r="A209" s="6">
        <v>6301</v>
      </c>
      <c r="B209">
        <v>9.17</v>
      </c>
      <c r="C209">
        <v>0.6</v>
      </c>
      <c r="D209">
        <v>1.45</v>
      </c>
      <c r="E209">
        <v>12.6</v>
      </c>
      <c r="F209">
        <v>4.32</v>
      </c>
      <c r="G209" s="4">
        <f t="shared" si="3"/>
        <v>6.3241379310344827</v>
      </c>
    </row>
    <row r="210" spans="1:7" x14ac:dyDescent="0.2">
      <c r="A210" s="6">
        <v>6331</v>
      </c>
      <c r="B210">
        <v>8.86</v>
      </c>
      <c r="C210">
        <v>0.61</v>
      </c>
      <c r="D210">
        <v>1.43</v>
      </c>
      <c r="E210">
        <v>12.8</v>
      </c>
      <c r="F210">
        <v>4.34</v>
      </c>
      <c r="G210" s="4">
        <f t="shared" si="3"/>
        <v>6.1958041958041958</v>
      </c>
    </row>
    <row r="211" spans="1:7" x14ac:dyDescent="0.2">
      <c r="A211" s="6">
        <v>6362</v>
      </c>
      <c r="B211">
        <v>9.0399999999999991</v>
      </c>
      <c r="C211">
        <v>0.63</v>
      </c>
      <c r="D211">
        <v>1.41</v>
      </c>
      <c r="E211">
        <v>13</v>
      </c>
      <c r="F211">
        <v>4.37</v>
      </c>
      <c r="G211" s="4">
        <f t="shared" si="3"/>
        <v>6.4113475177304959</v>
      </c>
    </row>
    <row r="212" spans="1:7" x14ac:dyDescent="0.2">
      <c r="A212" s="6">
        <v>6392</v>
      </c>
      <c r="B212">
        <v>8.7899999999999991</v>
      </c>
      <c r="C212">
        <v>0.64</v>
      </c>
      <c r="D212">
        <v>1.38</v>
      </c>
      <c r="E212">
        <v>12.8</v>
      </c>
      <c r="F212">
        <v>4.4000000000000004</v>
      </c>
      <c r="G212" s="4">
        <f t="shared" si="3"/>
        <v>6.3695652173913047</v>
      </c>
    </row>
    <row r="213" spans="1:7" x14ac:dyDescent="0.2">
      <c r="A213" s="6">
        <v>6423</v>
      </c>
      <c r="B213">
        <v>8.5299999999999994</v>
      </c>
      <c r="C213">
        <v>0.65</v>
      </c>
      <c r="D213">
        <v>1.36</v>
      </c>
      <c r="E213">
        <v>13</v>
      </c>
      <c r="F213">
        <v>4.43</v>
      </c>
      <c r="G213" s="4">
        <f t="shared" si="3"/>
        <v>6.2720588235294112</v>
      </c>
    </row>
    <row r="214" spans="1:7" x14ac:dyDescent="0.2">
      <c r="A214" s="6">
        <v>6454</v>
      </c>
      <c r="B214">
        <v>8.1199999999999992</v>
      </c>
      <c r="C214">
        <v>0.66</v>
      </c>
      <c r="D214">
        <v>1.34</v>
      </c>
      <c r="E214">
        <v>13.3</v>
      </c>
      <c r="F214">
        <v>4.46</v>
      </c>
      <c r="G214" s="4">
        <f t="shared" si="3"/>
        <v>6.0597014925373127</v>
      </c>
    </row>
    <row r="215" spans="1:7" x14ac:dyDescent="0.2">
      <c r="A215" s="6">
        <v>6484</v>
      </c>
      <c r="B215">
        <v>7.68</v>
      </c>
      <c r="C215">
        <v>0.67</v>
      </c>
      <c r="D215">
        <v>1.32</v>
      </c>
      <c r="E215">
        <v>13.5</v>
      </c>
      <c r="F215">
        <v>4.49</v>
      </c>
      <c r="G215" s="4">
        <f t="shared" si="3"/>
        <v>5.8181818181818175</v>
      </c>
    </row>
    <row r="216" spans="1:7" x14ac:dyDescent="0.2">
      <c r="A216" s="6">
        <v>6515</v>
      </c>
      <c r="B216">
        <v>7.04</v>
      </c>
      <c r="C216">
        <v>0.68</v>
      </c>
      <c r="D216">
        <v>1.3</v>
      </c>
      <c r="E216">
        <v>13.5</v>
      </c>
      <c r="F216">
        <v>4.51</v>
      </c>
      <c r="G216" s="4">
        <f t="shared" si="3"/>
        <v>5.4153846153846148</v>
      </c>
    </row>
    <row r="217" spans="1:7" x14ac:dyDescent="0.2">
      <c r="A217" s="6">
        <v>6545</v>
      </c>
      <c r="B217">
        <v>6.8</v>
      </c>
      <c r="C217">
        <v>0.69</v>
      </c>
      <c r="D217">
        <v>1.28</v>
      </c>
      <c r="E217">
        <v>13.7</v>
      </c>
      <c r="F217">
        <v>4.54</v>
      </c>
      <c r="G217" s="4">
        <f t="shared" si="3"/>
        <v>5.3125</v>
      </c>
    </row>
    <row r="218" spans="1:7" x14ac:dyDescent="0.2">
      <c r="A218" s="6">
        <v>6576</v>
      </c>
      <c r="B218">
        <v>7.21</v>
      </c>
      <c r="C218">
        <v>0.68</v>
      </c>
      <c r="D218">
        <v>1.26</v>
      </c>
      <c r="E218">
        <v>14</v>
      </c>
      <c r="F218">
        <v>4.57</v>
      </c>
      <c r="G218" s="4">
        <f t="shared" si="3"/>
        <v>5.7222222222222223</v>
      </c>
    </row>
    <row r="219" spans="1:7" x14ac:dyDescent="0.2">
      <c r="A219" s="6">
        <v>6607</v>
      </c>
      <c r="B219">
        <v>7.43</v>
      </c>
      <c r="C219">
        <v>0.67</v>
      </c>
      <c r="D219">
        <v>1.23</v>
      </c>
      <c r="E219">
        <v>14.1</v>
      </c>
      <c r="F219">
        <v>4.5599999999999996</v>
      </c>
      <c r="G219" s="4">
        <f t="shared" si="3"/>
        <v>6.0406504065040645</v>
      </c>
    </row>
    <row r="220" spans="1:7" x14ac:dyDescent="0.2">
      <c r="A220" s="6">
        <v>6635</v>
      </c>
      <c r="B220">
        <v>7.28</v>
      </c>
      <c r="C220">
        <v>0.66</v>
      </c>
      <c r="D220">
        <v>1.21</v>
      </c>
      <c r="E220">
        <v>14</v>
      </c>
      <c r="F220">
        <v>4.5599999999999996</v>
      </c>
      <c r="G220" s="4">
        <f t="shared" si="3"/>
        <v>6.0165289256198351</v>
      </c>
    </row>
    <row r="221" spans="1:7" x14ac:dyDescent="0.2">
      <c r="A221" s="6">
        <v>6666</v>
      </c>
      <c r="B221">
        <v>7.21</v>
      </c>
      <c r="C221">
        <v>0.65</v>
      </c>
      <c r="D221">
        <v>1.18</v>
      </c>
      <c r="E221">
        <v>14.2</v>
      </c>
      <c r="F221">
        <v>4.55</v>
      </c>
      <c r="G221" s="4">
        <f t="shared" si="3"/>
        <v>6.1101694915254239</v>
      </c>
    </row>
    <row r="222" spans="1:7" x14ac:dyDescent="0.2">
      <c r="A222" s="6">
        <v>6696</v>
      </c>
      <c r="B222">
        <v>7.44</v>
      </c>
      <c r="C222">
        <v>0.64</v>
      </c>
      <c r="D222">
        <v>1.1599999999999999</v>
      </c>
      <c r="E222">
        <v>14.5</v>
      </c>
      <c r="F222">
        <v>4.55</v>
      </c>
      <c r="G222" s="4">
        <f t="shared" si="3"/>
        <v>6.4137931034482767</v>
      </c>
    </row>
    <row r="223" spans="1:7" x14ac:dyDescent="0.2">
      <c r="A223" s="6">
        <v>6727</v>
      </c>
      <c r="B223">
        <v>7.45</v>
      </c>
      <c r="C223">
        <v>0.63</v>
      </c>
      <c r="D223">
        <v>1.1399999999999999</v>
      </c>
      <c r="E223">
        <v>14.7</v>
      </c>
      <c r="F223">
        <v>4.54</v>
      </c>
      <c r="G223" s="4">
        <f t="shared" si="3"/>
        <v>6.5350877192982466</v>
      </c>
    </row>
    <row r="224" spans="1:7" x14ac:dyDescent="0.2">
      <c r="A224" s="6">
        <v>6757</v>
      </c>
      <c r="B224">
        <v>7.51</v>
      </c>
      <c r="C224">
        <v>0.62</v>
      </c>
      <c r="D224">
        <v>1.1100000000000001</v>
      </c>
      <c r="E224">
        <v>15.1</v>
      </c>
      <c r="F224">
        <v>4.54</v>
      </c>
      <c r="G224" s="4">
        <f t="shared" si="3"/>
        <v>6.7657657657657646</v>
      </c>
    </row>
    <row r="225" spans="1:7" x14ac:dyDescent="0.2">
      <c r="A225" s="6">
        <v>6788</v>
      </c>
      <c r="B225">
        <v>7.58</v>
      </c>
      <c r="C225">
        <v>0.61</v>
      </c>
      <c r="D225">
        <v>1.0900000000000001</v>
      </c>
      <c r="E225">
        <v>15.4</v>
      </c>
      <c r="F225">
        <v>4.53</v>
      </c>
      <c r="G225" s="4">
        <f t="shared" si="3"/>
        <v>6.9541284403669721</v>
      </c>
    </row>
    <row r="226" spans="1:7" x14ac:dyDescent="0.2">
      <c r="A226" s="6">
        <v>6819</v>
      </c>
      <c r="B226">
        <v>7.54</v>
      </c>
      <c r="C226">
        <v>0.6</v>
      </c>
      <c r="D226">
        <v>1.06</v>
      </c>
      <c r="E226">
        <v>15.7</v>
      </c>
      <c r="F226">
        <v>4.5199999999999996</v>
      </c>
      <c r="G226" s="4">
        <f t="shared" si="3"/>
        <v>7.1132075471698109</v>
      </c>
    </row>
    <row r="227" spans="1:7" x14ac:dyDescent="0.2">
      <c r="A227" s="6">
        <v>6849</v>
      </c>
      <c r="B227">
        <v>7.86</v>
      </c>
      <c r="C227">
        <v>0.59</v>
      </c>
      <c r="D227">
        <v>1.04</v>
      </c>
      <c r="E227">
        <v>16</v>
      </c>
      <c r="F227">
        <v>4.5199999999999996</v>
      </c>
      <c r="G227" s="4">
        <f t="shared" si="3"/>
        <v>7.5576923076923075</v>
      </c>
    </row>
    <row r="228" spans="1:7" x14ac:dyDescent="0.2">
      <c r="A228" s="6">
        <v>6880</v>
      </c>
      <c r="B228">
        <v>8.06</v>
      </c>
      <c r="C228">
        <v>0.57999999999999996</v>
      </c>
      <c r="D228">
        <v>1.01</v>
      </c>
      <c r="E228">
        <v>16.3</v>
      </c>
      <c r="F228">
        <v>4.51</v>
      </c>
      <c r="G228" s="4">
        <f t="shared" si="3"/>
        <v>7.9801980198019802</v>
      </c>
    </row>
    <row r="229" spans="1:7" x14ac:dyDescent="0.2">
      <c r="A229" s="6">
        <v>6910</v>
      </c>
      <c r="B229">
        <v>7.9</v>
      </c>
      <c r="C229">
        <v>0.56999999999999995</v>
      </c>
      <c r="D229">
        <v>0.99</v>
      </c>
      <c r="E229">
        <v>16.5</v>
      </c>
      <c r="F229">
        <v>4.51</v>
      </c>
      <c r="G229" s="4">
        <f t="shared" si="3"/>
        <v>7.9797979797979801</v>
      </c>
    </row>
    <row r="230" spans="1:7" x14ac:dyDescent="0.2">
      <c r="A230" s="6">
        <v>6941</v>
      </c>
      <c r="B230">
        <v>7.85</v>
      </c>
      <c r="C230">
        <v>0.56999999999999995</v>
      </c>
      <c r="D230">
        <v>0.98</v>
      </c>
      <c r="E230">
        <v>16.5</v>
      </c>
      <c r="F230">
        <v>4.5</v>
      </c>
      <c r="G230" s="4">
        <f t="shared" ref="G230:G293" si="4">SP500_Price/Earnings</f>
        <v>8.0102040816326525</v>
      </c>
    </row>
    <row r="231" spans="1:7" x14ac:dyDescent="0.2">
      <c r="A231" s="6">
        <v>6972</v>
      </c>
      <c r="B231">
        <v>7.88</v>
      </c>
      <c r="C231">
        <v>0.56000000000000005</v>
      </c>
      <c r="D231">
        <v>0.98</v>
      </c>
      <c r="E231">
        <v>16.2</v>
      </c>
      <c r="F231">
        <v>4.54</v>
      </c>
      <c r="G231" s="4">
        <f t="shared" si="4"/>
        <v>8.0408163265306118</v>
      </c>
    </row>
    <row r="232" spans="1:7" x14ac:dyDescent="0.2">
      <c r="A232" s="6">
        <v>7000</v>
      </c>
      <c r="B232">
        <v>8.1199999999999992</v>
      </c>
      <c r="C232">
        <v>0.56000000000000005</v>
      </c>
      <c r="D232">
        <v>0.97</v>
      </c>
      <c r="E232">
        <v>16.399999999999999</v>
      </c>
      <c r="F232">
        <v>4.58</v>
      </c>
      <c r="G232" s="4">
        <f t="shared" si="4"/>
        <v>8.3711340206185554</v>
      </c>
    </row>
    <row r="233" spans="1:7" x14ac:dyDescent="0.2">
      <c r="A233" s="6">
        <v>7031</v>
      </c>
      <c r="B233">
        <v>8.39</v>
      </c>
      <c r="C233">
        <v>0.56000000000000005</v>
      </c>
      <c r="D233">
        <v>0.97</v>
      </c>
      <c r="E233">
        <v>16.7</v>
      </c>
      <c r="F233">
        <v>4.62</v>
      </c>
      <c r="G233" s="4">
        <f t="shared" si="4"/>
        <v>8.6494845360824755</v>
      </c>
    </row>
    <row r="234" spans="1:7" x14ac:dyDescent="0.2">
      <c r="A234" s="6">
        <v>7061</v>
      </c>
      <c r="B234">
        <v>8.9700000000000006</v>
      </c>
      <c r="C234">
        <v>0.55000000000000004</v>
      </c>
      <c r="D234">
        <v>0.96</v>
      </c>
      <c r="E234">
        <v>16.899999999999999</v>
      </c>
      <c r="F234">
        <v>4.66</v>
      </c>
      <c r="G234" s="4">
        <f t="shared" si="4"/>
        <v>9.3437500000000018</v>
      </c>
    </row>
    <row r="235" spans="1:7" x14ac:dyDescent="0.2">
      <c r="A235" s="6">
        <v>7092</v>
      </c>
      <c r="B235">
        <v>9.2100000000000009</v>
      </c>
      <c r="C235">
        <v>0.55000000000000004</v>
      </c>
      <c r="D235">
        <v>0.96</v>
      </c>
      <c r="E235">
        <v>16.899999999999999</v>
      </c>
      <c r="F235">
        <v>4.7</v>
      </c>
      <c r="G235" s="4">
        <f t="shared" si="4"/>
        <v>9.5937500000000018</v>
      </c>
    </row>
    <row r="236" spans="1:7" x14ac:dyDescent="0.2">
      <c r="A236" s="6">
        <v>7122</v>
      </c>
      <c r="B236">
        <v>9.51</v>
      </c>
      <c r="C236">
        <v>0.55000000000000004</v>
      </c>
      <c r="D236">
        <v>0.95</v>
      </c>
      <c r="E236">
        <v>17.399999999999999</v>
      </c>
      <c r="F236">
        <v>4.7300000000000004</v>
      </c>
      <c r="G236" s="4">
        <f t="shared" si="4"/>
        <v>10.010526315789473</v>
      </c>
    </row>
    <row r="237" spans="1:7" x14ac:dyDescent="0.2">
      <c r="A237" s="6">
        <v>7153</v>
      </c>
      <c r="B237">
        <v>8.8699999999999992</v>
      </c>
      <c r="C237">
        <v>0.54</v>
      </c>
      <c r="D237">
        <v>0.95</v>
      </c>
      <c r="E237">
        <v>17.7</v>
      </c>
      <c r="F237">
        <v>4.7699999999999996</v>
      </c>
      <c r="G237" s="4">
        <f t="shared" si="4"/>
        <v>9.3368421052631572</v>
      </c>
    </row>
    <row r="238" spans="1:7" x14ac:dyDescent="0.2">
      <c r="A238" s="6">
        <v>7184</v>
      </c>
      <c r="B238">
        <v>9.01</v>
      </c>
      <c r="C238">
        <v>0.54</v>
      </c>
      <c r="D238">
        <v>0.94</v>
      </c>
      <c r="E238">
        <v>17.8</v>
      </c>
      <c r="F238">
        <v>4.8099999999999996</v>
      </c>
      <c r="G238" s="4">
        <f t="shared" si="4"/>
        <v>9.585106382978724</v>
      </c>
    </row>
    <row r="239" spans="1:7" x14ac:dyDescent="0.2">
      <c r="A239" s="6">
        <v>7214</v>
      </c>
      <c r="B239">
        <v>9.4700000000000006</v>
      </c>
      <c r="C239">
        <v>0.54</v>
      </c>
      <c r="D239">
        <v>0.94</v>
      </c>
      <c r="E239">
        <v>18.100000000000001</v>
      </c>
      <c r="F239">
        <v>4.8499999999999996</v>
      </c>
      <c r="G239" s="4">
        <f t="shared" si="4"/>
        <v>10.074468085106384</v>
      </c>
    </row>
    <row r="240" spans="1:7" x14ac:dyDescent="0.2">
      <c r="A240" s="6">
        <v>7245</v>
      </c>
      <c r="B240">
        <v>9.19</v>
      </c>
      <c r="C240">
        <v>0.53</v>
      </c>
      <c r="D240">
        <v>0.94</v>
      </c>
      <c r="E240">
        <v>18.5</v>
      </c>
      <c r="F240">
        <v>4.8899999999999997</v>
      </c>
      <c r="G240" s="4">
        <f t="shared" si="4"/>
        <v>9.7765957446808507</v>
      </c>
    </row>
    <row r="241" spans="1:7" x14ac:dyDescent="0.2">
      <c r="A241" s="6">
        <v>7275</v>
      </c>
      <c r="B241">
        <v>8.92</v>
      </c>
      <c r="C241">
        <v>0.53</v>
      </c>
      <c r="D241">
        <v>0.93</v>
      </c>
      <c r="E241">
        <v>18.899999999999999</v>
      </c>
      <c r="F241">
        <v>4.93</v>
      </c>
      <c r="G241" s="4">
        <f t="shared" si="4"/>
        <v>9.5913978494623642</v>
      </c>
    </row>
    <row r="242" spans="1:7" x14ac:dyDescent="0.2">
      <c r="A242" s="6">
        <v>7306</v>
      </c>
      <c r="B242">
        <v>8.83</v>
      </c>
      <c r="C242">
        <v>0.53</v>
      </c>
      <c r="D242">
        <v>0.92</v>
      </c>
      <c r="E242">
        <v>19.3</v>
      </c>
      <c r="F242">
        <v>4.97</v>
      </c>
      <c r="G242" s="4">
        <f t="shared" si="4"/>
        <v>9.5978260869565215</v>
      </c>
    </row>
    <row r="243" spans="1:7" x14ac:dyDescent="0.2">
      <c r="A243" s="6">
        <v>7337</v>
      </c>
      <c r="B243">
        <v>8.1</v>
      </c>
      <c r="C243">
        <v>0.53</v>
      </c>
      <c r="D243">
        <v>0.91</v>
      </c>
      <c r="E243">
        <v>19.5</v>
      </c>
      <c r="F243">
        <v>4.9800000000000004</v>
      </c>
      <c r="G243" s="4">
        <f t="shared" si="4"/>
        <v>8.9010989010988997</v>
      </c>
    </row>
    <row r="244" spans="1:7" x14ac:dyDescent="0.2">
      <c r="A244" s="6">
        <v>7366</v>
      </c>
      <c r="B244">
        <v>8.67</v>
      </c>
      <c r="C244">
        <v>0.53</v>
      </c>
      <c r="D244">
        <v>0.9</v>
      </c>
      <c r="E244">
        <v>19.7</v>
      </c>
      <c r="F244">
        <v>4.99</v>
      </c>
      <c r="G244" s="4">
        <f t="shared" si="4"/>
        <v>9.6333333333333329</v>
      </c>
    </row>
    <row r="245" spans="1:7" x14ac:dyDescent="0.2">
      <c r="A245" s="6">
        <v>7397</v>
      </c>
      <c r="B245">
        <v>8.6</v>
      </c>
      <c r="C245">
        <v>0.52</v>
      </c>
      <c r="D245">
        <v>0.89</v>
      </c>
      <c r="E245">
        <v>20.3</v>
      </c>
      <c r="F245">
        <v>5</v>
      </c>
      <c r="G245" s="4">
        <f t="shared" si="4"/>
        <v>9.6629213483146064</v>
      </c>
    </row>
    <row r="246" spans="1:7" x14ac:dyDescent="0.2">
      <c r="A246" s="6">
        <v>7427</v>
      </c>
      <c r="B246">
        <v>8.06</v>
      </c>
      <c r="C246">
        <v>0.52</v>
      </c>
      <c r="D246">
        <v>0.88</v>
      </c>
      <c r="E246">
        <v>20.6</v>
      </c>
      <c r="F246">
        <v>5.01</v>
      </c>
      <c r="G246" s="4">
        <f t="shared" si="4"/>
        <v>9.1590909090909101</v>
      </c>
    </row>
    <row r="247" spans="1:7" x14ac:dyDescent="0.2">
      <c r="A247" s="6">
        <v>7458</v>
      </c>
      <c r="B247">
        <v>7.92</v>
      </c>
      <c r="C247">
        <v>0.52</v>
      </c>
      <c r="D247">
        <v>0.86</v>
      </c>
      <c r="E247">
        <v>20.9</v>
      </c>
      <c r="F247">
        <v>5.0199999999999996</v>
      </c>
      <c r="G247" s="4">
        <f t="shared" si="4"/>
        <v>9.2093023255813957</v>
      </c>
    </row>
    <row r="248" spans="1:7" x14ac:dyDescent="0.2">
      <c r="A248" s="6">
        <v>7488</v>
      </c>
      <c r="B248">
        <v>7.91</v>
      </c>
      <c r="C248">
        <v>0.52</v>
      </c>
      <c r="D248">
        <v>0.85</v>
      </c>
      <c r="E248">
        <v>20.8</v>
      </c>
      <c r="F248">
        <v>5.03</v>
      </c>
      <c r="G248" s="4">
        <f t="shared" si="4"/>
        <v>9.3058823529411772</v>
      </c>
    </row>
    <row r="249" spans="1:7" x14ac:dyDescent="0.2">
      <c r="A249" s="6">
        <v>7519</v>
      </c>
      <c r="B249">
        <v>7.6</v>
      </c>
      <c r="C249">
        <v>0.52</v>
      </c>
      <c r="D249">
        <v>0.84</v>
      </c>
      <c r="E249">
        <v>20.3</v>
      </c>
      <c r="F249">
        <v>5.04</v>
      </c>
      <c r="G249" s="4">
        <f t="shared" si="4"/>
        <v>9.0476190476190474</v>
      </c>
    </row>
    <row r="250" spans="1:7" x14ac:dyDescent="0.2">
      <c r="A250" s="6">
        <v>7550</v>
      </c>
      <c r="B250">
        <v>7.87</v>
      </c>
      <c r="C250">
        <v>0.52</v>
      </c>
      <c r="D250">
        <v>0.83</v>
      </c>
      <c r="E250">
        <v>20</v>
      </c>
      <c r="F250">
        <v>5.05</v>
      </c>
      <c r="G250" s="4">
        <f t="shared" si="4"/>
        <v>9.4819277108433742</v>
      </c>
    </row>
    <row r="251" spans="1:7" x14ac:dyDescent="0.2">
      <c r="A251" s="6">
        <v>7580</v>
      </c>
      <c r="B251">
        <v>7.88</v>
      </c>
      <c r="C251">
        <v>0.51</v>
      </c>
      <c r="D251">
        <v>0.82</v>
      </c>
      <c r="E251">
        <v>19.899999999999999</v>
      </c>
      <c r="F251">
        <v>5.0599999999999996</v>
      </c>
      <c r="G251" s="4">
        <f t="shared" si="4"/>
        <v>9.6097560975609753</v>
      </c>
    </row>
    <row r="252" spans="1:7" x14ac:dyDescent="0.2">
      <c r="A252" s="6">
        <v>7611</v>
      </c>
      <c r="B252">
        <v>7.48</v>
      </c>
      <c r="C252">
        <v>0.51</v>
      </c>
      <c r="D252">
        <v>0.81</v>
      </c>
      <c r="E252">
        <v>19.8</v>
      </c>
      <c r="F252">
        <v>5.07</v>
      </c>
      <c r="G252" s="4">
        <f t="shared" si="4"/>
        <v>9.2345679012345681</v>
      </c>
    </row>
    <row r="253" spans="1:7" x14ac:dyDescent="0.2">
      <c r="A253" s="6">
        <v>7641</v>
      </c>
      <c r="B253">
        <v>6.81</v>
      </c>
      <c r="C253">
        <v>0.51</v>
      </c>
      <c r="D253">
        <v>0.8</v>
      </c>
      <c r="E253">
        <v>19.399999999999999</v>
      </c>
      <c r="F253">
        <v>5.08</v>
      </c>
      <c r="G253" s="4">
        <f t="shared" si="4"/>
        <v>8.5124999999999993</v>
      </c>
    </row>
    <row r="254" spans="1:7" x14ac:dyDescent="0.2">
      <c r="A254" s="6">
        <v>7672</v>
      </c>
      <c r="B254">
        <v>7.11</v>
      </c>
      <c r="C254">
        <v>0.51</v>
      </c>
      <c r="D254">
        <v>0.76</v>
      </c>
      <c r="E254">
        <v>19</v>
      </c>
      <c r="F254">
        <v>5.09</v>
      </c>
      <c r="G254" s="4">
        <f t="shared" si="4"/>
        <v>9.3552631578947363</v>
      </c>
    </row>
    <row r="255" spans="1:7" x14ac:dyDescent="0.2">
      <c r="A255" s="6">
        <v>7703</v>
      </c>
      <c r="B255">
        <v>7.06</v>
      </c>
      <c r="C255">
        <v>0.5</v>
      </c>
      <c r="D255">
        <v>0.71</v>
      </c>
      <c r="E255">
        <v>18.399999999999999</v>
      </c>
      <c r="F255">
        <v>5.0199999999999996</v>
      </c>
      <c r="G255" s="4">
        <f t="shared" si="4"/>
        <v>9.943661971830986</v>
      </c>
    </row>
    <row r="256" spans="1:7" x14ac:dyDescent="0.2">
      <c r="A256" s="6">
        <v>7731</v>
      </c>
      <c r="B256">
        <v>6.88</v>
      </c>
      <c r="C256">
        <v>0.5</v>
      </c>
      <c r="D256">
        <v>0.67</v>
      </c>
      <c r="E256">
        <v>18.3</v>
      </c>
      <c r="F256">
        <v>4.96</v>
      </c>
      <c r="G256" s="4">
        <f t="shared" si="4"/>
        <v>10.26865671641791</v>
      </c>
    </row>
    <row r="257" spans="1:7" x14ac:dyDescent="0.2">
      <c r="A257" s="6">
        <v>7762</v>
      </c>
      <c r="B257">
        <v>6.91</v>
      </c>
      <c r="C257">
        <v>0.49</v>
      </c>
      <c r="D257">
        <v>0.63</v>
      </c>
      <c r="E257">
        <v>18.100000000000001</v>
      </c>
      <c r="F257">
        <v>4.8899999999999997</v>
      </c>
      <c r="G257" s="4">
        <f t="shared" si="4"/>
        <v>10.968253968253968</v>
      </c>
    </row>
    <row r="258" spans="1:7" x14ac:dyDescent="0.2">
      <c r="A258" s="6">
        <v>7792</v>
      </c>
      <c r="B258">
        <v>7.12</v>
      </c>
      <c r="C258">
        <v>0.49</v>
      </c>
      <c r="D258">
        <v>0.59</v>
      </c>
      <c r="E258">
        <v>17.7</v>
      </c>
      <c r="F258">
        <v>4.83</v>
      </c>
      <c r="G258" s="4">
        <f t="shared" si="4"/>
        <v>12.067796610169493</v>
      </c>
    </row>
    <row r="259" spans="1:7" x14ac:dyDescent="0.2">
      <c r="A259" s="6">
        <v>7823</v>
      </c>
      <c r="B259">
        <v>6.55</v>
      </c>
      <c r="C259">
        <v>0.48</v>
      </c>
      <c r="D259">
        <v>0.55000000000000004</v>
      </c>
      <c r="E259">
        <v>17.600000000000001</v>
      </c>
      <c r="F259">
        <v>4.76</v>
      </c>
      <c r="G259" s="4">
        <f t="shared" si="4"/>
        <v>11.909090909090908</v>
      </c>
    </row>
    <row r="260" spans="1:7" x14ac:dyDescent="0.2">
      <c r="A260" s="6">
        <v>7853</v>
      </c>
      <c r="B260">
        <v>6.53</v>
      </c>
      <c r="C260">
        <v>0.48</v>
      </c>
      <c r="D260">
        <v>0.5</v>
      </c>
      <c r="E260">
        <v>17.7</v>
      </c>
      <c r="F260">
        <v>4.7</v>
      </c>
      <c r="G260" s="4">
        <f t="shared" si="4"/>
        <v>13.06</v>
      </c>
    </row>
    <row r="261" spans="1:7" x14ac:dyDescent="0.2">
      <c r="A261" s="6">
        <v>7884</v>
      </c>
      <c r="B261">
        <v>6.45</v>
      </c>
      <c r="C261">
        <v>0.48</v>
      </c>
      <c r="D261">
        <v>0.46</v>
      </c>
      <c r="E261">
        <v>17.7</v>
      </c>
      <c r="F261">
        <v>4.63</v>
      </c>
      <c r="G261" s="4">
        <f t="shared" si="4"/>
        <v>14.021739130434783</v>
      </c>
    </row>
    <row r="262" spans="1:7" x14ac:dyDescent="0.2">
      <c r="A262" s="6">
        <v>7915</v>
      </c>
      <c r="B262">
        <v>6.61</v>
      </c>
      <c r="C262">
        <v>0.47</v>
      </c>
      <c r="D262">
        <v>0.42</v>
      </c>
      <c r="E262">
        <v>17.5</v>
      </c>
      <c r="F262">
        <v>4.5599999999999996</v>
      </c>
      <c r="G262" s="4">
        <f t="shared" si="4"/>
        <v>15.738095238095239</v>
      </c>
    </row>
    <row r="263" spans="1:7" x14ac:dyDescent="0.2">
      <c r="A263" s="6">
        <v>7945</v>
      </c>
      <c r="B263">
        <v>6.7</v>
      </c>
      <c r="C263">
        <v>0.47</v>
      </c>
      <c r="D263">
        <v>0.38</v>
      </c>
      <c r="E263">
        <v>17.5</v>
      </c>
      <c r="F263">
        <v>4.5</v>
      </c>
      <c r="G263" s="4">
        <f t="shared" si="4"/>
        <v>17.631578947368421</v>
      </c>
    </row>
    <row r="264" spans="1:7" x14ac:dyDescent="0.2">
      <c r="A264" s="6">
        <v>7976</v>
      </c>
      <c r="B264">
        <v>7.06</v>
      </c>
      <c r="C264">
        <v>0.46</v>
      </c>
      <c r="D264">
        <v>0.33</v>
      </c>
      <c r="E264">
        <v>17.399999999999999</v>
      </c>
      <c r="F264">
        <v>4.43</v>
      </c>
      <c r="G264" s="4">
        <f t="shared" si="4"/>
        <v>21.393939393939391</v>
      </c>
    </row>
    <row r="265" spans="1:7" x14ac:dyDescent="0.2">
      <c r="A265" s="6">
        <v>8006</v>
      </c>
      <c r="B265">
        <v>7.31</v>
      </c>
      <c r="C265">
        <v>0.46</v>
      </c>
      <c r="D265">
        <v>0.28999999999999998</v>
      </c>
      <c r="E265">
        <v>17.3</v>
      </c>
      <c r="F265">
        <v>4.37</v>
      </c>
      <c r="G265" s="4">
        <f t="shared" si="4"/>
        <v>25.206896551724139</v>
      </c>
    </row>
    <row r="266" spans="1:7" x14ac:dyDescent="0.2">
      <c r="A266" s="6">
        <v>8037</v>
      </c>
      <c r="B266">
        <v>7.3</v>
      </c>
      <c r="C266">
        <v>0.46</v>
      </c>
      <c r="D266">
        <v>0.32</v>
      </c>
      <c r="E266">
        <v>16.899999999999999</v>
      </c>
      <c r="F266">
        <v>4.3</v>
      </c>
      <c r="G266" s="4">
        <f t="shared" si="4"/>
        <v>22.8125</v>
      </c>
    </row>
    <row r="267" spans="1:7" x14ac:dyDescent="0.2">
      <c r="A267" s="6">
        <v>8068</v>
      </c>
      <c r="B267">
        <v>7.46</v>
      </c>
      <c r="C267">
        <v>0.47</v>
      </c>
      <c r="D267">
        <v>0.36</v>
      </c>
      <c r="E267">
        <v>16.899999999999999</v>
      </c>
      <c r="F267">
        <v>4.3</v>
      </c>
      <c r="G267" s="4">
        <f t="shared" si="4"/>
        <v>20.722222222222221</v>
      </c>
    </row>
    <row r="268" spans="1:7" x14ac:dyDescent="0.2">
      <c r="A268" s="6">
        <v>8096</v>
      </c>
      <c r="B268">
        <v>7.74</v>
      </c>
      <c r="C268">
        <v>0.47</v>
      </c>
      <c r="D268">
        <v>0.39</v>
      </c>
      <c r="E268">
        <v>16.7</v>
      </c>
      <c r="F268">
        <v>4.3099999999999996</v>
      </c>
      <c r="G268" s="4">
        <f t="shared" si="4"/>
        <v>19.846153846153847</v>
      </c>
    </row>
    <row r="269" spans="1:7" x14ac:dyDescent="0.2">
      <c r="A269" s="6">
        <v>8127</v>
      </c>
      <c r="B269">
        <v>8.2100000000000009</v>
      </c>
      <c r="C269">
        <v>0.48</v>
      </c>
      <c r="D269">
        <v>0.42</v>
      </c>
      <c r="E269">
        <v>16.7</v>
      </c>
      <c r="F269">
        <v>4.3099999999999996</v>
      </c>
      <c r="G269" s="4">
        <f t="shared" si="4"/>
        <v>19.547619047619051</v>
      </c>
    </row>
    <row r="270" spans="1:7" x14ac:dyDescent="0.2">
      <c r="A270" s="6">
        <v>8157</v>
      </c>
      <c r="B270">
        <v>8.5299999999999994</v>
      </c>
      <c r="C270">
        <v>0.48</v>
      </c>
      <c r="D270">
        <v>0.46</v>
      </c>
      <c r="E270">
        <v>16.7</v>
      </c>
      <c r="F270">
        <v>4.32</v>
      </c>
      <c r="G270" s="4">
        <f t="shared" si="4"/>
        <v>18.543478260869563</v>
      </c>
    </row>
    <row r="271" spans="1:7" x14ac:dyDescent="0.2">
      <c r="A271" s="6">
        <v>8188</v>
      </c>
      <c r="B271">
        <v>8.4499999999999993</v>
      </c>
      <c r="C271">
        <v>0.48</v>
      </c>
      <c r="D271">
        <v>0.49</v>
      </c>
      <c r="E271">
        <v>16.7</v>
      </c>
      <c r="F271">
        <v>4.33</v>
      </c>
      <c r="G271" s="4">
        <f t="shared" si="4"/>
        <v>17.244897959183671</v>
      </c>
    </row>
    <row r="272" spans="1:7" x14ac:dyDescent="0.2">
      <c r="A272" s="6">
        <v>8218</v>
      </c>
      <c r="B272">
        <v>8.51</v>
      </c>
      <c r="C272">
        <v>0.49</v>
      </c>
      <c r="D272">
        <v>0.52</v>
      </c>
      <c r="E272">
        <v>16.8</v>
      </c>
      <c r="F272">
        <v>4.33</v>
      </c>
      <c r="G272" s="4">
        <f t="shared" si="4"/>
        <v>16.365384615384613</v>
      </c>
    </row>
    <row r="273" spans="1:7" x14ac:dyDescent="0.2">
      <c r="A273" s="6">
        <v>8249</v>
      </c>
      <c r="B273">
        <v>8.83</v>
      </c>
      <c r="C273">
        <v>0.49</v>
      </c>
      <c r="D273">
        <v>0.56000000000000005</v>
      </c>
      <c r="E273">
        <v>16.600000000000001</v>
      </c>
      <c r="F273">
        <v>4.33</v>
      </c>
      <c r="G273" s="4">
        <f t="shared" si="4"/>
        <v>15.767857142857142</v>
      </c>
    </row>
    <row r="274" spans="1:7" x14ac:dyDescent="0.2">
      <c r="A274" s="6">
        <v>8280</v>
      </c>
      <c r="B274">
        <v>9.06</v>
      </c>
      <c r="C274">
        <v>0.5</v>
      </c>
      <c r="D274">
        <v>0.59</v>
      </c>
      <c r="E274">
        <v>16.600000000000001</v>
      </c>
      <c r="F274">
        <v>4.34</v>
      </c>
      <c r="G274" s="4">
        <f t="shared" si="4"/>
        <v>15.355932203389832</v>
      </c>
    </row>
    <row r="275" spans="1:7" x14ac:dyDescent="0.2">
      <c r="A275" s="6">
        <v>8310</v>
      </c>
      <c r="B275">
        <v>9.26</v>
      </c>
      <c r="C275">
        <v>0.5</v>
      </c>
      <c r="D275">
        <v>0.62</v>
      </c>
      <c r="E275">
        <v>16.7</v>
      </c>
      <c r="F275">
        <v>4.34</v>
      </c>
      <c r="G275" s="4">
        <f t="shared" si="4"/>
        <v>14.935483870967742</v>
      </c>
    </row>
    <row r="276" spans="1:7" x14ac:dyDescent="0.2">
      <c r="A276" s="6">
        <v>8341</v>
      </c>
      <c r="B276">
        <v>8.8000000000000007</v>
      </c>
      <c r="C276">
        <v>0.51</v>
      </c>
      <c r="D276">
        <v>0.66</v>
      </c>
      <c r="E276">
        <v>16.8</v>
      </c>
      <c r="F276">
        <v>4.3499999999999996</v>
      </c>
      <c r="G276" s="4">
        <f t="shared" si="4"/>
        <v>13.333333333333334</v>
      </c>
    </row>
    <row r="277" spans="1:7" x14ac:dyDescent="0.2">
      <c r="A277" s="6">
        <v>8371</v>
      </c>
      <c r="B277">
        <v>8.7799999999999994</v>
      </c>
      <c r="C277">
        <v>0.51</v>
      </c>
      <c r="D277">
        <v>0.69</v>
      </c>
      <c r="E277">
        <v>16.899999999999999</v>
      </c>
      <c r="F277">
        <v>4.3499999999999996</v>
      </c>
      <c r="G277" s="4">
        <f t="shared" si="4"/>
        <v>12.72463768115942</v>
      </c>
    </row>
    <row r="278" spans="1:7" x14ac:dyDescent="0.2">
      <c r="A278" s="6">
        <v>8402</v>
      </c>
      <c r="B278">
        <v>8.9</v>
      </c>
      <c r="C278">
        <v>0.51</v>
      </c>
      <c r="D278">
        <v>0.71</v>
      </c>
      <c r="E278">
        <v>16.8</v>
      </c>
      <c r="F278">
        <v>4.3600000000000003</v>
      </c>
      <c r="G278" s="4">
        <f t="shared" si="4"/>
        <v>12.535211267605636</v>
      </c>
    </row>
    <row r="279" spans="1:7" x14ac:dyDescent="0.2">
      <c r="A279" s="6">
        <v>8433</v>
      </c>
      <c r="B279">
        <v>9.2799999999999994</v>
      </c>
      <c r="C279">
        <v>0.51</v>
      </c>
      <c r="D279">
        <v>0.74</v>
      </c>
      <c r="E279">
        <v>16.8</v>
      </c>
      <c r="F279">
        <v>4.33</v>
      </c>
      <c r="G279" s="4">
        <f t="shared" si="4"/>
        <v>12.54054054054054</v>
      </c>
    </row>
    <row r="280" spans="1:7" x14ac:dyDescent="0.2">
      <c r="A280" s="6">
        <v>8461</v>
      </c>
      <c r="B280">
        <v>9.43</v>
      </c>
      <c r="C280">
        <v>0.52</v>
      </c>
      <c r="D280">
        <v>0.76</v>
      </c>
      <c r="E280">
        <v>16.8</v>
      </c>
      <c r="F280">
        <v>4.3099999999999996</v>
      </c>
      <c r="G280" s="4">
        <f t="shared" si="4"/>
        <v>12.407894736842104</v>
      </c>
    </row>
    <row r="281" spans="1:7" x14ac:dyDescent="0.2">
      <c r="A281" s="6">
        <v>8492</v>
      </c>
      <c r="B281">
        <v>9.1</v>
      </c>
      <c r="C281">
        <v>0.52</v>
      </c>
      <c r="D281">
        <v>0.79</v>
      </c>
      <c r="E281">
        <v>16.899999999999999</v>
      </c>
      <c r="F281">
        <v>4.29</v>
      </c>
      <c r="G281" s="4">
        <f t="shared" si="4"/>
        <v>11.518987341772151</v>
      </c>
    </row>
    <row r="282" spans="1:7" x14ac:dyDescent="0.2">
      <c r="A282" s="6">
        <v>8522</v>
      </c>
      <c r="B282">
        <v>8.67</v>
      </c>
      <c r="C282">
        <v>0.52</v>
      </c>
      <c r="D282">
        <v>0.81</v>
      </c>
      <c r="E282">
        <v>16.899999999999999</v>
      </c>
      <c r="F282">
        <v>4.26</v>
      </c>
      <c r="G282" s="4">
        <f t="shared" si="4"/>
        <v>10.703703703703702</v>
      </c>
    </row>
    <row r="283" spans="1:7" x14ac:dyDescent="0.2">
      <c r="A283" s="6">
        <v>8553</v>
      </c>
      <c r="B283">
        <v>8.34</v>
      </c>
      <c r="C283">
        <v>0.52</v>
      </c>
      <c r="D283">
        <v>0.83</v>
      </c>
      <c r="E283">
        <v>17</v>
      </c>
      <c r="F283">
        <v>4.2300000000000004</v>
      </c>
      <c r="G283" s="4">
        <f t="shared" si="4"/>
        <v>10.048192771084338</v>
      </c>
    </row>
    <row r="284" spans="1:7" x14ac:dyDescent="0.2">
      <c r="A284" s="6">
        <v>8583</v>
      </c>
      <c r="B284">
        <v>8.06</v>
      </c>
      <c r="C284">
        <v>0.52</v>
      </c>
      <c r="D284">
        <v>0.86</v>
      </c>
      <c r="E284">
        <v>17.2</v>
      </c>
      <c r="F284">
        <v>4.21</v>
      </c>
      <c r="G284" s="4">
        <f t="shared" si="4"/>
        <v>9.3720930232558146</v>
      </c>
    </row>
    <row r="285" spans="1:7" x14ac:dyDescent="0.2">
      <c r="A285" s="6">
        <v>8614</v>
      </c>
      <c r="B285">
        <v>8.1</v>
      </c>
      <c r="C285">
        <v>0.52</v>
      </c>
      <c r="D285">
        <v>0.88</v>
      </c>
      <c r="E285">
        <v>17.100000000000001</v>
      </c>
      <c r="F285">
        <v>4.18</v>
      </c>
      <c r="G285" s="4">
        <f t="shared" si="4"/>
        <v>9.2045454545454533</v>
      </c>
    </row>
    <row r="286" spans="1:7" x14ac:dyDescent="0.2">
      <c r="A286" s="6">
        <v>8645</v>
      </c>
      <c r="B286">
        <v>8.15</v>
      </c>
      <c r="C286">
        <v>0.53</v>
      </c>
      <c r="D286">
        <v>0.91</v>
      </c>
      <c r="E286">
        <v>17.2</v>
      </c>
      <c r="F286">
        <v>4.16</v>
      </c>
      <c r="G286" s="4">
        <f t="shared" si="4"/>
        <v>8.9560439560439562</v>
      </c>
    </row>
    <row r="287" spans="1:7" x14ac:dyDescent="0.2">
      <c r="A287" s="6">
        <v>8675</v>
      </c>
      <c r="B287">
        <v>8.0299999999999994</v>
      </c>
      <c r="C287">
        <v>0.53</v>
      </c>
      <c r="D287">
        <v>0.93</v>
      </c>
      <c r="E287">
        <v>17.3</v>
      </c>
      <c r="F287">
        <v>4.13</v>
      </c>
      <c r="G287" s="4">
        <f t="shared" si="4"/>
        <v>8.6344086021505362</v>
      </c>
    </row>
    <row r="288" spans="1:7" x14ac:dyDescent="0.2">
      <c r="A288" s="6">
        <v>8706</v>
      </c>
      <c r="B288">
        <v>8.27</v>
      </c>
      <c r="C288">
        <v>0.53</v>
      </c>
      <c r="D288">
        <v>0.96</v>
      </c>
      <c r="E288">
        <v>17.3</v>
      </c>
      <c r="F288">
        <v>4.1100000000000003</v>
      </c>
      <c r="G288" s="4">
        <f t="shared" si="4"/>
        <v>8.6145833333333339</v>
      </c>
    </row>
    <row r="289" spans="1:7" x14ac:dyDescent="0.2">
      <c r="A289" s="6">
        <v>8736</v>
      </c>
      <c r="B289">
        <v>8.5500000000000007</v>
      </c>
      <c r="C289">
        <v>0.53</v>
      </c>
      <c r="D289">
        <v>0.98</v>
      </c>
      <c r="E289">
        <v>17.3</v>
      </c>
      <c r="F289">
        <v>4.08</v>
      </c>
      <c r="G289" s="4">
        <f t="shared" si="4"/>
        <v>8.7244897959183678</v>
      </c>
    </row>
    <row r="290" spans="1:7" x14ac:dyDescent="0.2">
      <c r="A290" s="6">
        <v>8767</v>
      </c>
      <c r="B290">
        <v>8.83</v>
      </c>
      <c r="C290">
        <v>0.53</v>
      </c>
      <c r="D290">
        <v>0.98</v>
      </c>
      <c r="E290">
        <v>17.3</v>
      </c>
      <c r="F290">
        <v>4.0599999999999996</v>
      </c>
      <c r="G290" s="4">
        <f t="shared" si="4"/>
        <v>9.0102040816326525</v>
      </c>
    </row>
    <row r="291" spans="1:7" x14ac:dyDescent="0.2">
      <c r="A291" s="6">
        <v>8798</v>
      </c>
      <c r="B291">
        <v>8.8699999999999992</v>
      </c>
      <c r="C291">
        <v>0.53</v>
      </c>
      <c r="D291">
        <v>0.97</v>
      </c>
      <c r="E291">
        <v>17.2</v>
      </c>
      <c r="F291">
        <v>4.04</v>
      </c>
      <c r="G291" s="4">
        <f t="shared" si="4"/>
        <v>9.144329896907216</v>
      </c>
    </row>
    <row r="292" spans="1:7" x14ac:dyDescent="0.2">
      <c r="A292" s="6">
        <v>8827</v>
      </c>
      <c r="B292">
        <v>8.6999999999999993</v>
      </c>
      <c r="C292">
        <v>0.54</v>
      </c>
      <c r="D292">
        <v>0.97</v>
      </c>
      <c r="E292">
        <v>17.100000000000001</v>
      </c>
      <c r="F292">
        <v>4.03</v>
      </c>
      <c r="G292" s="4">
        <f t="shared" si="4"/>
        <v>8.9690721649484537</v>
      </c>
    </row>
    <row r="293" spans="1:7" x14ac:dyDescent="0.2">
      <c r="A293" s="6">
        <v>8858</v>
      </c>
      <c r="B293">
        <v>8.5</v>
      </c>
      <c r="C293">
        <v>0.54</v>
      </c>
      <c r="D293">
        <v>0.96</v>
      </c>
      <c r="E293">
        <v>17</v>
      </c>
      <c r="F293">
        <v>4.01</v>
      </c>
      <c r="G293" s="4">
        <f t="shared" si="4"/>
        <v>8.8541666666666679</v>
      </c>
    </row>
    <row r="294" spans="1:7" x14ac:dyDescent="0.2">
      <c r="A294" s="6">
        <v>8888</v>
      </c>
      <c r="B294">
        <v>8.4700000000000006</v>
      </c>
      <c r="C294">
        <v>0.54</v>
      </c>
      <c r="D294">
        <v>0.96</v>
      </c>
      <c r="E294">
        <v>17</v>
      </c>
      <c r="F294">
        <v>3.99</v>
      </c>
      <c r="G294" s="4">
        <f t="shared" ref="G294:G357" si="5">SP500_Price/Earnings</f>
        <v>8.8229166666666679</v>
      </c>
    </row>
    <row r="295" spans="1:7" x14ac:dyDescent="0.2">
      <c r="A295" s="6">
        <v>8919</v>
      </c>
      <c r="B295">
        <v>8.6300000000000008</v>
      </c>
      <c r="C295">
        <v>0.54</v>
      </c>
      <c r="D295">
        <v>0.95</v>
      </c>
      <c r="E295">
        <v>17</v>
      </c>
      <c r="F295">
        <v>3.98</v>
      </c>
      <c r="G295" s="4">
        <f t="shared" si="5"/>
        <v>9.0842105263157915</v>
      </c>
    </row>
    <row r="296" spans="1:7" x14ac:dyDescent="0.2">
      <c r="A296" s="6">
        <v>8949</v>
      </c>
      <c r="B296">
        <v>9.0299999999999994</v>
      </c>
      <c r="C296">
        <v>0.54</v>
      </c>
      <c r="D296">
        <v>0.95</v>
      </c>
      <c r="E296">
        <v>17.100000000000001</v>
      </c>
      <c r="F296">
        <v>3.96</v>
      </c>
      <c r="G296" s="4">
        <f t="shared" si="5"/>
        <v>9.5052631578947366</v>
      </c>
    </row>
    <row r="297" spans="1:7" x14ac:dyDescent="0.2">
      <c r="A297" s="6">
        <v>8980</v>
      </c>
      <c r="B297">
        <v>9.34</v>
      </c>
      <c r="C297">
        <v>0.54</v>
      </c>
      <c r="D297">
        <v>0.95</v>
      </c>
      <c r="E297">
        <v>17</v>
      </c>
      <c r="F297">
        <v>3.94</v>
      </c>
      <c r="G297" s="4">
        <f t="shared" si="5"/>
        <v>9.8315789473684205</v>
      </c>
    </row>
    <row r="298" spans="1:7" x14ac:dyDescent="0.2">
      <c r="A298" s="6">
        <v>9011</v>
      </c>
      <c r="B298">
        <v>9.25</v>
      </c>
      <c r="C298">
        <v>0.55000000000000004</v>
      </c>
      <c r="D298">
        <v>0.94</v>
      </c>
      <c r="E298">
        <v>17.100000000000001</v>
      </c>
      <c r="F298">
        <v>3.93</v>
      </c>
      <c r="G298" s="4">
        <f t="shared" si="5"/>
        <v>9.8404255319148941</v>
      </c>
    </row>
    <row r="299" spans="1:7" x14ac:dyDescent="0.2">
      <c r="A299" s="6">
        <v>9041</v>
      </c>
      <c r="B299">
        <v>9.1300000000000008</v>
      </c>
      <c r="C299">
        <v>0.55000000000000004</v>
      </c>
      <c r="D299">
        <v>0.94</v>
      </c>
      <c r="E299">
        <v>17.2</v>
      </c>
      <c r="F299">
        <v>3.91</v>
      </c>
      <c r="G299" s="4">
        <f t="shared" si="5"/>
        <v>9.712765957446809</v>
      </c>
    </row>
    <row r="300" spans="1:7" x14ac:dyDescent="0.2">
      <c r="A300" s="6">
        <v>9072</v>
      </c>
      <c r="B300">
        <v>9.64</v>
      </c>
      <c r="C300">
        <v>0.55000000000000004</v>
      </c>
      <c r="D300">
        <v>0.93</v>
      </c>
      <c r="E300">
        <v>17.2</v>
      </c>
      <c r="F300">
        <v>3.89</v>
      </c>
      <c r="G300" s="4">
        <f t="shared" si="5"/>
        <v>10.365591397849462</v>
      </c>
    </row>
    <row r="301" spans="1:7" x14ac:dyDescent="0.2">
      <c r="A301" s="6">
        <v>9102</v>
      </c>
      <c r="B301">
        <v>10.16</v>
      </c>
      <c r="C301">
        <v>0.55000000000000004</v>
      </c>
      <c r="D301">
        <v>0.93</v>
      </c>
      <c r="E301">
        <v>17.3</v>
      </c>
      <c r="F301">
        <v>3.88</v>
      </c>
      <c r="G301" s="4">
        <f t="shared" si="5"/>
        <v>10.924731182795698</v>
      </c>
    </row>
    <row r="302" spans="1:7" x14ac:dyDescent="0.2">
      <c r="A302" s="6">
        <v>9133</v>
      </c>
      <c r="B302">
        <v>10.58</v>
      </c>
      <c r="C302">
        <v>0.55000000000000004</v>
      </c>
      <c r="D302">
        <v>0.96</v>
      </c>
      <c r="E302">
        <v>17.3</v>
      </c>
      <c r="F302">
        <v>3.86</v>
      </c>
      <c r="G302" s="4">
        <f t="shared" si="5"/>
        <v>11.020833333333334</v>
      </c>
    </row>
    <row r="303" spans="1:7" x14ac:dyDescent="0.2">
      <c r="A303" s="6">
        <v>9164</v>
      </c>
      <c r="B303">
        <v>10.67</v>
      </c>
      <c r="C303">
        <v>0.56000000000000005</v>
      </c>
      <c r="D303">
        <v>0.98</v>
      </c>
      <c r="E303">
        <v>17.2</v>
      </c>
      <c r="F303">
        <v>3.85</v>
      </c>
      <c r="G303" s="4">
        <f t="shared" si="5"/>
        <v>10.887755102040817</v>
      </c>
    </row>
    <row r="304" spans="1:7" x14ac:dyDescent="0.2">
      <c r="A304" s="6">
        <v>9192</v>
      </c>
      <c r="B304">
        <v>10.39</v>
      </c>
      <c r="C304">
        <v>0.56000000000000005</v>
      </c>
      <c r="D304">
        <v>1.01</v>
      </c>
      <c r="E304">
        <v>17.3</v>
      </c>
      <c r="F304">
        <v>3.83</v>
      </c>
      <c r="G304" s="4">
        <f t="shared" si="5"/>
        <v>10.287128712871288</v>
      </c>
    </row>
    <row r="305" spans="1:7" x14ac:dyDescent="0.2">
      <c r="A305" s="6">
        <v>9223</v>
      </c>
      <c r="B305">
        <v>10.28</v>
      </c>
      <c r="C305">
        <v>0.56999999999999995</v>
      </c>
      <c r="D305">
        <v>1.04</v>
      </c>
      <c r="E305">
        <v>17.2</v>
      </c>
      <c r="F305">
        <v>3.81</v>
      </c>
      <c r="G305" s="4">
        <f t="shared" si="5"/>
        <v>9.8846153846153832</v>
      </c>
    </row>
    <row r="306" spans="1:7" x14ac:dyDescent="0.2">
      <c r="A306" s="6">
        <v>9253</v>
      </c>
      <c r="B306">
        <v>10.61</v>
      </c>
      <c r="C306">
        <v>0.56999999999999995</v>
      </c>
      <c r="D306">
        <v>1.06</v>
      </c>
      <c r="E306">
        <v>17.3</v>
      </c>
      <c r="F306">
        <v>3.8</v>
      </c>
      <c r="G306" s="4">
        <f t="shared" si="5"/>
        <v>10.009433962264151</v>
      </c>
    </row>
    <row r="307" spans="1:7" x14ac:dyDescent="0.2">
      <c r="A307" s="6">
        <v>9284</v>
      </c>
      <c r="B307">
        <v>10.8</v>
      </c>
      <c r="C307">
        <v>0.56999999999999995</v>
      </c>
      <c r="D307">
        <v>1.0900000000000001</v>
      </c>
      <c r="E307">
        <v>17.5</v>
      </c>
      <c r="F307">
        <v>3.79</v>
      </c>
      <c r="G307" s="4">
        <f t="shared" si="5"/>
        <v>9.9082568807339442</v>
      </c>
    </row>
    <row r="308" spans="1:7" x14ac:dyDescent="0.2">
      <c r="A308" s="6">
        <v>9314</v>
      </c>
      <c r="B308">
        <v>11.1</v>
      </c>
      <c r="C308">
        <v>0.57999999999999996</v>
      </c>
      <c r="D308">
        <v>1.1200000000000001</v>
      </c>
      <c r="E308">
        <v>17.7</v>
      </c>
      <c r="F308">
        <v>3.77</v>
      </c>
      <c r="G308" s="4">
        <f t="shared" si="5"/>
        <v>9.9107142857142847</v>
      </c>
    </row>
    <row r="309" spans="1:7" x14ac:dyDescent="0.2">
      <c r="A309" s="6">
        <v>9345</v>
      </c>
      <c r="B309">
        <v>11.25</v>
      </c>
      <c r="C309">
        <v>0.57999999999999996</v>
      </c>
      <c r="D309">
        <v>1.1399999999999999</v>
      </c>
      <c r="E309">
        <v>17.7</v>
      </c>
      <c r="F309">
        <v>3.76</v>
      </c>
      <c r="G309" s="4">
        <f t="shared" si="5"/>
        <v>9.8684210526315805</v>
      </c>
    </row>
    <row r="310" spans="1:7" x14ac:dyDescent="0.2">
      <c r="A310" s="6">
        <v>9376</v>
      </c>
      <c r="B310">
        <v>11.51</v>
      </c>
      <c r="C310">
        <v>0.59</v>
      </c>
      <c r="D310">
        <v>1.17</v>
      </c>
      <c r="E310">
        <v>17.7</v>
      </c>
      <c r="F310">
        <v>3.74</v>
      </c>
      <c r="G310" s="4">
        <f t="shared" si="5"/>
        <v>9.8376068376068382</v>
      </c>
    </row>
    <row r="311" spans="1:7" x14ac:dyDescent="0.2">
      <c r="A311" s="6">
        <v>9406</v>
      </c>
      <c r="B311">
        <v>11.89</v>
      </c>
      <c r="C311">
        <v>0.59</v>
      </c>
      <c r="D311">
        <v>1.2</v>
      </c>
      <c r="E311">
        <v>17.7</v>
      </c>
      <c r="F311">
        <v>3.73</v>
      </c>
      <c r="G311" s="4">
        <f t="shared" si="5"/>
        <v>9.908333333333335</v>
      </c>
    </row>
    <row r="312" spans="1:7" x14ac:dyDescent="0.2">
      <c r="A312" s="6">
        <v>9437</v>
      </c>
      <c r="B312">
        <v>12.26</v>
      </c>
      <c r="C312">
        <v>0.6</v>
      </c>
      <c r="D312">
        <v>1.22</v>
      </c>
      <c r="E312">
        <v>18</v>
      </c>
      <c r="F312">
        <v>3.71</v>
      </c>
      <c r="G312" s="4">
        <f t="shared" si="5"/>
        <v>10.049180327868852</v>
      </c>
    </row>
    <row r="313" spans="1:7" x14ac:dyDescent="0.2">
      <c r="A313" s="6">
        <v>9467</v>
      </c>
      <c r="B313">
        <v>12.46</v>
      </c>
      <c r="C313">
        <v>0.6</v>
      </c>
      <c r="D313">
        <v>1.25</v>
      </c>
      <c r="E313">
        <v>17.899999999999999</v>
      </c>
      <c r="F313">
        <v>3.7</v>
      </c>
      <c r="G313" s="4">
        <f t="shared" si="5"/>
        <v>9.968</v>
      </c>
    </row>
    <row r="314" spans="1:7" x14ac:dyDescent="0.2">
      <c r="A314" s="6">
        <v>9498</v>
      </c>
      <c r="B314">
        <v>12.65</v>
      </c>
      <c r="C314">
        <v>0.61</v>
      </c>
      <c r="D314">
        <v>1.25</v>
      </c>
      <c r="E314">
        <v>17.899999999999999</v>
      </c>
      <c r="F314">
        <v>3.68</v>
      </c>
      <c r="G314" s="4">
        <f t="shared" si="5"/>
        <v>10.120000000000001</v>
      </c>
    </row>
    <row r="315" spans="1:7" x14ac:dyDescent="0.2">
      <c r="A315" s="6">
        <v>9529</v>
      </c>
      <c r="B315">
        <v>12.67</v>
      </c>
      <c r="C315">
        <v>0.61</v>
      </c>
      <c r="D315">
        <v>1.25</v>
      </c>
      <c r="E315">
        <v>17.899999999999999</v>
      </c>
      <c r="F315">
        <v>3.65</v>
      </c>
      <c r="G315" s="4">
        <f t="shared" si="5"/>
        <v>10.135999999999999</v>
      </c>
    </row>
    <row r="316" spans="1:7" x14ac:dyDescent="0.2">
      <c r="A316" s="6">
        <v>9557</v>
      </c>
      <c r="B316">
        <v>11.81</v>
      </c>
      <c r="C316">
        <v>0.62</v>
      </c>
      <c r="D316">
        <v>1.25</v>
      </c>
      <c r="E316">
        <v>17.8</v>
      </c>
      <c r="F316">
        <v>3.62</v>
      </c>
      <c r="G316" s="4">
        <f t="shared" si="5"/>
        <v>9.4480000000000004</v>
      </c>
    </row>
    <row r="317" spans="1:7" x14ac:dyDescent="0.2">
      <c r="A317" s="6">
        <v>9588</v>
      </c>
      <c r="B317">
        <v>11.48</v>
      </c>
      <c r="C317">
        <v>0.63</v>
      </c>
      <c r="D317">
        <v>1.25</v>
      </c>
      <c r="E317">
        <v>17.899999999999999</v>
      </c>
      <c r="F317">
        <v>3.6</v>
      </c>
      <c r="G317" s="4">
        <f t="shared" si="5"/>
        <v>9.1840000000000011</v>
      </c>
    </row>
    <row r="318" spans="1:7" x14ac:dyDescent="0.2">
      <c r="A318" s="6">
        <v>9618</v>
      </c>
      <c r="B318">
        <v>11.56</v>
      </c>
      <c r="C318">
        <v>0.64</v>
      </c>
      <c r="D318">
        <v>1.25</v>
      </c>
      <c r="E318">
        <v>17.8</v>
      </c>
      <c r="F318">
        <v>3.57</v>
      </c>
      <c r="G318" s="4">
        <f t="shared" si="5"/>
        <v>9.2480000000000011</v>
      </c>
    </row>
    <row r="319" spans="1:7" x14ac:dyDescent="0.2">
      <c r="A319" s="6">
        <v>9649</v>
      </c>
      <c r="B319">
        <v>12.11</v>
      </c>
      <c r="C319">
        <v>0.65</v>
      </c>
      <c r="D319">
        <v>1.25</v>
      </c>
      <c r="E319">
        <v>17.7</v>
      </c>
      <c r="F319">
        <v>3.54</v>
      </c>
      <c r="G319" s="4">
        <f t="shared" si="5"/>
        <v>9.6879999999999988</v>
      </c>
    </row>
    <row r="320" spans="1:7" x14ac:dyDescent="0.2">
      <c r="A320" s="6">
        <v>9679</v>
      </c>
      <c r="B320">
        <v>12.62</v>
      </c>
      <c r="C320">
        <v>0.65</v>
      </c>
      <c r="D320">
        <v>1.24</v>
      </c>
      <c r="E320">
        <v>17.5</v>
      </c>
      <c r="F320">
        <v>3.51</v>
      </c>
      <c r="G320" s="4">
        <f t="shared" si="5"/>
        <v>10.17741935483871</v>
      </c>
    </row>
    <row r="321" spans="1:7" x14ac:dyDescent="0.2">
      <c r="A321" s="6">
        <v>9710</v>
      </c>
      <c r="B321">
        <v>13.12</v>
      </c>
      <c r="C321">
        <v>0.66</v>
      </c>
      <c r="D321">
        <v>1.24</v>
      </c>
      <c r="E321">
        <v>17.399999999999999</v>
      </c>
      <c r="F321">
        <v>3.48</v>
      </c>
      <c r="G321" s="4">
        <f t="shared" si="5"/>
        <v>10.580645161290322</v>
      </c>
    </row>
    <row r="322" spans="1:7" x14ac:dyDescent="0.2">
      <c r="A322" s="6">
        <v>9741</v>
      </c>
      <c r="B322">
        <v>13.32</v>
      </c>
      <c r="C322">
        <v>0.67</v>
      </c>
      <c r="D322">
        <v>1.24</v>
      </c>
      <c r="E322">
        <v>17.5</v>
      </c>
      <c r="F322">
        <v>3.45</v>
      </c>
      <c r="G322" s="4">
        <f t="shared" si="5"/>
        <v>10.741935483870968</v>
      </c>
    </row>
    <row r="323" spans="1:7" x14ac:dyDescent="0.2">
      <c r="A323" s="6">
        <v>9771</v>
      </c>
      <c r="B323">
        <v>13.02</v>
      </c>
      <c r="C323">
        <v>0.68</v>
      </c>
      <c r="D323">
        <v>1.24</v>
      </c>
      <c r="E323">
        <v>17.600000000000001</v>
      </c>
      <c r="F323">
        <v>3.42</v>
      </c>
      <c r="G323" s="4">
        <f t="shared" si="5"/>
        <v>10.5</v>
      </c>
    </row>
    <row r="324" spans="1:7" x14ac:dyDescent="0.2">
      <c r="A324" s="6">
        <v>9802</v>
      </c>
      <c r="B324">
        <v>13.19</v>
      </c>
      <c r="C324">
        <v>0.68</v>
      </c>
      <c r="D324">
        <v>1.24</v>
      </c>
      <c r="E324">
        <v>17.7</v>
      </c>
      <c r="F324">
        <v>3.4</v>
      </c>
      <c r="G324" s="4">
        <f t="shared" si="5"/>
        <v>10.637096774193548</v>
      </c>
    </row>
    <row r="325" spans="1:7" x14ac:dyDescent="0.2">
      <c r="A325" s="6">
        <v>9832</v>
      </c>
      <c r="B325">
        <v>13.49</v>
      </c>
      <c r="C325">
        <v>0.69</v>
      </c>
      <c r="D325">
        <v>1.24</v>
      </c>
      <c r="E325">
        <v>17.7</v>
      </c>
      <c r="F325">
        <v>3.37</v>
      </c>
      <c r="G325" s="4">
        <f t="shared" si="5"/>
        <v>10.879032258064516</v>
      </c>
    </row>
    <row r="326" spans="1:7" x14ac:dyDescent="0.2">
      <c r="A326" s="6">
        <v>9863</v>
      </c>
      <c r="B326">
        <v>13.4</v>
      </c>
      <c r="C326">
        <v>0.7</v>
      </c>
      <c r="D326">
        <v>1.23</v>
      </c>
      <c r="E326">
        <v>17.5</v>
      </c>
      <c r="F326">
        <v>3.34</v>
      </c>
      <c r="G326" s="4">
        <f t="shared" si="5"/>
        <v>10.894308943089431</v>
      </c>
    </row>
    <row r="327" spans="1:7" x14ac:dyDescent="0.2">
      <c r="A327" s="6">
        <v>9894</v>
      </c>
      <c r="B327">
        <v>13.66</v>
      </c>
      <c r="C327">
        <v>0.7</v>
      </c>
      <c r="D327">
        <v>1.22</v>
      </c>
      <c r="E327">
        <v>17.399999999999999</v>
      </c>
      <c r="F327">
        <v>3.34</v>
      </c>
      <c r="G327" s="4">
        <f t="shared" si="5"/>
        <v>11.196721311475411</v>
      </c>
    </row>
    <row r="328" spans="1:7" x14ac:dyDescent="0.2">
      <c r="A328" s="6">
        <v>9922</v>
      </c>
      <c r="B328">
        <v>13.87</v>
      </c>
      <c r="C328">
        <v>0.71</v>
      </c>
      <c r="D328">
        <v>1.21</v>
      </c>
      <c r="E328">
        <v>17.3</v>
      </c>
      <c r="F328">
        <v>3.34</v>
      </c>
      <c r="G328" s="4">
        <f t="shared" si="5"/>
        <v>11.462809917355372</v>
      </c>
    </row>
    <row r="329" spans="1:7" x14ac:dyDescent="0.2">
      <c r="A329" s="6">
        <v>9953</v>
      </c>
      <c r="B329">
        <v>14.21</v>
      </c>
      <c r="C329">
        <v>0.72</v>
      </c>
      <c r="D329">
        <v>1.2</v>
      </c>
      <c r="E329">
        <v>17.3</v>
      </c>
      <c r="F329">
        <v>3.34</v>
      </c>
      <c r="G329" s="4">
        <f t="shared" si="5"/>
        <v>11.841666666666669</v>
      </c>
    </row>
    <row r="330" spans="1:7" x14ac:dyDescent="0.2">
      <c r="A330" s="6">
        <v>9983</v>
      </c>
      <c r="B330">
        <v>14.7</v>
      </c>
      <c r="C330">
        <v>0.72</v>
      </c>
      <c r="D330">
        <v>1.19</v>
      </c>
      <c r="E330">
        <v>17.399999999999999</v>
      </c>
      <c r="F330">
        <v>3.34</v>
      </c>
      <c r="G330" s="4">
        <f t="shared" si="5"/>
        <v>12.352941176470589</v>
      </c>
    </row>
    <row r="331" spans="1:7" x14ac:dyDescent="0.2">
      <c r="A331" s="6">
        <v>10014</v>
      </c>
      <c r="B331">
        <v>14.89</v>
      </c>
      <c r="C331">
        <v>0.73</v>
      </c>
      <c r="D331">
        <v>1.18</v>
      </c>
      <c r="E331">
        <v>17.600000000000001</v>
      </c>
      <c r="F331">
        <v>3.34</v>
      </c>
      <c r="G331" s="4">
        <f t="shared" si="5"/>
        <v>12.618644067796611</v>
      </c>
    </row>
    <row r="332" spans="1:7" x14ac:dyDescent="0.2">
      <c r="A332" s="6">
        <v>10044</v>
      </c>
      <c r="B332">
        <v>15.22</v>
      </c>
      <c r="C332">
        <v>0.74</v>
      </c>
      <c r="D332">
        <v>1.1599999999999999</v>
      </c>
      <c r="E332">
        <v>17.3</v>
      </c>
      <c r="F332">
        <v>3.33</v>
      </c>
      <c r="G332" s="4">
        <f t="shared" si="5"/>
        <v>13.120689655172415</v>
      </c>
    </row>
    <row r="333" spans="1:7" x14ac:dyDescent="0.2">
      <c r="A333" s="6">
        <v>10075</v>
      </c>
      <c r="B333">
        <v>16.03</v>
      </c>
      <c r="C333">
        <v>0.74</v>
      </c>
      <c r="D333">
        <v>1.1499999999999999</v>
      </c>
      <c r="E333">
        <v>17.2</v>
      </c>
      <c r="F333">
        <v>3.33</v>
      </c>
      <c r="G333" s="4">
        <f t="shared" si="5"/>
        <v>13.93913043478261</v>
      </c>
    </row>
    <row r="334" spans="1:7" x14ac:dyDescent="0.2">
      <c r="A334" s="6">
        <v>10106</v>
      </c>
      <c r="B334">
        <v>16.940000000000001</v>
      </c>
      <c r="C334">
        <v>0.75</v>
      </c>
      <c r="D334">
        <v>1.1399999999999999</v>
      </c>
      <c r="E334">
        <v>17.3</v>
      </c>
      <c r="F334">
        <v>3.33</v>
      </c>
      <c r="G334" s="4">
        <f t="shared" si="5"/>
        <v>14.859649122807021</v>
      </c>
    </row>
    <row r="335" spans="1:7" x14ac:dyDescent="0.2">
      <c r="A335" s="6">
        <v>10136</v>
      </c>
      <c r="B335">
        <v>16.68</v>
      </c>
      <c r="C335">
        <v>0.76</v>
      </c>
      <c r="D335">
        <v>1.1299999999999999</v>
      </c>
      <c r="E335">
        <v>17.399999999999999</v>
      </c>
      <c r="F335">
        <v>3.33</v>
      </c>
      <c r="G335" s="4">
        <f t="shared" si="5"/>
        <v>14.761061946902656</v>
      </c>
    </row>
    <row r="336" spans="1:7" x14ac:dyDescent="0.2">
      <c r="A336" s="6">
        <v>10167</v>
      </c>
      <c r="B336">
        <v>17.059999999999999</v>
      </c>
      <c r="C336">
        <v>0.76</v>
      </c>
      <c r="D336">
        <v>1.1200000000000001</v>
      </c>
      <c r="E336">
        <v>17.3</v>
      </c>
      <c r="F336">
        <v>3.33</v>
      </c>
      <c r="G336" s="4">
        <f t="shared" si="5"/>
        <v>15.232142857142854</v>
      </c>
    </row>
    <row r="337" spans="1:7" x14ac:dyDescent="0.2">
      <c r="A337" s="6">
        <v>10197</v>
      </c>
      <c r="B337">
        <v>17.46</v>
      </c>
      <c r="C337">
        <v>0.77</v>
      </c>
      <c r="D337">
        <v>1.1100000000000001</v>
      </c>
      <c r="E337">
        <v>17.3</v>
      </c>
      <c r="F337">
        <v>3.33</v>
      </c>
      <c r="G337" s="4">
        <f t="shared" si="5"/>
        <v>15.72972972972973</v>
      </c>
    </row>
    <row r="338" spans="1:7" x14ac:dyDescent="0.2">
      <c r="A338" s="6">
        <v>10228</v>
      </c>
      <c r="B338">
        <v>17.53</v>
      </c>
      <c r="C338">
        <v>0.78</v>
      </c>
      <c r="D338">
        <v>1.1299999999999999</v>
      </c>
      <c r="E338">
        <v>17.3</v>
      </c>
      <c r="F338">
        <v>3.33</v>
      </c>
      <c r="G338" s="4">
        <f t="shared" si="5"/>
        <v>15.513274336283189</v>
      </c>
    </row>
    <row r="339" spans="1:7" x14ac:dyDescent="0.2">
      <c r="A339" s="6">
        <v>10259</v>
      </c>
      <c r="B339">
        <v>17.32</v>
      </c>
      <c r="C339">
        <v>0.78</v>
      </c>
      <c r="D339">
        <v>1.1599999999999999</v>
      </c>
      <c r="E339">
        <v>17.100000000000001</v>
      </c>
      <c r="F339">
        <v>3.35</v>
      </c>
      <c r="G339" s="4">
        <f t="shared" si="5"/>
        <v>14.931034482758623</v>
      </c>
    </row>
    <row r="340" spans="1:7" x14ac:dyDescent="0.2">
      <c r="A340" s="6">
        <v>10288</v>
      </c>
      <c r="B340">
        <v>18.25</v>
      </c>
      <c r="C340">
        <v>0.79</v>
      </c>
      <c r="D340">
        <v>1.18</v>
      </c>
      <c r="E340">
        <v>17.100000000000001</v>
      </c>
      <c r="F340">
        <v>3.38</v>
      </c>
      <c r="G340" s="4">
        <f t="shared" si="5"/>
        <v>15.466101694915254</v>
      </c>
    </row>
    <row r="341" spans="1:7" x14ac:dyDescent="0.2">
      <c r="A341" s="6">
        <v>10319</v>
      </c>
      <c r="B341">
        <v>19.399999999999999</v>
      </c>
      <c r="C341">
        <v>0.8</v>
      </c>
      <c r="D341">
        <v>1.2</v>
      </c>
      <c r="E341">
        <v>17.100000000000001</v>
      </c>
      <c r="F341">
        <v>3.4</v>
      </c>
      <c r="G341" s="4">
        <f t="shared" si="5"/>
        <v>16.166666666666668</v>
      </c>
    </row>
    <row r="342" spans="1:7" x14ac:dyDescent="0.2">
      <c r="A342" s="6">
        <v>10349</v>
      </c>
      <c r="B342">
        <v>20</v>
      </c>
      <c r="C342">
        <v>0.8</v>
      </c>
      <c r="D342">
        <v>1.22</v>
      </c>
      <c r="E342">
        <v>17.2</v>
      </c>
      <c r="F342">
        <v>3.42</v>
      </c>
      <c r="G342" s="4">
        <f t="shared" si="5"/>
        <v>16.393442622950818</v>
      </c>
    </row>
    <row r="343" spans="1:7" x14ac:dyDescent="0.2">
      <c r="A343" s="6">
        <v>10380</v>
      </c>
      <c r="B343">
        <v>19.02</v>
      </c>
      <c r="C343">
        <v>0.81</v>
      </c>
      <c r="D343">
        <v>1.25</v>
      </c>
      <c r="E343">
        <v>17.100000000000001</v>
      </c>
      <c r="F343">
        <v>3.44</v>
      </c>
      <c r="G343" s="4">
        <f t="shared" si="5"/>
        <v>15.215999999999999</v>
      </c>
    </row>
    <row r="344" spans="1:7" x14ac:dyDescent="0.2">
      <c r="A344" s="6">
        <v>10410</v>
      </c>
      <c r="B344">
        <v>19.16</v>
      </c>
      <c r="C344">
        <v>0.82</v>
      </c>
      <c r="D344">
        <v>1.27</v>
      </c>
      <c r="E344">
        <v>17.100000000000001</v>
      </c>
      <c r="F344">
        <v>3.46</v>
      </c>
      <c r="G344" s="4">
        <f t="shared" si="5"/>
        <v>15.086614173228346</v>
      </c>
    </row>
    <row r="345" spans="1:7" x14ac:dyDescent="0.2">
      <c r="A345" s="6">
        <v>10441</v>
      </c>
      <c r="B345">
        <v>19.78</v>
      </c>
      <c r="C345">
        <v>0.82</v>
      </c>
      <c r="D345">
        <v>1.29</v>
      </c>
      <c r="E345">
        <v>17.100000000000001</v>
      </c>
      <c r="F345">
        <v>3.49</v>
      </c>
      <c r="G345" s="4">
        <f t="shared" si="5"/>
        <v>15.333333333333334</v>
      </c>
    </row>
    <row r="346" spans="1:7" x14ac:dyDescent="0.2">
      <c r="A346" s="6">
        <v>10472</v>
      </c>
      <c r="B346">
        <v>21.17</v>
      </c>
      <c r="C346">
        <v>0.83</v>
      </c>
      <c r="D346">
        <v>1.31</v>
      </c>
      <c r="E346">
        <v>17.3</v>
      </c>
      <c r="F346">
        <v>3.51</v>
      </c>
      <c r="G346" s="4">
        <f t="shared" si="5"/>
        <v>16.16030534351145</v>
      </c>
    </row>
    <row r="347" spans="1:7" x14ac:dyDescent="0.2">
      <c r="A347" s="6">
        <v>10502</v>
      </c>
      <c r="B347">
        <v>21.6</v>
      </c>
      <c r="C347">
        <v>0.84</v>
      </c>
      <c r="D347">
        <v>1.33</v>
      </c>
      <c r="E347">
        <v>17.2</v>
      </c>
      <c r="F347">
        <v>3.53</v>
      </c>
      <c r="G347" s="4">
        <f t="shared" si="5"/>
        <v>16.2406015037594</v>
      </c>
    </row>
    <row r="348" spans="1:7" x14ac:dyDescent="0.2">
      <c r="A348" s="6">
        <v>10533</v>
      </c>
      <c r="B348">
        <v>23.06</v>
      </c>
      <c r="C348">
        <v>0.84</v>
      </c>
      <c r="D348">
        <v>1.36</v>
      </c>
      <c r="E348">
        <v>17.2</v>
      </c>
      <c r="F348">
        <v>3.56</v>
      </c>
      <c r="G348" s="4">
        <f t="shared" si="5"/>
        <v>16.955882352941174</v>
      </c>
    </row>
    <row r="349" spans="1:7" x14ac:dyDescent="0.2">
      <c r="A349" s="6">
        <v>10563</v>
      </c>
      <c r="B349">
        <v>23.15</v>
      </c>
      <c r="C349">
        <v>0.85</v>
      </c>
      <c r="D349">
        <v>1.38</v>
      </c>
      <c r="E349">
        <v>17.100000000000001</v>
      </c>
      <c r="F349">
        <v>3.58</v>
      </c>
      <c r="G349" s="4">
        <f t="shared" si="5"/>
        <v>16.775362318840578</v>
      </c>
    </row>
    <row r="350" spans="1:7" x14ac:dyDescent="0.2">
      <c r="A350" s="6">
        <v>10594</v>
      </c>
      <c r="B350">
        <v>24.86</v>
      </c>
      <c r="C350">
        <v>0.86</v>
      </c>
      <c r="D350">
        <v>1.4</v>
      </c>
      <c r="E350">
        <v>17.100000000000001</v>
      </c>
      <c r="F350">
        <v>3.6</v>
      </c>
      <c r="G350" s="4">
        <f t="shared" si="5"/>
        <v>17.757142857142856</v>
      </c>
    </row>
    <row r="351" spans="1:7" x14ac:dyDescent="0.2">
      <c r="A351" s="6">
        <v>10625</v>
      </c>
      <c r="B351">
        <v>24.99</v>
      </c>
      <c r="C351">
        <v>0.87</v>
      </c>
      <c r="D351">
        <v>1.42</v>
      </c>
      <c r="E351">
        <v>17.100000000000001</v>
      </c>
      <c r="F351">
        <v>3.57</v>
      </c>
      <c r="G351" s="4">
        <f t="shared" si="5"/>
        <v>17.598591549295776</v>
      </c>
    </row>
    <row r="352" spans="1:7" x14ac:dyDescent="0.2">
      <c r="A352" s="6">
        <v>10653</v>
      </c>
      <c r="B352">
        <v>25.43</v>
      </c>
      <c r="C352">
        <v>0.88</v>
      </c>
      <c r="D352">
        <v>1.44</v>
      </c>
      <c r="E352">
        <v>17</v>
      </c>
      <c r="F352">
        <v>3.55</v>
      </c>
      <c r="G352" s="4">
        <f t="shared" si="5"/>
        <v>17.659722222222221</v>
      </c>
    </row>
    <row r="353" spans="1:7" x14ac:dyDescent="0.2">
      <c r="A353" s="6">
        <v>10684</v>
      </c>
      <c r="B353">
        <v>25.28</v>
      </c>
      <c r="C353">
        <v>0.89</v>
      </c>
      <c r="D353">
        <v>1.46</v>
      </c>
      <c r="E353">
        <v>16.899999999999999</v>
      </c>
      <c r="F353">
        <v>3.52</v>
      </c>
      <c r="G353" s="4">
        <f t="shared" si="5"/>
        <v>17.315068493150687</v>
      </c>
    </row>
    <row r="354" spans="1:7" x14ac:dyDescent="0.2">
      <c r="A354" s="6">
        <v>10714</v>
      </c>
      <c r="B354">
        <v>25.66</v>
      </c>
      <c r="C354">
        <v>0.9</v>
      </c>
      <c r="D354">
        <v>1.48</v>
      </c>
      <c r="E354">
        <v>17</v>
      </c>
      <c r="F354">
        <v>3.5</v>
      </c>
      <c r="G354" s="4">
        <f t="shared" si="5"/>
        <v>17.337837837837839</v>
      </c>
    </row>
    <row r="355" spans="1:7" x14ac:dyDescent="0.2">
      <c r="A355" s="6">
        <v>10745</v>
      </c>
      <c r="B355">
        <v>26.15</v>
      </c>
      <c r="C355">
        <v>0.91</v>
      </c>
      <c r="D355">
        <v>1.5</v>
      </c>
      <c r="E355">
        <v>17.100000000000001</v>
      </c>
      <c r="F355">
        <v>3.47</v>
      </c>
      <c r="G355" s="4">
        <f t="shared" si="5"/>
        <v>17.433333333333334</v>
      </c>
    </row>
    <row r="356" spans="1:7" x14ac:dyDescent="0.2">
      <c r="A356" s="6">
        <v>10775</v>
      </c>
      <c r="B356">
        <v>28.48</v>
      </c>
      <c r="C356">
        <v>0.92</v>
      </c>
      <c r="D356">
        <v>1.51</v>
      </c>
      <c r="E356">
        <v>17.3</v>
      </c>
      <c r="F356">
        <v>3.45</v>
      </c>
      <c r="G356" s="4">
        <f t="shared" si="5"/>
        <v>18.860927152317881</v>
      </c>
    </row>
    <row r="357" spans="1:7" x14ac:dyDescent="0.2">
      <c r="A357" s="6">
        <v>10806</v>
      </c>
      <c r="B357">
        <v>30.1</v>
      </c>
      <c r="C357">
        <v>0.93</v>
      </c>
      <c r="D357">
        <v>1.53</v>
      </c>
      <c r="E357">
        <v>17.3</v>
      </c>
      <c r="F357">
        <v>3.42</v>
      </c>
      <c r="G357" s="4">
        <f t="shared" si="5"/>
        <v>19.673202614379086</v>
      </c>
    </row>
    <row r="358" spans="1:7" x14ac:dyDescent="0.2">
      <c r="A358" s="6">
        <v>10837</v>
      </c>
      <c r="B358">
        <v>31.3</v>
      </c>
      <c r="C358">
        <v>0.94</v>
      </c>
      <c r="D358">
        <v>1.55</v>
      </c>
      <c r="E358">
        <v>17.3</v>
      </c>
      <c r="F358">
        <v>3.39</v>
      </c>
      <c r="G358" s="4">
        <f t="shared" ref="G358:G421" si="6">SP500_Price/Earnings</f>
        <v>20.193548387096776</v>
      </c>
    </row>
    <row r="359" spans="1:7" x14ac:dyDescent="0.2">
      <c r="A359" s="6">
        <v>10867</v>
      </c>
      <c r="B359">
        <v>27.99</v>
      </c>
      <c r="C359">
        <v>0.95</v>
      </c>
      <c r="D359">
        <v>1.57</v>
      </c>
      <c r="E359">
        <v>17.3</v>
      </c>
      <c r="F359">
        <v>3.37</v>
      </c>
      <c r="G359" s="4">
        <f t="shared" si="6"/>
        <v>17.828025477707005</v>
      </c>
    </row>
    <row r="360" spans="1:7" x14ac:dyDescent="0.2">
      <c r="A360" s="6">
        <v>10898</v>
      </c>
      <c r="B360">
        <v>20.58</v>
      </c>
      <c r="C360">
        <v>0.96</v>
      </c>
      <c r="D360">
        <v>1.59</v>
      </c>
      <c r="E360">
        <v>17.3</v>
      </c>
      <c r="F360">
        <v>3.34</v>
      </c>
      <c r="G360" s="4">
        <f t="shared" si="6"/>
        <v>12.943396226415093</v>
      </c>
    </row>
    <row r="361" spans="1:7" x14ac:dyDescent="0.2">
      <c r="A361" s="6">
        <v>10928</v>
      </c>
      <c r="B361">
        <v>21.4</v>
      </c>
      <c r="C361">
        <v>0.97</v>
      </c>
      <c r="D361">
        <v>1.61</v>
      </c>
      <c r="E361">
        <v>17.2</v>
      </c>
      <c r="F361">
        <v>3.32</v>
      </c>
      <c r="G361" s="4">
        <f t="shared" si="6"/>
        <v>13.291925465838508</v>
      </c>
    </row>
    <row r="362" spans="1:7" x14ac:dyDescent="0.2">
      <c r="A362" s="6">
        <v>10959</v>
      </c>
      <c r="B362">
        <v>21.71</v>
      </c>
      <c r="C362">
        <v>0.97</v>
      </c>
      <c r="D362">
        <v>1.56</v>
      </c>
      <c r="E362">
        <v>17.100000000000001</v>
      </c>
      <c r="F362">
        <v>3.29</v>
      </c>
      <c r="G362" s="4">
        <f t="shared" si="6"/>
        <v>13.916666666666666</v>
      </c>
    </row>
    <row r="363" spans="1:7" x14ac:dyDescent="0.2">
      <c r="A363" s="6">
        <v>10990</v>
      </c>
      <c r="B363">
        <v>23.07</v>
      </c>
      <c r="C363">
        <v>0.97</v>
      </c>
      <c r="D363">
        <v>1.5</v>
      </c>
      <c r="E363">
        <v>17</v>
      </c>
      <c r="F363">
        <v>3.29</v>
      </c>
      <c r="G363" s="4">
        <f t="shared" si="6"/>
        <v>15.38</v>
      </c>
    </row>
    <row r="364" spans="1:7" x14ac:dyDescent="0.2">
      <c r="A364" s="6">
        <v>11018</v>
      </c>
      <c r="B364">
        <v>23.94</v>
      </c>
      <c r="C364">
        <v>0.97</v>
      </c>
      <c r="D364">
        <v>1.45</v>
      </c>
      <c r="E364">
        <v>16.899999999999999</v>
      </c>
      <c r="F364">
        <v>3.3</v>
      </c>
      <c r="G364" s="4">
        <f t="shared" si="6"/>
        <v>16.510344827586209</v>
      </c>
    </row>
    <row r="365" spans="1:7" x14ac:dyDescent="0.2">
      <c r="A365" s="6">
        <v>11049</v>
      </c>
      <c r="B365">
        <v>25.46</v>
      </c>
      <c r="C365">
        <v>0.97</v>
      </c>
      <c r="D365">
        <v>1.4</v>
      </c>
      <c r="E365">
        <v>17</v>
      </c>
      <c r="F365">
        <v>3.3</v>
      </c>
      <c r="G365" s="4">
        <f t="shared" si="6"/>
        <v>18.185714285714287</v>
      </c>
    </row>
    <row r="366" spans="1:7" x14ac:dyDescent="0.2">
      <c r="A366" s="6">
        <v>11079</v>
      </c>
      <c r="B366">
        <v>23.94</v>
      </c>
      <c r="C366">
        <v>0.97</v>
      </c>
      <c r="D366">
        <v>1.34</v>
      </c>
      <c r="E366">
        <v>16.899999999999999</v>
      </c>
      <c r="F366">
        <v>3.31</v>
      </c>
      <c r="G366" s="4">
        <f t="shared" si="6"/>
        <v>17.865671641791046</v>
      </c>
    </row>
    <row r="367" spans="1:7" x14ac:dyDescent="0.2">
      <c r="A367" s="6">
        <v>11110</v>
      </c>
      <c r="B367">
        <v>21.52</v>
      </c>
      <c r="C367">
        <v>0.97</v>
      </c>
      <c r="D367">
        <v>1.29</v>
      </c>
      <c r="E367">
        <v>16.8</v>
      </c>
      <c r="F367">
        <v>3.31</v>
      </c>
      <c r="G367" s="4">
        <f t="shared" si="6"/>
        <v>16.682170542635657</v>
      </c>
    </row>
    <row r="368" spans="1:7" x14ac:dyDescent="0.2">
      <c r="A368" s="6">
        <v>11140</v>
      </c>
      <c r="B368">
        <v>21.06</v>
      </c>
      <c r="C368">
        <v>0.98</v>
      </c>
      <c r="D368">
        <v>1.24</v>
      </c>
      <c r="E368">
        <v>16.600000000000001</v>
      </c>
      <c r="F368">
        <v>3.32</v>
      </c>
      <c r="G368" s="4">
        <f t="shared" si="6"/>
        <v>16.983870967741936</v>
      </c>
    </row>
    <row r="369" spans="1:7" x14ac:dyDescent="0.2">
      <c r="A369" s="6">
        <v>11171</v>
      </c>
      <c r="B369">
        <v>20.79</v>
      </c>
      <c r="C369">
        <v>0.98</v>
      </c>
      <c r="D369">
        <v>1.18</v>
      </c>
      <c r="E369">
        <v>16.5</v>
      </c>
      <c r="F369">
        <v>3.32</v>
      </c>
      <c r="G369" s="4">
        <f t="shared" si="6"/>
        <v>17.618644067796609</v>
      </c>
    </row>
    <row r="370" spans="1:7" x14ac:dyDescent="0.2">
      <c r="A370" s="6">
        <v>11202</v>
      </c>
      <c r="B370">
        <v>20.78</v>
      </c>
      <c r="C370">
        <v>0.98</v>
      </c>
      <c r="D370">
        <v>1.1299999999999999</v>
      </c>
      <c r="E370">
        <v>16.600000000000001</v>
      </c>
      <c r="F370">
        <v>3.32</v>
      </c>
      <c r="G370" s="4">
        <f t="shared" si="6"/>
        <v>18.389380530973455</v>
      </c>
    </row>
    <row r="371" spans="1:7" x14ac:dyDescent="0.2">
      <c r="A371" s="6">
        <v>11232</v>
      </c>
      <c r="B371">
        <v>17.920000000000002</v>
      </c>
      <c r="C371">
        <v>0.98</v>
      </c>
      <c r="D371">
        <v>1.08</v>
      </c>
      <c r="E371">
        <v>16.5</v>
      </c>
      <c r="F371">
        <v>3.33</v>
      </c>
      <c r="G371" s="4">
        <f t="shared" si="6"/>
        <v>16.592592592592592</v>
      </c>
    </row>
    <row r="372" spans="1:7" x14ac:dyDescent="0.2">
      <c r="A372" s="6">
        <v>11263</v>
      </c>
      <c r="B372">
        <v>16.62</v>
      </c>
      <c r="C372">
        <v>0.98</v>
      </c>
      <c r="D372">
        <v>1.02</v>
      </c>
      <c r="E372">
        <v>16.399999999999999</v>
      </c>
      <c r="F372">
        <v>3.33</v>
      </c>
      <c r="G372" s="4">
        <f t="shared" si="6"/>
        <v>16.294117647058822</v>
      </c>
    </row>
    <row r="373" spans="1:7" x14ac:dyDescent="0.2">
      <c r="A373" s="6">
        <v>11293</v>
      </c>
      <c r="B373">
        <v>15.51</v>
      </c>
      <c r="C373">
        <v>0.98</v>
      </c>
      <c r="D373">
        <v>0.97</v>
      </c>
      <c r="E373">
        <v>16.100000000000001</v>
      </c>
      <c r="F373">
        <v>3.34</v>
      </c>
      <c r="G373" s="4">
        <f t="shared" si="6"/>
        <v>15.989690721649485</v>
      </c>
    </row>
    <row r="374" spans="1:7" x14ac:dyDescent="0.2">
      <c r="A374" s="6">
        <v>11324</v>
      </c>
      <c r="B374">
        <v>15.98</v>
      </c>
      <c r="C374">
        <v>0.97</v>
      </c>
      <c r="D374">
        <v>0.94</v>
      </c>
      <c r="E374">
        <v>15.9</v>
      </c>
      <c r="F374">
        <v>3.34</v>
      </c>
      <c r="G374" s="4">
        <f t="shared" si="6"/>
        <v>17</v>
      </c>
    </row>
    <row r="375" spans="1:7" x14ac:dyDescent="0.2">
      <c r="A375" s="6">
        <v>11355</v>
      </c>
      <c r="B375">
        <v>17.2</v>
      </c>
      <c r="C375">
        <v>0.95</v>
      </c>
      <c r="D375">
        <v>0.91</v>
      </c>
      <c r="E375">
        <v>15.7</v>
      </c>
      <c r="F375">
        <v>3.37</v>
      </c>
      <c r="G375" s="4">
        <f t="shared" si="6"/>
        <v>18.901098901098898</v>
      </c>
    </row>
    <row r="376" spans="1:7" x14ac:dyDescent="0.2">
      <c r="A376" s="6">
        <v>11383</v>
      </c>
      <c r="B376">
        <v>17.53</v>
      </c>
      <c r="C376">
        <v>0.94</v>
      </c>
      <c r="D376">
        <v>0.88</v>
      </c>
      <c r="E376">
        <v>15.6</v>
      </c>
      <c r="F376">
        <v>3.4</v>
      </c>
      <c r="G376" s="4">
        <f t="shared" si="6"/>
        <v>19.920454545454547</v>
      </c>
    </row>
    <row r="377" spans="1:7" x14ac:dyDescent="0.2">
      <c r="A377" s="6">
        <v>11414</v>
      </c>
      <c r="B377">
        <v>15.86</v>
      </c>
      <c r="C377">
        <v>0.93</v>
      </c>
      <c r="D377">
        <v>0.85</v>
      </c>
      <c r="E377">
        <v>15.5</v>
      </c>
      <c r="F377">
        <v>3.42</v>
      </c>
      <c r="G377" s="4">
        <f t="shared" si="6"/>
        <v>18.658823529411766</v>
      </c>
    </row>
    <row r="378" spans="1:7" x14ac:dyDescent="0.2">
      <c r="A378" s="6">
        <v>11444</v>
      </c>
      <c r="B378">
        <v>14.33</v>
      </c>
      <c r="C378">
        <v>0.91</v>
      </c>
      <c r="D378">
        <v>0.82</v>
      </c>
      <c r="E378">
        <v>15.3</v>
      </c>
      <c r="F378">
        <v>3.45</v>
      </c>
      <c r="G378" s="4">
        <f t="shared" si="6"/>
        <v>17.475609756097562</v>
      </c>
    </row>
    <row r="379" spans="1:7" x14ac:dyDescent="0.2">
      <c r="A379" s="6">
        <v>11475</v>
      </c>
      <c r="B379">
        <v>13.87</v>
      </c>
      <c r="C379">
        <v>0.9</v>
      </c>
      <c r="D379">
        <v>0.79</v>
      </c>
      <c r="E379">
        <v>15.1</v>
      </c>
      <c r="F379">
        <v>3.48</v>
      </c>
      <c r="G379" s="4">
        <f t="shared" si="6"/>
        <v>17.556962025316455</v>
      </c>
    </row>
    <row r="380" spans="1:7" x14ac:dyDescent="0.2">
      <c r="A380" s="6">
        <v>11505</v>
      </c>
      <c r="B380">
        <v>14.33</v>
      </c>
      <c r="C380">
        <v>0.89</v>
      </c>
      <c r="D380">
        <v>0.76</v>
      </c>
      <c r="E380">
        <v>15.1</v>
      </c>
      <c r="F380">
        <v>3.51</v>
      </c>
      <c r="G380" s="4">
        <f t="shared" si="6"/>
        <v>18.855263157894736</v>
      </c>
    </row>
    <row r="381" spans="1:7" x14ac:dyDescent="0.2">
      <c r="A381" s="6">
        <v>11536</v>
      </c>
      <c r="B381">
        <v>13.9</v>
      </c>
      <c r="C381">
        <v>0.87</v>
      </c>
      <c r="D381">
        <v>0.73</v>
      </c>
      <c r="E381">
        <v>15.1</v>
      </c>
      <c r="F381">
        <v>3.54</v>
      </c>
      <c r="G381" s="4">
        <f t="shared" si="6"/>
        <v>19.041095890410961</v>
      </c>
    </row>
    <row r="382" spans="1:7" x14ac:dyDescent="0.2">
      <c r="A382" s="6">
        <v>11567</v>
      </c>
      <c r="B382">
        <v>11.83</v>
      </c>
      <c r="C382">
        <v>0.86</v>
      </c>
      <c r="D382">
        <v>0.7</v>
      </c>
      <c r="E382">
        <v>15</v>
      </c>
      <c r="F382">
        <v>3.57</v>
      </c>
      <c r="G382" s="4">
        <f t="shared" si="6"/>
        <v>16.900000000000002</v>
      </c>
    </row>
    <row r="383" spans="1:7" x14ac:dyDescent="0.2">
      <c r="A383" s="6">
        <v>11597</v>
      </c>
      <c r="B383">
        <v>10.25</v>
      </c>
      <c r="C383">
        <v>0.85</v>
      </c>
      <c r="D383">
        <v>0.67</v>
      </c>
      <c r="E383">
        <v>14.9</v>
      </c>
      <c r="F383">
        <v>3.6</v>
      </c>
      <c r="G383" s="4">
        <f t="shared" si="6"/>
        <v>15.298507462686567</v>
      </c>
    </row>
    <row r="384" spans="1:7" x14ac:dyDescent="0.2">
      <c r="A384" s="6">
        <v>11628</v>
      </c>
      <c r="B384">
        <v>10.39</v>
      </c>
      <c r="C384">
        <v>0.83</v>
      </c>
      <c r="D384">
        <v>0.64</v>
      </c>
      <c r="E384">
        <v>14.7</v>
      </c>
      <c r="F384">
        <v>3.62</v>
      </c>
      <c r="G384" s="4">
        <f t="shared" si="6"/>
        <v>16.234375</v>
      </c>
    </row>
    <row r="385" spans="1:7" x14ac:dyDescent="0.2">
      <c r="A385" s="6">
        <v>11658</v>
      </c>
      <c r="B385">
        <v>8.44</v>
      </c>
      <c r="C385">
        <v>0.82</v>
      </c>
      <c r="D385">
        <v>0.61</v>
      </c>
      <c r="E385">
        <v>14.6</v>
      </c>
      <c r="F385">
        <v>3.65</v>
      </c>
      <c r="G385" s="4">
        <f t="shared" si="6"/>
        <v>13.836065573770492</v>
      </c>
    </row>
    <row r="386" spans="1:7" x14ac:dyDescent="0.2">
      <c r="A386" s="6">
        <v>11689</v>
      </c>
      <c r="B386">
        <v>8.3000000000000007</v>
      </c>
      <c r="C386">
        <v>0.79</v>
      </c>
      <c r="D386">
        <v>0.59</v>
      </c>
      <c r="E386">
        <v>14.3</v>
      </c>
      <c r="F386">
        <v>3.68</v>
      </c>
      <c r="G386" s="4">
        <f t="shared" si="6"/>
        <v>14.067796610169493</v>
      </c>
    </row>
    <row r="387" spans="1:7" x14ac:dyDescent="0.2">
      <c r="A387" s="6">
        <v>11720</v>
      </c>
      <c r="B387">
        <v>8.23</v>
      </c>
      <c r="C387">
        <v>0.77</v>
      </c>
      <c r="D387">
        <v>0.57999999999999996</v>
      </c>
      <c r="E387">
        <v>14.1</v>
      </c>
      <c r="F387">
        <v>3.65</v>
      </c>
      <c r="G387" s="4">
        <f t="shared" si="6"/>
        <v>14.189655172413795</v>
      </c>
    </row>
    <row r="388" spans="1:7" x14ac:dyDescent="0.2">
      <c r="A388" s="6">
        <v>11749</v>
      </c>
      <c r="B388">
        <v>8.26</v>
      </c>
      <c r="C388">
        <v>0.74</v>
      </c>
      <c r="D388">
        <v>0.56000000000000005</v>
      </c>
      <c r="E388">
        <v>14</v>
      </c>
      <c r="F388">
        <v>3.62</v>
      </c>
      <c r="G388" s="4">
        <f t="shared" si="6"/>
        <v>14.749999999999998</v>
      </c>
    </row>
    <row r="389" spans="1:7" x14ac:dyDescent="0.2">
      <c r="A389" s="6">
        <v>11780</v>
      </c>
      <c r="B389">
        <v>6.28</v>
      </c>
      <c r="C389">
        <v>0.71</v>
      </c>
      <c r="D389">
        <v>0.54</v>
      </c>
      <c r="E389">
        <v>13.9</v>
      </c>
      <c r="F389">
        <v>3.59</v>
      </c>
      <c r="G389" s="4">
        <f t="shared" si="6"/>
        <v>11.62962962962963</v>
      </c>
    </row>
    <row r="390" spans="1:7" x14ac:dyDescent="0.2">
      <c r="A390" s="6">
        <v>11810</v>
      </c>
      <c r="B390">
        <v>5.51</v>
      </c>
      <c r="C390">
        <v>0.69</v>
      </c>
      <c r="D390">
        <v>0.53</v>
      </c>
      <c r="E390">
        <v>13.7</v>
      </c>
      <c r="F390">
        <v>3.56</v>
      </c>
      <c r="G390" s="4">
        <f t="shared" si="6"/>
        <v>10.396226415094338</v>
      </c>
    </row>
    <row r="391" spans="1:7" x14ac:dyDescent="0.2">
      <c r="A391" s="6">
        <v>11841</v>
      </c>
      <c r="B391">
        <v>4.7699999999999996</v>
      </c>
      <c r="C391">
        <v>0.66</v>
      </c>
      <c r="D391">
        <v>0.51</v>
      </c>
      <c r="E391">
        <v>13.6</v>
      </c>
      <c r="F391">
        <v>3.53</v>
      </c>
      <c r="G391" s="4">
        <f t="shared" si="6"/>
        <v>9.352941176470587</v>
      </c>
    </row>
    <row r="392" spans="1:7" x14ac:dyDescent="0.2">
      <c r="A392" s="6">
        <v>11871</v>
      </c>
      <c r="B392">
        <v>5.01</v>
      </c>
      <c r="C392">
        <v>0.63</v>
      </c>
      <c r="D392">
        <v>0.49</v>
      </c>
      <c r="E392">
        <v>13.6</v>
      </c>
      <c r="F392">
        <v>3.5</v>
      </c>
      <c r="G392" s="4">
        <f t="shared" si="6"/>
        <v>10.224489795918368</v>
      </c>
    </row>
    <row r="393" spans="1:7" x14ac:dyDescent="0.2">
      <c r="A393" s="6">
        <v>11902</v>
      </c>
      <c r="B393">
        <v>7.53</v>
      </c>
      <c r="C393">
        <v>0.61</v>
      </c>
      <c r="D393">
        <v>0.48</v>
      </c>
      <c r="E393">
        <v>13.5</v>
      </c>
      <c r="F393">
        <v>3.46</v>
      </c>
      <c r="G393" s="4">
        <f t="shared" si="6"/>
        <v>15.687500000000002</v>
      </c>
    </row>
    <row r="394" spans="1:7" x14ac:dyDescent="0.2">
      <c r="A394" s="6">
        <v>11933</v>
      </c>
      <c r="B394">
        <v>8.26</v>
      </c>
      <c r="C394">
        <v>0.57999999999999996</v>
      </c>
      <c r="D394">
        <v>0.46</v>
      </c>
      <c r="E394">
        <v>13.4</v>
      </c>
      <c r="F394">
        <v>3.43</v>
      </c>
      <c r="G394" s="4">
        <f t="shared" si="6"/>
        <v>17.956521739130434</v>
      </c>
    </row>
    <row r="395" spans="1:7" x14ac:dyDescent="0.2">
      <c r="A395" s="6">
        <v>11963</v>
      </c>
      <c r="B395">
        <v>7.12</v>
      </c>
      <c r="C395">
        <v>0.55000000000000004</v>
      </c>
      <c r="D395">
        <v>0.44</v>
      </c>
      <c r="E395">
        <v>13.3</v>
      </c>
      <c r="F395">
        <v>3.4</v>
      </c>
      <c r="G395" s="4">
        <f t="shared" si="6"/>
        <v>16.181818181818183</v>
      </c>
    </row>
    <row r="396" spans="1:7" x14ac:dyDescent="0.2">
      <c r="A396" s="6">
        <v>11994</v>
      </c>
      <c r="B396">
        <v>7.05</v>
      </c>
      <c r="C396">
        <v>0.53</v>
      </c>
      <c r="D396">
        <v>0.43</v>
      </c>
      <c r="E396">
        <v>13.2</v>
      </c>
      <c r="F396">
        <v>3.37</v>
      </c>
      <c r="G396" s="4">
        <f t="shared" si="6"/>
        <v>16.395348837209301</v>
      </c>
    </row>
    <row r="397" spans="1:7" x14ac:dyDescent="0.2">
      <c r="A397" s="6">
        <v>12024</v>
      </c>
      <c r="B397">
        <v>6.82</v>
      </c>
      <c r="C397">
        <v>0.5</v>
      </c>
      <c r="D397">
        <v>0.41</v>
      </c>
      <c r="E397">
        <v>13.1</v>
      </c>
      <c r="F397">
        <v>3.34</v>
      </c>
      <c r="G397" s="4">
        <f t="shared" si="6"/>
        <v>16.634146341463417</v>
      </c>
    </row>
    <row r="398" spans="1:7" x14ac:dyDescent="0.2">
      <c r="A398" s="6">
        <v>12055</v>
      </c>
      <c r="B398">
        <v>7.09</v>
      </c>
      <c r="C398">
        <v>0.49</v>
      </c>
      <c r="D398">
        <v>0.41</v>
      </c>
      <c r="E398">
        <v>12.9</v>
      </c>
      <c r="F398">
        <v>3.31</v>
      </c>
      <c r="G398" s="4">
        <f t="shared" si="6"/>
        <v>17.292682926829269</v>
      </c>
    </row>
    <row r="399" spans="1:7" x14ac:dyDescent="0.2">
      <c r="A399" s="6">
        <v>12086</v>
      </c>
      <c r="B399">
        <v>6.25</v>
      </c>
      <c r="C399">
        <v>0.49</v>
      </c>
      <c r="D399">
        <v>0.41</v>
      </c>
      <c r="E399">
        <v>12.7</v>
      </c>
      <c r="F399">
        <v>3.29</v>
      </c>
      <c r="G399" s="4">
        <f t="shared" si="6"/>
        <v>15.24390243902439</v>
      </c>
    </row>
    <row r="400" spans="1:7" x14ac:dyDescent="0.2">
      <c r="A400" s="6">
        <v>12114</v>
      </c>
      <c r="B400">
        <v>6.23</v>
      </c>
      <c r="C400">
        <v>0.48</v>
      </c>
      <c r="D400">
        <v>0.42</v>
      </c>
      <c r="E400">
        <v>12.6</v>
      </c>
      <c r="F400">
        <v>3.28</v>
      </c>
      <c r="G400" s="4">
        <f t="shared" si="6"/>
        <v>14.833333333333336</v>
      </c>
    </row>
    <row r="401" spans="1:7" x14ac:dyDescent="0.2">
      <c r="A401" s="6">
        <v>12145</v>
      </c>
      <c r="B401">
        <v>6.89</v>
      </c>
      <c r="C401">
        <v>0.48</v>
      </c>
      <c r="D401">
        <v>0.42</v>
      </c>
      <c r="E401">
        <v>12.6</v>
      </c>
      <c r="F401">
        <v>3.26</v>
      </c>
      <c r="G401" s="4">
        <f t="shared" si="6"/>
        <v>16.404761904761905</v>
      </c>
    </row>
    <row r="402" spans="1:7" x14ac:dyDescent="0.2">
      <c r="A402" s="6">
        <v>12175</v>
      </c>
      <c r="B402">
        <v>8.8699999999999992</v>
      </c>
      <c r="C402">
        <v>0.47</v>
      </c>
      <c r="D402">
        <v>0.42</v>
      </c>
      <c r="E402">
        <v>12.6</v>
      </c>
      <c r="F402">
        <v>3.25</v>
      </c>
      <c r="G402" s="4">
        <f t="shared" si="6"/>
        <v>21.119047619047617</v>
      </c>
    </row>
    <row r="403" spans="1:7" x14ac:dyDescent="0.2">
      <c r="A403" s="6">
        <v>12206</v>
      </c>
      <c r="B403">
        <v>10.39</v>
      </c>
      <c r="C403">
        <v>0.47</v>
      </c>
      <c r="D403">
        <v>0.42</v>
      </c>
      <c r="E403">
        <v>12.7</v>
      </c>
      <c r="F403">
        <v>3.23</v>
      </c>
      <c r="G403" s="4">
        <f t="shared" si="6"/>
        <v>24.738095238095241</v>
      </c>
    </row>
    <row r="404" spans="1:7" x14ac:dyDescent="0.2">
      <c r="A404" s="6">
        <v>12236</v>
      </c>
      <c r="B404">
        <v>11.23</v>
      </c>
      <c r="C404">
        <v>0.47</v>
      </c>
      <c r="D404">
        <v>0.43</v>
      </c>
      <c r="E404">
        <v>13.1</v>
      </c>
      <c r="F404">
        <v>3.21</v>
      </c>
      <c r="G404" s="4">
        <f t="shared" si="6"/>
        <v>26.116279069767444</v>
      </c>
    </row>
    <row r="405" spans="1:7" x14ac:dyDescent="0.2">
      <c r="A405" s="6">
        <v>12267</v>
      </c>
      <c r="B405">
        <v>10.67</v>
      </c>
      <c r="C405">
        <v>0.46</v>
      </c>
      <c r="D405">
        <v>0.43</v>
      </c>
      <c r="E405">
        <v>13.2</v>
      </c>
      <c r="F405">
        <v>3.2</v>
      </c>
      <c r="G405" s="4">
        <f t="shared" si="6"/>
        <v>24.813953488372093</v>
      </c>
    </row>
    <row r="406" spans="1:7" x14ac:dyDescent="0.2">
      <c r="A406" s="6">
        <v>12298</v>
      </c>
      <c r="B406">
        <v>10.58</v>
      </c>
      <c r="C406">
        <v>0.46</v>
      </c>
      <c r="D406">
        <v>0.43</v>
      </c>
      <c r="E406">
        <v>13.2</v>
      </c>
      <c r="F406">
        <v>3.18</v>
      </c>
      <c r="G406" s="4">
        <f t="shared" si="6"/>
        <v>24.604651162790699</v>
      </c>
    </row>
    <row r="407" spans="1:7" x14ac:dyDescent="0.2">
      <c r="A407" s="6">
        <v>12328</v>
      </c>
      <c r="B407">
        <v>9.5500000000000007</v>
      </c>
      <c r="C407">
        <v>0.45</v>
      </c>
      <c r="D407">
        <v>0.43</v>
      </c>
      <c r="E407">
        <v>13.2</v>
      </c>
      <c r="F407">
        <v>3.17</v>
      </c>
      <c r="G407" s="4">
        <f t="shared" si="6"/>
        <v>22.209302325581397</v>
      </c>
    </row>
    <row r="408" spans="1:7" x14ac:dyDescent="0.2">
      <c r="A408" s="6">
        <v>12359</v>
      </c>
      <c r="B408">
        <v>9.7799999999999994</v>
      </c>
      <c r="C408">
        <v>0.45</v>
      </c>
      <c r="D408">
        <v>0.44</v>
      </c>
      <c r="E408">
        <v>13.2</v>
      </c>
      <c r="F408">
        <v>3.15</v>
      </c>
      <c r="G408" s="4">
        <f t="shared" si="6"/>
        <v>22.227272727272727</v>
      </c>
    </row>
    <row r="409" spans="1:7" x14ac:dyDescent="0.2">
      <c r="A409" s="6">
        <v>12389</v>
      </c>
      <c r="B409">
        <v>9.9700000000000006</v>
      </c>
      <c r="C409">
        <v>0.44</v>
      </c>
      <c r="D409">
        <v>0.44</v>
      </c>
      <c r="E409">
        <v>13.2</v>
      </c>
      <c r="F409">
        <v>3.14</v>
      </c>
      <c r="G409" s="4">
        <f t="shared" si="6"/>
        <v>22.65909090909091</v>
      </c>
    </row>
    <row r="410" spans="1:7" x14ac:dyDescent="0.2">
      <c r="A410" s="6">
        <v>12420</v>
      </c>
      <c r="B410">
        <v>10.54</v>
      </c>
      <c r="C410">
        <v>0.44</v>
      </c>
      <c r="D410">
        <v>0.44</v>
      </c>
      <c r="E410">
        <v>13.2</v>
      </c>
      <c r="F410">
        <v>3.12</v>
      </c>
      <c r="G410" s="4">
        <f t="shared" si="6"/>
        <v>23.954545454545453</v>
      </c>
    </row>
    <row r="411" spans="1:7" x14ac:dyDescent="0.2">
      <c r="A411" s="6">
        <v>12451</v>
      </c>
      <c r="B411">
        <v>11.32</v>
      </c>
      <c r="C411">
        <v>0.44</v>
      </c>
      <c r="D411">
        <v>0.45</v>
      </c>
      <c r="E411">
        <v>13.3</v>
      </c>
      <c r="F411">
        <v>3.09</v>
      </c>
      <c r="G411" s="4">
        <f t="shared" si="6"/>
        <v>25.155555555555555</v>
      </c>
    </row>
    <row r="412" spans="1:7" x14ac:dyDescent="0.2">
      <c r="A412" s="6">
        <v>12479</v>
      </c>
      <c r="B412">
        <v>10.74</v>
      </c>
      <c r="C412">
        <v>0.44</v>
      </c>
      <c r="D412">
        <v>0.45</v>
      </c>
      <c r="E412">
        <v>13.3</v>
      </c>
      <c r="F412">
        <v>3.06</v>
      </c>
      <c r="G412" s="4">
        <f t="shared" si="6"/>
        <v>23.866666666666667</v>
      </c>
    </row>
    <row r="413" spans="1:7" x14ac:dyDescent="0.2">
      <c r="A413" s="6">
        <v>12510</v>
      </c>
      <c r="B413">
        <v>10.92</v>
      </c>
      <c r="C413">
        <v>0.44</v>
      </c>
      <c r="D413">
        <v>0.46</v>
      </c>
      <c r="E413">
        <v>13.3</v>
      </c>
      <c r="F413">
        <v>3.04</v>
      </c>
      <c r="G413" s="4">
        <f t="shared" si="6"/>
        <v>23.739130434782606</v>
      </c>
    </row>
    <row r="414" spans="1:7" x14ac:dyDescent="0.2">
      <c r="A414" s="6">
        <v>12540</v>
      </c>
      <c r="B414">
        <v>9.81</v>
      </c>
      <c r="C414">
        <v>0.44</v>
      </c>
      <c r="D414">
        <v>0.46</v>
      </c>
      <c r="E414">
        <v>13.3</v>
      </c>
      <c r="F414">
        <v>3.01</v>
      </c>
      <c r="G414" s="4">
        <f t="shared" si="6"/>
        <v>21.326086956521738</v>
      </c>
    </row>
    <row r="415" spans="1:7" x14ac:dyDescent="0.2">
      <c r="A415" s="6">
        <v>12571</v>
      </c>
      <c r="B415">
        <v>9.94</v>
      </c>
      <c r="C415">
        <v>0.45</v>
      </c>
      <c r="D415">
        <v>0.47</v>
      </c>
      <c r="E415">
        <v>13.4</v>
      </c>
      <c r="F415">
        <v>2.98</v>
      </c>
      <c r="G415" s="4">
        <f t="shared" si="6"/>
        <v>21.148936170212767</v>
      </c>
    </row>
    <row r="416" spans="1:7" x14ac:dyDescent="0.2">
      <c r="A416" s="6">
        <v>12601</v>
      </c>
      <c r="B416">
        <v>9.4700000000000006</v>
      </c>
      <c r="C416">
        <v>0.45</v>
      </c>
      <c r="D416">
        <v>0.47</v>
      </c>
      <c r="E416">
        <v>13.4</v>
      </c>
      <c r="F416">
        <v>2.96</v>
      </c>
      <c r="G416" s="4">
        <f t="shared" si="6"/>
        <v>20.148936170212767</v>
      </c>
    </row>
    <row r="417" spans="1:7" x14ac:dyDescent="0.2">
      <c r="A417" s="6">
        <v>12632</v>
      </c>
      <c r="B417">
        <v>9.1</v>
      </c>
      <c r="C417">
        <v>0.45</v>
      </c>
      <c r="D417">
        <v>0.47</v>
      </c>
      <c r="E417">
        <v>13.4</v>
      </c>
      <c r="F417">
        <v>2.93</v>
      </c>
      <c r="G417" s="4">
        <f t="shared" si="6"/>
        <v>19.361702127659576</v>
      </c>
    </row>
    <row r="418" spans="1:7" x14ac:dyDescent="0.2">
      <c r="A418" s="6">
        <v>12663</v>
      </c>
      <c r="B418">
        <v>8.8800000000000008</v>
      </c>
      <c r="C418">
        <v>0.45</v>
      </c>
      <c r="D418">
        <v>0.48</v>
      </c>
      <c r="E418">
        <v>13.6</v>
      </c>
      <c r="F418">
        <v>2.9</v>
      </c>
      <c r="G418" s="4">
        <f t="shared" si="6"/>
        <v>18.500000000000004</v>
      </c>
    </row>
    <row r="419" spans="1:7" x14ac:dyDescent="0.2">
      <c r="A419" s="6">
        <v>12693</v>
      </c>
      <c r="B419">
        <v>8.9499999999999993</v>
      </c>
      <c r="C419">
        <v>0.45</v>
      </c>
      <c r="D419">
        <v>0.48</v>
      </c>
      <c r="E419">
        <v>13.5</v>
      </c>
      <c r="F419">
        <v>2.87</v>
      </c>
      <c r="G419" s="4">
        <f t="shared" si="6"/>
        <v>18.645833333333332</v>
      </c>
    </row>
    <row r="420" spans="1:7" x14ac:dyDescent="0.2">
      <c r="A420" s="6">
        <v>12724</v>
      </c>
      <c r="B420">
        <v>9.1999999999999993</v>
      </c>
      <c r="C420">
        <v>0.45</v>
      </c>
      <c r="D420">
        <v>0.49</v>
      </c>
      <c r="E420">
        <v>13.5</v>
      </c>
      <c r="F420">
        <v>2.84</v>
      </c>
      <c r="G420" s="4">
        <f t="shared" si="6"/>
        <v>18.77551020408163</v>
      </c>
    </row>
    <row r="421" spans="1:7" x14ac:dyDescent="0.2">
      <c r="A421" s="6">
        <v>12754</v>
      </c>
      <c r="B421">
        <v>9.26</v>
      </c>
      <c r="C421">
        <v>0.45</v>
      </c>
      <c r="D421">
        <v>0.49</v>
      </c>
      <c r="E421">
        <v>13.4</v>
      </c>
      <c r="F421">
        <v>2.82</v>
      </c>
      <c r="G421" s="4">
        <f t="shared" si="6"/>
        <v>18.897959183673468</v>
      </c>
    </row>
    <row r="422" spans="1:7" x14ac:dyDescent="0.2">
      <c r="A422" s="6">
        <v>12785</v>
      </c>
      <c r="B422">
        <v>9.26</v>
      </c>
      <c r="C422">
        <v>0.45</v>
      </c>
      <c r="D422">
        <v>0.56999999999999995</v>
      </c>
      <c r="E422">
        <v>13.6</v>
      </c>
      <c r="F422">
        <v>2.79</v>
      </c>
      <c r="G422" s="4">
        <f t="shared" ref="G422:G485" si="7">SP500_Price/Earnings</f>
        <v>16.245614035087719</v>
      </c>
    </row>
    <row r="423" spans="1:7" x14ac:dyDescent="0.2">
      <c r="A423" s="6">
        <v>12816</v>
      </c>
      <c r="B423">
        <v>8.98</v>
      </c>
      <c r="C423">
        <v>0.45</v>
      </c>
      <c r="D423">
        <v>0.65</v>
      </c>
      <c r="E423">
        <v>13.7</v>
      </c>
      <c r="F423">
        <v>2.78</v>
      </c>
      <c r="G423" s="4">
        <f t="shared" si="7"/>
        <v>13.815384615384616</v>
      </c>
    </row>
    <row r="424" spans="1:7" x14ac:dyDescent="0.2">
      <c r="A424" s="6">
        <v>12844</v>
      </c>
      <c r="B424">
        <v>8.41</v>
      </c>
      <c r="C424">
        <v>0.45</v>
      </c>
      <c r="D424">
        <v>0.73</v>
      </c>
      <c r="E424">
        <v>13.7</v>
      </c>
      <c r="F424">
        <v>2.77</v>
      </c>
      <c r="G424" s="4">
        <f t="shared" si="7"/>
        <v>11.520547945205481</v>
      </c>
    </row>
    <row r="425" spans="1:7" x14ac:dyDescent="0.2">
      <c r="A425" s="6">
        <v>12875</v>
      </c>
      <c r="B425">
        <v>9.0399999999999991</v>
      </c>
      <c r="C425">
        <v>0.45</v>
      </c>
      <c r="D425">
        <v>0.76</v>
      </c>
      <c r="E425">
        <v>13.8</v>
      </c>
      <c r="F425">
        <v>2.75</v>
      </c>
      <c r="G425" s="4">
        <f t="shared" si="7"/>
        <v>11.894736842105262</v>
      </c>
    </row>
    <row r="426" spans="1:7" x14ac:dyDescent="0.2">
      <c r="A426" s="6">
        <v>12905</v>
      </c>
      <c r="B426">
        <v>9.75</v>
      </c>
      <c r="C426">
        <v>0.44</v>
      </c>
      <c r="D426">
        <v>0.78</v>
      </c>
      <c r="E426">
        <v>13.8</v>
      </c>
      <c r="F426">
        <v>2.74</v>
      </c>
      <c r="G426" s="4">
        <f t="shared" si="7"/>
        <v>12.5</v>
      </c>
    </row>
    <row r="427" spans="1:7" x14ac:dyDescent="0.2">
      <c r="A427" s="6">
        <v>12936</v>
      </c>
      <c r="B427">
        <v>10.119999999999999</v>
      </c>
      <c r="C427">
        <v>0.44</v>
      </c>
      <c r="D427">
        <v>0.81</v>
      </c>
      <c r="E427">
        <v>13.7</v>
      </c>
      <c r="F427">
        <v>2.73</v>
      </c>
      <c r="G427" s="4">
        <f t="shared" si="7"/>
        <v>12.493827160493826</v>
      </c>
    </row>
    <row r="428" spans="1:7" x14ac:dyDescent="0.2">
      <c r="A428" s="6">
        <v>12966</v>
      </c>
      <c r="B428">
        <v>10.65</v>
      </c>
      <c r="C428">
        <v>0.44</v>
      </c>
      <c r="D428">
        <v>0.79</v>
      </c>
      <c r="E428">
        <v>13.7</v>
      </c>
      <c r="F428">
        <v>2.72</v>
      </c>
      <c r="G428" s="4">
        <f t="shared" si="7"/>
        <v>13.481012658227847</v>
      </c>
    </row>
    <row r="429" spans="1:7" x14ac:dyDescent="0.2">
      <c r="A429" s="6">
        <v>12997</v>
      </c>
      <c r="B429">
        <v>11.37</v>
      </c>
      <c r="C429">
        <v>0.44</v>
      </c>
      <c r="D429">
        <v>0.78</v>
      </c>
      <c r="E429">
        <v>13.7</v>
      </c>
      <c r="F429">
        <v>2.71</v>
      </c>
      <c r="G429" s="4">
        <f t="shared" si="7"/>
        <v>14.576923076923075</v>
      </c>
    </row>
    <row r="430" spans="1:7" x14ac:dyDescent="0.2">
      <c r="A430" s="6">
        <v>13028</v>
      </c>
      <c r="B430">
        <v>11.61</v>
      </c>
      <c r="C430">
        <v>0.44</v>
      </c>
      <c r="D430">
        <v>0.76</v>
      </c>
      <c r="E430">
        <v>13.7</v>
      </c>
      <c r="F430">
        <v>2.7</v>
      </c>
      <c r="G430" s="4">
        <f t="shared" si="7"/>
        <v>15.276315789473683</v>
      </c>
    </row>
    <row r="431" spans="1:7" x14ac:dyDescent="0.2">
      <c r="A431" s="6">
        <v>13058</v>
      </c>
      <c r="B431">
        <v>11.92</v>
      </c>
      <c r="C431">
        <v>0.45</v>
      </c>
      <c r="D431">
        <v>0.76</v>
      </c>
      <c r="E431">
        <v>13.7</v>
      </c>
      <c r="F431">
        <v>2.69</v>
      </c>
      <c r="G431" s="4">
        <f t="shared" si="7"/>
        <v>15.684210526315789</v>
      </c>
    </row>
    <row r="432" spans="1:7" x14ac:dyDescent="0.2">
      <c r="A432" s="6">
        <v>13089</v>
      </c>
      <c r="B432">
        <v>13.04</v>
      </c>
      <c r="C432">
        <v>0.46</v>
      </c>
      <c r="D432">
        <v>0.76</v>
      </c>
      <c r="E432">
        <v>13.8</v>
      </c>
      <c r="F432">
        <v>2.67</v>
      </c>
      <c r="G432" s="4">
        <f t="shared" si="7"/>
        <v>17.157894736842103</v>
      </c>
    </row>
    <row r="433" spans="1:7" x14ac:dyDescent="0.2">
      <c r="A433" s="6">
        <v>13119</v>
      </c>
      <c r="B433">
        <v>13.04</v>
      </c>
      <c r="C433">
        <v>0.47</v>
      </c>
      <c r="D433">
        <v>0.76</v>
      </c>
      <c r="E433">
        <v>13.8</v>
      </c>
      <c r="F433">
        <v>2.66</v>
      </c>
      <c r="G433" s="4">
        <f t="shared" si="7"/>
        <v>17.157894736842103</v>
      </c>
    </row>
    <row r="434" spans="1:7" x14ac:dyDescent="0.2">
      <c r="A434" s="6">
        <v>13150</v>
      </c>
      <c r="B434">
        <v>13.76</v>
      </c>
      <c r="C434">
        <v>0.48</v>
      </c>
      <c r="D434">
        <v>0.77</v>
      </c>
      <c r="E434">
        <v>13.8</v>
      </c>
      <c r="F434">
        <v>2.65</v>
      </c>
      <c r="G434" s="4">
        <f t="shared" si="7"/>
        <v>17.870129870129869</v>
      </c>
    </row>
    <row r="435" spans="1:7" x14ac:dyDescent="0.2">
      <c r="A435" s="6">
        <v>13181</v>
      </c>
      <c r="B435">
        <v>14.55</v>
      </c>
      <c r="C435">
        <v>0.49</v>
      </c>
      <c r="D435">
        <v>0.78</v>
      </c>
      <c r="E435">
        <v>13.8</v>
      </c>
      <c r="F435">
        <v>2.65</v>
      </c>
      <c r="G435" s="4">
        <f t="shared" si="7"/>
        <v>18.653846153846153</v>
      </c>
    </row>
    <row r="436" spans="1:7" x14ac:dyDescent="0.2">
      <c r="A436" s="6">
        <v>13210</v>
      </c>
      <c r="B436">
        <v>14.86</v>
      </c>
      <c r="C436">
        <v>0.5</v>
      </c>
      <c r="D436">
        <v>0.79</v>
      </c>
      <c r="E436">
        <v>13.7</v>
      </c>
      <c r="F436">
        <v>2.66</v>
      </c>
      <c r="G436" s="4">
        <f t="shared" si="7"/>
        <v>18.810126582278478</v>
      </c>
    </row>
    <row r="437" spans="1:7" x14ac:dyDescent="0.2">
      <c r="A437" s="6">
        <v>13241</v>
      </c>
      <c r="B437">
        <v>14.88</v>
      </c>
      <c r="C437">
        <v>0.52</v>
      </c>
      <c r="D437">
        <v>0.82</v>
      </c>
      <c r="E437">
        <v>13.7</v>
      </c>
      <c r="F437">
        <v>2.66</v>
      </c>
      <c r="G437" s="4">
        <f t="shared" si="7"/>
        <v>18.146341463414636</v>
      </c>
    </row>
    <row r="438" spans="1:7" x14ac:dyDescent="0.2">
      <c r="A438" s="6">
        <v>13271</v>
      </c>
      <c r="B438">
        <v>14.09</v>
      </c>
      <c r="C438">
        <v>0.53</v>
      </c>
      <c r="D438">
        <v>0.85</v>
      </c>
      <c r="E438">
        <v>13.7</v>
      </c>
      <c r="F438">
        <v>2.66</v>
      </c>
      <c r="G438" s="4">
        <f t="shared" si="7"/>
        <v>16.576470588235296</v>
      </c>
    </row>
    <row r="439" spans="1:7" x14ac:dyDescent="0.2">
      <c r="A439" s="6">
        <v>13302</v>
      </c>
      <c r="B439">
        <v>14.69</v>
      </c>
      <c r="C439">
        <v>0.55000000000000004</v>
      </c>
      <c r="D439">
        <v>0.88</v>
      </c>
      <c r="E439">
        <v>13.8</v>
      </c>
      <c r="F439">
        <v>2.66</v>
      </c>
      <c r="G439" s="4">
        <f t="shared" si="7"/>
        <v>16.693181818181817</v>
      </c>
    </row>
    <row r="440" spans="1:7" x14ac:dyDescent="0.2">
      <c r="A440" s="6">
        <v>13332</v>
      </c>
      <c r="B440">
        <v>15.56</v>
      </c>
      <c r="C440">
        <v>0.56999999999999995</v>
      </c>
      <c r="D440">
        <v>0.9</v>
      </c>
      <c r="E440">
        <v>13.9</v>
      </c>
      <c r="F440">
        <v>2.67</v>
      </c>
      <c r="G440" s="4">
        <f t="shared" si="7"/>
        <v>17.288888888888888</v>
      </c>
    </row>
    <row r="441" spans="1:7" x14ac:dyDescent="0.2">
      <c r="A441" s="6">
        <v>13363</v>
      </c>
      <c r="B441">
        <v>15.87</v>
      </c>
      <c r="C441">
        <v>0.59</v>
      </c>
      <c r="D441">
        <v>0.92</v>
      </c>
      <c r="E441">
        <v>14</v>
      </c>
      <c r="F441">
        <v>2.67</v>
      </c>
      <c r="G441" s="4">
        <f t="shared" si="7"/>
        <v>17.25</v>
      </c>
    </row>
    <row r="442" spans="1:7" x14ac:dyDescent="0.2">
      <c r="A442" s="6">
        <v>13394</v>
      </c>
      <c r="B442">
        <v>16.05</v>
      </c>
      <c r="C442">
        <v>0.61</v>
      </c>
      <c r="D442">
        <v>0.94</v>
      </c>
      <c r="E442">
        <v>14</v>
      </c>
      <c r="F442">
        <v>2.67</v>
      </c>
      <c r="G442" s="4">
        <f t="shared" si="7"/>
        <v>17.074468085106385</v>
      </c>
    </row>
    <row r="443" spans="1:7" x14ac:dyDescent="0.2">
      <c r="A443" s="6">
        <v>13424</v>
      </c>
      <c r="B443">
        <v>16.89</v>
      </c>
      <c r="C443">
        <v>0.65</v>
      </c>
      <c r="D443">
        <v>0.97</v>
      </c>
      <c r="E443">
        <v>14</v>
      </c>
      <c r="F443">
        <v>2.67</v>
      </c>
      <c r="G443" s="4">
        <f t="shared" si="7"/>
        <v>17.412371134020621</v>
      </c>
    </row>
    <row r="444" spans="1:7" x14ac:dyDescent="0.2">
      <c r="A444" s="6">
        <v>13455</v>
      </c>
      <c r="B444">
        <v>17.36</v>
      </c>
      <c r="C444">
        <v>0.68</v>
      </c>
      <c r="D444">
        <v>0.99</v>
      </c>
      <c r="E444">
        <v>14</v>
      </c>
      <c r="F444">
        <v>2.67</v>
      </c>
      <c r="G444" s="4">
        <f t="shared" si="7"/>
        <v>17.535353535353536</v>
      </c>
    </row>
    <row r="445" spans="1:7" x14ac:dyDescent="0.2">
      <c r="A445" s="6">
        <v>13485</v>
      </c>
      <c r="B445">
        <v>17.059999999999999</v>
      </c>
      <c r="C445">
        <v>0.72</v>
      </c>
      <c r="D445">
        <v>1.02</v>
      </c>
      <c r="E445">
        <v>14</v>
      </c>
      <c r="F445">
        <v>2.68</v>
      </c>
      <c r="G445" s="4">
        <f t="shared" si="7"/>
        <v>16.725490196078429</v>
      </c>
    </row>
    <row r="446" spans="1:7" x14ac:dyDescent="0.2">
      <c r="A446" s="6">
        <v>13516</v>
      </c>
      <c r="B446">
        <v>17.59</v>
      </c>
      <c r="C446">
        <v>0.73</v>
      </c>
      <c r="D446">
        <v>1.05</v>
      </c>
      <c r="E446">
        <v>14.1</v>
      </c>
      <c r="F446">
        <v>2.68</v>
      </c>
      <c r="G446" s="4">
        <f t="shared" si="7"/>
        <v>16.752380952380953</v>
      </c>
    </row>
    <row r="447" spans="1:7" x14ac:dyDescent="0.2">
      <c r="A447" s="6">
        <v>13547</v>
      </c>
      <c r="B447">
        <v>18.11</v>
      </c>
      <c r="C447">
        <v>0.74</v>
      </c>
      <c r="D447">
        <v>1.08</v>
      </c>
      <c r="E447">
        <v>14.1</v>
      </c>
      <c r="F447">
        <v>2.67</v>
      </c>
      <c r="G447" s="4">
        <f t="shared" si="7"/>
        <v>16.768518518518515</v>
      </c>
    </row>
    <row r="448" spans="1:7" x14ac:dyDescent="0.2">
      <c r="A448" s="6">
        <v>13575</v>
      </c>
      <c r="B448">
        <v>18.09</v>
      </c>
      <c r="C448">
        <v>0.75</v>
      </c>
      <c r="D448">
        <v>1.1100000000000001</v>
      </c>
      <c r="E448">
        <v>14.2</v>
      </c>
      <c r="F448">
        <v>2.66</v>
      </c>
      <c r="G448" s="4">
        <f t="shared" si="7"/>
        <v>16.297297297297295</v>
      </c>
    </row>
    <row r="449" spans="1:7" x14ac:dyDescent="0.2">
      <c r="A449" s="6">
        <v>13606</v>
      </c>
      <c r="B449">
        <v>17.010000000000002</v>
      </c>
      <c r="C449">
        <v>0.78</v>
      </c>
      <c r="D449">
        <v>1.1299999999999999</v>
      </c>
      <c r="E449">
        <v>14.3</v>
      </c>
      <c r="F449">
        <v>2.65</v>
      </c>
      <c r="G449" s="4">
        <f t="shared" si="7"/>
        <v>15.053097345132747</v>
      </c>
    </row>
    <row r="450" spans="1:7" x14ac:dyDescent="0.2">
      <c r="A450" s="6">
        <v>13636</v>
      </c>
      <c r="B450">
        <v>16.25</v>
      </c>
      <c r="C450">
        <v>0.81</v>
      </c>
      <c r="D450">
        <v>1.1499999999999999</v>
      </c>
      <c r="E450">
        <v>14.4</v>
      </c>
      <c r="F450">
        <v>2.64</v>
      </c>
      <c r="G450" s="4">
        <f t="shared" si="7"/>
        <v>14.130434782608697</v>
      </c>
    </row>
    <row r="451" spans="1:7" x14ac:dyDescent="0.2">
      <c r="A451" s="6">
        <v>13667</v>
      </c>
      <c r="B451">
        <v>15.64</v>
      </c>
      <c r="C451">
        <v>0.84</v>
      </c>
      <c r="D451">
        <v>1.17</v>
      </c>
      <c r="E451">
        <v>14.4</v>
      </c>
      <c r="F451">
        <v>2.63</v>
      </c>
      <c r="G451" s="4">
        <f t="shared" si="7"/>
        <v>13.367521367521368</v>
      </c>
    </row>
    <row r="452" spans="1:7" x14ac:dyDescent="0.2">
      <c r="A452" s="6">
        <v>13697</v>
      </c>
      <c r="B452">
        <v>16.57</v>
      </c>
      <c r="C452">
        <v>0.82</v>
      </c>
      <c r="D452">
        <v>1.19</v>
      </c>
      <c r="E452">
        <v>14.5</v>
      </c>
      <c r="F452">
        <v>2.62</v>
      </c>
      <c r="G452" s="4">
        <f t="shared" si="7"/>
        <v>13.92436974789916</v>
      </c>
    </row>
    <row r="453" spans="1:7" x14ac:dyDescent="0.2">
      <c r="A453" s="6">
        <v>13728</v>
      </c>
      <c r="B453">
        <v>16.739999999999998</v>
      </c>
      <c r="C453">
        <v>0.79</v>
      </c>
      <c r="D453">
        <v>1.2</v>
      </c>
      <c r="E453">
        <v>14.5</v>
      </c>
      <c r="F453">
        <v>2.61</v>
      </c>
      <c r="G453" s="4">
        <f t="shared" si="7"/>
        <v>13.95</v>
      </c>
    </row>
    <row r="454" spans="1:7" x14ac:dyDescent="0.2">
      <c r="A454" s="6">
        <v>13759</v>
      </c>
      <c r="B454">
        <v>14.37</v>
      </c>
      <c r="C454">
        <v>0.77</v>
      </c>
      <c r="D454">
        <v>1.22</v>
      </c>
      <c r="E454">
        <v>14.6</v>
      </c>
      <c r="F454">
        <v>2.6</v>
      </c>
      <c r="G454" s="4">
        <f t="shared" si="7"/>
        <v>11.778688524590164</v>
      </c>
    </row>
    <row r="455" spans="1:7" x14ac:dyDescent="0.2">
      <c r="A455" s="6">
        <v>13789</v>
      </c>
      <c r="B455">
        <v>12.28</v>
      </c>
      <c r="C455">
        <v>0.78</v>
      </c>
      <c r="D455">
        <v>1.19</v>
      </c>
      <c r="E455">
        <v>14.6</v>
      </c>
      <c r="F455">
        <v>2.59</v>
      </c>
      <c r="G455" s="4">
        <f t="shared" si="7"/>
        <v>10.319327731092438</v>
      </c>
    </row>
    <row r="456" spans="1:7" x14ac:dyDescent="0.2">
      <c r="A456" s="6">
        <v>13820</v>
      </c>
      <c r="B456">
        <v>11.2</v>
      </c>
      <c r="C456">
        <v>0.79</v>
      </c>
      <c r="D456">
        <v>1.1599999999999999</v>
      </c>
      <c r="E456">
        <v>14.5</v>
      </c>
      <c r="F456">
        <v>2.58</v>
      </c>
      <c r="G456" s="4">
        <f t="shared" si="7"/>
        <v>9.6551724137931032</v>
      </c>
    </row>
    <row r="457" spans="1:7" x14ac:dyDescent="0.2">
      <c r="A457" s="6">
        <v>13850</v>
      </c>
      <c r="B457">
        <v>11.02</v>
      </c>
      <c r="C457">
        <v>0.8</v>
      </c>
      <c r="D457">
        <v>1.1299999999999999</v>
      </c>
      <c r="E457">
        <v>14.4</v>
      </c>
      <c r="F457">
        <v>2.57</v>
      </c>
      <c r="G457" s="4">
        <f t="shared" si="7"/>
        <v>9.7522123893805315</v>
      </c>
    </row>
    <row r="458" spans="1:7" x14ac:dyDescent="0.2">
      <c r="A458" s="6">
        <v>13881</v>
      </c>
      <c r="B458">
        <v>11.31</v>
      </c>
      <c r="C458">
        <v>0.79</v>
      </c>
      <c r="D458">
        <v>1.08</v>
      </c>
      <c r="E458">
        <v>14.2</v>
      </c>
      <c r="F458">
        <v>2.56</v>
      </c>
      <c r="G458" s="4">
        <f t="shared" si="7"/>
        <v>10.472222222222221</v>
      </c>
    </row>
    <row r="459" spans="1:7" x14ac:dyDescent="0.2">
      <c r="A459" s="6">
        <v>13912</v>
      </c>
      <c r="B459">
        <v>11.04</v>
      </c>
      <c r="C459">
        <v>0.79</v>
      </c>
      <c r="D459">
        <v>1.02</v>
      </c>
      <c r="E459">
        <v>14.1</v>
      </c>
      <c r="F459">
        <v>2.54</v>
      </c>
      <c r="G459" s="4">
        <f t="shared" si="7"/>
        <v>10.823529411764705</v>
      </c>
    </row>
    <row r="460" spans="1:7" x14ac:dyDescent="0.2">
      <c r="A460" s="6">
        <v>13940</v>
      </c>
      <c r="B460">
        <v>10.31</v>
      </c>
      <c r="C460">
        <v>0.78</v>
      </c>
      <c r="D460">
        <v>0.97</v>
      </c>
      <c r="E460">
        <v>14.1</v>
      </c>
      <c r="F460">
        <v>2.5299999999999998</v>
      </c>
      <c r="G460" s="4">
        <f t="shared" si="7"/>
        <v>10.628865979381445</v>
      </c>
    </row>
    <row r="461" spans="1:7" x14ac:dyDescent="0.2">
      <c r="A461" s="6">
        <v>13971</v>
      </c>
      <c r="B461">
        <v>9.89</v>
      </c>
      <c r="C461">
        <v>0.77</v>
      </c>
      <c r="D461">
        <v>0.9</v>
      </c>
      <c r="E461">
        <v>14.2</v>
      </c>
      <c r="F461">
        <v>2.5099999999999998</v>
      </c>
      <c r="G461" s="4">
        <f t="shared" si="7"/>
        <v>10.988888888888889</v>
      </c>
    </row>
    <row r="462" spans="1:7" x14ac:dyDescent="0.2">
      <c r="A462" s="6">
        <v>14001</v>
      </c>
      <c r="B462">
        <v>9.98</v>
      </c>
      <c r="C462">
        <v>0.75</v>
      </c>
      <c r="D462">
        <v>0.84</v>
      </c>
      <c r="E462">
        <v>14.1</v>
      </c>
      <c r="F462">
        <v>2.4900000000000002</v>
      </c>
      <c r="G462" s="4">
        <f t="shared" si="7"/>
        <v>11.880952380952381</v>
      </c>
    </row>
    <row r="463" spans="1:7" x14ac:dyDescent="0.2">
      <c r="A463" s="6">
        <v>14032</v>
      </c>
      <c r="B463">
        <v>10.210000000000001</v>
      </c>
      <c r="C463">
        <v>0.74</v>
      </c>
      <c r="D463">
        <v>0.77</v>
      </c>
      <c r="E463">
        <v>14.1</v>
      </c>
      <c r="F463">
        <v>2.48</v>
      </c>
      <c r="G463" s="4">
        <f t="shared" si="7"/>
        <v>13.25974025974026</v>
      </c>
    </row>
    <row r="464" spans="1:7" x14ac:dyDescent="0.2">
      <c r="A464" s="6">
        <v>14062</v>
      </c>
      <c r="B464">
        <v>12.24</v>
      </c>
      <c r="C464">
        <v>0.71</v>
      </c>
      <c r="D464">
        <v>0.72</v>
      </c>
      <c r="E464">
        <v>14.1</v>
      </c>
      <c r="F464">
        <v>2.46</v>
      </c>
      <c r="G464" s="4">
        <f t="shared" si="7"/>
        <v>17</v>
      </c>
    </row>
    <row r="465" spans="1:7" x14ac:dyDescent="0.2">
      <c r="A465" s="6">
        <v>14093</v>
      </c>
      <c r="B465">
        <v>12.31</v>
      </c>
      <c r="C465">
        <v>0.69</v>
      </c>
      <c r="D465">
        <v>0.67</v>
      </c>
      <c r="E465">
        <v>14.1</v>
      </c>
      <c r="F465">
        <v>2.44</v>
      </c>
      <c r="G465" s="4">
        <f t="shared" si="7"/>
        <v>18.373134328358208</v>
      </c>
    </row>
    <row r="466" spans="1:7" x14ac:dyDescent="0.2">
      <c r="A466" s="6">
        <v>14124</v>
      </c>
      <c r="B466">
        <v>11.75</v>
      </c>
      <c r="C466">
        <v>0.66</v>
      </c>
      <c r="D466">
        <v>0.62</v>
      </c>
      <c r="E466">
        <v>14.1</v>
      </c>
      <c r="F466">
        <v>2.4300000000000002</v>
      </c>
      <c r="G466" s="4">
        <f t="shared" si="7"/>
        <v>18.951612903225808</v>
      </c>
    </row>
    <row r="467" spans="1:7" x14ac:dyDescent="0.2">
      <c r="A467" s="6">
        <v>14154</v>
      </c>
      <c r="B467">
        <v>13.06</v>
      </c>
      <c r="C467">
        <v>0.61</v>
      </c>
      <c r="D467">
        <v>0.63</v>
      </c>
      <c r="E467">
        <v>14</v>
      </c>
      <c r="F467">
        <v>2.41</v>
      </c>
      <c r="G467" s="4">
        <f t="shared" si="7"/>
        <v>20.730158730158731</v>
      </c>
    </row>
    <row r="468" spans="1:7" x14ac:dyDescent="0.2">
      <c r="A468" s="6">
        <v>14185</v>
      </c>
      <c r="B468">
        <v>13.07</v>
      </c>
      <c r="C468">
        <v>0.56000000000000005</v>
      </c>
      <c r="D468">
        <v>0.63</v>
      </c>
      <c r="E468">
        <v>14</v>
      </c>
      <c r="F468">
        <v>2.39</v>
      </c>
      <c r="G468" s="4">
        <f t="shared" si="7"/>
        <v>20.746031746031747</v>
      </c>
    </row>
    <row r="469" spans="1:7" x14ac:dyDescent="0.2">
      <c r="A469" s="6">
        <v>14215</v>
      </c>
      <c r="B469">
        <v>12.69</v>
      </c>
      <c r="C469">
        <v>0.51</v>
      </c>
      <c r="D469">
        <v>0.64</v>
      </c>
      <c r="E469">
        <v>14</v>
      </c>
      <c r="F469">
        <v>2.38</v>
      </c>
      <c r="G469" s="4">
        <f t="shared" si="7"/>
        <v>19.828125</v>
      </c>
    </row>
    <row r="470" spans="1:7" x14ac:dyDescent="0.2">
      <c r="A470" s="6">
        <v>14246</v>
      </c>
      <c r="B470">
        <v>12.5</v>
      </c>
      <c r="C470">
        <v>0.51</v>
      </c>
      <c r="D470">
        <v>0.66</v>
      </c>
      <c r="E470">
        <v>14</v>
      </c>
      <c r="F470">
        <v>2.36</v>
      </c>
      <c r="G470" s="4">
        <f t="shared" si="7"/>
        <v>18.939393939393938</v>
      </c>
    </row>
    <row r="471" spans="1:7" x14ac:dyDescent="0.2">
      <c r="A471" s="6">
        <v>14277</v>
      </c>
      <c r="B471">
        <v>12.4</v>
      </c>
      <c r="C471">
        <v>0.52</v>
      </c>
      <c r="D471">
        <v>0.69</v>
      </c>
      <c r="E471">
        <v>13.9</v>
      </c>
      <c r="F471">
        <v>2.35</v>
      </c>
      <c r="G471" s="4">
        <f t="shared" si="7"/>
        <v>17.971014492753625</v>
      </c>
    </row>
    <row r="472" spans="1:7" x14ac:dyDescent="0.2">
      <c r="A472" s="6">
        <v>14305</v>
      </c>
      <c r="B472">
        <v>12.39</v>
      </c>
      <c r="C472">
        <v>0.52</v>
      </c>
      <c r="D472">
        <v>0.71</v>
      </c>
      <c r="E472">
        <v>13.9</v>
      </c>
      <c r="F472">
        <v>2.33</v>
      </c>
      <c r="G472" s="4">
        <f t="shared" si="7"/>
        <v>17.450704225352116</v>
      </c>
    </row>
    <row r="473" spans="1:7" x14ac:dyDescent="0.2">
      <c r="A473" s="6">
        <v>14336</v>
      </c>
      <c r="B473">
        <v>10.83</v>
      </c>
      <c r="C473">
        <v>0.52</v>
      </c>
      <c r="D473">
        <v>0.73</v>
      </c>
      <c r="E473">
        <v>13.8</v>
      </c>
      <c r="F473">
        <v>2.3199999999999998</v>
      </c>
      <c r="G473" s="4">
        <f t="shared" si="7"/>
        <v>14.835616438356166</v>
      </c>
    </row>
    <row r="474" spans="1:7" x14ac:dyDescent="0.2">
      <c r="A474" s="6">
        <v>14366</v>
      </c>
      <c r="B474">
        <v>11.23</v>
      </c>
      <c r="C474">
        <v>0.53</v>
      </c>
      <c r="D474">
        <v>0.74</v>
      </c>
      <c r="E474">
        <v>13.8</v>
      </c>
      <c r="F474">
        <v>2.31</v>
      </c>
      <c r="G474" s="4">
        <f t="shared" si="7"/>
        <v>15.175675675675677</v>
      </c>
    </row>
    <row r="475" spans="1:7" x14ac:dyDescent="0.2">
      <c r="A475" s="6">
        <v>14397</v>
      </c>
      <c r="B475">
        <v>11.43</v>
      </c>
      <c r="C475">
        <v>0.53</v>
      </c>
      <c r="D475">
        <v>0.76</v>
      </c>
      <c r="E475">
        <v>13.8</v>
      </c>
      <c r="F475">
        <v>2.2999999999999998</v>
      </c>
      <c r="G475" s="4">
        <f t="shared" si="7"/>
        <v>15.039473684210526</v>
      </c>
    </row>
    <row r="476" spans="1:7" x14ac:dyDescent="0.2">
      <c r="A476" s="6">
        <v>14427</v>
      </c>
      <c r="B476">
        <v>11.71</v>
      </c>
      <c r="C476">
        <v>0.54</v>
      </c>
      <c r="D476">
        <v>0.78</v>
      </c>
      <c r="E476">
        <v>13.8</v>
      </c>
      <c r="F476">
        <v>2.29</v>
      </c>
      <c r="G476" s="4">
        <f t="shared" si="7"/>
        <v>15.012820512820513</v>
      </c>
    </row>
    <row r="477" spans="1:7" x14ac:dyDescent="0.2">
      <c r="A477" s="6">
        <v>14458</v>
      </c>
      <c r="B477">
        <v>11.54</v>
      </c>
      <c r="C477">
        <v>0.55000000000000004</v>
      </c>
      <c r="D477">
        <v>0.79</v>
      </c>
      <c r="E477">
        <v>13.8</v>
      </c>
      <c r="F477">
        <v>2.27</v>
      </c>
      <c r="G477" s="4">
        <f t="shared" si="7"/>
        <v>14.607594936708859</v>
      </c>
    </row>
    <row r="478" spans="1:7" x14ac:dyDescent="0.2">
      <c r="A478" s="6">
        <v>14489</v>
      </c>
      <c r="B478">
        <v>12.77</v>
      </c>
      <c r="C478">
        <v>0.56000000000000005</v>
      </c>
      <c r="D478">
        <v>0.81</v>
      </c>
      <c r="E478">
        <v>14.1</v>
      </c>
      <c r="F478">
        <v>2.2599999999999998</v>
      </c>
      <c r="G478" s="4">
        <f t="shared" si="7"/>
        <v>15.76543209876543</v>
      </c>
    </row>
    <row r="479" spans="1:7" x14ac:dyDescent="0.2">
      <c r="A479" s="6">
        <v>14519</v>
      </c>
      <c r="B479">
        <v>12.9</v>
      </c>
      <c r="C479">
        <v>0.57999999999999996</v>
      </c>
      <c r="D479">
        <v>0.84</v>
      </c>
      <c r="E479">
        <v>14</v>
      </c>
      <c r="F479">
        <v>2.25</v>
      </c>
      <c r="G479" s="4">
        <f t="shared" si="7"/>
        <v>15.357142857142858</v>
      </c>
    </row>
    <row r="480" spans="1:7" x14ac:dyDescent="0.2">
      <c r="A480" s="6">
        <v>14550</v>
      </c>
      <c r="B480">
        <v>12.67</v>
      </c>
      <c r="C480">
        <v>0.6</v>
      </c>
      <c r="D480">
        <v>0.87</v>
      </c>
      <c r="E480">
        <v>14</v>
      </c>
      <c r="F480">
        <v>2.2400000000000002</v>
      </c>
      <c r="G480" s="4">
        <f t="shared" si="7"/>
        <v>14.563218390804598</v>
      </c>
    </row>
    <row r="481" spans="1:7" x14ac:dyDescent="0.2">
      <c r="A481" s="6">
        <v>14580</v>
      </c>
      <c r="B481">
        <v>12.37</v>
      </c>
      <c r="C481">
        <v>0.62</v>
      </c>
      <c r="D481">
        <v>0.9</v>
      </c>
      <c r="E481">
        <v>14</v>
      </c>
      <c r="F481">
        <v>2.2200000000000002</v>
      </c>
      <c r="G481" s="4">
        <f t="shared" si="7"/>
        <v>13.744444444444444</v>
      </c>
    </row>
    <row r="482" spans="1:7" x14ac:dyDescent="0.2">
      <c r="A482" s="6">
        <v>14611</v>
      </c>
      <c r="B482">
        <v>12.3</v>
      </c>
      <c r="C482">
        <v>0.62</v>
      </c>
      <c r="D482">
        <v>0.93</v>
      </c>
      <c r="E482">
        <v>13.9</v>
      </c>
      <c r="F482">
        <v>2.21</v>
      </c>
      <c r="G482" s="4">
        <f t="shared" si="7"/>
        <v>13.225806451612904</v>
      </c>
    </row>
    <row r="483" spans="1:7" x14ac:dyDescent="0.2">
      <c r="A483" s="6">
        <v>14642</v>
      </c>
      <c r="B483">
        <v>12.22</v>
      </c>
      <c r="C483">
        <v>0.63</v>
      </c>
      <c r="D483">
        <v>0.96</v>
      </c>
      <c r="E483">
        <v>14</v>
      </c>
      <c r="F483">
        <v>2.19</v>
      </c>
      <c r="G483" s="4">
        <f t="shared" si="7"/>
        <v>12.729166666666668</v>
      </c>
    </row>
    <row r="484" spans="1:7" x14ac:dyDescent="0.2">
      <c r="A484" s="6">
        <v>14671</v>
      </c>
      <c r="B484">
        <v>12.15</v>
      </c>
      <c r="C484">
        <v>0.63</v>
      </c>
      <c r="D484">
        <v>0.99</v>
      </c>
      <c r="E484">
        <v>14</v>
      </c>
      <c r="F484">
        <v>2.17</v>
      </c>
      <c r="G484" s="4">
        <f t="shared" si="7"/>
        <v>12.272727272727273</v>
      </c>
    </row>
    <row r="485" spans="1:7" x14ac:dyDescent="0.2">
      <c r="A485" s="6">
        <v>14702</v>
      </c>
      <c r="B485">
        <v>12.27</v>
      </c>
      <c r="C485">
        <v>0.64</v>
      </c>
      <c r="D485">
        <v>1.01</v>
      </c>
      <c r="E485">
        <v>14</v>
      </c>
      <c r="F485">
        <v>2.15</v>
      </c>
      <c r="G485" s="4">
        <f t="shared" si="7"/>
        <v>12.148514851485148</v>
      </c>
    </row>
    <row r="486" spans="1:7" x14ac:dyDescent="0.2">
      <c r="A486" s="6">
        <v>14732</v>
      </c>
      <c r="B486">
        <v>10.58</v>
      </c>
      <c r="C486">
        <v>0.64</v>
      </c>
      <c r="D486">
        <v>1.02</v>
      </c>
      <c r="E486">
        <v>14</v>
      </c>
      <c r="F486">
        <v>2.12</v>
      </c>
      <c r="G486" s="4">
        <f t="shared" ref="G486:G549" si="8">SP500_Price/Earnings</f>
        <v>10.372549019607844</v>
      </c>
    </row>
    <row r="487" spans="1:7" x14ac:dyDescent="0.2">
      <c r="A487" s="6">
        <v>14763</v>
      </c>
      <c r="B487">
        <v>9.67</v>
      </c>
      <c r="C487">
        <v>0.65</v>
      </c>
      <c r="D487">
        <v>1.04</v>
      </c>
      <c r="E487">
        <v>14.1</v>
      </c>
      <c r="F487">
        <v>2.1</v>
      </c>
      <c r="G487" s="4">
        <f t="shared" si="8"/>
        <v>9.2980769230769234</v>
      </c>
    </row>
    <row r="488" spans="1:7" x14ac:dyDescent="0.2">
      <c r="A488" s="6">
        <v>14793</v>
      </c>
      <c r="B488">
        <v>9.99</v>
      </c>
      <c r="C488">
        <v>0.66</v>
      </c>
      <c r="D488">
        <v>1.05</v>
      </c>
      <c r="E488">
        <v>14</v>
      </c>
      <c r="F488">
        <v>2.08</v>
      </c>
      <c r="G488" s="4">
        <f t="shared" si="8"/>
        <v>9.5142857142857142</v>
      </c>
    </row>
    <row r="489" spans="1:7" x14ac:dyDescent="0.2">
      <c r="A489" s="6">
        <v>14824</v>
      </c>
      <c r="B489">
        <v>10.199999999999999</v>
      </c>
      <c r="C489">
        <v>0.66</v>
      </c>
      <c r="D489">
        <v>1.07</v>
      </c>
      <c r="E489">
        <v>14</v>
      </c>
      <c r="F489">
        <v>2.06</v>
      </c>
      <c r="G489" s="4">
        <f t="shared" si="8"/>
        <v>9.5327102803738306</v>
      </c>
    </row>
    <row r="490" spans="1:7" x14ac:dyDescent="0.2">
      <c r="A490" s="6">
        <v>14855</v>
      </c>
      <c r="B490">
        <v>10.63</v>
      </c>
      <c r="C490">
        <v>0.67</v>
      </c>
      <c r="D490">
        <v>1.08</v>
      </c>
      <c r="E490">
        <v>14</v>
      </c>
      <c r="F490">
        <v>2.04</v>
      </c>
      <c r="G490" s="4">
        <f t="shared" si="8"/>
        <v>9.8425925925925934</v>
      </c>
    </row>
    <row r="491" spans="1:7" x14ac:dyDescent="0.2">
      <c r="A491" s="6">
        <v>14885</v>
      </c>
      <c r="B491">
        <v>10.73</v>
      </c>
      <c r="C491">
        <v>0.67</v>
      </c>
      <c r="D491">
        <v>1.07</v>
      </c>
      <c r="E491">
        <v>14</v>
      </c>
      <c r="F491">
        <v>2.02</v>
      </c>
      <c r="G491" s="4">
        <f t="shared" si="8"/>
        <v>10.028037383177569</v>
      </c>
    </row>
    <row r="492" spans="1:7" x14ac:dyDescent="0.2">
      <c r="A492" s="6">
        <v>14916</v>
      </c>
      <c r="B492">
        <v>10.98</v>
      </c>
      <c r="C492">
        <v>0.67</v>
      </c>
      <c r="D492">
        <v>1.06</v>
      </c>
      <c r="E492">
        <v>14</v>
      </c>
      <c r="F492">
        <v>1.99</v>
      </c>
      <c r="G492" s="4">
        <f t="shared" si="8"/>
        <v>10.358490566037736</v>
      </c>
    </row>
    <row r="493" spans="1:7" x14ac:dyDescent="0.2">
      <c r="A493" s="6">
        <v>14946</v>
      </c>
      <c r="B493">
        <v>10.53</v>
      </c>
      <c r="C493">
        <v>0.67</v>
      </c>
      <c r="D493">
        <v>1.05</v>
      </c>
      <c r="E493">
        <v>14.1</v>
      </c>
      <c r="F493">
        <v>1.97</v>
      </c>
      <c r="G493" s="4">
        <f t="shared" si="8"/>
        <v>10.028571428571427</v>
      </c>
    </row>
    <row r="494" spans="1:7" x14ac:dyDescent="0.2">
      <c r="A494" s="6">
        <v>14977</v>
      </c>
      <c r="B494">
        <v>10.55</v>
      </c>
      <c r="C494">
        <v>0.67</v>
      </c>
      <c r="D494">
        <v>1.05</v>
      </c>
      <c r="E494">
        <v>14.1</v>
      </c>
      <c r="F494">
        <v>1.95</v>
      </c>
      <c r="G494" s="4">
        <f t="shared" si="8"/>
        <v>10.047619047619047</v>
      </c>
    </row>
    <row r="495" spans="1:7" x14ac:dyDescent="0.2">
      <c r="A495" s="6">
        <v>15008</v>
      </c>
      <c r="B495">
        <v>9.89</v>
      </c>
      <c r="C495">
        <v>0.68</v>
      </c>
      <c r="D495">
        <v>1.06</v>
      </c>
      <c r="E495">
        <v>14.1</v>
      </c>
      <c r="F495">
        <v>1.99</v>
      </c>
      <c r="G495" s="4">
        <f t="shared" si="8"/>
        <v>9.3301886792452837</v>
      </c>
    </row>
    <row r="496" spans="1:7" x14ac:dyDescent="0.2">
      <c r="A496" s="6">
        <v>15036</v>
      </c>
      <c r="B496">
        <v>9.9499999999999993</v>
      </c>
      <c r="C496">
        <v>0.68</v>
      </c>
      <c r="D496">
        <v>1.06</v>
      </c>
      <c r="E496">
        <v>14.2</v>
      </c>
      <c r="F496">
        <v>2.04</v>
      </c>
      <c r="G496" s="4">
        <f t="shared" si="8"/>
        <v>9.3867924528301874</v>
      </c>
    </row>
    <row r="497" spans="1:7" x14ac:dyDescent="0.2">
      <c r="A497" s="6">
        <v>15067</v>
      </c>
      <c r="B497">
        <v>9.64</v>
      </c>
      <c r="C497">
        <v>0.68</v>
      </c>
      <c r="D497">
        <v>1.07</v>
      </c>
      <c r="E497">
        <v>14.3</v>
      </c>
      <c r="F497">
        <v>2.08</v>
      </c>
      <c r="G497" s="4">
        <f t="shared" si="8"/>
        <v>9.009345794392523</v>
      </c>
    </row>
    <row r="498" spans="1:7" x14ac:dyDescent="0.2">
      <c r="A498" s="6">
        <v>15097</v>
      </c>
      <c r="B498">
        <v>9.43</v>
      </c>
      <c r="C498">
        <v>0.69</v>
      </c>
      <c r="D498">
        <v>1.08</v>
      </c>
      <c r="E498">
        <v>14.4</v>
      </c>
      <c r="F498">
        <v>2.12</v>
      </c>
      <c r="G498" s="4">
        <f t="shared" si="8"/>
        <v>8.731481481481481</v>
      </c>
    </row>
    <row r="499" spans="1:7" x14ac:dyDescent="0.2">
      <c r="A499" s="6">
        <v>15128</v>
      </c>
      <c r="B499">
        <v>9.76</v>
      </c>
      <c r="C499">
        <v>0.69</v>
      </c>
      <c r="D499">
        <v>1.0900000000000001</v>
      </c>
      <c r="E499">
        <v>14.7</v>
      </c>
      <c r="F499">
        <v>2.16</v>
      </c>
      <c r="G499" s="4">
        <f t="shared" si="8"/>
        <v>8.9541284403669721</v>
      </c>
    </row>
    <row r="500" spans="1:7" x14ac:dyDescent="0.2">
      <c r="A500" s="6">
        <v>15158</v>
      </c>
      <c r="B500">
        <v>10.26</v>
      </c>
      <c r="C500">
        <v>0.69</v>
      </c>
      <c r="D500">
        <v>1.1200000000000001</v>
      </c>
      <c r="E500">
        <v>14.7</v>
      </c>
      <c r="F500">
        <v>2.21</v>
      </c>
      <c r="G500" s="4">
        <f t="shared" si="8"/>
        <v>9.1607142857142847</v>
      </c>
    </row>
    <row r="501" spans="1:7" x14ac:dyDescent="0.2">
      <c r="A501" s="6">
        <v>15189</v>
      </c>
      <c r="B501">
        <v>10.210000000000001</v>
      </c>
      <c r="C501">
        <v>0.7</v>
      </c>
      <c r="D501">
        <v>1.1599999999999999</v>
      </c>
      <c r="E501">
        <v>14.9</v>
      </c>
      <c r="F501">
        <v>2.25</v>
      </c>
      <c r="G501" s="4">
        <f t="shared" si="8"/>
        <v>8.8017241379310356</v>
      </c>
    </row>
    <row r="502" spans="1:7" x14ac:dyDescent="0.2">
      <c r="A502" s="6">
        <v>15220</v>
      </c>
      <c r="B502">
        <v>10.24</v>
      </c>
      <c r="C502">
        <v>0.7</v>
      </c>
      <c r="D502">
        <v>1.19</v>
      </c>
      <c r="E502">
        <v>15.1</v>
      </c>
      <c r="F502">
        <v>2.29</v>
      </c>
      <c r="G502" s="4">
        <f t="shared" si="8"/>
        <v>8.6050420168067241</v>
      </c>
    </row>
    <row r="503" spans="1:7" x14ac:dyDescent="0.2">
      <c r="A503" s="6">
        <v>15250</v>
      </c>
      <c r="B503">
        <v>9.83</v>
      </c>
      <c r="C503">
        <v>0.7</v>
      </c>
      <c r="D503">
        <v>1.18</v>
      </c>
      <c r="E503">
        <v>15.3</v>
      </c>
      <c r="F503">
        <v>2.33</v>
      </c>
      <c r="G503" s="4">
        <f t="shared" si="8"/>
        <v>8.3305084745762716</v>
      </c>
    </row>
    <row r="504" spans="1:7" x14ac:dyDescent="0.2">
      <c r="A504" s="6">
        <v>15281</v>
      </c>
      <c r="B504">
        <v>9.3699999999999992</v>
      </c>
      <c r="C504">
        <v>0.71</v>
      </c>
      <c r="D504">
        <v>1.17</v>
      </c>
      <c r="E504">
        <v>15.4</v>
      </c>
      <c r="F504">
        <v>2.38</v>
      </c>
      <c r="G504" s="4">
        <f t="shared" si="8"/>
        <v>8.0085470085470085</v>
      </c>
    </row>
    <row r="505" spans="1:7" x14ac:dyDescent="0.2">
      <c r="A505" s="6">
        <v>15311</v>
      </c>
      <c r="B505">
        <v>8.76</v>
      </c>
      <c r="C505">
        <v>0.71</v>
      </c>
      <c r="D505">
        <v>1.1599999999999999</v>
      </c>
      <c r="E505">
        <v>15.5</v>
      </c>
      <c r="F505">
        <v>2.42</v>
      </c>
      <c r="G505" s="4">
        <f t="shared" si="8"/>
        <v>7.5517241379310347</v>
      </c>
    </row>
    <row r="506" spans="1:7" x14ac:dyDescent="0.2">
      <c r="A506" s="6">
        <v>15342</v>
      </c>
      <c r="B506">
        <v>8.93</v>
      </c>
      <c r="C506">
        <v>0.7</v>
      </c>
      <c r="D506">
        <v>1.1200000000000001</v>
      </c>
      <c r="E506">
        <v>15.7</v>
      </c>
      <c r="F506">
        <v>2.46</v>
      </c>
      <c r="G506" s="4">
        <f t="shared" si="8"/>
        <v>7.9732142857142847</v>
      </c>
    </row>
    <row r="507" spans="1:7" x14ac:dyDescent="0.2">
      <c r="A507" s="6">
        <v>15373</v>
      </c>
      <c r="B507">
        <v>8.65</v>
      </c>
      <c r="C507">
        <v>0.7</v>
      </c>
      <c r="D507">
        <v>1.08</v>
      </c>
      <c r="E507">
        <v>15.8</v>
      </c>
      <c r="F507">
        <v>2.46</v>
      </c>
      <c r="G507" s="4">
        <f t="shared" si="8"/>
        <v>8.0092592592592595</v>
      </c>
    </row>
    <row r="508" spans="1:7" x14ac:dyDescent="0.2">
      <c r="A508" s="6">
        <v>15401</v>
      </c>
      <c r="B508">
        <v>8.18</v>
      </c>
      <c r="C508">
        <v>0.69</v>
      </c>
      <c r="D508">
        <v>1.04</v>
      </c>
      <c r="E508">
        <v>16</v>
      </c>
      <c r="F508">
        <v>2.46</v>
      </c>
      <c r="G508" s="4">
        <f t="shared" si="8"/>
        <v>7.865384615384615</v>
      </c>
    </row>
    <row r="509" spans="1:7" x14ac:dyDescent="0.2">
      <c r="A509" s="6">
        <v>15432</v>
      </c>
      <c r="B509">
        <v>7.84</v>
      </c>
      <c r="C509">
        <v>0.68</v>
      </c>
      <c r="D509">
        <v>1.02</v>
      </c>
      <c r="E509">
        <v>16.100000000000001</v>
      </c>
      <c r="F509">
        <v>2.46</v>
      </c>
      <c r="G509" s="4">
        <f t="shared" si="8"/>
        <v>7.6862745098039209</v>
      </c>
    </row>
    <row r="510" spans="1:7" x14ac:dyDescent="0.2">
      <c r="A510" s="6">
        <v>15462</v>
      </c>
      <c r="B510">
        <v>7.93</v>
      </c>
      <c r="C510">
        <v>0.67</v>
      </c>
      <c r="D510">
        <v>1</v>
      </c>
      <c r="E510">
        <v>16.3</v>
      </c>
      <c r="F510">
        <v>2.46</v>
      </c>
      <c r="G510" s="4">
        <f t="shared" si="8"/>
        <v>7.93</v>
      </c>
    </row>
    <row r="511" spans="1:7" x14ac:dyDescent="0.2">
      <c r="A511" s="6">
        <v>15493</v>
      </c>
      <c r="B511">
        <v>8.33</v>
      </c>
      <c r="C511">
        <v>0.66</v>
      </c>
      <c r="D511">
        <v>0.98</v>
      </c>
      <c r="E511">
        <v>16.3</v>
      </c>
      <c r="F511">
        <v>2.46</v>
      </c>
      <c r="G511" s="4">
        <f t="shared" si="8"/>
        <v>8.5</v>
      </c>
    </row>
    <row r="512" spans="1:7" x14ac:dyDescent="0.2">
      <c r="A512" s="6">
        <v>15523</v>
      </c>
      <c r="B512">
        <v>8.64</v>
      </c>
      <c r="C512">
        <v>0.65</v>
      </c>
      <c r="D512">
        <v>0.97</v>
      </c>
      <c r="E512">
        <v>16.399999999999999</v>
      </c>
      <c r="F512">
        <v>2.46</v>
      </c>
      <c r="G512" s="4">
        <f t="shared" si="8"/>
        <v>8.9072164948453612</v>
      </c>
    </row>
    <row r="513" spans="1:7" x14ac:dyDescent="0.2">
      <c r="A513" s="6">
        <v>15554</v>
      </c>
      <c r="B513">
        <v>8.59</v>
      </c>
      <c r="C513">
        <v>0.63</v>
      </c>
      <c r="D513">
        <v>0.95</v>
      </c>
      <c r="E513">
        <v>16.5</v>
      </c>
      <c r="F513">
        <v>2.4700000000000002</v>
      </c>
      <c r="G513" s="4">
        <f t="shared" si="8"/>
        <v>9.0421052631578949</v>
      </c>
    </row>
    <row r="514" spans="1:7" x14ac:dyDescent="0.2">
      <c r="A514" s="6">
        <v>15585</v>
      </c>
      <c r="B514">
        <v>8.68</v>
      </c>
      <c r="C514">
        <v>0.62</v>
      </c>
      <c r="D514">
        <v>0.94</v>
      </c>
      <c r="E514">
        <v>16.5</v>
      </c>
      <c r="F514">
        <v>2.4700000000000002</v>
      </c>
      <c r="G514" s="4">
        <f t="shared" si="8"/>
        <v>9.2340425531914896</v>
      </c>
    </row>
    <row r="515" spans="1:7" x14ac:dyDescent="0.2">
      <c r="A515" s="6">
        <v>15615</v>
      </c>
      <c r="B515">
        <v>9.32</v>
      </c>
      <c r="C515">
        <v>0.61</v>
      </c>
      <c r="D515">
        <v>0.97</v>
      </c>
      <c r="E515">
        <v>16.7</v>
      </c>
      <c r="F515">
        <v>2.4700000000000002</v>
      </c>
      <c r="G515" s="4">
        <f t="shared" si="8"/>
        <v>9.6082474226804138</v>
      </c>
    </row>
    <row r="516" spans="1:7" x14ac:dyDescent="0.2">
      <c r="A516" s="6">
        <v>15646</v>
      </c>
      <c r="B516">
        <v>9.4700000000000006</v>
      </c>
      <c r="C516">
        <v>0.6</v>
      </c>
      <c r="D516">
        <v>1</v>
      </c>
      <c r="E516">
        <v>16.8</v>
      </c>
      <c r="F516">
        <v>2.4700000000000002</v>
      </c>
      <c r="G516" s="4">
        <f t="shared" si="8"/>
        <v>9.4700000000000006</v>
      </c>
    </row>
    <row r="517" spans="1:7" x14ac:dyDescent="0.2">
      <c r="A517" s="6">
        <v>15676</v>
      </c>
      <c r="B517">
        <v>9.52</v>
      </c>
      <c r="C517">
        <v>0.59</v>
      </c>
      <c r="D517">
        <v>1.03</v>
      </c>
      <c r="E517">
        <v>16.899999999999999</v>
      </c>
      <c r="F517">
        <v>2.4700000000000002</v>
      </c>
      <c r="G517" s="4">
        <f t="shared" si="8"/>
        <v>9.2427184466019412</v>
      </c>
    </row>
    <row r="518" spans="1:7" x14ac:dyDescent="0.2">
      <c r="A518" s="6">
        <v>15707</v>
      </c>
      <c r="B518">
        <v>10.09</v>
      </c>
      <c r="C518">
        <v>0.59</v>
      </c>
      <c r="D518">
        <v>1.04</v>
      </c>
      <c r="E518">
        <v>16.899999999999999</v>
      </c>
      <c r="F518">
        <v>2.4700000000000002</v>
      </c>
      <c r="G518" s="4">
        <f t="shared" si="8"/>
        <v>9.7019230769230766</v>
      </c>
    </row>
    <row r="519" spans="1:7" x14ac:dyDescent="0.2">
      <c r="A519" s="6">
        <v>15738</v>
      </c>
      <c r="B519">
        <v>10.69</v>
      </c>
      <c r="C519">
        <v>0.59</v>
      </c>
      <c r="D519">
        <v>1.06</v>
      </c>
      <c r="E519">
        <v>16.899999999999999</v>
      </c>
      <c r="F519">
        <v>2.4700000000000002</v>
      </c>
      <c r="G519" s="4">
        <f t="shared" si="8"/>
        <v>10.084905660377357</v>
      </c>
    </row>
    <row r="520" spans="1:7" x14ac:dyDescent="0.2">
      <c r="A520" s="6">
        <v>15766</v>
      </c>
      <c r="B520">
        <v>11.07</v>
      </c>
      <c r="C520">
        <v>0.59</v>
      </c>
      <c r="D520">
        <v>1.07</v>
      </c>
      <c r="E520">
        <v>17.2</v>
      </c>
      <c r="F520">
        <v>2.4700000000000002</v>
      </c>
      <c r="G520" s="4">
        <f t="shared" si="8"/>
        <v>10.345794392523365</v>
      </c>
    </row>
    <row r="521" spans="1:7" x14ac:dyDescent="0.2">
      <c r="A521" s="6">
        <v>15797</v>
      </c>
      <c r="B521">
        <v>11.44</v>
      </c>
      <c r="C521">
        <v>0.59</v>
      </c>
      <c r="D521">
        <v>1.08</v>
      </c>
      <c r="E521">
        <v>17.399999999999999</v>
      </c>
      <c r="F521">
        <v>2.4700000000000002</v>
      </c>
      <c r="G521" s="4">
        <f t="shared" si="8"/>
        <v>10.592592592592592</v>
      </c>
    </row>
    <row r="522" spans="1:7" x14ac:dyDescent="0.2">
      <c r="A522" s="6">
        <v>15827</v>
      </c>
      <c r="B522">
        <v>11.89</v>
      </c>
      <c r="C522">
        <v>0.59</v>
      </c>
      <c r="D522">
        <v>1.0900000000000001</v>
      </c>
      <c r="E522">
        <v>17.5</v>
      </c>
      <c r="F522">
        <v>2.4700000000000002</v>
      </c>
      <c r="G522" s="4">
        <f t="shared" si="8"/>
        <v>10.908256880733944</v>
      </c>
    </row>
    <row r="523" spans="1:7" x14ac:dyDescent="0.2">
      <c r="A523" s="6">
        <v>15858</v>
      </c>
      <c r="B523">
        <v>12.1</v>
      </c>
      <c r="C523">
        <v>0.59</v>
      </c>
      <c r="D523">
        <v>1.1000000000000001</v>
      </c>
      <c r="E523">
        <v>17.5</v>
      </c>
      <c r="F523">
        <v>2.4700000000000002</v>
      </c>
      <c r="G523" s="4">
        <f t="shared" si="8"/>
        <v>10.999999999999998</v>
      </c>
    </row>
    <row r="524" spans="1:7" x14ac:dyDescent="0.2">
      <c r="A524" s="6">
        <v>15888</v>
      </c>
      <c r="B524">
        <v>12.35</v>
      </c>
      <c r="C524">
        <v>0.59</v>
      </c>
      <c r="D524">
        <v>1.0900000000000001</v>
      </c>
      <c r="E524">
        <v>17.399999999999999</v>
      </c>
      <c r="F524">
        <v>2.48</v>
      </c>
      <c r="G524" s="4">
        <f t="shared" si="8"/>
        <v>11.330275229357797</v>
      </c>
    </row>
    <row r="525" spans="1:7" x14ac:dyDescent="0.2">
      <c r="A525" s="6">
        <v>15919</v>
      </c>
      <c r="B525">
        <v>11.74</v>
      </c>
      <c r="C525">
        <v>0.6</v>
      </c>
      <c r="D525">
        <v>1.0900000000000001</v>
      </c>
      <c r="E525">
        <v>17.3</v>
      </c>
      <c r="F525">
        <v>2.48</v>
      </c>
      <c r="G525" s="4">
        <f t="shared" si="8"/>
        <v>10.770642201834862</v>
      </c>
    </row>
    <row r="526" spans="1:7" x14ac:dyDescent="0.2">
      <c r="A526" s="6">
        <v>15950</v>
      </c>
      <c r="B526">
        <v>11.99</v>
      </c>
      <c r="C526">
        <v>0.6</v>
      </c>
      <c r="D526">
        <v>1.08</v>
      </c>
      <c r="E526">
        <v>17.399999999999999</v>
      </c>
      <c r="F526">
        <v>2.48</v>
      </c>
      <c r="G526" s="4">
        <f t="shared" si="8"/>
        <v>11.101851851851851</v>
      </c>
    </row>
    <row r="527" spans="1:7" x14ac:dyDescent="0.2">
      <c r="A527" s="6">
        <v>15980</v>
      </c>
      <c r="B527">
        <v>11.88</v>
      </c>
      <c r="C527">
        <v>0.6</v>
      </c>
      <c r="D527">
        <v>1.03</v>
      </c>
      <c r="E527">
        <v>17.399999999999999</v>
      </c>
      <c r="F527">
        <v>2.48</v>
      </c>
      <c r="G527" s="4">
        <f t="shared" si="8"/>
        <v>11.533980582524272</v>
      </c>
    </row>
    <row r="528" spans="1:7" x14ac:dyDescent="0.2">
      <c r="A528" s="6">
        <v>16011</v>
      </c>
      <c r="B528">
        <v>11.33</v>
      </c>
      <c r="C528">
        <v>0.61</v>
      </c>
      <c r="D528">
        <v>0.99</v>
      </c>
      <c r="E528">
        <v>17.399999999999999</v>
      </c>
      <c r="F528">
        <v>2.48</v>
      </c>
      <c r="G528" s="4">
        <f t="shared" si="8"/>
        <v>11.444444444444445</v>
      </c>
    </row>
    <row r="529" spans="1:7" x14ac:dyDescent="0.2">
      <c r="A529" s="6">
        <v>16041</v>
      </c>
      <c r="B529">
        <v>11.48</v>
      </c>
      <c r="C529">
        <v>0.61</v>
      </c>
      <c r="D529">
        <v>0.94</v>
      </c>
      <c r="E529">
        <v>17.399999999999999</v>
      </c>
      <c r="F529">
        <v>2.48</v>
      </c>
      <c r="G529" s="4">
        <f t="shared" si="8"/>
        <v>12.212765957446809</v>
      </c>
    </row>
    <row r="530" spans="1:7" x14ac:dyDescent="0.2">
      <c r="A530" s="6">
        <v>16072</v>
      </c>
      <c r="B530">
        <v>11.85</v>
      </c>
      <c r="C530">
        <v>0.61</v>
      </c>
      <c r="D530">
        <v>0.94</v>
      </c>
      <c r="E530">
        <v>17.399999999999999</v>
      </c>
      <c r="F530">
        <v>2.48</v>
      </c>
      <c r="G530" s="4">
        <f t="shared" si="8"/>
        <v>12.606382978723405</v>
      </c>
    </row>
    <row r="531" spans="1:7" x14ac:dyDescent="0.2">
      <c r="A531" s="6">
        <v>16103</v>
      </c>
      <c r="B531">
        <v>11.77</v>
      </c>
      <c r="C531">
        <v>0.62</v>
      </c>
      <c r="D531">
        <v>0.93</v>
      </c>
      <c r="E531">
        <v>17.399999999999999</v>
      </c>
      <c r="F531">
        <v>2.4700000000000002</v>
      </c>
      <c r="G531" s="4">
        <f t="shared" si="8"/>
        <v>12.655913978494622</v>
      </c>
    </row>
    <row r="532" spans="1:7" x14ac:dyDescent="0.2">
      <c r="A532" s="6">
        <v>16132</v>
      </c>
      <c r="B532">
        <v>12.1</v>
      </c>
      <c r="C532">
        <v>0.62</v>
      </c>
      <c r="D532">
        <v>0.93</v>
      </c>
      <c r="E532">
        <v>17.399999999999999</v>
      </c>
      <c r="F532">
        <v>2.46</v>
      </c>
      <c r="G532" s="4">
        <f t="shared" si="8"/>
        <v>13.010752688172042</v>
      </c>
    </row>
    <row r="533" spans="1:7" x14ac:dyDescent="0.2">
      <c r="A533" s="6">
        <v>16163</v>
      </c>
      <c r="B533">
        <v>11.89</v>
      </c>
      <c r="C533">
        <v>0.62</v>
      </c>
      <c r="D533">
        <v>0.93</v>
      </c>
      <c r="E533">
        <v>17.5</v>
      </c>
      <c r="F533">
        <v>2.4500000000000002</v>
      </c>
      <c r="G533" s="4">
        <f t="shared" si="8"/>
        <v>12.78494623655914</v>
      </c>
    </row>
    <row r="534" spans="1:7" x14ac:dyDescent="0.2">
      <c r="A534" s="6">
        <v>16193</v>
      </c>
      <c r="B534">
        <v>12.1</v>
      </c>
      <c r="C534">
        <v>0.63</v>
      </c>
      <c r="D534">
        <v>0.92</v>
      </c>
      <c r="E534">
        <v>17.5</v>
      </c>
      <c r="F534">
        <v>2.44</v>
      </c>
      <c r="G534" s="4">
        <f t="shared" si="8"/>
        <v>13.152173913043477</v>
      </c>
    </row>
    <row r="535" spans="1:7" x14ac:dyDescent="0.2">
      <c r="A535" s="6">
        <v>16224</v>
      </c>
      <c r="B535">
        <v>12.67</v>
      </c>
      <c r="C535">
        <v>0.63</v>
      </c>
      <c r="D535">
        <v>0.92</v>
      </c>
      <c r="E535">
        <v>17.600000000000001</v>
      </c>
      <c r="F535">
        <v>2.4300000000000002</v>
      </c>
      <c r="G535" s="4">
        <f t="shared" si="8"/>
        <v>13.771739130434781</v>
      </c>
    </row>
    <row r="536" spans="1:7" x14ac:dyDescent="0.2">
      <c r="A536" s="6">
        <v>16254</v>
      </c>
      <c r="B536">
        <v>13</v>
      </c>
      <c r="C536">
        <v>0.63</v>
      </c>
      <c r="D536">
        <v>0.91</v>
      </c>
      <c r="E536">
        <v>17.7</v>
      </c>
      <c r="F536">
        <v>2.42</v>
      </c>
      <c r="G536" s="4">
        <f t="shared" si="8"/>
        <v>14.285714285714285</v>
      </c>
    </row>
    <row r="537" spans="1:7" x14ac:dyDescent="0.2">
      <c r="A537" s="6">
        <v>16285</v>
      </c>
      <c r="B537">
        <v>12.81</v>
      </c>
      <c r="C537">
        <v>0.64</v>
      </c>
      <c r="D537">
        <v>0.91</v>
      </c>
      <c r="E537">
        <v>17.7</v>
      </c>
      <c r="F537">
        <v>2.42</v>
      </c>
      <c r="G537" s="4">
        <f t="shared" si="8"/>
        <v>14.076923076923077</v>
      </c>
    </row>
    <row r="538" spans="1:7" x14ac:dyDescent="0.2">
      <c r="A538" s="6">
        <v>16316</v>
      </c>
      <c r="B538">
        <v>12.6</v>
      </c>
      <c r="C538">
        <v>0.64</v>
      </c>
      <c r="D538">
        <v>0.9</v>
      </c>
      <c r="E538">
        <v>17.7</v>
      </c>
      <c r="F538">
        <v>2.41</v>
      </c>
      <c r="G538" s="4">
        <f t="shared" si="8"/>
        <v>14</v>
      </c>
    </row>
    <row r="539" spans="1:7" x14ac:dyDescent="0.2">
      <c r="A539" s="6">
        <v>16346</v>
      </c>
      <c r="B539">
        <v>12.91</v>
      </c>
      <c r="C539">
        <v>0.64</v>
      </c>
      <c r="D539">
        <v>0.91</v>
      </c>
      <c r="E539">
        <v>17.7</v>
      </c>
      <c r="F539">
        <v>2.4</v>
      </c>
      <c r="G539" s="4">
        <f t="shared" si="8"/>
        <v>14.186813186813186</v>
      </c>
    </row>
    <row r="540" spans="1:7" x14ac:dyDescent="0.2">
      <c r="A540" s="6">
        <v>16377</v>
      </c>
      <c r="B540">
        <v>12.82</v>
      </c>
      <c r="C540">
        <v>0.64</v>
      </c>
      <c r="D540">
        <v>0.92</v>
      </c>
      <c r="E540">
        <v>17.7</v>
      </c>
      <c r="F540">
        <v>2.39</v>
      </c>
      <c r="G540" s="4">
        <f t="shared" si="8"/>
        <v>13.934782608695652</v>
      </c>
    </row>
    <row r="541" spans="1:7" x14ac:dyDescent="0.2">
      <c r="A541" s="6">
        <v>16407</v>
      </c>
      <c r="B541">
        <v>13.1</v>
      </c>
      <c r="C541">
        <v>0.64</v>
      </c>
      <c r="D541">
        <v>0.93</v>
      </c>
      <c r="E541">
        <v>17.8</v>
      </c>
      <c r="F541">
        <v>2.38</v>
      </c>
      <c r="G541" s="4">
        <f t="shared" si="8"/>
        <v>14.086021505376342</v>
      </c>
    </row>
    <row r="542" spans="1:7" x14ac:dyDescent="0.2">
      <c r="A542" s="6">
        <v>16438</v>
      </c>
      <c r="B542">
        <v>13.49</v>
      </c>
      <c r="C542">
        <v>0.64</v>
      </c>
      <c r="D542">
        <v>0.94</v>
      </c>
      <c r="E542">
        <v>17.8</v>
      </c>
      <c r="F542">
        <v>2.37</v>
      </c>
      <c r="G542" s="4">
        <f t="shared" si="8"/>
        <v>14.351063829787234</v>
      </c>
    </row>
    <row r="543" spans="1:7" x14ac:dyDescent="0.2">
      <c r="A543" s="6">
        <v>16469</v>
      </c>
      <c r="B543">
        <v>13.94</v>
      </c>
      <c r="C543">
        <v>0.65</v>
      </c>
      <c r="D543">
        <v>0.95</v>
      </c>
      <c r="E543">
        <v>17.8</v>
      </c>
      <c r="F543">
        <v>2.35</v>
      </c>
      <c r="G543" s="4">
        <f t="shared" si="8"/>
        <v>14.673684210526316</v>
      </c>
    </row>
    <row r="544" spans="1:7" x14ac:dyDescent="0.2">
      <c r="A544" s="6">
        <v>16497</v>
      </c>
      <c r="B544">
        <v>13.93</v>
      </c>
      <c r="C544">
        <v>0.65</v>
      </c>
      <c r="D544">
        <v>0.96</v>
      </c>
      <c r="E544">
        <v>17.8</v>
      </c>
      <c r="F544">
        <v>2.34</v>
      </c>
      <c r="G544" s="4">
        <f t="shared" si="8"/>
        <v>14.510416666666666</v>
      </c>
    </row>
    <row r="545" spans="1:7" x14ac:dyDescent="0.2">
      <c r="A545" s="6">
        <v>16528</v>
      </c>
      <c r="B545">
        <v>14.28</v>
      </c>
      <c r="C545">
        <v>0.65</v>
      </c>
      <c r="D545">
        <v>0.97</v>
      </c>
      <c r="E545">
        <v>17.8</v>
      </c>
      <c r="F545">
        <v>2.33</v>
      </c>
      <c r="G545" s="4">
        <f t="shared" si="8"/>
        <v>14.721649484536082</v>
      </c>
    </row>
    <row r="546" spans="1:7" x14ac:dyDescent="0.2">
      <c r="A546" s="6">
        <v>16558</v>
      </c>
      <c r="B546">
        <v>14.82</v>
      </c>
      <c r="C546">
        <v>0.65</v>
      </c>
      <c r="D546">
        <v>0.99</v>
      </c>
      <c r="E546">
        <v>17.899999999999999</v>
      </c>
      <c r="F546">
        <v>2.31</v>
      </c>
      <c r="G546" s="4">
        <f t="shared" si="8"/>
        <v>14.969696969696971</v>
      </c>
    </row>
    <row r="547" spans="1:7" x14ac:dyDescent="0.2">
      <c r="A547" s="6">
        <v>16589</v>
      </c>
      <c r="B547">
        <v>15.09</v>
      </c>
      <c r="C547">
        <v>0.65</v>
      </c>
      <c r="D547">
        <v>1</v>
      </c>
      <c r="E547">
        <v>18.100000000000001</v>
      </c>
      <c r="F547">
        <v>2.29</v>
      </c>
      <c r="G547" s="4">
        <f t="shared" si="8"/>
        <v>15.09</v>
      </c>
    </row>
    <row r="548" spans="1:7" x14ac:dyDescent="0.2">
      <c r="A548" s="6">
        <v>16619</v>
      </c>
      <c r="B548">
        <v>14.78</v>
      </c>
      <c r="C548">
        <v>0.65</v>
      </c>
      <c r="D548">
        <v>1</v>
      </c>
      <c r="E548">
        <v>18.100000000000001</v>
      </c>
      <c r="F548">
        <v>2.2799999999999998</v>
      </c>
      <c r="G548" s="4">
        <f t="shared" si="8"/>
        <v>14.78</v>
      </c>
    </row>
    <row r="549" spans="1:7" x14ac:dyDescent="0.2">
      <c r="A549" s="6">
        <v>16650</v>
      </c>
      <c r="B549">
        <v>14.83</v>
      </c>
      <c r="C549">
        <v>0.66</v>
      </c>
      <c r="D549">
        <v>0.99</v>
      </c>
      <c r="E549">
        <v>18.100000000000001</v>
      </c>
      <c r="F549">
        <v>2.27</v>
      </c>
      <c r="G549" s="4">
        <f t="shared" si="8"/>
        <v>14.979797979797979</v>
      </c>
    </row>
    <row r="550" spans="1:7" x14ac:dyDescent="0.2">
      <c r="A550" s="6">
        <v>16681</v>
      </c>
      <c r="B550">
        <v>15.84</v>
      </c>
      <c r="C550">
        <v>0.66</v>
      </c>
      <c r="D550">
        <v>0.99</v>
      </c>
      <c r="E550">
        <v>18.100000000000001</v>
      </c>
      <c r="F550">
        <v>2.25</v>
      </c>
      <c r="G550" s="4">
        <f t="shared" ref="G550:G613" si="9">SP500_Price/Earnings</f>
        <v>16</v>
      </c>
    </row>
    <row r="551" spans="1:7" x14ac:dyDescent="0.2">
      <c r="A551" s="6">
        <v>16711</v>
      </c>
      <c r="B551">
        <v>16.5</v>
      </c>
      <c r="C551">
        <v>0.66</v>
      </c>
      <c r="D551">
        <v>0.98</v>
      </c>
      <c r="E551">
        <v>18.100000000000001</v>
      </c>
      <c r="F551">
        <v>2.2400000000000002</v>
      </c>
      <c r="G551" s="4">
        <f t="shared" si="9"/>
        <v>16.836734693877553</v>
      </c>
    </row>
    <row r="552" spans="1:7" x14ac:dyDescent="0.2">
      <c r="A552" s="6">
        <v>16742</v>
      </c>
      <c r="B552">
        <v>17.04</v>
      </c>
      <c r="C552">
        <v>0.66</v>
      </c>
      <c r="D552">
        <v>0.97</v>
      </c>
      <c r="E552">
        <v>18.100000000000001</v>
      </c>
      <c r="F552">
        <v>2.2200000000000002</v>
      </c>
      <c r="G552" s="4">
        <f t="shared" si="9"/>
        <v>17.567010309278349</v>
      </c>
    </row>
    <row r="553" spans="1:7" x14ac:dyDescent="0.2">
      <c r="A553" s="6">
        <v>16772</v>
      </c>
      <c r="B553">
        <v>17.329999999999998</v>
      </c>
      <c r="C553">
        <v>0.66</v>
      </c>
      <c r="D553">
        <v>0.96</v>
      </c>
      <c r="E553">
        <v>18.2</v>
      </c>
      <c r="F553">
        <v>2.21</v>
      </c>
      <c r="G553" s="4">
        <f t="shared" si="9"/>
        <v>18.052083333333332</v>
      </c>
    </row>
    <row r="554" spans="1:7" x14ac:dyDescent="0.2">
      <c r="A554" s="6">
        <v>16803</v>
      </c>
      <c r="B554">
        <v>18.02</v>
      </c>
      <c r="C554">
        <v>0.67</v>
      </c>
      <c r="D554">
        <v>0.94</v>
      </c>
      <c r="E554">
        <v>18.2</v>
      </c>
      <c r="F554">
        <v>2.19</v>
      </c>
      <c r="G554" s="4">
        <f t="shared" si="9"/>
        <v>19.170212765957448</v>
      </c>
    </row>
    <row r="555" spans="1:7" x14ac:dyDescent="0.2">
      <c r="A555" s="6">
        <v>16834</v>
      </c>
      <c r="B555">
        <v>18.07</v>
      </c>
      <c r="C555">
        <v>0.67</v>
      </c>
      <c r="D555">
        <v>0.92</v>
      </c>
      <c r="E555">
        <v>18.100000000000001</v>
      </c>
      <c r="F555">
        <v>2.19</v>
      </c>
      <c r="G555" s="4">
        <f t="shared" si="9"/>
        <v>19.641304347826086</v>
      </c>
    </row>
    <row r="556" spans="1:7" x14ac:dyDescent="0.2">
      <c r="A556" s="6">
        <v>16862</v>
      </c>
      <c r="B556">
        <v>17.53</v>
      </c>
      <c r="C556">
        <v>0.68</v>
      </c>
      <c r="D556">
        <v>0.9</v>
      </c>
      <c r="E556">
        <v>18.3</v>
      </c>
      <c r="F556">
        <v>2.2000000000000002</v>
      </c>
      <c r="G556" s="4">
        <f t="shared" si="9"/>
        <v>19.477777777777778</v>
      </c>
    </row>
    <row r="557" spans="1:7" x14ac:dyDescent="0.2">
      <c r="A557" s="6">
        <v>16893</v>
      </c>
      <c r="B557">
        <v>18.66</v>
      </c>
      <c r="C557">
        <v>0.68</v>
      </c>
      <c r="D557">
        <v>0.88</v>
      </c>
      <c r="E557">
        <v>18.399999999999999</v>
      </c>
      <c r="F557">
        <v>2.21</v>
      </c>
      <c r="G557" s="4">
        <f t="shared" si="9"/>
        <v>21.204545454545453</v>
      </c>
    </row>
    <row r="558" spans="1:7" x14ac:dyDescent="0.2">
      <c r="A558" s="6">
        <v>16923</v>
      </c>
      <c r="B558">
        <v>18.7</v>
      </c>
      <c r="C558">
        <v>0.68</v>
      </c>
      <c r="D558">
        <v>0.86</v>
      </c>
      <c r="E558">
        <v>18.5</v>
      </c>
      <c r="F558">
        <v>2.21</v>
      </c>
      <c r="G558" s="4">
        <f t="shared" si="9"/>
        <v>21.744186046511626</v>
      </c>
    </row>
    <row r="559" spans="1:7" x14ac:dyDescent="0.2">
      <c r="A559" s="6">
        <v>16954</v>
      </c>
      <c r="B559">
        <v>18.579999999999998</v>
      </c>
      <c r="C559">
        <v>0.68</v>
      </c>
      <c r="D559">
        <v>0.84</v>
      </c>
      <c r="E559">
        <v>18.7</v>
      </c>
      <c r="F559">
        <v>2.21</v>
      </c>
      <c r="G559" s="4">
        <f t="shared" si="9"/>
        <v>22.119047619047617</v>
      </c>
    </row>
    <row r="560" spans="1:7" x14ac:dyDescent="0.2">
      <c r="A560" s="6">
        <v>16984</v>
      </c>
      <c r="B560">
        <v>18.05</v>
      </c>
      <c r="C560">
        <v>0.68</v>
      </c>
      <c r="D560">
        <v>0.86</v>
      </c>
      <c r="E560">
        <v>19.8</v>
      </c>
      <c r="F560">
        <v>2.2200000000000002</v>
      </c>
      <c r="G560" s="4">
        <f t="shared" si="9"/>
        <v>20.988372093023258</v>
      </c>
    </row>
    <row r="561" spans="1:7" x14ac:dyDescent="0.2">
      <c r="A561" s="6">
        <v>17015</v>
      </c>
      <c r="B561">
        <v>17.7</v>
      </c>
      <c r="C561">
        <v>0.69</v>
      </c>
      <c r="D561">
        <v>0.87</v>
      </c>
      <c r="E561">
        <v>20.2</v>
      </c>
      <c r="F561">
        <v>2.23</v>
      </c>
      <c r="G561" s="4">
        <f t="shared" si="9"/>
        <v>20.344827586206897</v>
      </c>
    </row>
    <row r="562" spans="1:7" x14ac:dyDescent="0.2">
      <c r="A562" s="6">
        <v>17046</v>
      </c>
      <c r="B562">
        <v>15.09</v>
      </c>
      <c r="C562">
        <v>0.69</v>
      </c>
      <c r="D562">
        <v>0.89</v>
      </c>
      <c r="E562">
        <v>20.399999999999999</v>
      </c>
      <c r="F562">
        <v>2.23</v>
      </c>
      <c r="G562" s="4">
        <f t="shared" si="9"/>
        <v>16.95505617977528</v>
      </c>
    </row>
    <row r="563" spans="1:7" x14ac:dyDescent="0.2">
      <c r="A563" s="6">
        <v>17076</v>
      </c>
      <c r="B563">
        <v>14.75</v>
      </c>
      <c r="C563">
        <v>0.7</v>
      </c>
      <c r="D563">
        <v>0.95</v>
      </c>
      <c r="E563">
        <v>20.8</v>
      </c>
      <c r="F563">
        <v>2.23</v>
      </c>
      <c r="G563" s="4">
        <f t="shared" si="9"/>
        <v>15.526315789473685</v>
      </c>
    </row>
    <row r="564" spans="1:7" x14ac:dyDescent="0.2">
      <c r="A564" s="6">
        <v>17107</v>
      </c>
      <c r="B564">
        <v>14.69</v>
      </c>
      <c r="C564">
        <v>0.7</v>
      </c>
      <c r="D564">
        <v>1</v>
      </c>
      <c r="E564">
        <v>21.3</v>
      </c>
      <c r="F564">
        <v>2.2400000000000002</v>
      </c>
      <c r="G564" s="4">
        <f t="shared" si="9"/>
        <v>14.69</v>
      </c>
    </row>
    <row r="565" spans="1:7" x14ac:dyDescent="0.2">
      <c r="A565" s="6">
        <v>17137</v>
      </c>
      <c r="B565">
        <v>15.13</v>
      </c>
      <c r="C565">
        <v>0.71</v>
      </c>
      <c r="D565">
        <v>1.06</v>
      </c>
      <c r="E565">
        <v>21.5</v>
      </c>
      <c r="F565">
        <v>2.25</v>
      </c>
      <c r="G565" s="4">
        <f t="shared" si="9"/>
        <v>14.273584905660377</v>
      </c>
    </row>
    <row r="566" spans="1:7" x14ac:dyDescent="0.2">
      <c r="A566" s="6">
        <v>17168</v>
      </c>
      <c r="B566">
        <v>15.21</v>
      </c>
      <c r="C566">
        <v>0.71</v>
      </c>
      <c r="D566">
        <v>1.1299999999999999</v>
      </c>
      <c r="E566">
        <v>21.5</v>
      </c>
      <c r="F566">
        <v>2.25</v>
      </c>
      <c r="G566" s="4">
        <f t="shared" si="9"/>
        <v>13.460176991150444</v>
      </c>
    </row>
    <row r="567" spans="1:7" x14ac:dyDescent="0.2">
      <c r="A567" s="6">
        <v>17199</v>
      </c>
      <c r="B567">
        <v>15.8</v>
      </c>
      <c r="C567">
        <v>0.72</v>
      </c>
      <c r="D567">
        <v>1.2</v>
      </c>
      <c r="E567">
        <v>21.5</v>
      </c>
      <c r="F567">
        <v>2.27</v>
      </c>
      <c r="G567" s="4">
        <f t="shared" si="9"/>
        <v>13.166666666666668</v>
      </c>
    </row>
    <row r="568" spans="1:7" x14ac:dyDescent="0.2">
      <c r="A568" s="6">
        <v>17227</v>
      </c>
      <c r="B568">
        <v>15.16</v>
      </c>
      <c r="C568">
        <v>0.72</v>
      </c>
      <c r="D568">
        <v>1.27</v>
      </c>
      <c r="E568">
        <v>21.9</v>
      </c>
      <c r="F568">
        <v>2.2799999999999998</v>
      </c>
      <c r="G568" s="4">
        <f t="shared" si="9"/>
        <v>11.937007874015748</v>
      </c>
    </row>
    <row r="569" spans="1:7" x14ac:dyDescent="0.2">
      <c r="A569" s="6">
        <v>17258</v>
      </c>
      <c r="B569">
        <v>14.6</v>
      </c>
      <c r="C569">
        <v>0.73</v>
      </c>
      <c r="D569">
        <v>1.33</v>
      </c>
      <c r="E569">
        <v>21.9</v>
      </c>
      <c r="F569">
        <v>2.2999999999999998</v>
      </c>
      <c r="G569" s="4">
        <f t="shared" si="9"/>
        <v>10.977443609022556</v>
      </c>
    </row>
    <row r="570" spans="1:7" x14ac:dyDescent="0.2">
      <c r="A570" s="6">
        <v>17288</v>
      </c>
      <c r="B570">
        <v>14.34</v>
      </c>
      <c r="C570">
        <v>0.75</v>
      </c>
      <c r="D570">
        <v>1.38</v>
      </c>
      <c r="E570">
        <v>21.9</v>
      </c>
      <c r="F570">
        <v>2.31</v>
      </c>
      <c r="G570" s="4">
        <f t="shared" si="9"/>
        <v>10.391304347826088</v>
      </c>
    </row>
    <row r="571" spans="1:7" x14ac:dyDescent="0.2">
      <c r="A571" s="6">
        <v>17319</v>
      </c>
      <c r="B571">
        <v>14.84</v>
      </c>
      <c r="C571">
        <v>0.76</v>
      </c>
      <c r="D571">
        <v>1.44</v>
      </c>
      <c r="E571">
        <v>22</v>
      </c>
      <c r="F571">
        <v>2.33</v>
      </c>
      <c r="G571" s="4">
        <f t="shared" si="9"/>
        <v>10.305555555555555</v>
      </c>
    </row>
    <row r="572" spans="1:7" x14ac:dyDescent="0.2">
      <c r="A572" s="6">
        <v>17349</v>
      </c>
      <c r="B572">
        <v>15.77</v>
      </c>
      <c r="C572">
        <v>0.77</v>
      </c>
      <c r="D572">
        <v>1.48</v>
      </c>
      <c r="E572">
        <v>22.2</v>
      </c>
      <c r="F572">
        <v>2.34</v>
      </c>
      <c r="G572" s="4">
        <f t="shared" si="9"/>
        <v>10.655405405405405</v>
      </c>
    </row>
    <row r="573" spans="1:7" x14ac:dyDescent="0.2">
      <c r="A573" s="6">
        <v>17380</v>
      </c>
      <c r="B573">
        <v>15.46</v>
      </c>
      <c r="C573">
        <v>0.78</v>
      </c>
      <c r="D573">
        <v>1.51</v>
      </c>
      <c r="E573">
        <v>22.5</v>
      </c>
      <c r="F573">
        <v>2.36</v>
      </c>
      <c r="G573" s="4">
        <f t="shared" si="9"/>
        <v>10.23841059602649</v>
      </c>
    </row>
    <row r="574" spans="1:7" x14ac:dyDescent="0.2">
      <c r="A574" s="6">
        <v>17411</v>
      </c>
      <c r="B574">
        <v>15.06</v>
      </c>
      <c r="C574">
        <v>0.79</v>
      </c>
      <c r="D574">
        <v>1.55</v>
      </c>
      <c r="E574">
        <v>23</v>
      </c>
      <c r="F574">
        <v>2.38</v>
      </c>
      <c r="G574" s="4">
        <f t="shared" si="9"/>
        <v>9.7161290322580651</v>
      </c>
    </row>
    <row r="575" spans="1:7" x14ac:dyDescent="0.2">
      <c r="A575" s="6">
        <v>17441</v>
      </c>
      <c r="B575">
        <v>15.45</v>
      </c>
      <c r="C575">
        <v>0.81</v>
      </c>
      <c r="D575">
        <v>1.57</v>
      </c>
      <c r="E575">
        <v>23</v>
      </c>
      <c r="F575">
        <v>2.39</v>
      </c>
      <c r="G575" s="4">
        <f t="shared" si="9"/>
        <v>9.84076433121019</v>
      </c>
    </row>
    <row r="576" spans="1:7" x14ac:dyDescent="0.2">
      <c r="A576" s="6">
        <v>17472</v>
      </c>
      <c r="B576">
        <v>15.27</v>
      </c>
      <c r="C576">
        <v>0.82</v>
      </c>
      <c r="D576">
        <v>1.59</v>
      </c>
      <c r="E576">
        <v>23.1</v>
      </c>
      <c r="F576">
        <v>2.41</v>
      </c>
      <c r="G576" s="4">
        <f t="shared" si="9"/>
        <v>9.6037735849056602</v>
      </c>
    </row>
    <row r="577" spans="1:7" x14ac:dyDescent="0.2">
      <c r="A577" s="6">
        <v>17502</v>
      </c>
      <c r="B577">
        <v>15.03</v>
      </c>
      <c r="C577">
        <v>0.84</v>
      </c>
      <c r="D577">
        <v>1.61</v>
      </c>
      <c r="E577">
        <v>23.4</v>
      </c>
      <c r="F577">
        <v>2.42</v>
      </c>
      <c r="G577" s="4">
        <f t="shared" si="9"/>
        <v>9.3354037267080727</v>
      </c>
    </row>
    <row r="578" spans="1:7" x14ac:dyDescent="0.2">
      <c r="A578" s="6">
        <v>17533</v>
      </c>
      <c r="B578">
        <v>14.83</v>
      </c>
      <c r="C578">
        <v>0.84</v>
      </c>
      <c r="D578">
        <v>1.64</v>
      </c>
      <c r="E578">
        <v>23.7</v>
      </c>
      <c r="F578">
        <v>2.44</v>
      </c>
      <c r="G578" s="4">
        <f t="shared" si="9"/>
        <v>9.0426829268292686</v>
      </c>
    </row>
    <row r="579" spans="1:7" x14ac:dyDescent="0.2">
      <c r="A579" s="6">
        <v>17564</v>
      </c>
      <c r="B579">
        <v>14.1</v>
      </c>
      <c r="C579">
        <v>0.85</v>
      </c>
      <c r="D579">
        <v>1.68</v>
      </c>
      <c r="E579">
        <v>23.5</v>
      </c>
      <c r="F579">
        <v>2.4300000000000002</v>
      </c>
      <c r="G579" s="4">
        <f t="shared" si="9"/>
        <v>8.3928571428571423</v>
      </c>
    </row>
    <row r="580" spans="1:7" x14ac:dyDescent="0.2">
      <c r="A580" s="6">
        <v>17593</v>
      </c>
      <c r="B580">
        <v>14.3</v>
      </c>
      <c r="C580">
        <v>0.85</v>
      </c>
      <c r="D580">
        <v>1.71</v>
      </c>
      <c r="E580">
        <v>23.4</v>
      </c>
      <c r="F580">
        <v>2.42</v>
      </c>
      <c r="G580" s="4">
        <f t="shared" si="9"/>
        <v>8.3625730994152061</v>
      </c>
    </row>
    <row r="581" spans="1:7" x14ac:dyDescent="0.2">
      <c r="A581" s="6">
        <v>17624</v>
      </c>
      <c r="B581">
        <v>15.4</v>
      </c>
      <c r="C581">
        <v>0.85</v>
      </c>
      <c r="D581">
        <v>1.76</v>
      </c>
      <c r="E581">
        <v>23.8</v>
      </c>
      <c r="F581">
        <v>2.41</v>
      </c>
      <c r="G581" s="4">
        <f t="shared" si="9"/>
        <v>8.75</v>
      </c>
    </row>
    <row r="582" spans="1:7" x14ac:dyDescent="0.2">
      <c r="A582" s="6">
        <v>17654</v>
      </c>
      <c r="B582">
        <v>16.149999999999999</v>
      </c>
      <c r="C582">
        <v>0.85</v>
      </c>
      <c r="D582">
        <v>1.81</v>
      </c>
      <c r="E582">
        <v>23.9</v>
      </c>
      <c r="F582">
        <v>2.4</v>
      </c>
      <c r="G582" s="4">
        <f t="shared" si="9"/>
        <v>8.9226519337016565</v>
      </c>
    </row>
    <row r="583" spans="1:7" x14ac:dyDescent="0.2">
      <c r="A583" s="6">
        <v>17685</v>
      </c>
      <c r="B583">
        <v>16.82</v>
      </c>
      <c r="C583">
        <v>0.85</v>
      </c>
      <c r="D583">
        <v>1.86</v>
      </c>
      <c r="E583">
        <v>24.1</v>
      </c>
      <c r="F583">
        <v>2.39</v>
      </c>
      <c r="G583" s="4">
        <f t="shared" si="9"/>
        <v>9.043010752688172</v>
      </c>
    </row>
    <row r="584" spans="1:7" x14ac:dyDescent="0.2">
      <c r="A584" s="6">
        <v>17715</v>
      </c>
      <c r="B584">
        <v>16.420000000000002</v>
      </c>
      <c r="C584">
        <v>0.86</v>
      </c>
      <c r="D584">
        <v>1.93</v>
      </c>
      <c r="E584">
        <v>24.4</v>
      </c>
      <c r="F584">
        <v>2.38</v>
      </c>
      <c r="G584" s="4">
        <f t="shared" si="9"/>
        <v>8.5077720207253904</v>
      </c>
    </row>
    <row r="585" spans="1:7" x14ac:dyDescent="0.2">
      <c r="A585" s="6">
        <v>17746</v>
      </c>
      <c r="B585">
        <v>15.94</v>
      </c>
      <c r="C585">
        <v>0.86</v>
      </c>
      <c r="D585">
        <v>2</v>
      </c>
      <c r="E585">
        <v>24.5</v>
      </c>
      <c r="F585">
        <v>2.36</v>
      </c>
      <c r="G585" s="4">
        <f t="shared" si="9"/>
        <v>7.97</v>
      </c>
    </row>
    <row r="586" spans="1:7" x14ac:dyDescent="0.2">
      <c r="A586" s="6">
        <v>17777</v>
      </c>
      <c r="B586">
        <v>15.76</v>
      </c>
      <c r="C586">
        <v>0.87</v>
      </c>
      <c r="D586">
        <v>2.0699999999999998</v>
      </c>
      <c r="E586">
        <v>24.5</v>
      </c>
      <c r="F586">
        <v>2.35</v>
      </c>
      <c r="G586" s="4">
        <f t="shared" si="9"/>
        <v>7.6135265700483092</v>
      </c>
    </row>
    <row r="587" spans="1:7" x14ac:dyDescent="0.2">
      <c r="A587" s="6">
        <v>17807</v>
      </c>
      <c r="B587">
        <v>16.190000000000001</v>
      </c>
      <c r="C587">
        <v>0.89</v>
      </c>
      <c r="D587">
        <v>2.14</v>
      </c>
      <c r="E587">
        <v>24.4</v>
      </c>
      <c r="F587">
        <v>2.34</v>
      </c>
      <c r="G587" s="4">
        <f t="shared" si="9"/>
        <v>7.5654205607476639</v>
      </c>
    </row>
    <row r="588" spans="1:7" x14ac:dyDescent="0.2">
      <c r="A588" s="6">
        <v>17838</v>
      </c>
      <c r="B588">
        <v>15.29</v>
      </c>
      <c r="C588">
        <v>0.91</v>
      </c>
      <c r="D588">
        <v>2.2200000000000002</v>
      </c>
      <c r="E588">
        <v>24.2</v>
      </c>
      <c r="F588">
        <v>2.33</v>
      </c>
      <c r="G588" s="4">
        <f t="shared" si="9"/>
        <v>6.8873873873873865</v>
      </c>
    </row>
    <row r="589" spans="1:7" x14ac:dyDescent="0.2">
      <c r="A589" s="6">
        <v>17868</v>
      </c>
      <c r="B589">
        <v>15.19</v>
      </c>
      <c r="C589">
        <v>0.93</v>
      </c>
      <c r="D589">
        <v>2.29</v>
      </c>
      <c r="E589">
        <v>24.1</v>
      </c>
      <c r="F589">
        <v>2.3199999999999998</v>
      </c>
      <c r="G589" s="4">
        <f t="shared" si="9"/>
        <v>6.6331877729257638</v>
      </c>
    </row>
    <row r="590" spans="1:7" x14ac:dyDescent="0.2">
      <c r="A590" s="6">
        <v>17899</v>
      </c>
      <c r="B590">
        <v>15.36</v>
      </c>
      <c r="C590">
        <v>0.95</v>
      </c>
      <c r="D590">
        <v>2.3199999999999998</v>
      </c>
      <c r="E590">
        <v>24</v>
      </c>
      <c r="F590">
        <v>2.31</v>
      </c>
      <c r="G590" s="4">
        <f t="shared" si="9"/>
        <v>6.6206896551724137</v>
      </c>
    </row>
    <row r="591" spans="1:7" x14ac:dyDescent="0.2">
      <c r="A591" s="6">
        <v>17930</v>
      </c>
      <c r="B591">
        <v>14.77</v>
      </c>
      <c r="C591">
        <v>0.96</v>
      </c>
      <c r="D591">
        <v>2.35</v>
      </c>
      <c r="E591">
        <v>23.8</v>
      </c>
      <c r="F591">
        <v>2.31</v>
      </c>
      <c r="G591" s="4">
        <f t="shared" si="9"/>
        <v>6.2851063829787233</v>
      </c>
    </row>
    <row r="592" spans="1:7" x14ac:dyDescent="0.2">
      <c r="A592" s="6">
        <v>17958</v>
      </c>
      <c r="B592">
        <v>14.91</v>
      </c>
      <c r="C592">
        <v>0.98</v>
      </c>
      <c r="D592">
        <v>2.38</v>
      </c>
      <c r="E592">
        <v>23.8</v>
      </c>
      <c r="F592">
        <v>2.31</v>
      </c>
      <c r="G592" s="4">
        <f t="shared" si="9"/>
        <v>6.2647058823529411</v>
      </c>
    </row>
    <row r="593" spans="1:7" x14ac:dyDescent="0.2">
      <c r="A593" s="6">
        <v>17989</v>
      </c>
      <c r="B593">
        <v>14.89</v>
      </c>
      <c r="C593">
        <v>0.99</v>
      </c>
      <c r="D593">
        <v>2.39</v>
      </c>
      <c r="E593">
        <v>23.9</v>
      </c>
      <c r="F593">
        <v>2.31</v>
      </c>
      <c r="G593" s="4">
        <f t="shared" si="9"/>
        <v>6.2301255230125525</v>
      </c>
    </row>
    <row r="594" spans="1:7" x14ac:dyDescent="0.2">
      <c r="A594" s="6">
        <v>18019</v>
      </c>
      <c r="B594">
        <v>14.78</v>
      </c>
      <c r="C594">
        <v>1.01</v>
      </c>
      <c r="D594">
        <v>2.39</v>
      </c>
      <c r="E594">
        <v>23.8</v>
      </c>
      <c r="F594">
        <v>2.31</v>
      </c>
      <c r="G594" s="4">
        <f t="shared" si="9"/>
        <v>6.1841004184100417</v>
      </c>
    </row>
    <row r="595" spans="1:7" x14ac:dyDescent="0.2">
      <c r="A595" s="6">
        <v>18050</v>
      </c>
      <c r="B595">
        <v>13.97</v>
      </c>
      <c r="C595">
        <v>1.02</v>
      </c>
      <c r="D595">
        <v>2.4</v>
      </c>
      <c r="E595">
        <v>23.9</v>
      </c>
      <c r="F595">
        <v>2.31</v>
      </c>
      <c r="G595" s="4">
        <f t="shared" si="9"/>
        <v>5.8208333333333337</v>
      </c>
    </row>
    <row r="596" spans="1:7" x14ac:dyDescent="0.2">
      <c r="A596" s="6">
        <v>18080</v>
      </c>
      <c r="B596">
        <v>14.76</v>
      </c>
      <c r="C596">
        <v>1.03</v>
      </c>
      <c r="D596">
        <v>2.4</v>
      </c>
      <c r="E596">
        <v>23.7</v>
      </c>
      <c r="F596">
        <v>2.31</v>
      </c>
      <c r="G596" s="4">
        <f t="shared" si="9"/>
        <v>6.15</v>
      </c>
    </row>
    <row r="597" spans="1:7" x14ac:dyDescent="0.2">
      <c r="A597" s="6">
        <v>18111</v>
      </c>
      <c r="B597">
        <v>15.29</v>
      </c>
      <c r="C597">
        <v>1.03</v>
      </c>
      <c r="D597">
        <v>2.39</v>
      </c>
      <c r="E597">
        <v>23.8</v>
      </c>
      <c r="F597">
        <v>2.3199999999999998</v>
      </c>
      <c r="G597" s="4">
        <f t="shared" si="9"/>
        <v>6.3974895397489533</v>
      </c>
    </row>
    <row r="598" spans="1:7" x14ac:dyDescent="0.2">
      <c r="A598" s="6">
        <v>18142</v>
      </c>
      <c r="B598">
        <v>15.49</v>
      </c>
      <c r="C598">
        <v>1.04</v>
      </c>
      <c r="D598">
        <v>2.39</v>
      </c>
      <c r="E598">
        <v>23.9</v>
      </c>
      <c r="F598">
        <v>2.3199999999999998</v>
      </c>
      <c r="G598" s="4">
        <f t="shared" si="9"/>
        <v>6.4811715481171541</v>
      </c>
    </row>
    <row r="599" spans="1:7" x14ac:dyDescent="0.2">
      <c r="A599" s="6">
        <v>18172</v>
      </c>
      <c r="B599">
        <v>15.89</v>
      </c>
      <c r="C599">
        <v>1.07</v>
      </c>
      <c r="D599">
        <v>2.37</v>
      </c>
      <c r="E599">
        <v>23.7</v>
      </c>
      <c r="F599">
        <v>2.3199999999999998</v>
      </c>
      <c r="G599" s="4">
        <f t="shared" si="9"/>
        <v>6.7046413502109701</v>
      </c>
    </row>
    <row r="600" spans="1:7" x14ac:dyDescent="0.2">
      <c r="A600" s="6">
        <v>18203</v>
      </c>
      <c r="B600">
        <v>16.11</v>
      </c>
      <c r="C600">
        <v>1.1100000000000001</v>
      </c>
      <c r="D600">
        <v>2.34</v>
      </c>
      <c r="E600">
        <v>23.8</v>
      </c>
      <c r="F600">
        <v>2.3199999999999998</v>
      </c>
      <c r="G600" s="4">
        <f t="shared" si="9"/>
        <v>6.884615384615385</v>
      </c>
    </row>
    <row r="601" spans="1:7" x14ac:dyDescent="0.2">
      <c r="A601" s="6">
        <v>18233</v>
      </c>
      <c r="B601">
        <v>16.54</v>
      </c>
      <c r="C601">
        <v>1.1399999999999999</v>
      </c>
      <c r="D601">
        <v>2.3199999999999998</v>
      </c>
      <c r="E601">
        <v>23.6</v>
      </c>
      <c r="F601">
        <v>2.3199999999999998</v>
      </c>
      <c r="G601" s="4">
        <f t="shared" si="9"/>
        <v>7.1293103448275863</v>
      </c>
    </row>
    <row r="602" spans="1:7" x14ac:dyDescent="0.2">
      <c r="A602" s="6">
        <v>18264</v>
      </c>
      <c r="B602">
        <v>16.88</v>
      </c>
      <c r="C602">
        <v>1.1499999999999999</v>
      </c>
      <c r="D602">
        <v>2.34</v>
      </c>
      <c r="E602">
        <v>23.5</v>
      </c>
      <c r="F602">
        <v>2.3199999999999998</v>
      </c>
      <c r="G602" s="4">
        <f t="shared" si="9"/>
        <v>7.2136752136752138</v>
      </c>
    </row>
    <row r="603" spans="1:7" x14ac:dyDescent="0.2">
      <c r="A603" s="6">
        <v>18295</v>
      </c>
      <c r="B603">
        <v>17.21</v>
      </c>
      <c r="C603">
        <v>1.1599999999999999</v>
      </c>
      <c r="D603">
        <v>2.35</v>
      </c>
      <c r="E603">
        <v>23.5</v>
      </c>
      <c r="F603">
        <v>2.34</v>
      </c>
      <c r="G603" s="4">
        <f t="shared" si="9"/>
        <v>7.323404255319149</v>
      </c>
    </row>
    <row r="604" spans="1:7" x14ac:dyDescent="0.2">
      <c r="A604" s="6">
        <v>18323</v>
      </c>
      <c r="B604">
        <v>17.350000000000001</v>
      </c>
      <c r="C604">
        <v>1.17</v>
      </c>
      <c r="D604">
        <v>2.37</v>
      </c>
      <c r="E604">
        <v>23.6</v>
      </c>
      <c r="F604">
        <v>2.36</v>
      </c>
      <c r="G604" s="4">
        <f t="shared" si="9"/>
        <v>7.3206751054852326</v>
      </c>
    </row>
    <row r="605" spans="1:7" x14ac:dyDescent="0.2">
      <c r="A605" s="6">
        <v>18354</v>
      </c>
      <c r="B605">
        <v>17.84</v>
      </c>
      <c r="C605">
        <v>1.18</v>
      </c>
      <c r="D605">
        <v>2.4300000000000002</v>
      </c>
      <c r="E605">
        <v>23.6</v>
      </c>
      <c r="F605">
        <v>2.38</v>
      </c>
      <c r="G605" s="4">
        <f t="shared" si="9"/>
        <v>7.3415637860082299</v>
      </c>
    </row>
    <row r="606" spans="1:7" x14ac:dyDescent="0.2">
      <c r="A606" s="6">
        <v>18384</v>
      </c>
      <c r="B606">
        <v>18.440000000000001</v>
      </c>
      <c r="C606">
        <v>1.19</v>
      </c>
      <c r="D606">
        <v>2.48</v>
      </c>
      <c r="E606">
        <v>23.7</v>
      </c>
      <c r="F606">
        <v>2.4</v>
      </c>
      <c r="G606" s="4">
        <f t="shared" si="9"/>
        <v>7.4354838709677429</v>
      </c>
    </row>
    <row r="607" spans="1:7" x14ac:dyDescent="0.2">
      <c r="A607" s="6">
        <v>18415</v>
      </c>
      <c r="B607">
        <v>18.739999999999998</v>
      </c>
      <c r="C607">
        <v>1.2</v>
      </c>
      <c r="D607">
        <v>2.54</v>
      </c>
      <c r="E607">
        <v>23.8</v>
      </c>
      <c r="F607">
        <v>2.42</v>
      </c>
      <c r="G607" s="4">
        <f t="shared" si="9"/>
        <v>7.3779527559055111</v>
      </c>
    </row>
    <row r="608" spans="1:7" x14ac:dyDescent="0.2">
      <c r="A608" s="6">
        <v>18445</v>
      </c>
      <c r="B608">
        <v>17.38</v>
      </c>
      <c r="C608">
        <v>1.24</v>
      </c>
      <c r="D608">
        <v>2.6</v>
      </c>
      <c r="E608">
        <v>24.1</v>
      </c>
      <c r="F608">
        <v>2.44</v>
      </c>
      <c r="G608" s="4">
        <f t="shared" si="9"/>
        <v>6.684615384615384</v>
      </c>
    </row>
    <row r="609" spans="1:7" x14ac:dyDescent="0.2">
      <c r="A609" s="6">
        <v>18476</v>
      </c>
      <c r="B609">
        <v>18.43</v>
      </c>
      <c r="C609">
        <v>1.29</v>
      </c>
      <c r="D609">
        <v>2.66</v>
      </c>
      <c r="E609">
        <v>24.3</v>
      </c>
      <c r="F609">
        <v>2.4700000000000002</v>
      </c>
      <c r="G609" s="4">
        <f t="shared" si="9"/>
        <v>6.9285714285714279</v>
      </c>
    </row>
    <row r="610" spans="1:7" x14ac:dyDescent="0.2">
      <c r="A610" s="6">
        <v>18507</v>
      </c>
      <c r="B610">
        <v>19.079999999999998</v>
      </c>
      <c r="C610">
        <v>1.33</v>
      </c>
      <c r="D610">
        <v>2.72</v>
      </c>
      <c r="E610">
        <v>24.4</v>
      </c>
      <c r="F610">
        <v>2.4900000000000002</v>
      </c>
      <c r="G610" s="4">
        <f t="shared" si="9"/>
        <v>7.0147058823529402</v>
      </c>
    </row>
    <row r="611" spans="1:7" x14ac:dyDescent="0.2">
      <c r="A611" s="6">
        <v>18537</v>
      </c>
      <c r="B611">
        <v>19.87</v>
      </c>
      <c r="C611">
        <v>1.38</v>
      </c>
      <c r="D611">
        <v>2.76</v>
      </c>
      <c r="E611">
        <v>24.6</v>
      </c>
      <c r="F611">
        <v>2.5099999999999998</v>
      </c>
      <c r="G611" s="4">
        <f t="shared" si="9"/>
        <v>7.1992753623188417</v>
      </c>
    </row>
    <row r="612" spans="1:7" x14ac:dyDescent="0.2">
      <c r="A612" s="6">
        <v>18568</v>
      </c>
      <c r="B612">
        <v>19.829999999999998</v>
      </c>
      <c r="C612">
        <v>1.42</v>
      </c>
      <c r="D612">
        <v>2.8</v>
      </c>
      <c r="E612">
        <v>24.7</v>
      </c>
      <c r="F612">
        <v>2.5299999999999998</v>
      </c>
      <c r="G612" s="4">
        <f t="shared" si="9"/>
        <v>7.0821428571428573</v>
      </c>
    </row>
    <row r="613" spans="1:7" x14ac:dyDescent="0.2">
      <c r="A613" s="6">
        <v>18598</v>
      </c>
      <c r="B613">
        <v>19.75</v>
      </c>
      <c r="C613">
        <v>1.47</v>
      </c>
      <c r="D613">
        <v>2.84</v>
      </c>
      <c r="E613">
        <v>25</v>
      </c>
      <c r="F613">
        <v>2.5499999999999998</v>
      </c>
      <c r="G613" s="4">
        <f t="shared" si="9"/>
        <v>6.954225352112676</v>
      </c>
    </row>
    <row r="614" spans="1:7" x14ac:dyDescent="0.2">
      <c r="A614" s="6">
        <v>18629</v>
      </c>
      <c r="B614">
        <v>21.21</v>
      </c>
      <c r="C614">
        <v>1.49</v>
      </c>
      <c r="D614">
        <v>2.84</v>
      </c>
      <c r="E614">
        <v>25.4</v>
      </c>
      <c r="F614">
        <v>2.57</v>
      </c>
      <c r="G614" s="4">
        <f t="shared" ref="G614:G677" si="10">SP500_Price/Earnings</f>
        <v>7.46830985915493</v>
      </c>
    </row>
    <row r="615" spans="1:7" x14ac:dyDescent="0.2">
      <c r="A615" s="6">
        <v>18660</v>
      </c>
      <c r="B615">
        <v>22</v>
      </c>
      <c r="C615">
        <v>1.5</v>
      </c>
      <c r="D615">
        <v>2.83</v>
      </c>
      <c r="E615">
        <v>25.7</v>
      </c>
      <c r="F615">
        <v>2.58</v>
      </c>
      <c r="G615" s="4">
        <f t="shared" si="10"/>
        <v>7.7738515901060072</v>
      </c>
    </row>
    <row r="616" spans="1:7" x14ac:dyDescent="0.2">
      <c r="A616" s="6">
        <v>18688</v>
      </c>
      <c r="B616">
        <v>21.63</v>
      </c>
      <c r="C616">
        <v>1.52</v>
      </c>
      <c r="D616">
        <v>2.83</v>
      </c>
      <c r="E616">
        <v>25.8</v>
      </c>
      <c r="F616">
        <v>2.59</v>
      </c>
      <c r="G616" s="4">
        <f t="shared" si="10"/>
        <v>7.6431095406360416</v>
      </c>
    </row>
    <row r="617" spans="1:7" x14ac:dyDescent="0.2">
      <c r="A617" s="6">
        <v>18719</v>
      </c>
      <c r="B617">
        <v>21.92</v>
      </c>
      <c r="C617">
        <v>1.53</v>
      </c>
      <c r="D617">
        <v>2.79</v>
      </c>
      <c r="E617">
        <v>25.8</v>
      </c>
      <c r="F617">
        <v>2.6</v>
      </c>
      <c r="G617" s="4">
        <f t="shared" si="10"/>
        <v>7.8566308243727603</v>
      </c>
    </row>
    <row r="618" spans="1:7" x14ac:dyDescent="0.2">
      <c r="A618" s="6">
        <v>18749</v>
      </c>
      <c r="B618">
        <v>21.93</v>
      </c>
      <c r="C618">
        <v>1.55</v>
      </c>
      <c r="D618">
        <v>2.76</v>
      </c>
      <c r="E618">
        <v>25.9</v>
      </c>
      <c r="F618">
        <v>2.61</v>
      </c>
      <c r="G618" s="4">
        <f t="shared" si="10"/>
        <v>7.9456521739130439</v>
      </c>
    </row>
    <row r="619" spans="1:7" x14ac:dyDescent="0.2">
      <c r="A619" s="6">
        <v>18780</v>
      </c>
      <c r="B619">
        <v>21.55</v>
      </c>
      <c r="C619">
        <v>1.56</v>
      </c>
      <c r="D619">
        <v>2.72</v>
      </c>
      <c r="E619">
        <v>25.9</v>
      </c>
      <c r="F619">
        <v>2.62</v>
      </c>
      <c r="G619" s="4">
        <f t="shared" si="10"/>
        <v>7.9227941176470589</v>
      </c>
    </row>
    <row r="620" spans="1:7" x14ac:dyDescent="0.2">
      <c r="A620" s="6">
        <v>18810</v>
      </c>
      <c r="B620">
        <v>21.93</v>
      </c>
      <c r="C620">
        <v>1.55</v>
      </c>
      <c r="D620">
        <v>2.65</v>
      </c>
      <c r="E620">
        <v>25.9</v>
      </c>
      <c r="F620">
        <v>2.63</v>
      </c>
      <c r="G620" s="4">
        <f t="shared" si="10"/>
        <v>8.2754716981132077</v>
      </c>
    </row>
    <row r="621" spans="1:7" x14ac:dyDescent="0.2">
      <c r="A621" s="6">
        <v>18841</v>
      </c>
      <c r="B621">
        <v>22.89</v>
      </c>
      <c r="C621">
        <v>1.53</v>
      </c>
      <c r="D621">
        <v>2.58</v>
      </c>
      <c r="E621">
        <v>25.9</v>
      </c>
      <c r="F621">
        <v>2.63</v>
      </c>
      <c r="G621" s="4">
        <f t="shared" si="10"/>
        <v>8.8720930232558146</v>
      </c>
    </row>
    <row r="622" spans="1:7" x14ac:dyDescent="0.2">
      <c r="A622" s="6">
        <v>18872</v>
      </c>
      <c r="B622">
        <v>23.48</v>
      </c>
      <c r="C622">
        <v>1.52</v>
      </c>
      <c r="D622">
        <v>2.5099999999999998</v>
      </c>
      <c r="E622">
        <v>26.1</v>
      </c>
      <c r="F622">
        <v>2.64</v>
      </c>
      <c r="G622" s="4">
        <f t="shared" si="10"/>
        <v>9.3545816733067735</v>
      </c>
    </row>
    <row r="623" spans="1:7" x14ac:dyDescent="0.2">
      <c r="A623" s="6">
        <v>18902</v>
      </c>
      <c r="B623">
        <v>23.36</v>
      </c>
      <c r="C623">
        <v>1.48</v>
      </c>
      <c r="D623">
        <v>2.4900000000000002</v>
      </c>
      <c r="E623">
        <v>26.2</v>
      </c>
      <c r="F623">
        <v>2.65</v>
      </c>
      <c r="G623" s="4">
        <f t="shared" si="10"/>
        <v>9.3815261044176701</v>
      </c>
    </row>
    <row r="624" spans="1:7" x14ac:dyDescent="0.2">
      <c r="A624" s="6">
        <v>18933</v>
      </c>
      <c r="B624">
        <v>22.71</v>
      </c>
      <c r="C624">
        <v>1.45</v>
      </c>
      <c r="D624">
        <v>2.46</v>
      </c>
      <c r="E624">
        <v>26.4</v>
      </c>
      <c r="F624">
        <v>2.66</v>
      </c>
      <c r="G624" s="4">
        <f t="shared" si="10"/>
        <v>9.2317073170731714</v>
      </c>
    </row>
    <row r="625" spans="1:7" x14ac:dyDescent="0.2">
      <c r="A625" s="6">
        <v>18963</v>
      </c>
      <c r="B625">
        <v>23.41</v>
      </c>
      <c r="C625">
        <v>1.41</v>
      </c>
      <c r="D625">
        <v>2.44</v>
      </c>
      <c r="E625">
        <v>26.5</v>
      </c>
      <c r="F625">
        <v>2.67</v>
      </c>
      <c r="G625" s="4">
        <f t="shared" si="10"/>
        <v>9.5942622950819683</v>
      </c>
    </row>
    <row r="626" spans="1:7" x14ac:dyDescent="0.2">
      <c r="A626" s="6">
        <v>18994</v>
      </c>
      <c r="B626">
        <v>24.19</v>
      </c>
      <c r="C626">
        <v>1.41</v>
      </c>
      <c r="D626">
        <v>2.4300000000000002</v>
      </c>
      <c r="E626">
        <v>26.5</v>
      </c>
      <c r="F626">
        <v>2.68</v>
      </c>
      <c r="G626" s="4">
        <f t="shared" si="10"/>
        <v>9.9547325102880659</v>
      </c>
    </row>
    <row r="627" spans="1:7" x14ac:dyDescent="0.2">
      <c r="A627" s="6">
        <v>19025</v>
      </c>
      <c r="B627">
        <v>23.75</v>
      </c>
      <c r="C627">
        <v>1.42</v>
      </c>
      <c r="D627">
        <v>2.41</v>
      </c>
      <c r="E627">
        <v>26.3</v>
      </c>
      <c r="F627">
        <v>2.69</v>
      </c>
      <c r="G627" s="4">
        <f t="shared" si="10"/>
        <v>9.8547717842323639</v>
      </c>
    </row>
    <row r="628" spans="1:7" x14ac:dyDescent="0.2">
      <c r="A628" s="6">
        <v>19054</v>
      </c>
      <c r="B628">
        <v>23.81</v>
      </c>
      <c r="C628">
        <v>1.42</v>
      </c>
      <c r="D628">
        <v>2.4</v>
      </c>
      <c r="E628">
        <v>26.3</v>
      </c>
      <c r="F628">
        <v>2.71</v>
      </c>
      <c r="G628" s="4">
        <f t="shared" si="10"/>
        <v>9.9208333333333325</v>
      </c>
    </row>
    <row r="629" spans="1:7" x14ac:dyDescent="0.2">
      <c r="A629" s="6">
        <v>19085</v>
      </c>
      <c r="B629">
        <v>23.74</v>
      </c>
      <c r="C629">
        <v>1.43</v>
      </c>
      <c r="D629">
        <v>2.38</v>
      </c>
      <c r="E629">
        <v>26.4</v>
      </c>
      <c r="F629">
        <v>2.72</v>
      </c>
      <c r="G629" s="4">
        <f t="shared" si="10"/>
        <v>9.9747899159663866</v>
      </c>
    </row>
    <row r="630" spans="1:7" x14ac:dyDescent="0.2">
      <c r="A630" s="6">
        <v>19115</v>
      </c>
      <c r="B630">
        <v>23.73</v>
      </c>
      <c r="C630">
        <v>1.44</v>
      </c>
      <c r="D630">
        <v>2.36</v>
      </c>
      <c r="E630">
        <v>26.4</v>
      </c>
      <c r="F630">
        <v>2.73</v>
      </c>
      <c r="G630" s="4">
        <f t="shared" si="10"/>
        <v>10.055084745762713</v>
      </c>
    </row>
    <row r="631" spans="1:7" x14ac:dyDescent="0.2">
      <c r="A631" s="6">
        <v>19146</v>
      </c>
      <c r="B631">
        <v>24.38</v>
      </c>
      <c r="C631">
        <v>1.45</v>
      </c>
      <c r="D631">
        <v>2.34</v>
      </c>
      <c r="E631">
        <v>26.5</v>
      </c>
      <c r="F631">
        <v>2.74</v>
      </c>
      <c r="G631" s="4">
        <f t="shared" si="10"/>
        <v>10.418803418803419</v>
      </c>
    </row>
    <row r="632" spans="1:7" x14ac:dyDescent="0.2">
      <c r="A632" s="6">
        <v>19176</v>
      </c>
      <c r="B632">
        <v>25.08</v>
      </c>
      <c r="C632">
        <v>1.45</v>
      </c>
      <c r="D632">
        <v>2.35</v>
      </c>
      <c r="E632">
        <v>26.7</v>
      </c>
      <c r="F632">
        <v>2.75</v>
      </c>
      <c r="G632" s="4">
        <f t="shared" si="10"/>
        <v>10.672340425531914</v>
      </c>
    </row>
    <row r="633" spans="1:7" x14ac:dyDescent="0.2">
      <c r="A633" s="6">
        <v>19207</v>
      </c>
      <c r="B633">
        <v>25.18</v>
      </c>
      <c r="C633">
        <v>1.45</v>
      </c>
      <c r="D633">
        <v>2.35</v>
      </c>
      <c r="E633">
        <v>26.7</v>
      </c>
      <c r="F633">
        <v>2.77</v>
      </c>
      <c r="G633" s="4">
        <f t="shared" si="10"/>
        <v>10.714893617021277</v>
      </c>
    </row>
    <row r="634" spans="1:7" x14ac:dyDescent="0.2">
      <c r="A634" s="6">
        <v>19238</v>
      </c>
      <c r="B634">
        <v>24.78</v>
      </c>
      <c r="C634">
        <v>1.45</v>
      </c>
      <c r="D634">
        <v>2.36</v>
      </c>
      <c r="E634">
        <v>26.7</v>
      </c>
      <c r="F634">
        <v>2.78</v>
      </c>
      <c r="G634" s="4">
        <f t="shared" si="10"/>
        <v>10.500000000000002</v>
      </c>
    </row>
    <row r="635" spans="1:7" x14ac:dyDescent="0.2">
      <c r="A635" s="6">
        <v>19268</v>
      </c>
      <c r="B635">
        <v>24.26</v>
      </c>
      <c r="C635">
        <v>1.44</v>
      </c>
      <c r="D635">
        <v>2.37</v>
      </c>
      <c r="E635">
        <v>26.7</v>
      </c>
      <c r="F635">
        <v>2.79</v>
      </c>
      <c r="G635" s="4">
        <f t="shared" si="10"/>
        <v>10.236286919831224</v>
      </c>
    </row>
    <row r="636" spans="1:7" x14ac:dyDescent="0.2">
      <c r="A636" s="6">
        <v>19299</v>
      </c>
      <c r="B636">
        <v>25.03</v>
      </c>
      <c r="C636">
        <v>1.42</v>
      </c>
      <c r="D636">
        <v>2.39</v>
      </c>
      <c r="E636">
        <v>26.7</v>
      </c>
      <c r="F636">
        <v>2.81</v>
      </c>
      <c r="G636" s="4">
        <f t="shared" si="10"/>
        <v>10.472803347280335</v>
      </c>
    </row>
    <row r="637" spans="1:7" x14ac:dyDescent="0.2">
      <c r="A637" s="6">
        <v>19329</v>
      </c>
      <c r="B637">
        <v>26.04</v>
      </c>
      <c r="C637">
        <v>1.41</v>
      </c>
      <c r="D637">
        <v>2.4</v>
      </c>
      <c r="E637">
        <v>26.7</v>
      </c>
      <c r="F637">
        <v>2.82</v>
      </c>
      <c r="G637" s="4">
        <f t="shared" si="10"/>
        <v>10.85</v>
      </c>
    </row>
    <row r="638" spans="1:7" x14ac:dyDescent="0.2">
      <c r="A638" s="6">
        <v>19360</v>
      </c>
      <c r="B638">
        <v>26.18</v>
      </c>
      <c r="C638">
        <v>1.41</v>
      </c>
      <c r="D638">
        <v>2.41</v>
      </c>
      <c r="E638">
        <v>26.6</v>
      </c>
      <c r="F638">
        <v>2.83</v>
      </c>
      <c r="G638" s="4">
        <f t="shared" si="10"/>
        <v>10.863070539419086</v>
      </c>
    </row>
    <row r="639" spans="1:7" x14ac:dyDescent="0.2">
      <c r="A639" s="6">
        <v>19391</v>
      </c>
      <c r="B639">
        <v>25.86</v>
      </c>
      <c r="C639">
        <v>1.41</v>
      </c>
      <c r="D639">
        <v>2.42</v>
      </c>
      <c r="E639">
        <v>26.5</v>
      </c>
      <c r="F639">
        <v>2.8</v>
      </c>
      <c r="G639" s="4">
        <f t="shared" si="10"/>
        <v>10.685950413223141</v>
      </c>
    </row>
    <row r="640" spans="1:7" x14ac:dyDescent="0.2">
      <c r="A640" s="6">
        <v>19419</v>
      </c>
      <c r="B640">
        <v>25.99</v>
      </c>
      <c r="C640">
        <v>1.41</v>
      </c>
      <c r="D640">
        <v>2.4300000000000002</v>
      </c>
      <c r="E640">
        <v>26.6</v>
      </c>
      <c r="F640">
        <v>2.77</v>
      </c>
      <c r="G640" s="4">
        <f t="shared" si="10"/>
        <v>10.695473251028805</v>
      </c>
    </row>
    <row r="641" spans="1:7" x14ac:dyDescent="0.2">
      <c r="A641" s="6">
        <v>19450</v>
      </c>
      <c r="B641">
        <v>24.71</v>
      </c>
      <c r="C641">
        <v>1.41</v>
      </c>
      <c r="D641">
        <v>2.46</v>
      </c>
      <c r="E641">
        <v>26.6</v>
      </c>
      <c r="F641">
        <v>2.83</v>
      </c>
      <c r="G641" s="4">
        <f t="shared" si="10"/>
        <v>10.044715447154472</v>
      </c>
    </row>
    <row r="642" spans="1:7" x14ac:dyDescent="0.2">
      <c r="A642" s="6">
        <v>19480</v>
      </c>
      <c r="B642">
        <v>24.84</v>
      </c>
      <c r="C642">
        <v>1.42</v>
      </c>
      <c r="D642">
        <v>2.48</v>
      </c>
      <c r="E642">
        <v>26.7</v>
      </c>
      <c r="F642">
        <v>3.05</v>
      </c>
      <c r="G642" s="4">
        <f t="shared" si="10"/>
        <v>10.016129032258064</v>
      </c>
    </row>
    <row r="643" spans="1:7" x14ac:dyDescent="0.2">
      <c r="A643" s="6">
        <v>19511</v>
      </c>
      <c r="B643">
        <v>23.95</v>
      </c>
      <c r="C643">
        <v>1.42</v>
      </c>
      <c r="D643">
        <v>2.5099999999999998</v>
      </c>
      <c r="E643">
        <v>26.8</v>
      </c>
      <c r="F643">
        <v>3.11</v>
      </c>
      <c r="G643" s="4">
        <f t="shared" si="10"/>
        <v>9.5418326693227105</v>
      </c>
    </row>
    <row r="644" spans="1:7" x14ac:dyDescent="0.2">
      <c r="A644" s="6">
        <v>19541</v>
      </c>
      <c r="B644">
        <v>24.29</v>
      </c>
      <c r="C644">
        <v>1.42</v>
      </c>
      <c r="D644">
        <v>2.52</v>
      </c>
      <c r="E644">
        <v>26.8</v>
      </c>
      <c r="F644">
        <v>2.93</v>
      </c>
      <c r="G644" s="4">
        <f t="shared" si="10"/>
        <v>9.6388888888888893</v>
      </c>
    </row>
    <row r="645" spans="1:7" x14ac:dyDescent="0.2">
      <c r="A645" s="6">
        <v>19572</v>
      </c>
      <c r="B645">
        <v>24.39</v>
      </c>
      <c r="C645">
        <v>1.42</v>
      </c>
      <c r="D645">
        <v>2.54</v>
      </c>
      <c r="E645">
        <v>26.9</v>
      </c>
      <c r="F645">
        <v>2.95</v>
      </c>
      <c r="G645" s="4">
        <f t="shared" si="10"/>
        <v>9.6023622047244093</v>
      </c>
    </row>
    <row r="646" spans="1:7" x14ac:dyDescent="0.2">
      <c r="A646" s="6">
        <v>19603</v>
      </c>
      <c r="B646">
        <v>23.27</v>
      </c>
      <c r="C646">
        <v>1.42</v>
      </c>
      <c r="D646">
        <v>2.5499999999999998</v>
      </c>
      <c r="E646">
        <v>26.9</v>
      </c>
      <c r="F646">
        <v>2.87</v>
      </c>
      <c r="G646" s="4">
        <f t="shared" si="10"/>
        <v>9.1254901960784327</v>
      </c>
    </row>
    <row r="647" spans="1:7" x14ac:dyDescent="0.2">
      <c r="A647" s="6">
        <v>19633</v>
      </c>
      <c r="B647">
        <v>23.97</v>
      </c>
      <c r="C647">
        <v>1.43</v>
      </c>
      <c r="D647">
        <v>2.54</v>
      </c>
      <c r="E647">
        <v>27</v>
      </c>
      <c r="F647">
        <v>2.66</v>
      </c>
      <c r="G647" s="4">
        <f t="shared" si="10"/>
        <v>9.4370078740157481</v>
      </c>
    </row>
    <row r="648" spans="1:7" x14ac:dyDescent="0.2">
      <c r="A648" s="6">
        <v>19664</v>
      </c>
      <c r="B648">
        <v>24.5</v>
      </c>
      <c r="C648">
        <v>1.44</v>
      </c>
      <c r="D648">
        <v>2.52</v>
      </c>
      <c r="E648">
        <v>26.9</v>
      </c>
      <c r="F648">
        <v>2.68</v>
      </c>
      <c r="G648" s="4">
        <f t="shared" si="10"/>
        <v>9.7222222222222214</v>
      </c>
    </row>
    <row r="649" spans="1:7" x14ac:dyDescent="0.2">
      <c r="A649" s="6">
        <v>19694</v>
      </c>
      <c r="B649">
        <v>24.83</v>
      </c>
      <c r="C649">
        <v>1.45</v>
      </c>
      <c r="D649">
        <v>2.5099999999999998</v>
      </c>
      <c r="E649">
        <v>26.9</v>
      </c>
      <c r="F649">
        <v>2.59</v>
      </c>
      <c r="G649" s="4">
        <f t="shared" si="10"/>
        <v>9.8924302788844631</v>
      </c>
    </row>
    <row r="650" spans="1:7" x14ac:dyDescent="0.2">
      <c r="A650" s="6">
        <v>19725</v>
      </c>
      <c r="B650">
        <v>25.46</v>
      </c>
      <c r="C650">
        <v>1.46</v>
      </c>
      <c r="D650">
        <v>2.52</v>
      </c>
      <c r="E650">
        <v>26.9</v>
      </c>
      <c r="F650">
        <v>2.48</v>
      </c>
      <c r="G650" s="4">
        <f t="shared" si="10"/>
        <v>10.103174603174603</v>
      </c>
    </row>
    <row r="651" spans="1:7" x14ac:dyDescent="0.2">
      <c r="A651" s="6">
        <v>19756</v>
      </c>
      <c r="B651">
        <v>26.02</v>
      </c>
      <c r="C651">
        <v>1.46</v>
      </c>
      <c r="D651">
        <v>2.54</v>
      </c>
      <c r="E651">
        <v>26.9</v>
      </c>
      <c r="F651">
        <v>2.4700000000000002</v>
      </c>
      <c r="G651" s="4">
        <f t="shared" si="10"/>
        <v>10.244094488188976</v>
      </c>
    </row>
    <row r="652" spans="1:7" x14ac:dyDescent="0.2">
      <c r="A652" s="6">
        <v>19784</v>
      </c>
      <c r="B652">
        <v>26.57</v>
      </c>
      <c r="C652">
        <v>1.47</v>
      </c>
      <c r="D652">
        <v>2.5499999999999998</v>
      </c>
      <c r="E652">
        <v>26.9</v>
      </c>
      <c r="F652">
        <v>2.37</v>
      </c>
      <c r="G652" s="4">
        <f t="shared" si="10"/>
        <v>10.419607843137255</v>
      </c>
    </row>
    <row r="653" spans="1:7" x14ac:dyDescent="0.2">
      <c r="A653" s="6">
        <v>19815</v>
      </c>
      <c r="B653">
        <v>27.63</v>
      </c>
      <c r="C653">
        <v>1.46</v>
      </c>
      <c r="D653">
        <v>2.57</v>
      </c>
      <c r="E653">
        <v>26.8</v>
      </c>
      <c r="F653">
        <v>2.29</v>
      </c>
      <c r="G653" s="4">
        <f t="shared" si="10"/>
        <v>10.750972762645915</v>
      </c>
    </row>
    <row r="654" spans="1:7" x14ac:dyDescent="0.2">
      <c r="A654" s="6">
        <v>19845</v>
      </c>
      <c r="B654">
        <v>28.73</v>
      </c>
      <c r="C654">
        <v>1.46</v>
      </c>
      <c r="D654">
        <v>2.6</v>
      </c>
      <c r="E654">
        <v>26.9</v>
      </c>
      <c r="F654">
        <v>2.37</v>
      </c>
      <c r="G654" s="4">
        <f t="shared" si="10"/>
        <v>11.049999999999999</v>
      </c>
    </row>
    <row r="655" spans="1:7" x14ac:dyDescent="0.2">
      <c r="A655" s="6">
        <v>19876</v>
      </c>
      <c r="B655">
        <v>28.96</v>
      </c>
      <c r="C655">
        <v>1.45</v>
      </c>
      <c r="D655">
        <v>2.62</v>
      </c>
      <c r="E655">
        <v>26.9</v>
      </c>
      <c r="F655">
        <v>2.38</v>
      </c>
      <c r="G655" s="4">
        <f t="shared" si="10"/>
        <v>11.053435114503817</v>
      </c>
    </row>
    <row r="656" spans="1:7" x14ac:dyDescent="0.2">
      <c r="A656" s="6">
        <v>19906</v>
      </c>
      <c r="B656">
        <v>30.13</v>
      </c>
      <c r="C656">
        <v>1.46</v>
      </c>
      <c r="D656">
        <v>2.62</v>
      </c>
      <c r="E656">
        <v>26.9</v>
      </c>
      <c r="F656">
        <v>2.2999999999999998</v>
      </c>
      <c r="G656" s="4">
        <f t="shared" si="10"/>
        <v>11.5</v>
      </c>
    </row>
    <row r="657" spans="1:7" x14ac:dyDescent="0.2">
      <c r="A657" s="6">
        <v>19937</v>
      </c>
      <c r="B657">
        <v>30.73</v>
      </c>
      <c r="C657">
        <v>1.46</v>
      </c>
      <c r="D657">
        <v>2.63</v>
      </c>
      <c r="E657">
        <v>26.9</v>
      </c>
      <c r="F657">
        <v>2.36</v>
      </c>
      <c r="G657" s="4">
        <f t="shared" si="10"/>
        <v>11.684410646387834</v>
      </c>
    </row>
    <row r="658" spans="1:7" x14ac:dyDescent="0.2">
      <c r="A658" s="6">
        <v>19968</v>
      </c>
      <c r="B658">
        <v>31.45</v>
      </c>
      <c r="C658">
        <v>1.47</v>
      </c>
      <c r="D658">
        <v>2.63</v>
      </c>
      <c r="E658">
        <v>26.8</v>
      </c>
      <c r="F658">
        <v>2.38</v>
      </c>
      <c r="G658" s="4">
        <f t="shared" si="10"/>
        <v>11.958174904942966</v>
      </c>
    </row>
    <row r="659" spans="1:7" x14ac:dyDescent="0.2">
      <c r="A659" s="6">
        <v>19998</v>
      </c>
      <c r="B659">
        <v>32.18</v>
      </c>
      <c r="C659">
        <v>1.49</v>
      </c>
      <c r="D659">
        <v>2.68</v>
      </c>
      <c r="E659">
        <v>26.8</v>
      </c>
      <c r="F659">
        <v>2.4300000000000002</v>
      </c>
      <c r="G659" s="4">
        <f t="shared" si="10"/>
        <v>12.007462686567163</v>
      </c>
    </row>
    <row r="660" spans="1:7" x14ac:dyDescent="0.2">
      <c r="A660" s="6">
        <v>20029</v>
      </c>
      <c r="B660">
        <v>33.44</v>
      </c>
      <c r="C660">
        <v>1.52</v>
      </c>
      <c r="D660">
        <v>2.72</v>
      </c>
      <c r="E660">
        <v>26.8</v>
      </c>
      <c r="F660">
        <v>2.48</v>
      </c>
      <c r="G660" s="4">
        <f t="shared" si="10"/>
        <v>12.294117647058822</v>
      </c>
    </row>
    <row r="661" spans="1:7" x14ac:dyDescent="0.2">
      <c r="A661" s="6">
        <v>20059</v>
      </c>
      <c r="B661">
        <v>34.97</v>
      </c>
      <c r="C661">
        <v>1.54</v>
      </c>
      <c r="D661">
        <v>2.77</v>
      </c>
      <c r="E661">
        <v>26.7</v>
      </c>
      <c r="F661">
        <v>2.5099999999999998</v>
      </c>
      <c r="G661" s="4">
        <f t="shared" si="10"/>
        <v>12.624548736462094</v>
      </c>
    </row>
    <row r="662" spans="1:7" x14ac:dyDescent="0.2">
      <c r="A662" s="6">
        <v>20090</v>
      </c>
      <c r="B662">
        <v>35.6</v>
      </c>
      <c r="C662">
        <v>1.55</v>
      </c>
      <c r="D662">
        <v>2.83</v>
      </c>
      <c r="E662">
        <v>26.7</v>
      </c>
      <c r="F662">
        <v>2.61</v>
      </c>
      <c r="G662" s="4">
        <f t="shared" si="10"/>
        <v>12.579505300353357</v>
      </c>
    </row>
    <row r="663" spans="1:7" x14ac:dyDescent="0.2">
      <c r="A663" s="6">
        <v>20121</v>
      </c>
      <c r="B663">
        <v>36.79</v>
      </c>
      <c r="C663">
        <v>1.55</v>
      </c>
      <c r="D663">
        <v>2.9</v>
      </c>
      <c r="E663">
        <v>26.7</v>
      </c>
      <c r="F663">
        <v>2.65</v>
      </c>
      <c r="G663" s="4">
        <f t="shared" si="10"/>
        <v>12.686206896551724</v>
      </c>
    </row>
    <row r="664" spans="1:7" x14ac:dyDescent="0.2">
      <c r="A664" s="6">
        <v>20149</v>
      </c>
      <c r="B664">
        <v>36.5</v>
      </c>
      <c r="C664">
        <v>1.56</v>
      </c>
      <c r="D664">
        <v>2.96</v>
      </c>
      <c r="E664">
        <v>26.7</v>
      </c>
      <c r="F664">
        <v>2.68</v>
      </c>
      <c r="G664" s="4">
        <f t="shared" si="10"/>
        <v>12.331081081081081</v>
      </c>
    </row>
    <row r="665" spans="1:7" x14ac:dyDescent="0.2">
      <c r="A665" s="6">
        <v>20180</v>
      </c>
      <c r="B665">
        <v>37.76</v>
      </c>
      <c r="C665">
        <v>1.56</v>
      </c>
      <c r="D665">
        <v>3.05</v>
      </c>
      <c r="E665">
        <v>26.7</v>
      </c>
      <c r="F665">
        <v>2.75</v>
      </c>
      <c r="G665" s="4">
        <f t="shared" si="10"/>
        <v>12.38032786885246</v>
      </c>
    </row>
    <row r="666" spans="1:7" x14ac:dyDescent="0.2">
      <c r="A666" s="6">
        <v>20210</v>
      </c>
      <c r="B666">
        <v>37.6</v>
      </c>
      <c r="C666">
        <v>1.57</v>
      </c>
      <c r="D666">
        <v>3.13</v>
      </c>
      <c r="E666">
        <v>26.7</v>
      </c>
      <c r="F666">
        <v>2.76</v>
      </c>
      <c r="G666" s="4">
        <f t="shared" si="10"/>
        <v>12.012779552715656</v>
      </c>
    </row>
    <row r="667" spans="1:7" x14ac:dyDescent="0.2">
      <c r="A667" s="6">
        <v>20241</v>
      </c>
      <c r="B667">
        <v>39.78</v>
      </c>
      <c r="C667">
        <v>1.57</v>
      </c>
      <c r="D667">
        <v>3.22</v>
      </c>
      <c r="E667">
        <v>26.7</v>
      </c>
      <c r="F667">
        <v>2.78</v>
      </c>
      <c r="G667" s="4">
        <f t="shared" si="10"/>
        <v>12.354037267080745</v>
      </c>
    </row>
    <row r="668" spans="1:7" x14ac:dyDescent="0.2">
      <c r="A668" s="6">
        <v>20271</v>
      </c>
      <c r="B668">
        <v>42.69</v>
      </c>
      <c r="C668">
        <v>1.59</v>
      </c>
      <c r="D668">
        <v>3.29</v>
      </c>
      <c r="E668">
        <v>26.8</v>
      </c>
      <c r="F668">
        <v>2.9</v>
      </c>
      <c r="G668" s="4">
        <f t="shared" si="10"/>
        <v>12.975683890577507</v>
      </c>
    </row>
    <row r="669" spans="1:7" x14ac:dyDescent="0.2">
      <c r="A669" s="6">
        <v>20302</v>
      </c>
      <c r="B669">
        <v>42.43</v>
      </c>
      <c r="C669">
        <v>1.6</v>
      </c>
      <c r="D669">
        <v>3.37</v>
      </c>
      <c r="E669">
        <v>26.8</v>
      </c>
      <c r="F669">
        <v>2.97</v>
      </c>
      <c r="G669" s="4">
        <f t="shared" si="10"/>
        <v>12.590504451038575</v>
      </c>
    </row>
    <row r="670" spans="1:7" x14ac:dyDescent="0.2">
      <c r="A670" s="6">
        <v>20333</v>
      </c>
      <c r="B670">
        <v>44.34</v>
      </c>
      <c r="C670">
        <v>1.62</v>
      </c>
      <c r="D670">
        <v>3.44</v>
      </c>
      <c r="E670">
        <v>26.9</v>
      </c>
      <c r="F670">
        <v>2.97</v>
      </c>
      <c r="G670" s="4">
        <f t="shared" si="10"/>
        <v>12.889534883720932</v>
      </c>
    </row>
    <row r="671" spans="1:7" x14ac:dyDescent="0.2">
      <c r="A671" s="6">
        <v>20363</v>
      </c>
      <c r="B671">
        <v>42.11</v>
      </c>
      <c r="C671">
        <v>1.63</v>
      </c>
      <c r="D671">
        <v>3.5</v>
      </c>
      <c r="E671">
        <v>26.9</v>
      </c>
      <c r="F671">
        <v>2.88</v>
      </c>
      <c r="G671" s="4">
        <f t="shared" si="10"/>
        <v>12.031428571428572</v>
      </c>
    </row>
    <row r="672" spans="1:7" x14ac:dyDescent="0.2">
      <c r="A672" s="6">
        <v>20394</v>
      </c>
      <c r="B672">
        <v>44.95</v>
      </c>
      <c r="C672">
        <v>1.63</v>
      </c>
      <c r="D672">
        <v>3.56</v>
      </c>
      <c r="E672">
        <v>26.9</v>
      </c>
      <c r="F672">
        <v>2.89</v>
      </c>
      <c r="G672" s="4">
        <f t="shared" si="10"/>
        <v>12.626404494382022</v>
      </c>
    </row>
    <row r="673" spans="1:7" x14ac:dyDescent="0.2">
      <c r="A673" s="6">
        <v>20424</v>
      </c>
      <c r="B673">
        <v>45.37</v>
      </c>
      <c r="C673">
        <v>1.64</v>
      </c>
      <c r="D673">
        <v>3.62</v>
      </c>
      <c r="E673">
        <v>26.8</v>
      </c>
      <c r="F673">
        <v>2.96</v>
      </c>
      <c r="G673" s="4">
        <f t="shared" si="10"/>
        <v>12.533149171270717</v>
      </c>
    </row>
    <row r="674" spans="1:7" x14ac:dyDescent="0.2">
      <c r="A674" s="6">
        <v>20455</v>
      </c>
      <c r="B674">
        <v>44.15</v>
      </c>
      <c r="C674">
        <v>1.67</v>
      </c>
      <c r="D674">
        <v>3.64</v>
      </c>
      <c r="E674">
        <v>26.8</v>
      </c>
      <c r="F674">
        <v>2.9</v>
      </c>
      <c r="G674" s="4">
        <f t="shared" si="10"/>
        <v>12.129120879120878</v>
      </c>
    </row>
    <row r="675" spans="1:7" x14ac:dyDescent="0.2">
      <c r="A675" s="6">
        <v>20486</v>
      </c>
      <c r="B675">
        <v>44.43</v>
      </c>
      <c r="C675">
        <v>1.7</v>
      </c>
      <c r="D675">
        <v>3.67</v>
      </c>
      <c r="E675">
        <v>26.8</v>
      </c>
      <c r="F675">
        <v>2.84</v>
      </c>
      <c r="G675" s="4">
        <f t="shared" si="10"/>
        <v>12.106267029972752</v>
      </c>
    </row>
    <row r="676" spans="1:7" x14ac:dyDescent="0.2">
      <c r="A676" s="6">
        <v>20515</v>
      </c>
      <c r="B676">
        <v>47.49</v>
      </c>
      <c r="C676">
        <v>1.73</v>
      </c>
      <c r="D676">
        <v>3.69</v>
      </c>
      <c r="E676">
        <v>26.8</v>
      </c>
      <c r="F676">
        <v>2.96</v>
      </c>
      <c r="G676" s="4">
        <f t="shared" si="10"/>
        <v>12.869918699186993</v>
      </c>
    </row>
    <row r="677" spans="1:7" x14ac:dyDescent="0.2">
      <c r="A677" s="6">
        <v>20546</v>
      </c>
      <c r="B677">
        <v>48.05</v>
      </c>
      <c r="C677">
        <v>1.75</v>
      </c>
      <c r="D677">
        <v>3.66</v>
      </c>
      <c r="E677">
        <v>26.9</v>
      </c>
      <c r="F677">
        <v>3.18</v>
      </c>
      <c r="G677" s="4">
        <f t="shared" si="10"/>
        <v>13.128415300546447</v>
      </c>
    </row>
    <row r="678" spans="1:7" x14ac:dyDescent="0.2">
      <c r="A678" s="6">
        <v>20576</v>
      </c>
      <c r="B678">
        <v>46.54</v>
      </c>
      <c r="C678">
        <v>1.78</v>
      </c>
      <c r="D678">
        <v>3.63</v>
      </c>
      <c r="E678">
        <v>27</v>
      </c>
      <c r="F678">
        <v>3.07</v>
      </c>
      <c r="G678" s="4">
        <f t="shared" ref="G678:G741" si="11">SP500_Price/Earnings</f>
        <v>12.820936639118457</v>
      </c>
    </row>
    <row r="679" spans="1:7" x14ac:dyDescent="0.2">
      <c r="A679" s="6">
        <v>20607</v>
      </c>
      <c r="B679">
        <v>46.27</v>
      </c>
      <c r="C679">
        <v>1.8</v>
      </c>
      <c r="D679">
        <v>3.6</v>
      </c>
      <c r="E679">
        <v>27.2</v>
      </c>
      <c r="F679">
        <v>3</v>
      </c>
      <c r="G679" s="4">
        <f t="shared" si="11"/>
        <v>12.852777777777778</v>
      </c>
    </row>
    <row r="680" spans="1:7" x14ac:dyDescent="0.2">
      <c r="A680" s="6">
        <v>20637</v>
      </c>
      <c r="B680">
        <v>48.78</v>
      </c>
      <c r="C680">
        <v>1.81</v>
      </c>
      <c r="D680">
        <v>3.55</v>
      </c>
      <c r="E680">
        <v>27.4</v>
      </c>
      <c r="F680">
        <v>3.11</v>
      </c>
      <c r="G680" s="4">
        <f t="shared" si="11"/>
        <v>13.740845070422536</v>
      </c>
    </row>
    <row r="681" spans="1:7" x14ac:dyDescent="0.2">
      <c r="A681" s="6">
        <v>20668</v>
      </c>
      <c r="B681">
        <v>48.49</v>
      </c>
      <c r="C681">
        <v>1.83</v>
      </c>
      <c r="D681">
        <v>3.51</v>
      </c>
      <c r="E681">
        <v>27.3</v>
      </c>
      <c r="F681">
        <v>3.33</v>
      </c>
      <c r="G681" s="4">
        <f t="shared" si="11"/>
        <v>13.814814814814817</v>
      </c>
    </row>
    <row r="682" spans="1:7" x14ac:dyDescent="0.2">
      <c r="A682" s="6">
        <v>20699</v>
      </c>
      <c r="B682">
        <v>46.84</v>
      </c>
      <c r="C682">
        <v>1.84</v>
      </c>
      <c r="D682">
        <v>3.46</v>
      </c>
      <c r="E682">
        <v>27.4</v>
      </c>
      <c r="F682">
        <v>3.38</v>
      </c>
      <c r="G682" s="4">
        <f t="shared" si="11"/>
        <v>13.537572254335261</v>
      </c>
    </row>
    <row r="683" spans="1:7" x14ac:dyDescent="0.2">
      <c r="A683" s="6">
        <v>20729</v>
      </c>
      <c r="B683">
        <v>46.24</v>
      </c>
      <c r="C683">
        <v>1.81</v>
      </c>
      <c r="D683">
        <v>3.44</v>
      </c>
      <c r="E683">
        <v>27.5</v>
      </c>
      <c r="F683">
        <v>3.34</v>
      </c>
      <c r="G683" s="4">
        <f t="shared" si="11"/>
        <v>13.44186046511628</v>
      </c>
    </row>
    <row r="684" spans="1:7" x14ac:dyDescent="0.2">
      <c r="A684" s="6">
        <v>20760</v>
      </c>
      <c r="B684">
        <v>45.76</v>
      </c>
      <c r="C684">
        <v>1.77</v>
      </c>
      <c r="D684">
        <v>3.43</v>
      </c>
      <c r="E684">
        <v>27.5</v>
      </c>
      <c r="F684">
        <v>3.49</v>
      </c>
      <c r="G684" s="4">
        <f t="shared" si="11"/>
        <v>13.341107871720116</v>
      </c>
    </row>
    <row r="685" spans="1:7" x14ac:dyDescent="0.2">
      <c r="A685" s="6">
        <v>20790</v>
      </c>
      <c r="B685">
        <v>46.44</v>
      </c>
      <c r="C685">
        <v>1.74</v>
      </c>
      <c r="D685">
        <v>3.41</v>
      </c>
      <c r="E685">
        <v>27.6</v>
      </c>
      <c r="F685">
        <v>3.59</v>
      </c>
      <c r="G685" s="4">
        <f t="shared" si="11"/>
        <v>13.618768328445746</v>
      </c>
    </row>
    <row r="686" spans="1:7" x14ac:dyDescent="0.2">
      <c r="A686" s="6">
        <v>20821</v>
      </c>
      <c r="B686">
        <v>45.43</v>
      </c>
      <c r="C686">
        <v>1.74</v>
      </c>
      <c r="D686">
        <v>3.41</v>
      </c>
      <c r="E686">
        <v>27.6</v>
      </c>
      <c r="F686">
        <v>3.46</v>
      </c>
      <c r="G686" s="4">
        <f t="shared" si="11"/>
        <v>13.32258064516129</v>
      </c>
    </row>
    <row r="687" spans="1:7" x14ac:dyDescent="0.2">
      <c r="A687" s="6">
        <v>20852</v>
      </c>
      <c r="B687">
        <v>43.47</v>
      </c>
      <c r="C687">
        <v>1.73</v>
      </c>
      <c r="D687">
        <v>3.4</v>
      </c>
      <c r="E687">
        <v>27.7</v>
      </c>
      <c r="F687">
        <v>3.34</v>
      </c>
      <c r="G687" s="4">
        <f t="shared" si="11"/>
        <v>12.785294117647059</v>
      </c>
    </row>
    <row r="688" spans="1:7" x14ac:dyDescent="0.2">
      <c r="A688" s="6">
        <v>20880</v>
      </c>
      <c r="B688">
        <v>44.03</v>
      </c>
      <c r="C688">
        <v>1.73</v>
      </c>
      <c r="D688">
        <v>3.4</v>
      </c>
      <c r="E688">
        <v>27.8</v>
      </c>
      <c r="F688">
        <v>3.41</v>
      </c>
      <c r="G688" s="4">
        <f t="shared" si="11"/>
        <v>12.950000000000001</v>
      </c>
    </row>
    <row r="689" spans="1:7" x14ac:dyDescent="0.2">
      <c r="A689" s="6">
        <v>20911</v>
      </c>
      <c r="B689">
        <v>45.05</v>
      </c>
      <c r="C689">
        <v>1.73</v>
      </c>
      <c r="D689">
        <v>3.41</v>
      </c>
      <c r="E689">
        <v>27.9</v>
      </c>
      <c r="F689">
        <v>3.48</v>
      </c>
      <c r="G689" s="4">
        <f t="shared" si="11"/>
        <v>13.211143695014661</v>
      </c>
    </row>
    <row r="690" spans="1:7" x14ac:dyDescent="0.2">
      <c r="A690" s="6">
        <v>20941</v>
      </c>
      <c r="B690">
        <v>46.78</v>
      </c>
      <c r="C690">
        <v>1.73</v>
      </c>
      <c r="D690">
        <v>3.41</v>
      </c>
      <c r="E690">
        <v>28</v>
      </c>
      <c r="F690">
        <v>3.6</v>
      </c>
      <c r="G690" s="4">
        <f t="shared" si="11"/>
        <v>13.718475073313783</v>
      </c>
    </row>
    <row r="691" spans="1:7" x14ac:dyDescent="0.2">
      <c r="A691" s="6">
        <v>20972</v>
      </c>
      <c r="B691">
        <v>47.55</v>
      </c>
      <c r="C691">
        <v>1.73</v>
      </c>
      <c r="D691">
        <v>3.42</v>
      </c>
      <c r="E691">
        <v>28.1</v>
      </c>
      <c r="F691">
        <v>3.8</v>
      </c>
      <c r="G691" s="4">
        <f t="shared" si="11"/>
        <v>13.903508771929824</v>
      </c>
    </row>
    <row r="692" spans="1:7" x14ac:dyDescent="0.2">
      <c r="A692" s="6">
        <v>21002</v>
      </c>
      <c r="B692">
        <v>48.51</v>
      </c>
      <c r="C692">
        <v>1.74</v>
      </c>
      <c r="D692">
        <v>3.44</v>
      </c>
      <c r="E692">
        <v>28.3</v>
      </c>
      <c r="F692">
        <v>3.93</v>
      </c>
      <c r="G692" s="4">
        <f t="shared" si="11"/>
        <v>14.101744186046512</v>
      </c>
    </row>
    <row r="693" spans="1:7" x14ac:dyDescent="0.2">
      <c r="A693" s="6">
        <v>21033</v>
      </c>
      <c r="B693">
        <v>45.84</v>
      </c>
      <c r="C693">
        <v>1.75</v>
      </c>
      <c r="D693">
        <v>3.45</v>
      </c>
      <c r="E693">
        <v>28.3</v>
      </c>
      <c r="F693">
        <v>3.93</v>
      </c>
      <c r="G693" s="4">
        <f t="shared" si="11"/>
        <v>13.28695652173913</v>
      </c>
    </row>
    <row r="694" spans="1:7" x14ac:dyDescent="0.2">
      <c r="A694" s="6">
        <v>21064</v>
      </c>
      <c r="B694">
        <v>43.98</v>
      </c>
      <c r="C694">
        <v>1.76</v>
      </c>
      <c r="D694">
        <v>3.47</v>
      </c>
      <c r="E694">
        <v>28.3</v>
      </c>
      <c r="F694">
        <v>3.92</v>
      </c>
      <c r="G694" s="4">
        <f t="shared" si="11"/>
        <v>12.674351585014408</v>
      </c>
    </row>
    <row r="695" spans="1:7" x14ac:dyDescent="0.2">
      <c r="A695" s="6">
        <v>21094</v>
      </c>
      <c r="B695">
        <v>41.24</v>
      </c>
      <c r="C695">
        <v>1.77</v>
      </c>
      <c r="D695">
        <v>3.44</v>
      </c>
      <c r="E695">
        <v>28.3</v>
      </c>
      <c r="F695">
        <v>3.97</v>
      </c>
      <c r="G695" s="4">
        <f t="shared" si="11"/>
        <v>11.988372093023257</v>
      </c>
    </row>
    <row r="696" spans="1:7" x14ac:dyDescent="0.2">
      <c r="A696" s="6">
        <v>21125</v>
      </c>
      <c r="B696">
        <v>40.35</v>
      </c>
      <c r="C696">
        <v>1.78</v>
      </c>
      <c r="D696">
        <v>3.4</v>
      </c>
      <c r="E696">
        <v>28.4</v>
      </c>
      <c r="F696">
        <v>3.72</v>
      </c>
      <c r="G696" s="4">
        <f t="shared" si="11"/>
        <v>11.867647058823531</v>
      </c>
    </row>
    <row r="697" spans="1:7" x14ac:dyDescent="0.2">
      <c r="A697" s="6">
        <v>21155</v>
      </c>
      <c r="B697">
        <v>40.33</v>
      </c>
      <c r="C697">
        <v>1.79</v>
      </c>
      <c r="D697">
        <v>3.37</v>
      </c>
      <c r="E697">
        <v>28.4</v>
      </c>
      <c r="F697">
        <v>3.21</v>
      </c>
      <c r="G697" s="4">
        <f t="shared" si="11"/>
        <v>11.967359050445102</v>
      </c>
    </row>
    <row r="698" spans="1:7" x14ac:dyDescent="0.2">
      <c r="A698" s="6">
        <v>21186</v>
      </c>
      <c r="B698">
        <v>41.12</v>
      </c>
      <c r="C698">
        <v>1.78</v>
      </c>
      <c r="D698">
        <v>3.29</v>
      </c>
      <c r="E698">
        <v>28.6</v>
      </c>
      <c r="F698">
        <v>3.09</v>
      </c>
      <c r="G698" s="4">
        <f t="shared" si="11"/>
        <v>12.498480243161094</v>
      </c>
    </row>
    <row r="699" spans="1:7" x14ac:dyDescent="0.2">
      <c r="A699" s="6">
        <v>21217</v>
      </c>
      <c r="B699">
        <v>41.26</v>
      </c>
      <c r="C699">
        <v>1.78</v>
      </c>
      <c r="D699">
        <v>3.22</v>
      </c>
      <c r="E699">
        <v>28.6</v>
      </c>
      <c r="F699">
        <v>3.05</v>
      </c>
      <c r="G699" s="4">
        <f t="shared" si="11"/>
        <v>12.813664596273291</v>
      </c>
    </row>
    <row r="700" spans="1:7" x14ac:dyDescent="0.2">
      <c r="A700" s="6">
        <v>21245</v>
      </c>
      <c r="B700">
        <v>42.11</v>
      </c>
      <c r="C700">
        <v>1.77</v>
      </c>
      <c r="D700">
        <v>3.14</v>
      </c>
      <c r="E700">
        <v>28.8</v>
      </c>
      <c r="F700">
        <v>2.98</v>
      </c>
      <c r="G700" s="4">
        <f t="shared" si="11"/>
        <v>13.410828025477706</v>
      </c>
    </row>
    <row r="701" spans="1:7" x14ac:dyDescent="0.2">
      <c r="A701" s="6">
        <v>21276</v>
      </c>
      <c r="B701">
        <v>42.34</v>
      </c>
      <c r="C701">
        <v>1.76</v>
      </c>
      <c r="D701">
        <v>3.07</v>
      </c>
      <c r="E701">
        <v>28.9</v>
      </c>
      <c r="F701">
        <v>2.88</v>
      </c>
      <c r="G701" s="4">
        <f t="shared" si="11"/>
        <v>13.791530944625409</v>
      </c>
    </row>
    <row r="702" spans="1:7" x14ac:dyDescent="0.2">
      <c r="A702" s="6">
        <v>21306</v>
      </c>
      <c r="B702">
        <v>43.7</v>
      </c>
      <c r="C702">
        <v>1.74</v>
      </c>
      <c r="D702">
        <v>3</v>
      </c>
      <c r="E702">
        <v>28.9</v>
      </c>
      <c r="F702">
        <v>2.92</v>
      </c>
      <c r="G702" s="4">
        <f t="shared" si="11"/>
        <v>14.566666666666668</v>
      </c>
    </row>
    <row r="703" spans="1:7" x14ac:dyDescent="0.2">
      <c r="A703" s="6">
        <v>21337</v>
      </c>
      <c r="B703">
        <v>44.75</v>
      </c>
      <c r="C703">
        <v>1.73</v>
      </c>
      <c r="D703">
        <v>2.93</v>
      </c>
      <c r="E703">
        <v>28.9</v>
      </c>
      <c r="F703">
        <v>2.97</v>
      </c>
      <c r="G703" s="4">
        <f t="shared" si="11"/>
        <v>15.273037542662115</v>
      </c>
    </row>
    <row r="704" spans="1:7" x14ac:dyDescent="0.2">
      <c r="A704" s="6">
        <v>21367</v>
      </c>
      <c r="B704">
        <v>45.98</v>
      </c>
      <c r="C704">
        <v>1.73</v>
      </c>
      <c r="D704">
        <v>2.91</v>
      </c>
      <c r="E704">
        <v>29</v>
      </c>
      <c r="F704">
        <v>3.2</v>
      </c>
      <c r="G704" s="4">
        <f t="shared" si="11"/>
        <v>15.800687285223367</v>
      </c>
    </row>
    <row r="705" spans="1:7" x14ac:dyDescent="0.2">
      <c r="A705" s="6">
        <v>21398</v>
      </c>
      <c r="B705">
        <v>47.7</v>
      </c>
      <c r="C705">
        <v>1.73</v>
      </c>
      <c r="D705">
        <v>2.9</v>
      </c>
      <c r="E705">
        <v>28.9</v>
      </c>
      <c r="F705">
        <v>3.54</v>
      </c>
      <c r="G705" s="4">
        <f t="shared" si="11"/>
        <v>16.448275862068968</v>
      </c>
    </row>
    <row r="706" spans="1:7" x14ac:dyDescent="0.2">
      <c r="A706" s="6">
        <v>21429</v>
      </c>
      <c r="B706">
        <v>48.96</v>
      </c>
      <c r="C706">
        <v>1.73</v>
      </c>
      <c r="D706">
        <v>2.88</v>
      </c>
      <c r="E706">
        <v>28.9</v>
      </c>
      <c r="F706">
        <v>3.76</v>
      </c>
      <c r="G706" s="4">
        <f t="shared" si="11"/>
        <v>17</v>
      </c>
    </row>
    <row r="707" spans="1:7" x14ac:dyDescent="0.2">
      <c r="A707" s="6">
        <v>21459</v>
      </c>
      <c r="B707">
        <v>50.95</v>
      </c>
      <c r="C707">
        <v>1.74</v>
      </c>
      <c r="D707">
        <v>2.88</v>
      </c>
      <c r="E707">
        <v>28.9</v>
      </c>
      <c r="F707">
        <v>3.8</v>
      </c>
      <c r="G707" s="4">
        <f t="shared" si="11"/>
        <v>17.690972222222225</v>
      </c>
    </row>
    <row r="708" spans="1:7" x14ac:dyDescent="0.2">
      <c r="A708" s="6">
        <v>21490</v>
      </c>
      <c r="B708">
        <v>52.5</v>
      </c>
      <c r="C708">
        <v>1.74</v>
      </c>
      <c r="D708">
        <v>2.89</v>
      </c>
      <c r="E708">
        <v>29</v>
      </c>
      <c r="F708">
        <v>3.74</v>
      </c>
      <c r="G708" s="4">
        <f t="shared" si="11"/>
        <v>18.166089965397923</v>
      </c>
    </row>
    <row r="709" spans="1:7" x14ac:dyDescent="0.2">
      <c r="A709" s="6">
        <v>21520</v>
      </c>
      <c r="B709">
        <v>53.49</v>
      </c>
      <c r="C709">
        <v>1.75</v>
      </c>
      <c r="D709">
        <v>2.89</v>
      </c>
      <c r="E709">
        <v>28.9</v>
      </c>
      <c r="F709">
        <v>3.86</v>
      </c>
      <c r="G709" s="4">
        <f t="shared" si="11"/>
        <v>18.508650519031143</v>
      </c>
    </row>
    <row r="710" spans="1:7" x14ac:dyDescent="0.2">
      <c r="A710" s="6">
        <v>21551</v>
      </c>
      <c r="B710">
        <v>55.62</v>
      </c>
      <c r="C710">
        <v>1.76</v>
      </c>
      <c r="D710">
        <v>2.96</v>
      </c>
      <c r="E710">
        <v>29</v>
      </c>
      <c r="F710">
        <v>4.0199999999999996</v>
      </c>
      <c r="G710" s="4">
        <f t="shared" si="11"/>
        <v>18.79054054054054</v>
      </c>
    </row>
    <row r="711" spans="1:7" x14ac:dyDescent="0.2">
      <c r="A711" s="6">
        <v>21582</v>
      </c>
      <c r="B711">
        <v>54.77</v>
      </c>
      <c r="C711">
        <v>1.76</v>
      </c>
      <c r="D711">
        <v>3.04</v>
      </c>
      <c r="E711">
        <v>28.9</v>
      </c>
      <c r="F711">
        <v>3.96</v>
      </c>
      <c r="G711" s="4">
        <f t="shared" si="11"/>
        <v>18.016447368421055</v>
      </c>
    </row>
    <row r="712" spans="1:7" x14ac:dyDescent="0.2">
      <c r="A712" s="6">
        <v>21610</v>
      </c>
      <c r="B712">
        <v>56.16</v>
      </c>
      <c r="C712">
        <v>1.77</v>
      </c>
      <c r="D712">
        <v>3.11</v>
      </c>
      <c r="E712">
        <v>28.9</v>
      </c>
      <c r="F712">
        <v>3.99</v>
      </c>
      <c r="G712" s="4">
        <f t="shared" si="11"/>
        <v>18.057877813504824</v>
      </c>
    </row>
    <row r="713" spans="1:7" x14ac:dyDescent="0.2">
      <c r="A713" s="6">
        <v>21641</v>
      </c>
      <c r="B713">
        <v>57.1</v>
      </c>
      <c r="C713">
        <v>1.78</v>
      </c>
      <c r="D713">
        <v>3.21</v>
      </c>
      <c r="E713">
        <v>29</v>
      </c>
      <c r="F713">
        <v>4.12</v>
      </c>
      <c r="G713" s="4">
        <f t="shared" si="11"/>
        <v>17.788161993769471</v>
      </c>
    </row>
    <row r="714" spans="1:7" x14ac:dyDescent="0.2">
      <c r="A714" s="6">
        <v>21671</v>
      </c>
      <c r="B714">
        <v>57.96</v>
      </c>
      <c r="C714">
        <v>1.78</v>
      </c>
      <c r="D714">
        <v>3.3</v>
      </c>
      <c r="E714">
        <v>29</v>
      </c>
      <c r="F714">
        <v>4.3099999999999996</v>
      </c>
      <c r="G714" s="4">
        <f t="shared" si="11"/>
        <v>17.563636363636366</v>
      </c>
    </row>
    <row r="715" spans="1:7" x14ac:dyDescent="0.2">
      <c r="A715" s="6">
        <v>21702</v>
      </c>
      <c r="B715">
        <v>57.46</v>
      </c>
      <c r="C715">
        <v>1.79</v>
      </c>
      <c r="D715">
        <v>3.4</v>
      </c>
      <c r="E715">
        <v>29.1</v>
      </c>
      <c r="F715">
        <v>4.34</v>
      </c>
      <c r="G715" s="4">
        <f t="shared" si="11"/>
        <v>16.900000000000002</v>
      </c>
    </row>
    <row r="716" spans="1:7" x14ac:dyDescent="0.2">
      <c r="A716" s="6">
        <v>21732</v>
      </c>
      <c r="B716">
        <v>59.74</v>
      </c>
      <c r="C716">
        <v>1.8</v>
      </c>
      <c r="D716">
        <v>3.41</v>
      </c>
      <c r="E716">
        <v>29.2</v>
      </c>
      <c r="F716">
        <v>4.4000000000000004</v>
      </c>
      <c r="G716" s="4">
        <f t="shared" si="11"/>
        <v>17.519061583577713</v>
      </c>
    </row>
    <row r="717" spans="1:7" x14ac:dyDescent="0.2">
      <c r="A717" s="6">
        <v>21763</v>
      </c>
      <c r="B717">
        <v>59.4</v>
      </c>
      <c r="C717">
        <v>1.8</v>
      </c>
      <c r="D717">
        <v>3.42</v>
      </c>
      <c r="E717">
        <v>29.2</v>
      </c>
      <c r="F717">
        <v>4.43</v>
      </c>
      <c r="G717" s="4">
        <f t="shared" si="11"/>
        <v>17.368421052631579</v>
      </c>
    </row>
    <row r="718" spans="1:7" x14ac:dyDescent="0.2">
      <c r="A718" s="6">
        <v>21794</v>
      </c>
      <c r="B718">
        <v>57.05</v>
      </c>
      <c r="C718">
        <v>1.81</v>
      </c>
      <c r="D718">
        <v>3.43</v>
      </c>
      <c r="E718">
        <v>29.3</v>
      </c>
      <c r="F718">
        <v>4.68</v>
      </c>
      <c r="G718" s="4">
        <f t="shared" si="11"/>
        <v>16.632653061224488</v>
      </c>
    </row>
    <row r="719" spans="1:7" x14ac:dyDescent="0.2">
      <c r="A719" s="6">
        <v>21824</v>
      </c>
      <c r="B719">
        <v>57</v>
      </c>
      <c r="C719">
        <v>1.82</v>
      </c>
      <c r="D719">
        <v>3.42</v>
      </c>
      <c r="E719">
        <v>29.4</v>
      </c>
      <c r="F719">
        <v>4.53</v>
      </c>
      <c r="G719" s="4">
        <f t="shared" si="11"/>
        <v>16.666666666666668</v>
      </c>
    </row>
    <row r="720" spans="1:7" x14ac:dyDescent="0.2">
      <c r="A720" s="6">
        <v>21855</v>
      </c>
      <c r="B720">
        <v>57.23</v>
      </c>
      <c r="C720">
        <v>1.82</v>
      </c>
      <c r="D720">
        <v>3.4</v>
      </c>
      <c r="E720">
        <v>29.4</v>
      </c>
      <c r="F720">
        <v>4.53</v>
      </c>
      <c r="G720" s="4">
        <f t="shared" si="11"/>
        <v>16.83235294117647</v>
      </c>
    </row>
    <row r="721" spans="1:7" x14ac:dyDescent="0.2">
      <c r="A721" s="6">
        <v>21885</v>
      </c>
      <c r="B721">
        <v>59.06</v>
      </c>
      <c r="C721">
        <v>1.83</v>
      </c>
      <c r="D721">
        <v>3.39</v>
      </c>
      <c r="E721">
        <v>29.4</v>
      </c>
      <c r="F721">
        <v>4.6900000000000004</v>
      </c>
      <c r="G721" s="4">
        <f t="shared" si="11"/>
        <v>17.421828908554573</v>
      </c>
    </row>
    <row r="722" spans="1:7" x14ac:dyDescent="0.2">
      <c r="A722" s="6">
        <v>21916</v>
      </c>
      <c r="B722">
        <v>58.03</v>
      </c>
      <c r="C722">
        <v>1.87</v>
      </c>
      <c r="D722">
        <v>3.39</v>
      </c>
      <c r="E722">
        <v>29.3</v>
      </c>
      <c r="F722">
        <v>4.72</v>
      </c>
      <c r="G722" s="4">
        <f t="shared" si="11"/>
        <v>17.117994100294986</v>
      </c>
    </row>
    <row r="723" spans="1:7" x14ac:dyDescent="0.2">
      <c r="A723" s="6">
        <v>21947</v>
      </c>
      <c r="B723">
        <v>55.78</v>
      </c>
      <c r="C723">
        <v>1.9</v>
      </c>
      <c r="D723">
        <v>3.39</v>
      </c>
      <c r="E723">
        <v>29.4</v>
      </c>
      <c r="F723">
        <v>4.49</v>
      </c>
      <c r="G723" s="4">
        <f t="shared" si="11"/>
        <v>16.454277286135692</v>
      </c>
    </row>
    <row r="724" spans="1:7" x14ac:dyDescent="0.2">
      <c r="A724" s="6">
        <v>21976</v>
      </c>
      <c r="B724">
        <v>55.02</v>
      </c>
      <c r="C724">
        <v>1.94</v>
      </c>
      <c r="D724">
        <v>3.39</v>
      </c>
      <c r="E724">
        <v>29.4</v>
      </c>
      <c r="F724">
        <v>4.25</v>
      </c>
      <c r="G724" s="4">
        <f t="shared" si="11"/>
        <v>16.23008849557522</v>
      </c>
    </row>
    <row r="725" spans="1:7" x14ac:dyDescent="0.2">
      <c r="A725" s="6">
        <v>22007</v>
      </c>
      <c r="B725">
        <v>55.73</v>
      </c>
      <c r="C725">
        <v>1.94</v>
      </c>
      <c r="D725">
        <v>3.35</v>
      </c>
      <c r="E725">
        <v>29.5</v>
      </c>
      <c r="F725">
        <v>4.28</v>
      </c>
      <c r="G725" s="4">
        <f t="shared" si="11"/>
        <v>16.635820895522386</v>
      </c>
    </row>
    <row r="726" spans="1:7" x14ac:dyDescent="0.2">
      <c r="A726" s="6">
        <v>22037</v>
      </c>
      <c r="B726">
        <v>55.22</v>
      </c>
      <c r="C726">
        <v>1.95</v>
      </c>
      <c r="D726">
        <v>3.3</v>
      </c>
      <c r="E726">
        <v>29.5</v>
      </c>
      <c r="F726">
        <v>4.3499999999999996</v>
      </c>
      <c r="G726" s="4">
        <f t="shared" si="11"/>
        <v>16.733333333333334</v>
      </c>
    </row>
    <row r="727" spans="1:7" x14ac:dyDescent="0.2">
      <c r="A727" s="6">
        <v>22068</v>
      </c>
      <c r="B727">
        <v>57.26</v>
      </c>
      <c r="C727">
        <v>1.95</v>
      </c>
      <c r="D727">
        <v>3.26</v>
      </c>
      <c r="E727">
        <v>29.6</v>
      </c>
      <c r="F727">
        <v>4.1500000000000004</v>
      </c>
      <c r="G727" s="4">
        <f t="shared" si="11"/>
        <v>17.564417177914113</v>
      </c>
    </row>
    <row r="728" spans="1:7" x14ac:dyDescent="0.2">
      <c r="A728" s="6">
        <v>22098</v>
      </c>
      <c r="B728">
        <v>55.84</v>
      </c>
      <c r="C728">
        <v>1.95</v>
      </c>
      <c r="D728">
        <v>3.26</v>
      </c>
      <c r="E728">
        <v>29.6</v>
      </c>
      <c r="F728">
        <v>3.9</v>
      </c>
      <c r="G728" s="4">
        <f t="shared" si="11"/>
        <v>17.128834355828221</v>
      </c>
    </row>
    <row r="729" spans="1:7" x14ac:dyDescent="0.2">
      <c r="A729" s="6">
        <v>22129</v>
      </c>
      <c r="B729">
        <v>56.51</v>
      </c>
      <c r="C729">
        <v>1.95</v>
      </c>
      <c r="D729">
        <v>3.27</v>
      </c>
      <c r="E729">
        <v>29.6</v>
      </c>
      <c r="F729">
        <v>3.8</v>
      </c>
      <c r="G729" s="4">
        <f t="shared" si="11"/>
        <v>17.281345565749234</v>
      </c>
    </row>
    <row r="730" spans="1:7" x14ac:dyDescent="0.2">
      <c r="A730" s="6">
        <v>22160</v>
      </c>
      <c r="B730">
        <v>54.81</v>
      </c>
      <c r="C730">
        <v>1.95</v>
      </c>
      <c r="D730">
        <v>3.27</v>
      </c>
      <c r="E730">
        <v>29.6</v>
      </c>
      <c r="F730">
        <v>3.8</v>
      </c>
      <c r="G730" s="4">
        <f t="shared" si="11"/>
        <v>16.761467889908257</v>
      </c>
    </row>
    <row r="731" spans="1:7" x14ac:dyDescent="0.2">
      <c r="A731" s="6">
        <v>22190</v>
      </c>
      <c r="B731">
        <v>53.73</v>
      </c>
      <c r="C731">
        <v>1.95</v>
      </c>
      <c r="D731">
        <v>3.27</v>
      </c>
      <c r="E731">
        <v>29.8</v>
      </c>
      <c r="F731">
        <v>3.89</v>
      </c>
      <c r="G731" s="4">
        <f t="shared" si="11"/>
        <v>16.431192660550458</v>
      </c>
    </row>
    <row r="732" spans="1:7" x14ac:dyDescent="0.2">
      <c r="A732" s="6">
        <v>22221</v>
      </c>
      <c r="B732">
        <v>55.47</v>
      </c>
      <c r="C732">
        <v>1.95</v>
      </c>
      <c r="D732">
        <v>3.27</v>
      </c>
      <c r="E732">
        <v>29.8</v>
      </c>
      <c r="F732">
        <v>3.93</v>
      </c>
      <c r="G732" s="4">
        <f t="shared" si="11"/>
        <v>16.963302752293579</v>
      </c>
    </row>
    <row r="733" spans="1:7" x14ac:dyDescent="0.2">
      <c r="A733" s="6">
        <v>22251</v>
      </c>
      <c r="B733">
        <v>56.8</v>
      </c>
      <c r="C733">
        <v>1.95</v>
      </c>
      <c r="D733">
        <v>3.27</v>
      </c>
      <c r="E733">
        <v>29.8</v>
      </c>
      <c r="F733">
        <v>3.84</v>
      </c>
      <c r="G733" s="4">
        <f t="shared" si="11"/>
        <v>17.370030581039753</v>
      </c>
    </row>
    <row r="734" spans="1:7" x14ac:dyDescent="0.2">
      <c r="A734" s="6">
        <v>22282</v>
      </c>
      <c r="B734">
        <v>59.72</v>
      </c>
      <c r="C734">
        <v>1.95</v>
      </c>
      <c r="D734">
        <v>3.21</v>
      </c>
      <c r="E734">
        <v>29.8</v>
      </c>
      <c r="F734">
        <v>3.84</v>
      </c>
      <c r="G734" s="4">
        <f t="shared" si="11"/>
        <v>18.604361370716511</v>
      </c>
    </row>
    <row r="735" spans="1:7" x14ac:dyDescent="0.2">
      <c r="A735" s="6">
        <v>22313</v>
      </c>
      <c r="B735">
        <v>62.17</v>
      </c>
      <c r="C735">
        <v>1.94</v>
      </c>
      <c r="D735">
        <v>3.15</v>
      </c>
      <c r="E735">
        <v>29.8</v>
      </c>
      <c r="F735">
        <v>3.78</v>
      </c>
      <c r="G735" s="4">
        <f t="shared" si="11"/>
        <v>19.736507936507937</v>
      </c>
    </row>
    <row r="736" spans="1:7" x14ac:dyDescent="0.2">
      <c r="A736" s="6">
        <v>22341</v>
      </c>
      <c r="B736">
        <v>64.12</v>
      </c>
      <c r="C736">
        <v>1.94</v>
      </c>
      <c r="D736">
        <v>3.09</v>
      </c>
      <c r="E736">
        <v>29.8</v>
      </c>
      <c r="F736">
        <v>3.74</v>
      </c>
      <c r="G736" s="4">
        <f t="shared" si="11"/>
        <v>20.750809061488674</v>
      </c>
    </row>
    <row r="737" spans="1:7" x14ac:dyDescent="0.2">
      <c r="A737" s="6">
        <v>22372</v>
      </c>
      <c r="B737">
        <v>65.83</v>
      </c>
      <c r="C737">
        <v>1.94</v>
      </c>
      <c r="D737">
        <v>3.07</v>
      </c>
      <c r="E737">
        <v>29.8</v>
      </c>
      <c r="F737">
        <v>3.78</v>
      </c>
      <c r="G737" s="4">
        <f t="shared" si="11"/>
        <v>21.44299674267101</v>
      </c>
    </row>
    <row r="738" spans="1:7" x14ac:dyDescent="0.2">
      <c r="A738" s="6">
        <v>22402</v>
      </c>
      <c r="B738">
        <v>66.5</v>
      </c>
      <c r="C738">
        <v>1.94</v>
      </c>
      <c r="D738">
        <v>3.05</v>
      </c>
      <c r="E738">
        <v>29.8</v>
      </c>
      <c r="F738">
        <v>3.71</v>
      </c>
      <c r="G738" s="4">
        <f t="shared" si="11"/>
        <v>21.803278688524593</v>
      </c>
    </row>
    <row r="739" spans="1:7" x14ac:dyDescent="0.2">
      <c r="A739" s="6">
        <v>22433</v>
      </c>
      <c r="B739">
        <v>65.62</v>
      </c>
      <c r="C739">
        <v>1.94</v>
      </c>
      <c r="D739">
        <v>3.03</v>
      </c>
      <c r="E739">
        <v>29.8</v>
      </c>
      <c r="F739">
        <v>3.88</v>
      </c>
      <c r="G739" s="4">
        <f t="shared" si="11"/>
        <v>21.656765676567659</v>
      </c>
    </row>
    <row r="740" spans="1:7" x14ac:dyDescent="0.2">
      <c r="A740" s="6">
        <v>22463</v>
      </c>
      <c r="B740">
        <v>65.44</v>
      </c>
      <c r="C740">
        <v>1.95</v>
      </c>
      <c r="D740">
        <v>3.04</v>
      </c>
      <c r="E740">
        <v>30</v>
      </c>
      <c r="F740">
        <v>3.92</v>
      </c>
      <c r="G740" s="4">
        <f t="shared" si="11"/>
        <v>21.526315789473685</v>
      </c>
    </row>
    <row r="741" spans="1:7" x14ac:dyDescent="0.2">
      <c r="A741" s="6">
        <v>22494</v>
      </c>
      <c r="B741">
        <v>67.790000000000006</v>
      </c>
      <c r="C741">
        <v>1.95</v>
      </c>
      <c r="D741">
        <v>3.04</v>
      </c>
      <c r="E741">
        <v>29.9</v>
      </c>
      <c r="F741">
        <v>4.04</v>
      </c>
      <c r="G741" s="4">
        <f t="shared" si="11"/>
        <v>22.299342105263161</v>
      </c>
    </row>
    <row r="742" spans="1:7" x14ac:dyDescent="0.2">
      <c r="A742" s="6">
        <v>22525</v>
      </c>
      <c r="B742">
        <v>67.260000000000005</v>
      </c>
      <c r="C742">
        <v>1.96</v>
      </c>
      <c r="D742">
        <v>3.05</v>
      </c>
      <c r="E742">
        <v>30</v>
      </c>
      <c r="F742">
        <v>3.98</v>
      </c>
      <c r="G742" s="4">
        <f t="shared" ref="G742:G805" si="12">SP500_Price/Earnings</f>
        <v>22.052459016393446</v>
      </c>
    </row>
    <row r="743" spans="1:7" x14ac:dyDescent="0.2">
      <c r="A743" s="6">
        <v>22555</v>
      </c>
      <c r="B743">
        <v>68</v>
      </c>
      <c r="C743">
        <v>1.98</v>
      </c>
      <c r="D743">
        <v>3.1</v>
      </c>
      <c r="E743">
        <v>30</v>
      </c>
      <c r="F743">
        <v>3.92</v>
      </c>
      <c r="G743" s="4">
        <f t="shared" si="12"/>
        <v>21.93548387096774</v>
      </c>
    </row>
    <row r="744" spans="1:7" x14ac:dyDescent="0.2">
      <c r="A744" s="6">
        <v>22586</v>
      </c>
      <c r="B744">
        <v>71.08</v>
      </c>
      <c r="C744">
        <v>2</v>
      </c>
      <c r="D744">
        <v>3.14</v>
      </c>
      <c r="E744">
        <v>30</v>
      </c>
      <c r="F744">
        <v>3.94</v>
      </c>
      <c r="G744" s="4">
        <f t="shared" si="12"/>
        <v>22.636942675159233</v>
      </c>
    </row>
    <row r="745" spans="1:7" x14ac:dyDescent="0.2">
      <c r="A745" s="6">
        <v>22616</v>
      </c>
      <c r="B745">
        <v>71.739999999999995</v>
      </c>
      <c r="C745">
        <v>2.02</v>
      </c>
      <c r="D745">
        <v>3.19</v>
      </c>
      <c r="E745">
        <v>30</v>
      </c>
      <c r="F745">
        <v>4.0599999999999996</v>
      </c>
      <c r="G745" s="4">
        <f t="shared" si="12"/>
        <v>22.489028213166144</v>
      </c>
    </row>
    <row r="746" spans="1:7" x14ac:dyDescent="0.2">
      <c r="A746" s="6">
        <v>22647</v>
      </c>
      <c r="B746">
        <v>69.069999999999993</v>
      </c>
      <c r="C746">
        <v>2.0299999999999998</v>
      </c>
      <c r="D746">
        <v>3.25</v>
      </c>
      <c r="E746">
        <v>30</v>
      </c>
      <c r="F746">
        <v>4.08</v>
      </c>
      <c r="G746" s="4">
        <f t="shared" si="12"/>
        <v>21.252307692307689</v>
      </c>
    </row>
    <row r="747" spans="1:7" x14ac:dyDescent="0.2">
      <c r="A747" s="6">
        <v>22678</v>
      </c>
      <c r="B747">
        <v>70.22</v>
      </c>
      <c r="C747">
        <v>2.0299999999999998</v>
      </c>
      <c r="D747">
        <v>3.31</v>
      </c>
      <c r="E747">
        <v>30.1</v>
      </c>
      <c r="F747">
        <v>4.04</v>
      </c>
      <c r="G747" s="4">
        <f t="shared" si="12"/>
        <v>21.214501510574017</v>
      </c>
    </row>
    <row r="748" spans="1:7" x14ac:dyDescent="0.2">
      <c r="A748" s="6">
        <v>22706</v>
      </c>
      <c r="B748">
        <v>70.290000000000006</v>
      </c>
      <c r="C748">
        <v>2.04</v>
      </c>
      <c r="D748">
        <v>3.37</v>
      </c>
      <c r="E748">
        <v>30.1</v>
      </c>
      <c r="F748">
        <v>3.93</v>
      </c>
      <c r="G748" s="4">
        <f t="shared" si="12"/>
        <v>20.857566765578635</v>
      </c>
    </row>
    <row r="749" spans="1:7" x14ac:dyDescent="0.2">
      <c r="A749" s="6">
        <v>22737</v>
      </c>
      <c r="B749">
        <v>68.05</v>
      </c>
      <c r="C749">
        <v>2.0499999999999998</v>
      </c>
      <c r="D749">
        <v>3.4</v>
      </c>
      <c r="E749">
        <v>30.2</v>
      </c>
      <c r="F749">
        <v>3.84</v>
      </c>
      <c r="G749" s="4">
        <f t="shared" si="12"/>
        <v>20.014705882352942</v>
      </c>
    </row>
    <row r="750" spans="1:7" x14ac:dyDescent="0.2">
      <c r="A750" s="6">
        <v>22767</v>
      </c>
      <c r="B750">
        <v>62.99</v>
      </c>
      <c r="C750">
        <v>2.0499999999999998</v>
      </c>
      <c r="D750">
        <v>3.44</v>
      </c>
      <c r="E750">
        <v>30.2</v>
      </c>
      <c r="F750">
        <v>3.87</v>
      </c>
      <c r="G750" s="4">
        <f t="shared" si="12"/>
        <v>18.311046511627907</v>
      </c>
    </row>
    <row r="751" spans="1:7" x14ac:dyDescent="0.2">
      <c r="A751" s="6">
        <v>22798</v>
      </c>
      <c r="B751">
        <v>55.63</v>
      </c>
      <c r="C751">
        <v>2.06</v>
      </c>
      <c r="D751">
        <v>3.47</v>
      </c>
      <c r="E751">
        <v>30.2</v>
      </c>
      <c r="F751">
        <v>3.91</v>
      </c>
      <c r="G751" s="4">
        <f t="shared" si="12"/>
        <v>16.031700288184439</v>
      </c>
    </row>
    <row r="752" spans="1:7" x14ac:dyDescent="0.2">
      <c r="A752" s="6">
        <v>22828</v>
      </c>
      <c r="B752">
        <v>56.97</v>
      </c>
      <c r="C752">
        <v>2.0699999999999998</v>
      </c>
      <c r="D752">
        <v>3.49</v>
      </c>
      <c r="E752">
        <v>30.3</v>
      </c>
      <c r="F752">
        <v>4.01</v>
      </c>
      <c r="G752" s="4">
        <f t="shared" si="12"/>
        <v>16.323782234957019</v>
      </c>
    </row>
    <row r="753" spans="1:7" x14ac:dyDescent="0.2">
      <c r="A753" s="6">
        <v>22859</v>
      </c>
      <c r="B753">
        <v>58.52</v>
      </c>
      <c r="C753">
        <v>2.0699999999999998</v>
      </c>
      <c r="D753">
        <v>3.51</v>
      </c>
      <c r="E753">
        <v>30.3</v>
      </c>
      <c r="F753">
        <v>3.98</v>
      </c>
      <c r="G753" s="4">
        <f t="shared" si="12"/>
        <v>16.672364672364676</v>
      </c>
    </row>
    <row r="754" spans="1:7" x14ac:dyDescent="0.2">
      <c r="A754" s="6">
        <v>22890</v>
      </c>
      <c r="B754">
        <v>58</v>
      </c>
      <c r="C754">
        <v>2.08</v>
      </c>
      <c r="D754">
        <v>3.53</v>
      </c>
      <c r="E754">
        <v>30.4</v>
      </c>
      <c r="F754">
        <v>3.98</v>
      </c>
      <c r="G754" s="4">
        <f t="shared" si="12"/>
        <v>16.430594900849858</v>
      </c>
    </row>
    <row r="755" spans="1:7" x14ac:dyDescent="0.2">
      <c r="A755" s="6">
        <v>22920</v>
      </c>
      <c r="B755">
        <v>56.17</v>
      </c>
      <c r="C755">
        <v>2.1</v>
      </c>
      <c r="D755">
        <v>3.58</v>
      </c>
      <c r="E755">
        <v>30.4</v>
      </c>
      <c r="F755">
        <v>3.93</v>
      </c>
      <c r="G755" s="4">
        <f t="shared" si="12"/>
        <v>15.689944134078212</v>
      </c>
    </row>
    <row r="756" spans="1:7" x14ac:dyDescent="0.2">
      <c r="A756" s="6">
        <v>22951</v>
      </c>
      <c r="B756">
        <v>60.04</v>
      </c>
      <c r="C756">
        <v>2.11</v>
      </c>
      <c r="D756">
        <v>3.62</v>
      </c>
      <c r="E756">
        <v>30.4</v>
      </c>
      <c r="F756">
        <v>3.92</v>
      </c>
      <c r="G756" s="4">
        <f t="shared" si="12"/>
        <v>16.585635359116022</v>
      </c>
    </row>
    <row r="757" spans="1:7" x14ac:dyDescent="0.2">
      <c r="A757" s="6">
        <v>22981</v>
      </c>
      <c r="B757">
        <v>62.64</v>
      </c>
      <c r="C757">
        <v>2.13</v>
      </c>
      <c r="D757">
        <v>3.67</v>
      </c>
      <c r="E757">
        <v>30.4</v>
      </c>
      <c r="F757">
        <v>3.86</v>
      </c>
      <c r="G757" s="4">
        <f t="shared" si="12"/>
        <v>17.068119891008173</v>
      </c>
    </row>
    <row r="758" spans="1:7" x14ac:dyDescent="0.2">
      <c r="A758" s="6">
        <v>23012</v>
      </c>
      <c r="B758">
        <v>65.06</v>
      </c>
      <c r="C758">
        <v>2.14</v>
      </c>
      <c r="D758">
        <v>3.68</v>
      </c>
      <c r="E758">
        <v>30.4</v>
      </c>
      <c r="F758">
        <v>3.83</v>
      </c>
      <c r="G758" s="4">
        <f t="shared" si="12"/>
        <v>17.679347826086957</v>
      </c>
    </row>
    <row r="759" spans="1:7" x14ac:dyDescent="0.2">
      <c r="A759" s="6">
        <v>23043</v>
      </c>
      <c r="B759">
        <v>65.92</v>
      </c>
      <c r="C759">
        <v>2.14</v>
      </c>
      <c r="D759">
        <v>3.7</v>
      </c>
      <c r="E759">
        <v>30.4</v>
      </c>
      <c r="F759">
        <v>3.92</v>
      </c>
      <c r="G759" s="4">
        <f t="shared" si="12"/>
        <v>17.816216216216215</v>
      </c>
    </row>
    <row r="760" spans="1:7" x14ac:dyDescent="0.2">
      <c r="A760" s="6">
        <v>23071</v>
      </c>
      <c r="B760">
        <v>65.67</v>
      </c>
      <c r="C760">
        <v>2.15</v>
      </c>
      <c r="D760">
        <v>3.71</v>
      </c>
      <c r="E760">
        <v>30.5</v>
      </c>
      <c r="F760">
        <v>3.93</v>
      </c>
      <c r="G760" s="4">
        <f t="shared" si="12"/>
        <v>17.700808625336929</v>
      </c>
    </row>
    <row r="761" spans="1:7" x14ac:dyDescent="0.2">
      <c r="A761" s="6">
        <v>23102</v>
      </c>
      <c r="B761">
        <v>68.760000000000005</v>
      </c>
      <c r="C761">
        <v>2.17</v>
      </c>
      <c r="D761">
        <v>3.75</v>
      </c>
      <c r="E761">
        <v>30.5</v>
      </c>
      <c r="F761">
        <v>3.97</v>
      </c>
      <c r="G761" s="4">
        <f t="shared" si="12"/>
        <v>18.336000000000002</v>
      </c>
    </row>
    <row r="762" spans="1:7" x14ac:dyDescent="0.2">
      <c r="A762" s="6">
        <v>23132</v>
      </c>
      <c r="B762">
        <v>70.14</v>
      </c>
      <c r="C762">
        <v>2.1800000000000002</v>
      </c>
      <c r="D762">
        <v>3.8</v>
      </c>
      <c r="E762">
        <v>30.5</v>
      </c>
      <c r="F762">
        <v>3.93</v>
      </c>
      <c r="G762" s="4">
        <f t="shared" si="12"/>
        <v>18.457894736842107</v>
      </c>
    </row>
    <row r="763" spans="1:7" x14ac:dyDescent="0.2">
      <c r="A763" s="6">
        <v>23163</v>
      </c>
      <c r="B763">
        <v>70.11</v>
      </c>
      <c r="C763">
        <v>2.2000000000000002</v>
      </c>
      <c r="D763">
        <v>3.84</v>
      </c>
      <c r="E763">
        <v>30.6</v>
      </c>
      <c r="F763">
        <v>3.99</v>
      </c>
      <c r="G763" s="4">
        <f t="shared" si="12"/>
        <v>18.2578125</v>
      </c>
    </row>
    <row r="764" spans="1:7" x14ac:dyDescent="0.2">
      <c r="A764" s="6">
        <v>23193</v>
      </c>
      <c r="B764">
        <v>69.069999999999993</v>
      </c>
      <c r="C764">
        <v>2.2000000000000002</v>
      </c>
      <c r="D764">
        <v>3.88</v>
      </c>
      <c r="E764">
        <v>30.7</v>
      </c>
      <c r="F764">
        <v>4.0199999999999996</v>
      </c>
      <c r="G764" s="4">
        <f t="shared" si="12"/>
        <v>17.801546391752577</v>
      </c>
    </row>
    <row r="765" spans="1:7" x14ac:dyDescent="0.2">
      <c r="A765" s="6">
        <v>23224</v>
      </c>
      <c r="B765">
        <v>70.98</v>
      </c>
      <c r="C765">
        <v>2.21</v>
      </c>
      <c r="D765">
        <v>3.92</v>
      </c>
      <c r="E765">
        <v>30.7</v>
      </c>
      <c r="F765">
        <v>4</v>
      </c>
      <c r="G765" s="4">
        <f t="shared" si="12"/>
        <v>18.107142857142858</v>
      </c>
    </row>
    <row r="766" spans="1:7" x14ac:dyDescent="0.2">
      <c r="A766" s="6">
        <v>23255</v>
      </c>
      <c r="B766">
        <v>72.849999999999994</v>
      </c>
      <c r="C766">
        <v>2.21</v>
      </c>
      <c r="D766">
        <v>3.96</v>
      </c>
      <c r="E766">
        <v>30.7</v>
      </c>
      <c r="F766">
        <v>4.08</v>
      </c>
      <c r="G766" s="4">
        <f t="shared" si="12"/>
        <v>18.396464646464644</v>
      </c>
    </row>
    <row r="767" spans="1:7" x14ac:dyDescent="0.2">
      <c r="A767" s="6">
        <v>23285</v>
      </c>
      <c r="B767">
        <v>73.03</v>
      </c>
      <c r="C767">
        <v>2.23</v>
      </c>
      <c r="D767">
        <v>3.98</v>
      </c>
      <c r="E767">
        <v>30.8</v>
      </c>
      <c r="F767">
        <v>4.1100000000000003</v>
      </c>
      <c r="G767" s="4">
        <f t="shared" si="12"/>
        <v>18.349246231155778</v>
      </c>
    </row>
    <row r="768" spans="1:7" x14ac:dyDescent="0.2">
      <c r="A768" s="6">
        <v>23316</v>
      </c>
      <c r="B768">
        <v>72.62</v>
      </c>
      <c r="C768">
        <v>2.2599999999999998</v>
      </c>
      <c r="D768">
        <v>4</v>
      </c>
      <c r="E768">
        <v>30.8</v>
      </c>
      <c r="F768">
        <v>4.12</v>
      </c>
      <c r="G768" s="4">
        <f t="shared" si="12"/>
        <v>18.155000000000001</v>
      </c>
    </row>
    <row r="769" spans="1:7" x14ac:dyDescent="0.2">
      <c r="A769" s="6">
        <v>23346</v>
      </c>
      <c r="B769">
        <v>74.17</v>
      </c>
      <c r="C769">
        <v>2.2799999999999998</v>
      </c>
      <c r="D769">
        <v>4.0199999999999996</v>
      </c>
      <c r="E769">
        <v>30.9</v>
      </c>
      <c r="F769">
        <v>4.13</v>
      </c>
      <c r="G769" s="4">
        <f t="shared" si="12"/>
        <v>18.450248756218908</v>
      </c>
    </row>
    <row r="770" spans="1:7" x14ac:dyDescent="0.2">
      <c r="A770" s="6">
        <v>23377</v>
      </c>
      <c r="B770">
        <v>76.45</v>
      </c>
      <c r="C770">
        <v>2.2999999999999998</v>
      </c>
      <c r="D770">
        <v>4.07</v>
      </c>
      <c r="E770">
        <v>30.9</v>
      </c>
      <c r="F770">
        <v>4.17</v>
      </c>
      <c r="G770" s="4">
        <f t="shared" si="12"/>
        <v>18.783783783783782</v>
      </c>
    </row>
    <row r="771" spans="1:7" x14ac:dyDescent="0.2">
      <c r="A771" s="6">
        <v>23408</v>
      </c>
      <c r="B771">
        <v>77.39</v>
      </c>
      <c r="C771">
        <v>2.31</v>
      </c>
      <c r="D771">
        <v>4.13</v>
      </c>
      <c r="E771">
        <v>30.9</v>
      </c>
      <c r="F771">
        <v>4.1500000000000004</v>
      </c>
      <c r="G771" s="4">
        <f t="shared" si="12"/>
        <v>18.738498789346249</v>
      </c>
    </row>
    <row r="772" spans="1:7" x14ac:dyDescent="0.2">
      <c r="A772" s="6">
        <v>23437</v>
      </c>
      <c r="B772">
        <v>78.8</v>
      </c>
      <c r="C772">
        <v>2.33</v>
      </c>
      <c r="D772">
        <v>4.18</v>
      </c>
      <c r="E772">
        <v>30.9</v>
      </c>
      <c r="F772">
        <v>4.22</v>
      </c>
      <c r="G772" s="4">
        <f t="shared" si="12"/>
        <v>18.851674641148325</v>
      </c>
    </row>
    <row r="773" spans="1:7" x14ac:dyDescent="0.2">
      <c r="A773" s="6">
        <v>23468</v>
      </c>
      <c r="B773">
        <v>79.94</v>
      </c>
      <c r="C773">
        <v>2.35</v>
      </c>
      <c r="D773">
        <v>4.2300000000000004</v>
      </c>
      <c r="E773">
        <v>30.9</v>
      </c>
      <c r="F773">
        <v>4.2300000000000004</v>
      </c>
      <c r="G773" s="4">
        <f t="shared" si="12"/>
        <v>18.898345153664302</v>
      </c>
    </row>
    <row r="774" spans="1:7" x14ac:dyDescent="0.2">
      <c r="A774" s="6">
        <v>23498</v>
      </c>
      <c r="B774">
        <v>80.72</v>
      </c>
      <c r="C774">
        <v>2.36</v>
      </c>
      <c r="D774">
        <v>4.28</v>
      </c>
      <c r="E774">
        <v>30.9</v>
      </c>
      <c r="F774">
        <v>4.2</v>
      </c>
      <c r="G774" s="4">
        <f t="shared" si="12"/>
        <v>18.859813084112147</v>
      </c>
    </row>
    <row r="775" spans="1:7" x14ac:dyDescent="0.2">
      <c r="A775" s="6">
        <v>23529</v>
      </c>
      <c r="B775">
        <v>80.239999999999995</v>
      </c>
      <c r="C775">
        <v>2.38</v>
      </c>
      <c r="D775">
        <v>4.33</v>
      </c>
      <c r="E775">
        <v>31</v>
      </c>
      <c r="F775">
        <v>4.17</v>
      </c>
      <c r="G775" s="4">
        <f t="shared" si="12"/>
        <v>18.531177829099306</v>
      </c>
    </row>
    <row r="776" spans="1:7" x14ac:dyDescent="0.2">
      <c r="A776" s="6">
        <v>23559</v>
      </c>
      <c r="B776">
        <v>83.22</v>
      </c>
      <c r="C776">
        <v>2.4</v>
      </c>
      <c r="D776">
        <v>4.38</v>
      </c>
      <c r="E776">
        <v>31.1</v>
      </c>
      <c r="F776">
        <v>4.1900000000000004</v>
      </c>
      <c r="G776" s="4">
        <f t="shared" si="12"/>
        <v>19</v>
      </c>
    </row>
    <row r="777" spans="1:7" x14ac:dyDescent="0.2">
      <c r="A777" s="6">
        <v>23590</v>
      </c>
      <c r="B777">
        <v>82</v>
      </c>
      <c r="C777">
        <v>2.42</v>
      </c>
      <c r="D777">
        <v>4.42</v>
      </c>
      <c r="E777">
        <v>31</v>
      </c>
      <c r="F777">
        <v>4.1900000000000004</v>
      </c>
      <c r="G777" s="4">
        <f t="shared" si="12"/>
        <v>18.552036199095024</v>
      </c>
    </row>
    <row r="778" spans="1:7" x14ac:dyDescent="0.2">
      <c r="A778" s="6">
        <v>23621</v>
      </c>
      <c r="B778">
        <v>83.41</v>
      </c>
      <c r="C778">
        <v>2.44</v>
      </c>
      <c r="D778">
        <v>4.47</v>
      </c>
      <c r="E778">
        <v>31.1</v>
      </c>
      <c r="F778">
        <v>4.2</v>
      </c>
      <c r="G778" s="4">
        <f t="shared" si="12"/>
        <v>18.659955257270695</v>
      </c>
    </row>
    <row r="779" spans="1:7" x14ac:dyDescent="0.2">
      <c r="A779" s="6">
        <v>23651</v>
      </c>
      <c r="B779">
        <v>84.85</v>
      </c>
      <c r="C779">
        <v>2.46</v>
      </c>
      <c r="D779">
        <v>4.5</v>
      </c>
      <c r="E779">
        <v>31.1</v>
      </c>
      <c r="F779">
        <v>4.1900000000000004</v>
      </c>
      <c r="G779" s="4">
        <f t="shared" si="12"/>
        <v>18.855555555555554</v>
      </c>
    </row>
    <row r="780" spans="1:7" x14ac:dyDescent="0.2">
      <c r="A780" s="6">
        <v>23682</v>
      </c>
      <c r="B780">
        <v>85.44</v>
      </c>
      <c r="C780">
        <v>2.48</v>
      </c>
      <c r="D780">
        <v>4.5199999999999996</v>
      </c>
      <c r="E780">
        <v>31.2</v>
      </c>
      <c r="F780">
        <v>4.1500000000000004</v>
      </c>
      <c r="G780" s="4">
        <f t="shared" si="12"/>
        <v>18.90265486725664</v>
      </c>
    </row>
    <row r="781" spans="1:7" x14ac:dyDescent="0.2">
      <c r="A781" s="6">
        <v>23712</v>
      </c>
      <c r="B781">
        <v>83.96</v>
      </c>
      <c r="C781">
        <v>2.5</v>
      </c>
      <c r="D781">
        <v>4.55</v>
      </c>
      <c r="E781">
        <v>31.2</v>
      </c>
      <c r="F781">
        <v>4.18</v>
      </c>
      <c r="G781" s="4">
        <f t="shared" si="12"/>
        <v>18.452747252747251</v>
      </c>
    </row>
    <row r="782" spans="1:7" x14ac:dyDescent="0.2">
      <c r="A782" s="6">
        <v>23743</v>
      </c>
      <c r="B782">
        <v>86.12</v>
      </c>
      <c r="C782">
        <v>2.52</v>
      </c>
      <c r="D782">
        <v>4.59</v>
      </c>
      <c r="E782">
        <v>31.2</v>
      </c>
      <c r="F782">
        <v>4.1900000000000004</v>
      </c>
      <c r="G782" s="4">
        <f t="shared" si="12"/>
        <v>18.76252723311547</v>
      </c>
    </row>
    <row r="783" spans="1:7" x14ac:dyDescent="0.2">
      <c r="A783" s="6">
        <v>23774</v>
      </c>
      <c r="B783">
        <v>86.75</v>
      </c>
      <c r="C783">
        <v>2.5299999999999998</v>
      </c>
      <c r="D783">
        <v>4.6399999999999997</v>
      </c>
      <c r="E783">
        <v>31.2</v>
      </c>
      <c r="F783">
        <v>4.21</v>
      </c>
      <c r="G783" s="4">
        <f t="shared" si="12"/>
        <v>18.696120689655174</v>
      </c>
    </row>
    <row r="784" spans="1:7" x14ac:dyDescent="0.2">
      <c r="A784" s="6">
        <v>23802</v>
      </c>
      <c r="B784">
        <v>86.83</v>
      </c>
      <c r="C784">
        <v>2.5499999999999998</v>
      </c>
      <c r="D784">
        <v>4.68</v>
      </c>
      <c r="E784">
        <v>31.3</v>
      </c>
      <c r="F784">
        <v>4.21</v>
      </c>
      <c r="G784" s="4">
        <f t="shared" si="12"/>
        <v>18.553418803418804</v>
      </c>
    </row>
    <row r="785" spans="1:7" x14ac:dyDescent="0.2">
      <c r="A785" s="6">
        <v>23833</v>
      </c>
      <c r="B785">
        <v>87.97</v>
      </c>
      <c r="C785">
        <v>2.57</v>
      </c>
      <c r="D785">
        <v>4.7300000000000004</v>
      </c>
      <c r="E785">
        <v>31.4</v>
      </c>
      <c r="F785">
        <v>4.2</v>
      </c>
      <c r="G785" s="4">
        <f t="shared" si="12"/>
        <v>18.598308668076108</v>
      </c>
    </row>
    <row r="786" spans="1:7" x14ac:dyDescent="0.2">
      <c r="A786" s="6">
        <v>23863</v>
      </c>
      <c r="B786">
        <v>89.28</v>
      </c>
      <c r="C786">
        <v>2.59</v>
      </c>
      <c r="D786">
        <v>4.79</v>
      </c>
      <c r="E786">
        <v>31.4</v>
      </c>
      <c r="F786">
        <v>4.21</v>
      </c>
      <c r="G786" s="4">
        <f t="shared" si="12"/>
        <v>18.638830897703549</v>
      </c>
    </row>
    <row r="787" spans="1:7" x14ac:dyDescent="0.2">
      <c r="A787" s="6">
        <v>23894</v>
      </c>
      <c r="B787">
        <v>85.04</v>
      </c>
      <c r="C787">
        <v>2.61</v>
      </c>
      <c r="D787">
        <v>4.84</v>
      </c>
      <c r="E787">
        <v>31.6</v>
      </c>
      <c r="F787">
        <v>4.21</v>
      </c>
      <c r="G787" s="4">
        <f t="shared" si="12"/>
        <v>17.5702479338843</v>
      </c>
    </row>
    <row r="788" spans="1:7" x14ac:dyDescent="0.2">
      <c r="A788" s="6">
        <v>23924</v>
      </c>
      <c r="B788">
        <v>84.91</v>
      </c>
      <c r="C788">
        <v>2.63</v>
      </c>
      <c r="D788">
        <v>4.8899999999999997</v>
      </c>
      <c r="E788">
        <v>31.6</v>
      </c>
      <c r="F788">
        <v>4.2</v>
      </c>
      <c r="G788" s="4">
        <f t="shared" si="12"/>
        <v>17.3640081799591</v>
      </c>
    </row>
    <row r="789" spans="1:7" x14ac:dyDescent="0.2">
      <c r="A789" s="6">
        <v>23955</v>
      </c>
      <c r="B789">
        <v>86.49</v>
      </c>
      <c r="C789">
        <v>2.64</v>
      </c>
      <c r="D789">
        <v>4.93</v>
      </c>
      <c r="E789">
        <v>31.6</v>
      </c>
      <c r="F789">
        <v>4.25</v>
      </c>
      <c r="G789" s="4">
        <f t="shared" si="12"/>
        <v>17.543610547667342</v>
      </c>
    </row>
    <row r="790" spans="1:7" x14ac:dyDescent="0.2">
      <c r="A790" s="6">
        <v>23986</v>
      </c>
      <c r="B790">
        <v>89.38</v>
      </c>
      <c r="C790">
        <v>2.66</v>
      </c>
      <c r="D790">
        <v>4.9800000000000004</v>
      </c>
      <c r="E790">
        <v>31.6</v>
      </c>
      <c r="F790">
        <v>4.29</v>
      </c>
      <c r="G790" s="4">
        <f t="shared" si="12"/>
        <v>17.947791164658632</v>
      </c>
    </row>
    <row r="791" spans="1:7" x14ac:dyDescent="0.2">
      <c r="A791" s="6">
        <v>24016</v>
      </c>
      <c r="B791">
        <v>91.39</v>
      </c>
      <c r="C791">
        <v>2.68</v>
      </c>
      <c r="D791">
        <v>5.05</v>
      </c>
      <c r="E791">
        <v>31.7</v>
      </c>
      <c r="F791">
        <v>4.3499999999999996</v>
      </c>
      <c r="G791" s="4">
        <f t="shared" si="12"/>
        <v>18.097029702970296</v>
      </c>
    </row>
    <row r="792" spans="1:7" x14ac:dyDescent="0.2">
      <c r="A792" s="6">
        <v>24047</v>
      </c>
      <c r="B792">
        <v>92.15</v>
      </c>
      <c r="C792">
        <v>2.7</v>
      </c>
      <c r="D792">
        <v>5.12</v>
      </c>
      <c r="E792">
        <v>31.7</v>
      </c>
      <c r="F792">
        <v>4.45</v>
      </c>
      <c r="G792" s="4">
        <f t="shared" si="12"/>
        <v>17.998046875</v>
      </c>
    </row>
    <row r="793" spans="1:7" x14ac:dyDescent="0.2">
      <c r="A793" s="6">
        <v>24077</v>
      </c>
      <c r="B793">
        <v>91.73</v>
      </c>
      <c r="C793">
        <v>2.72</v>
      </c>
      <c r="D793">
        <v>5.19</v>
      </c>
      <c r="E793">
        <v>31.8</v>
      </c>
      <c r="F793">
        <v>4.62</v>
      </c>
      <c r="G793" s="4">
        <f t="shared" si="12"/>
        <v>17.674373795761078</v>
      </c>
    </row>
    <row r="794" spans="1:7" x14ac:dyDescent="0.2">
      <c r="A794" s="6">
        <v>24108</v>
      </c>
      <c r="B794">
        <v>93.32</v>
      </c>
      <c r="C794">
        <v>2.74</v>
      </c>
      <c r="D794">
        <v>5.24</v>
      </c>
      <c r="E794">
        <v>31.8</v>
      </c>
      <c r="F794">
        <v>4.6100000000000003</v>
      </c>
      <c r="G794" s="4">
        <f t="shared" si="12"/>
        <v>17.809160305343511</v>
      </c>
    </row>
    <row r="795" spans="1:7" x14ac:dyDescent="0.2">
      <c r="A795" s="6">
        <v>24139</v>
      </c>
      <c r="B795">
        <v>92.69</v>
      </c>
      <c r="C795">
        <v>2.76</v>
      </c>
      <c r="D795">
        <v>5.29</v>
      </c>
      <c r="E795">
        <v>32</v>
      </c>
      <c r="F795">
        <v>4.83</v>
      </c>
      <c r="G795" s="4">
        <f t="shared" si="12"/>
        <v>17.521739130434781</v>
      </c>
    </row>
    <row r="796" spans="1:7" x14ac:dyDescent="0.2">
      <c r="A796" s="6">
        <v>24167</v>
      </c>
      <c r="B796">
        <v>88.88</v>
      </c>
      <c r="C796">
        <v>2.78</v>
      </c>
      <c r="D796">
        <v>5.34</v>
      </c>
      <c r="E796">
        <v>32.1</v>
      </c>
      <c r="F796">
        <v>4.87</v>
      </c>
      <c r="G796" s="4">
        <f t="shared" si="12"/>
        <v>16.644194756554306</v>
      </c>
    </row>
    <row r="797" spans="1:7" x14ac:dyDescent="0.2">
      <c r="A797" s="6">
        <v>24198</v>
      </c>
      <c r="B797">
        <v>91.6</v>
      </c>
      <c r="C797">
        <v>2.8</v>
      </c>
      <c r="D797">
        <v>5.38</v>
      </c>
      <c r="E797">
        <v>32.299999999999997</v>
      </c>
      <c r="F797">
        <v>4.75</v>
      </c>
      <c r="G797" s="4">
        <f t="shared" si="12"/>
        <v>17.026022304832711</v>
      </c>
    </row>
    <row r="798" spans="1:7" x14ac:dyDescent="0.2">
      <c r="A798" s="6">
        <v>24228</v>
      </c>
      <c r="B798">
        <v>86.78</v>
      </c>
      <c r="C798">
        <v>2.81</v>
      </c>
      <c r="D798">
        <v>5.42</v>
      </c>
      <c r="E798">
        <v>32.299999999999997</v>
      </c>
      <c r="F798">
        <v>4.78</v>
      </c>
      <c r="G798" s="4">
        <f t="shared" si="12"/>
        <v>16.011070110701109</v>
      </c>
    </row>
    <row r="799" spans="1:7" x14ac:dyDescent="0.2">
      <c r="A799" s="6">
        <v>24259</v>
      </c>
      <c r="B799">
        <v>86.06</v>
      </c>
      <c r="C799">
        <v>2.83</v>
      </c>
      <c r="D799">
        <v>5.46</v>
      </c>
      <c r="E799">
        <v>32.4</v>
      </c>
      <c r="F799">
        <v>4.8099999999999996</v>
      </c>
      <c r="G799" s="4">
        <f t="shared" si="12"/>
        <v>15.761904761904763</v>
      </c>
    </row>
    <row r="800" spans="1:7" x14ac:dyDescent="0.2">
      <c r="A800" s="6">
        <v>24289</v>
      </c>
      <c r="B800">
        <v>85.84</v>
      </c>
      <c r="C800">
        <v>2.85</v>
      </c>
      <c r="D800">
        <v>5.48</v>
      </c>
      <c r="E800">
        <v>32.5</v>
      </c>
      <c r="F800">
        <v>5.0199999999999996</v>
      </c>
      <c r="G800" s="4">
        <f t="shared" si="12"/>
        <v>15.664233576642335</v>
      </c>
    </row>
    <row r="801" spans="1:7" x14ac:dyDescent="0.2">
      <c r="A801" s="6">
        <v>24320</v>
      </c>
      <c r="B801">
        <v>80.650000000000006</v>
      </c>
      <c r="C801">
        <v>2.87</v>
      </c>
      <c r="D801">
        <v>5.49</v>
      </c>
      <c r="E801">
        <v>32.700000000000003</v>
      </c>
      <c r="F801">
        <v>5.22</v>
      </c>
      <c r="G801" s="4">
        <f t="shared" si="12"/>
        <v>14.690346083788707</v>
      </c>
    </row>
    <row r="802" spans="1:7" x14ac:dyDescent="0.2">
      <c r="A802" s="6">
        <v>24351</v>
      </c>
      <c r="B802">
        <v>77.81</v>
      </c>
      <c r="C802">
        <v>2.89</v>
      </c>
      <c r="D802">
        <v>5.51</v>
      </c>
      <c r="E802">
        <v>32.700000000000003</v>
      </c>
      <c r="F802">
        <v>5.18</v>
      </c>
      <c r="G802" s="4">
        <f t="shared" si="12"/>
        <v>14.121597096188749</v>
      </c>
    </row>
    <row r="803" spans="1:7" x14ac:dyDescent="0.2">
      <c r="A803" s="6">
        <v>24381</v>
      </c>
      <c r="B803">
        <v>77.13</v>
      </c>
      <c r="C803">
        <v>2.88</v>
      </c>
      <c r="D803">
        <v>5.52</v>
      </c>
      <c r="E803">
        <v>32.9</v>
      </c>
      <c r="F803">
        <v>5.01</v>
      </c>
      <c r="G803" s="4">
        <f t="shared" si="12"/>
        <v>13.972826086956522</v>
      </c>
    </row>
    <row r="804" spans="1:7" x14ac:dyDescent="0.2">
      <c r="A804" s="6">
        <v>24412</v>
      </c>
      <c r="B804">
        <v>80.989999999999995</v>
      </c>
      <c r="C804">
        <v>2.88</v>
      </c>
      <c r="D804">
        <v>5.54</v>
      </c>
      <c r="E804">
        <v>32.9</v>
      </c>
      <c r="F804">
        <v>5.16</v>
      </c>
      <c r="G804" s="4">
        <f t="shared" si="12"/>
        <v>14.619133574007218</v>
      </c>
    </row>
    <row r="805" spans="1:7" x14ac:dyDescent="0.2">
      <c r="A805" s="6">
        <v>24442</v>
      </c>
      <c r="B805">
        <v>81.33</v>
      </c>
      <c r="C805">
        <v>2.87</v>
      </c>
      <c r="D805">
        <v>5.55</v>
      </c>
      <c r="E805">
        <v>32.9</v>
      </c>
      <c r="F805">
        <v>4.84</v>
      </c>
      <c r="G805" s="4">
        <f t="shared" si="12"/>
        <v>14.654054054054054</v>
      </c>
    </row>
    <row r="806" spans="1:7" x14ac:dyDescent="0.2">
      <c r="A806" s="6">
        <v>24473</v>
      </c>
      <c r="B806">
        <v>84.45</v>
      </c>
      <c r="C806">
        <v>2.88</v>
      </c>
      <c r="D806">
        <v>5.52</v>
      </c>
      <c r="E806">
        <v>32.9</v>
      </c>
      <c r="F806">
        <v>4.58</v>
      </c>
      <c r="G806" s="4">
        <f t="shared" ref="G806:G869" si="13">SP500_Price/Earnings</f>
        <v>15.298913043478263</v>
      </c>
    </row>
    <row r="807" spans="1:7" x14ac:dyDescent="0.2">
      <c r="A807" s="6">
        <v>24504</v>
      </c>
      <c r="B807">
        <v>87.36</v>
      </c>
      <c r="C807">
        <v>2.89</v>
      </c>
      <c r="D807">
        <v>5.48</v>
      </c>
      <c r="E807">
        <v>32.9</v>
      </c>
      <c r="F807">
        <v>4.63</v>
      </c>
      <c r="G807" s="4">
        <f t="shared" si="13"/>
        <v>15.941605839416058</v>
      </c>
    </row>
    <row r="808" spans="1:7" x14ac:dyDescent="0.2">
      <c r="A808" s="6">
        <v>24532</v>
      </c>
      <c r="B808">
        <v>89.42</v>
      </c>
      <c r="C808">
        <v>2.9</v>
      </c>
      <c r="D808">
        <v>5.45</v>
      </c>
      <c r="E808">
        <v>33</v>
      </c>
      <c r="F808">
        <v>4.54</v>
      </c>
      <c r="G808" s="4">
        <f t="shared" si="13"/>
        <v>16.407339449541283</v>
      </c>
    </row>
    <row r="809" spans="1:7" x14ac:dyDescent="0.2">
      <c r="A809" s="6">
        <v>24563</v>
      </c>
      <c r="B809">
        <v>90.96</v>
      </c>
      <c r="C809">
        <v>2.9</v>
      </c>
      <c r="D809">
        <v>5.41</v>
      </c>
      <c r="E809">
        <v>33.1</v>
      </c>
      <c r="F809">
        <v>4.59</v>
      </c>
      <c r="G809" s="4">
        <f t="shared" si="13"/>
        <v>16.813308687615525</v>
      </c>
    </row>
    <row r="810" spans="1:7" x14ac:dyDescent="0.2">
      <c r="A810" s="6">
        <v>24593</v>
      </c>
      <c r="B810">
        <v>92.59</v>
      </c>
      <c r="C810">
        <v>2.9</v>
      </c>
      <c r="D810">
        <v>5.37</v>
      </c>
      <c r="E810">
        <v>33.200000000000003</v>
      </c>
      <c r="F810">
        <v>4.8499999999999996</v>
      </c>
      <c r="G810" s="4">
        <f t="shared" si="13"/>
        <v>17.242085661080075</v>
      </c>
    </row>
    <row r="811" spans="1:7" x14ac:dyDescent="0.2">
      <c r="A811" s="6">
        <v>24624</v>
      </c>
      <c r="B811">
        <v>91.43</v>
      </c>
      <c r="C811">
        <v>2.9</v>
      </c>
      <c r="D811">
        <v>5.33</v>
      </c>
      <c r="E811">
        <v>33.299999999999997</v>
      </c>
      <c r="F811">
        <v>5.0199999999999996</v>
      </c>
      <c r="G811" s="4">
        <f t="shared" si="13"/>
        <v>17.153846153846153</v>
      </c>
    </row>
    <row r="812" spans="1:7" x14ac:dyDescent="0.2">
      <c r="A812" s="6">
        <v>24654</v>
      </c>
      <c r="B812">
        <v>93.01</v>
      </c>
      <c r="C812">
        <v>2.91</v>
      </c>
      <c r="D812">
        <v>5.32</v>
      </c>
      <c r="E812">
        <v>33.4</v>
      </c>
      <c r="F812">
        <v>5.16</v>
      </c>
      <c r="G812" s="4">
        <f t="shared" si="13"/>
        <v>17.483082706766918</v>
      </c>
    </row>
    <row r="813" spans="1:7" x14ac:dyDescent="0.2">
      <c r="A813" s="6">
        <v>24685</v>
      </c>
      <c r="B813">
        <v>94.49</v>
      </c>
      <c r="C813">
        <v>2.91</v>
      </c>
      <c r="D813">
        <v>5.31</v>
      </c>
      <c r="E813">
        <v>33.5</v>
      </c>
      <c r="F813">
        <v>5.28</v>
      </c>
      <c r="G813" s="4">
        <f t="shared" si="13"/>
        <v>17.794726930320152</v>
      </c>
    </row>
    <row r="814" spans="1:7" x14ac:dyDescent="0.2">
      <c r="A814" s="6">
        <v>24716</v>
      </c>
      <c r="B814">
        <v>95.81</v>
      </c>
      <c r="C814">
        <v>2.92</v>
      </c>
      <c r="D814">
        <v>5.3</v>
      </c>
      <c r="E814">
        <v>33.6</v>
      </c>
      <c r="F814">
        <v>5.3</v>
      </c>
      <c r="G814" s="4">
        <f t="shared" si="13"/>
        <v>18.077358490566038</v>
      </c>
    </row>
    <row r="815" spans="1:7" x14ac:dyDescent="0.2">
      <c r="A815" s="6">
        <v>24746</v>
      </c>
      <c r="B815">
        <v>95.66</v>
      </c>
      <c r="C815">
        <v>2.92</v>
      </c>
      <c r="D815">
        <v>5.31</v>
      </c>
      <c r="E815">
        <v>33.700000000000003</v>
      </c>
      <c r="F815">
        <v>5.48</v>
      </c>
      <c r="G815" s="4">
        <f t="shared" si="13"/>
        <v>18.015065913371</v>
      </c>
    </row>
    <row r="816" spans="1:7" x14ac:dyDescent="0.2">
      <c r="A816" s="6">
        <v>24777</v>
      </c>
      <c r="B816">
        <v>92.66</v>
      </c>
      <c r="C816">
        <v>2.92</v>
      </c>
      <c r="D816">
        <v>5.32</v>
      </c>
      <c r="E816">
        <v>33.799999999999997</v>
      </c>
      <c r="F816">
        <v>5.75</v>
      </c>
      <c r="G816" s="4">
        <f t="shared" si="13"/>
        <v>17.417293233082706</v>
      </c>
    </row>
    <row r="817" spans="1:7" x14ac:dyDescent="0.2">
      <c r="A817" s="6">
        <v>24807</v>
      </c>
      <c r="B817">
        <v>95.3</v>
      </c>
      <c r="C817">
        <v>2.92</v>
      </c>
      <c r="D817">
        <v>5.33</v>
      </c>
      <c r="E817">
        <v>33.9</v>
      </c>
      <c r="F817">
        <v>5.7</v>
      </c>
      <c r="G817" s="4">
        <f t="shared" si="13"/>
        <v>17.879924953095685</v>
      </c>
    </row>
    <row r="818" spans="1:7" x14ac:dyDescent="0.2">
      <c r="A818" s="6">
        <v>24838</v>
      </c>
      <c r="B818">
        <v>95.04</v>
      </c>
      <c r="C818">
        <v>2.93</v>
      </c>
      <c r="D818">
        <v>5.37</v>
      </c>
      <c r="E818">
        <v>34.1</v>
      </c>
      <c r="F818">
        <v>5.53</v>
      </c>
      <c r="G818" s="4">
        <f t="shared" si="13"/>
        <v>17.69832402234637</v>
      </c>
    </row>
    <row r="819" spans="1:7" x14ac:dyDescent="0.2">
      <c r="A819" s="6">
        <v>24869</v>
      </c>
      <c r="B819">
        <v>90.75</v>
      </c>
      <c r="C819">
        <v>2.94</v>
      </c>
      <c r="D819">
        <v>5.4</v>
      </c>
      <c r="E819">
        <v>34.200000000000003</v>
      </c>
      <c r="F819">
        <v>5.56</v>
      </c>
      <c r="G819" s="4">
        <f t="shared" si="13"/>
        <v>16.805555555555554</v>
      </c>
    </row>
    <row r="820" spans="1:7" x14ac:dyDescent="0.2">
      <c r="A820" s="6">
        <v>24898</v>
      </c>
      <c r="B820">
        <v>89.09</v>
      </c>
      <c r="C820">
        <v>2.95</v>
      </c>
      <c r="D820">
        <v>5.44</v>
      </c>
      <c r="E820">
        <v>34.299999999999997</v>
      </c>
      <c r="F820">
        <v>5.74</v>
      </c>
      <c r="G820" s="4">
        <f t="shared" si="13"/>
        <v>16.376838235294116</v>
      </c>
    </row>
    <row r="821" spans="1:7" x14ac:dyDescent="0.2">
      <c r="A821" s="6">
        <v>24929</v>
      </c>
      <c r="B821">
        <v>95.67</v>
      </c>
      <c r="C821">
        <v>2.96</v>
      </c>
      <c r="D821">
        <v>5.48</v>
      </c>
      <c r="E821">
        <v>34.4</v>
      </c>
      <c r="F821">
        <v>5.64</v>
      </c>
      <c r="G821" s="4">
        <f t="shared" si="13"/>
        <v>17.45802919708029</v>
      </c>
    </row>
    <row r="822" spans="1:7" x14ac:dyDescent="0.2">
      <c r="A822" s="6">
        <v>24959</v>
      </c>
      <c r="B822">
        <v>97.87</v>
      </c>
      <c r="C822">
        <v>2.98</v>
      </c>
      <c r="D822">
        <v>5.53</v>
      </c>
      <c r="E822">
        <v>34.5</v>
      </c>
      <c r="F822">
        <v>5.87</v>
      </c>
      <c r="G822" s="4">
        <f t="shared" si="13"/>
        <v>17.698010849909583</v>
      </c>
    </row>
    <row r="823" spans="1:7" x14ac:dyDescent="0.2">
      <c r="A823" s="6">
        <v>24990</v>
      </c>
      <c r="B823">
        <v>100.5</v>
      </c>
      <c r="C823">
        <v>2.99</v>
      </c>
      <c r="D823">
        <v>5.57</v>
      </c>
      <c r="E823">
        <v>34.700000000000003</v>
      </c>
      <c r="F823">
        <v>5.72</v>
      </c>
      <c r="G823" s="4">
        <f t="shared" si="13"/>
        <v>18.043087971274684</v>
      </c>
    </row>
    <row r="824" spans="1:7" x14ac:dyDescent="0.2">
      <c r="A824" s="6">
        <v>25020</v>
      </c>
      <c r="B824">
        <v>100.3</v>
      </c>
      <c r="C824">
        <v>3</v>
      </c>
      <c r="D824">
        <v>5.6</v>
      </c>
      <c r="E824">
        <v>34.9</v>
      </c>
      <c r="F824">
        <v>5.5</v>
      </c>
      <c r="G824" s="4">
        <f t="shared" si="13"/>
        <v>17.910714285714285</v>
      </c>
    </row>
    <row r="825" spans="1:7" x14ac:dyDescent="0.2">
      <c r="A825" s="6">
        <v>25051</v>
      </c>
      <c r="B825">
        <v>98.11</v>
      </c>
      <c r="C825">
        <v>3.02</v>
      </c>
      <c r="D825">
        <v>5.63</v>
      </c>
      <c r="E825">
        <v>35</v>
      </c>
      <c r="F825">
        <v>5.42</v>
      </c>
      <c r="G825" s="4">
        <f t="shared" si="13"/>
        <v>17.426287744227352</v>
      </c>
    </row>
    <row r="826" spans="1:7" x14ac:dyDescent="0.2">
      <c r="A826" s="6">
        <v>25082</v>
      </c>
      <c r="B826">
        <v>101.3</v>
      </c>
      <c r="C826">
        <v>3.03</v>
      </c>
      <c r="D826">
        <v>5.66</v>
      </c>
      <c r="E826">
        <v>35.1</v>
      </c>
      <c r="F826">
        <v>5.46</v>
      </c>
      <c r="G826" s="4">
        <f t="shared" si="13"/>
        <v>17.897526501766784</v>
      </c>
    </row>
    <row r="827" spans="1:7" x14ac:dyDescent="0.2">
      <c r="A827" s="6">
        <v>25112</v>
      </c>
      <c r="B827">
        <v>103.8</v>
      </c>
      <c r="C827">
        <v>3.04</v>
      </c>
      <c r="D827">
        <v>5.69</v>
      </c>
      <c r="E827">
        <v>35.299999999999997</v>
      </c>
      <c r="F827">
        <v>5.58</v>
      </c>
      <c r="G827" s="4">
        <f t="shared" si="13"/>
        <v>18.242530755711773</v>
      </c>
    </row>
    <row r="828" spans="1:7" x14ac:dyDescent="0.2">
      <c r="A828" s="6">
        <v>25143</v>
      </c>
      <c r="B828">
        <v>105.4</v>
      </c>
      <c r="C828">
        <v>3.06</v>
      </c>
      <c r="D828">
        <v>5.73</v>
      </c>
      <c r="E828">
        <v>35.4</v>
      </c>
      <c r="F828">
        <v>5.7</v>
      </c>
      <c r="G828" s="4">
        <f t="shared" si="13"/>
        <v>18.394415357766142</v>
      </c>
    </row>
    <row r="829" spans="1:7" x14ac:dyDescent="0.2">
      <c r="A829" s="6">
        <v>25173</v>
      </c>
      <c r="B829">
        <v>106.5</v>
      </c>
      <c r="C829">
        <v>3.07</v>
      </c>
      <c r="D829">
        <v>5.76</v>
      </c>
      <c r="E829">
        <v>35.5</v>
      </c>
      <c r="F829">
        <v>6.03</v>
      </c>
      <c r="G829" s="4">
        <f t="shared" si="13"/>
        <v>18.489583333333336</v>
      </c>
    </row>
    <row r="830" spans="1:7" x14ac:dyDescent="0.2">
      <c r="A830" s="6">
        <v>25204</v>
      </c>
      <c r="B830">
        <v>102</v>
      </c>
      <c r="C830">
        <v>3.08</v>
      </c>
      <c r="D830">
        <v>5.78</v>
      </c>
      <c r="E830">
        <v>35.6</v>
      </c>
      <c r="F830">
        <v>6.04</v>
      </c>
      <c r="G830" s="4">
        <f t="shared" si="13"/>
        <v>17.647058823529409</v>
      </c>
    </row>
    <row r="831" spans="1:7" x14ac:dyDescent="0.2">
      <c r="A831" s="6">
        <v>25235</v>
      </c>
      <c r="B831">
        <v>101.5</v>
      </c>
      <c r="C831">
        <v>3.09</v>
      </c>
      <c r="D831">
        <v>5.8</v>
      </c>
      <c r="E831">
        <v>35.799999999999997</v>
      </c>
      <c r="F831">
        <v>6.19</v>
      </c>
      <c r="G831" s="4">
        <f t="shared" si="13"/>
        <v>17.5</v>
      </c>
    </row>
    <row r="832" spans="1:7" x14ac:dyDescent="0.2">
      <c r="A832" s="6">
        <v>25263</v>
      </c>
      <c r="B832">
        <v>99.3</v>
      </c>
      <c r="C832">
        <v>3.1</v>
      </c>
      <c r="D832">
        <v>5.82</v>
      </c>
      <c r="E832">
        <v>36.1</v>
      </c>
      <c r="F832">
        <v>6.3</v>
      </c>
      <c r="G832" s="4">
        <f t="shared" si="13"/>
        <v>17.061855670103093</v>
      </c>
    </row>
    <row r="833" spans="1:7" x14ac:dyDescent="0.2">
      <c r="A833" s="6">
        <v>25294</v>
      </c>
      <c r="B833">
        <v>101.3</v>
      </c>
      <c r="C833">
        <v>3.11</v>
      </c>
      <c r="D833">
        <v>5.83</v>
      </c>
      <c r="E833">
        <v>36.299999999999997</v>
      </c>
      <c r="F833">
        <v>6.17</v>
      </c>
      <c r="G833" s="4">
        <f t="shared" si="13"/>
        <v>17.375643224699829</v>
      </c>
    </row>
    <row r="834" spans="1:7" x14ac:dyDescent="0.2">
      <c r="A834" s="6">
        <v>25324</v>
      </c>
      <c r="B834">
        <v>104.6</v>
      </c>
      <c r="C834">
        <v>3.12</v>
      </c>
      <c r="D834">
        <v>5.83</v>
      </c>
      <c r="E834">
        <v>36.4</v>
      </c>
      <c r="F834">
        <v>6.32</v>
      </c>
      <c r="G834" s="4">
        <f t="shared" si="13"/>
        <v>17.941680960548883</v>
      </c>
    </row>
    <row r="835" spans="1:7" x14ac:dyDescent="0.2">
      <c r="A835" s="6">
        <v>25355</v>
      </c>
      <c r="B835">
        <v>99.14</v>
      </c>
      <c r="C835">
        <v>3.13</v>
      </c>
      <c r="D835">
        <v>5.84</v>
      </c>
      <c r="E835">
        <v>36.6</v>
      </c>
      <c r="F835">
        <v>6.57</v>
      </c>
      <c r="G835" s="4">
        <f t="shared" si="13"/>
        <v>16.976027397260275</v>
      </c>
    </row>
    <row r="836" spans="1:7" x14ac:dyDescent="0.2">
      <c r="A836" s="6">
        <v>25385</v>
      </c>
      <c r="B836">
        <v>94.71</v>
      </c>
      <c r="C836">
        <v>3.14</v>
      </c>
      <c r="D836">
        <v>5.86</v>
      </c>
      <c r="E836">
        <v>36.799999999999997</v>
      </c>
      <c r="F836">
        <v>6.72</v>
      </c>
      <c r="G836" s="4">
        <f t="shared" si="13"/>
        <v>16.162116040955631</v>
      </c>
    </row>
    <row r="837" spans="1:7" x14ac:dyDescent="0.2">
      <c r="A837" s="6">
        <v>25416</v>
      </c>
      <c r="B837">
        <v>94.18</v>
      </c>
      <c r="C837">
        <v>3.14</v>
      </c>
      <c r="D837">
        <v>5.87</v>
      </c>
      <c r="E837">
        <v>37</v>
      </c>
      <c r="F837">
        <v>6.69</v>
      </c>
      <c r="G837" s="4">
        <f t="shared" si="13"/>
        <v>16.044293015332197</v>
      </c>
    </row>
    <row r="838" spans="1:7" x14ac:dyDescent="0.2">
      <c r="A838" s="6">
        <v>25447</v>
      </c>
      <c r="B838">
        <v>94.51</v>
      </c>
      <c r="C838">
        <v>3.15</v>
      </c>
      <c r="D838">
        <v>5.89</v>
      </c>
      <c r="E838">
        <v>37.1</v>
      </c>
      <c r="F838">
        <v>7.16</v>
      </c>
      <c r="G838" s="4">
        <f t="shared" si="13"/>
        <v>16.045840407470291</v>
      </c>
    </row>
    <row r="839" spans="1:7" x14ac:dyDescent="0.2">
      <c r="A839" s="6">
        <v>25477</v>
      </c>
      <c r="B839">
        <v>95.52</v>
      </c>
      <c r="C839">
        <v>3.15</v>
      </c>
      <c r="D839">
        <v>5.85</v>
      </c>
      <c r="E839">
        <v>37.299999999999997</v>
      </c>
      <c r="F839">
        <v>7.1</v>
      </c>
      <c r="G839" s="4">
        <f t="shared" si="13"/>
        <v>16.328205128205127</v>
      </c>
    </row>
    <row r="840" spans="1:7" x14ac:dyDescent="0.2">
      <c r="A840" s="6">
        <v>25508</v>
      </c>
      <c r="B840">
        <v>96.21</v>
      </c>
      <c r="C840">
        <v>3.16</v>
      </c>
      <c r="D840">
        <v>5.82</v>
      </c>
      <c r="E840">
        <v>37.5</v>
      </c>
      <c r="F840">
        <v>7.14</v>
      </c>
      <c r="G840" s="4">
        <f t="shared" si="13"/>
        <v>16.530927835051546</v>
      </c>
    </row>
    <row r="841" spans="1:7" x14ac:dyDescent="0.2">
      <c r="A841" s="6">
        <v>25538</v>
      </c>
      <c r="B841">
        <v>91.11</v>
      </c>
      <c r="C841">
        <v>3.16</v>
      </c>
      <c r="D841">
        <v>5.78</v>
      </c>
      <c r="E841">
        <v>37.700000000000003</v>
      </c>
      <c r="F841">
        <v>7.65</v>
      </c>
      <c r="G841" s="4">
        <f t="shared" si="13"/>
        <v>15.762975778546712</v>
      </c>
    </row>
    <row r="842" spans="1:7" x14ac:dyDescent="0.2">
      <c r="A842" s="6">
        <v>25569</v>
      </c>
      <c r="B842">
        <v>90.31</v>
      </c>
      <c r="C842">
        <v>3.16</v>
      </c>
      <c r="D842">
        <v>5.73</v>
      </c>
      <c r="E842">
        <v>37.799999999999997</v>
      </c>
      <c r="F842">
        <v>7.79</v>
      </c>
      <c r="G842" s="4">
        <f t="shared" si="13"/>
        <v>15.760907504363001</v>
      </c>
    </row>
    <row r="843" spans="1:7" x14ac:dyDescent="0.2">
      <c r="A843" s="6">
        <v>25600</v>
      </c>
      <c r="B843">
        <v>87.16</v>
      </c>
      <c r="C843">
        <v>3.17</v>
      </c>
      <c r="D843">
        <v>5.68</v>
      </c>
      <c r="E843">
        <v>38</v>
      </c>
      <c r="F843">
        <v>7.24</v>
      </c>
      <c r="G843" s="4">
        <f t="shared" si="13"/>
        <v>15.345070422535212</v>
      </c>
    </row>
    <row r="844" spans="1:7" x14ac:dyDescent="0.2">
      <c r="A844" s="6">
        <v>25628</v>
      </c>
      <c r="B844">
        <v>88.65</v>
      </c>
      <c r="C844">
        <v>3.17</v>
      </c>
      <c r="D844">
        <v>5.63</v>
      </c>
      <c r="E844">
        <v>38.200000000000003</v>
      </c>
      <c r="F844">
        <v>7.07</v>
      </c>
      <c r="G844" s="4">
        <f t="shared" si="13"/>
        <v>15.74600355239787</v>
      </c>
    </row>
    <row r="845" spans="1:7" x14ac:dyDescent="0.2">
      <c r="A845" s="6">
        <v>25659</v>
      </c>
      <c r="B845">
        <v>85.95</v>
      </c>
      <c r="C845">
        <v>3.17</v>
      </c>
      <c r="D845">
        <v>5.59</v>
      </c>
      <c r="E845">
        <v>38.5</v>
      </c>
      <c r="F845">
        <v>7.39</v>
      </c>
      <c r="G845" s="4">
        <f t="shared" si="13"/>
        <v>15.375670840787121</v>
      </c>
    </row>
    <row r="846" spans="1:7" x14ac:dyDescent="0.2">
      <c r="A846" s="6">
        <v>25689</v>
      </c>
      <c r="B846">
        <v>76.06</v>
      </c>
      <c r="C846">
        <v>3.18</v>
      </c>
      <c r="D846">
        <v>5.56</v>
      </c>
      <c r="E846">
        <v>38.6</v>
      </c>
      <c r="F846">
        <v>7.91</v>
      </c>
      <c r="G846" s="4">
        <f t="shared" si="13"/>
        <v>13.679856115107915</v>
      </c>
    </row>
    <row r="847" spans="1:7" x14ac:dyDescent="0.2">
      <c r="A847" s="6">
        <v>25720</v>
      </c>
      <c r="B847">
        <v>75.59</v>
      </c>
      <c r="C847">
        <v>3.18</v>
      </c>
      <c r="D847">
        <v>5.52</v>
      </c>
      <c r="E847">
        <v>38.799999999999997</v>
      </c>
      <c r="F847">
        <v>7.84</v>
      </c>
      <c r="G847" s="4">
        <f t="shared" si="13"/>
        <v>13.693840579710146</v>
      </c>
    </row>
    <row r="848" spans="1:7" x14ac:dyDescent="0.2">
      <c r="A848" s="6">
        <v>25750</v>
      </c>
      <c r="B848">
        <v>75.72</v>
      </c>
      <c r="C848">
        <v>3.18</v>
      </c>
      <c r="D848">
        <v>5.47</v>
      </c>
      <c r="E848">
        <v>39</v>
      </c>
      <c r="F848">
        <v>7.46</v>
      </c>
      <c r="G848" s="4">
        <f t="shared" si="13"/>
        <v>13.842778793418647</v>
      </c>
    </row>
    <row r="849" spans="1:7" x14ac:dyDescent="0.2">
      <c r="A849" s="6">
        <v>25781</v>
      </c>
      <c r="B849">
        <v>77.92</v>
      </c>
      <c r="C849">
        <v>3.19</v>
      </c>
      <c r="D849">
        <v>5.41</v>
      </c>
      <c r="E849">
        <v>39</v>
      </c>
      <c r="F849">
        <v>7.53</v>
      </c>
      <c r="G849" s="4">
        <f t="shared" si="13"/>
        <v>14.402957486136783</v>
      </c>
    </row>
    <row r="850" spans="1:7" x14ac:dyDescent="0.2">
      <c r="A850" s="6">
        <v>25812</v>
      </c>
      <c r="B850">
        <v>82.58</v>
      </c>
      <c r="C850">
        <v>3.19</v>
      </c>
      <c r="D850">
        <v>5.36</v>
      </c>
      <c r="E850">
        <v>39.200000000000003</v>
      </c>
      <c r="F850">
        <v>7.39</v>
      </c>
      <c r="G850" s="4">
        <f t="shared" si="13"/>
        <v>15.406716417910447</v>
      </c>
    </row>
    <row r="851" spans="1:7" x14ac:dyDescent="0.2">
      <c r="A851" s="6">
        <v>25842</v>
      </c>
      <c r="B851">
        <v>84.37</v>
      </c>
      <c r="C851">
        <v>3.17</v>
      </c>
      <c r="D851">
        <v>5.28</v>
      </c>
      <c r="E851">
        <v>39.4</v>
      </c>
      <c r="F851">
        <v>7.33</v>
      </c>
      <c r="G851" s="4">
        <f t="shared" si="13"/>
        <v>15.979166666666666</v>
      </c>
    </row>
    <row r="852" spans="1:7" x14ac:dyDescent="0.2">
      <c r="A852" s="6">
        <v>25873</v>
      </c>
      <c r="B852">
        <v>84.28</v>
      </c>
      <c r="C852">
        <v>3.16</v>
      </c>
      <c r="D852">
        <v>5.21</v>
      </c>
      <c r="E852">
        <v>39.6</v>
      </c>
      <c r="F852">
        <v>6.84</v>
      </c>
      <c r="G852" s="4">
        <f t="shared" si="13"/>
        <v>16.176583493282148</v>
      </c>
    </row>
    <row r="853" spans="1:7" x14ac:dyDescent="0.2">
      <c r="A853" s="6">
        <v>25903</v>
      </c>
      <c r="B853">
        <v>90.05</v>
      </c>
      <c r="C853">
        <v>3.14</v>
      </c>
      <c r="D853">
        <v>5.13</v>
      </c>
      <c r="E853">
        <v>39.799999999999997</v>
      </c>
      <c r="F853">
        <v>6.39</v>
      </c>
      <c r="G853" s="4">
        <f t="shared" si="13"/>
        <v>17.553606237816766</v>
      </c>
    </row>
    <row r="854" spans="1:7" x14ac:dyDescent="0.2">
      <c r="A854" s="6">
        <v>25934</v>
      </c>
      <c r="B854">
        <v>93.49</v>
      </c>
      <c r="C854">
        <v>3.13</v>
      </c>
      <c r="D854">
        <v>5.16</v>
      </c>
      <c r="E854">
        <v>39.799999999999997</v>
      </c>
      <c r="F854">
        <v>6.24</v>
      </c>
      <c r="G854" s="4">
        <f t="shared" si="13"/>
        <v>18.118217054263564</v>
      </c>
    </row>
    <row r="855" spans="1:7" x14ac:dyDescent="0.2">
      <c r="A855" s="6">
        <v>25965</v>
      </c>
      <c r="B855">
        <v>97.11</v>
      </c>
      <c r="C855">
        <v>3.12</v>
      </c>
      <c r="D855">
        <v>5.19</v>
      </c>
      <c r="E855">
        <v>39.9</v>
      </c>
      <c r="F855">
        <v>6.11</v>
      </c>
      <c r="G855" s="4">
        <f t="shared" si="13"/>
        <v>18.710982658959537</v>
      </c>
    </row>
    <row r="856" spans="1:7" x14ac:dyDescent="0.2">
      <c r="A856" s="6">
        <v>25993</v>
      </c>
      <c r="B856">
        <v>99.6</v>
      </c>
      <c r="C856">
        <v>3.11</v>
      </c>
      <c r="D856">
        <v>5.22</v>
      </c>
      <c r="E856">
        <v>40</v>
      </c>
      <c r="F856">
        <v>5.7</v>
      </c>
      <c r="G856" s="4">
        <f t="shared" si="13"/>
        <v>19.080459770114942</v>
      </c>
    </row>
    <row r="857" spans="1:7" x14ac:dyDescent="0.2">
      <c r="A857" s="6">
        <v>26024</v>
      </c>
      <c r="B857">
        <v>103</v>
      </c>
      <c r="C857">
        <v>3.11</v>
      </c>
      <c r="D857">
        <v>5.25</v>
      </c>
      <c r="E857">
        <v>40.1</v>
      </c>
      <c r="F857">
        <v>5.83</v>
      </c>
      <c r="G857" s="4">
        <f t="shared" si="13"/>
        <v>19.61904761904762</v>
      </c>
    </row>
    <row r="858" spans="1:7" x14ac:dyDescent="0.2">
      <c r="A858" s="6">
        <v>26054</v>
      </c>
      <c r="B858">
        <v>101.6</v>
      </c>
      <c r="C858">
        <v>3.1</v>
      </c>
      <c r="D858">
        <v>5.29</v>
      </c>
      <c r="E858">
        <v>40.299999999999997</v>
      </c>
      <c r="F858">
        <v>6.39</v>
      </c>
      <c r="G858" s="4">
        <f t="shared" si="13"/>
        <v>19.206049149338373</v>
      </c>
    </row>
    <row r="859" spans="1:7" x14ac:dyDescent="0.2">
      <c r="A859" s="6">
        <v>26085</v>
      </c>
      <c r="B859">
        <v>99.72</v>
      </c>
      <c r="C859">
        <v>3.1</v>
      </c>
      <c r="D859">
        <v>5.32</v>
      </c>
      <c r="E859">
        <v>40.6</v>
      </c>
      <c r="F859">
        <v>6.52</v>
      </c>
      <c r="G859" s="4">
        <f t="shared" si="13"/>
        <v>18.744360902255639</v>
      </c>
    </row>
    <row r="860" spans="1:7" x14ac:dyDescent="0.2">
      <c r="A860" s="6">
        <v>26115</v>
      </c>
      <c r="B860">
        <v>99</v>
      </c>
      <c r="C860">
        <v>3.1</v>
      </c>
      <c r="D860">
        <v>5.36</v>
      </c>
      <c r="E860">
        <v>40.700000000000003</v>
      </c>
      <c r="F860">
        <v>6.73</v>
      </c>
      <c r="G860" s="4">
        <f t="shared" si="13"/>
        <v>18.470149253731343</v>
      </c>
    </row>
    <row r="861" spans="1:7" x14ac:dyDescent="0.2">
      <c r="A861" s="6">
        <v>26146</v>
      </c>
      <c r="B861">
        <v>97.24</v>
      </c>
      <c r="C861">
        <v>3.09</v>
      </c>
      <c r="D861">
        <v>5.39</v>
      </c>
      <c r="E861">
        <v>40.799999999999997</v>
      </c>
      <c r="F861">
        <v>6.58</v>
      </c>
      <c r="G861" s="4">
        <f t="shared" si="13"/>
        <v>18.040816326530614</v>
      </c>
    </row>
    <row r="862" spans="1:7" x14ac:dyDescent="0.2">
      <c r="A862" s="6">
        <v>26177</v>
      </c>
      <c r="B862">
        <v>99.4</v>
      </c>
      <c r="C862">
        <v>3.09</v>
      </c>
      <c r="D862">
        <v>5.43</v>
      </c>
      <c r="E862">
        <v>40.799999999999997</v>
      </c>
      <c r="F862">
        <v>6.14</v>
      </c>
      <c r="G862" s="4">
        <f t="shared" si="13"/>
        <v>18.30570902394107</v>
      </c>
    </row>
    <row r="863" spans="1:7" x14ac:dyDescent="0.2">
      <c r="A863" s="6">
        <v>26207</v>
      </c>
      <c r="B863">
        <v>97.29</v>
      </c>
      <c r="C863">
        <v>3.08</v>
      </c>
      <c r="D863">
        <v>5.52</v>
      </c>
      <c r="E863">
        <v>40.9</v>
      </c>
      <c r="F863">
        <v>5.93</v>
      </c>
      <c r="G863" s="4">
        <f t="shared" si="13"/>
        <v>17.625000000000004</v>
      </c>
    </row>
    <row r="864" spans="1:7" x14ac:dyDescent="0.2">
      <c r="A864" s="6">
        <v>26238</v>
      </c>
      <c r="B864">
        <v>92.78</v>
      </c>
      <c r="C864">
        <v>3.08</v>
      </c>
      <c r="D864">
        <v>5.61</v>
      </c>
      <c r="E864">
        <v>40.9</v>
      </c>
      <c r="F864">
        <v>5.81</v>
      </c>
      <c r="G864" s="4">
        <f t="shared" si="13"/>
        <v>16.538324420677363</v>
      </c>
    </row>
    <row r="865" spans="1:7" x14ac:dyDescent="0.2">
      <c r="A865" s="6">
        <v>26268</v>
      </c>
      <c r="B865">
        <v>99.17</v>
      </c>
      <c r="C865">
        <v>3.07</v>
      </c>
      <c r="D865">
        <v>5.7</v>
      </c>
      <c r="E865">
        <v>41.1</v>
      </c>
      <c r="F865">
        <v>5.93</v>
      </c>
      <c r="G865" s="4">
        <f t="shared" si="13"/>
        <v>17.398245614035087</v>
      </c>
    </row>
    <row r="866" spans="1:7" x14ac:dyDescent="0.2">
      <c r="A866" s="6">
        <v>26299</v>
      </c>
      <c r="B866">
        <v>103.3</v>
      </c>
      <c r="C866">
        <v>3.07</v>
      </c>
      <c r="D866">
        <v>5.74</v>
      </c>
      <c r="E866">
        <v>41.1</v>
      </c>
      <c r="F866">
        <v>5.95</v>
      </c>
      <c r="G866" s="4">
        <f t="shared" si="13"/>
        <v>17.996515679442506</v>
      </c>
    </row>
    <row r="867" spans="1:7" x14ac:dyDescent="0.2">
      <c r="A867" s="6">
        <v>26330</v>
      </c>
      <c r="B867">
        <v>105.2</v>
      </c>
      <c r="C867">
        <v>3.07</v>
      </c>
      <c r="D867">
        <v>5.77</v>
      </c>
      <c r="E867">
        <v>41.3</v>
      </c>
      <c r="F867">
        <v>6.08</v>
      </c>
      <c r="G867" s="4">
        <f t="shared" si="13"/>
        <v>18.232235701906415</v>
      </c>
    </row>
    <row r="868" spans="1:7" x14ac:dyDescent="0.2">
      <c r="A868" s="6">
        <v>26359</v>
      </c>
      <c r="B868">
        <v>107.7</v>
      </c>
      <c r="C868">
        <v>3.07</v>
      </c>
      <c r="D868">
        <v>5.81</v>
      </c>
      <c r="E868">
        <v>41.4</v>
      </c>
      <c r="F868">
        <v>6.07</v>
      </c>
      <c r="G868" s="4">
        <f t="shared" si="13"/>
        <v>18.537005163511189</v>
      </c>
    </row>
    <row r="869" spans="1:7" x14ac:dyDescent="0.2">
      <c r="A869" s="6">
        <v>26390</v>
      </c>
      <c r="B869">
        <v>108.8</v>
      </c>
      <c r="C869">
        <v>3.07</v>
      </c>
      <c r="D869">
        <v>5.86</v>
      </c>
      <c r="E869">
        <v>41.5</v>
      </c>
      <c r="F869">
        <v>6.19</v>
      </c>
      <c r="G869" s="4">
        <f t="shared" si="13"/>
        <v>18.56655290102389</v>
      </c>
    </row>
    <row r="870" spans="1:7" x14ac:dyDescent="0.2">
      <c r="A870" s="6">
        <v>26420</v>
      </c>
      <c r="B870">
        <v>107.7</v>
      </c>
      <c r="C870">
        <v>3.07</v>
      </c>
      <c r="D870">
        <v>5.92</v>
      </c>
      <c r="E870">
        <v>41.6</v>
      </c>
      <c r="F870">
        <v>6.13</v>
      </c>
      <c r="G870" s="4">
        <f t="shared" ref="G870:G933" si="14">SP500_Price/Earnings</f>
        <v>18.192567567567568</v>
      </c>
    </row>
    <row r="871" spans="1:7" x14ac:dyDescent="0.2">
      <c r="A871" s="6">
        <v>26451</v>
      </c>
      <c r="B871">
        <v>108</v>
      </c>
      <c r="C871">
        <v>3.07</v>
      </c>
      <c r="D871">
        <v>5.97</v>
      </c>
      <c r="E871">
        <v>41.7</v>
      </c>
      <c r="F871">
        <v>6.11</v>
      </c>
      <c r="G871" s="4">
        <f t="shared" si="14"/>
        <v>18.090452261306535</v>
      </c>
    </row>
    <row r="872" spans="1:7" x14ac:dyDescent="0.2">
      <c r="A872" s="6">
        <v>26481</v>
      </c>
      <c r="B872">
        <v>107.2</v>
      </c>
      <c r="C872">
        <v>3.07</v>
      </c>
      <c r="D872">
        <v>6.03</v>
      </c>
      <c r="E872">
        <v>41.9</v>
      </c>
      <c r="F872">
        <v>6.11</v>
      </c>
      <c r="G872" s="4">
        <f t="shared" si="14"/>
        <v>17.777777777777779</v>
      </c>
    </row>
    <row r="873" spans="1:7" x14ac:dyDescent="0.2">
      <c r="A873" s="6">
        <v>26512</v>
      </c>
      <c r="B873">
        <v>111</v>
      </c>
      <c r="C873">
        <v>3.08</v>
      </c>
      <c r="D873">
        <v>6.08</v>
      </c>
      <c r="E873">
        <v>42</v>
      </c>
      <c r="F873">
        <v>6.21</v>
      </c>
      <c r="G873" s="4">
        <f t="shared" si="14"/>
        <v>18.256578947368421</v>
      </c>
    </row>
    <row r="874" spans="1:7" x14ac:dyDescent="0.2">
      <c r="A874" s="6">
        <v>26543</v>
      </c>
      <c r="B874">
        <v>109.4</v>
      </c>
      <c r="C874">
        <v>3.08</v>
      </c>
      <c r="D874">
        <v>6.14</v>
      </c>
      <c r="E874">
        <v>42.1</v>
      </c>
      <c r="F874">
        <v>6.55</v>
      </c>
      <c r="G874" s="4">
        <f t="shared" si="14"/>
        <v>17.817589576547235</v>
      </c>
    </row>
    <row r="875" spans="1:7" x14ac:dyDescent="0.2">
      <c r="A875" s="6">
        <v>26573</v>
      </c>
      <c r="B875">
        <v>109.6</v>
      </c>
      <c r="C875">
        <v>3.1</v>
      </c>
      <c r="D875">
        <v>6.23</v>
      </c>
      <c r="E875">
        <v>42.3</v>
      </c>
      <c r="F875">
        <v>6.48</v>
      </c>
      <c r="G875" s="4">
        <f t="shared" si="14"/>
        <v>17.592295345104333</v>
      </c>
    </row>
    <row r="876" spans="1:7" x14ac:dyDescent="0.2">
      <c r="A876" s="6">
        <v>26604</v>
      </c>
      <c r="B876">
        <v>115.1</v>
      </c>
      <c r="C876">
        <v>3.13</v>
      </c>
      <c r="D876">
        <v>6.33</v>
      </c>
      <c r="E876">
        <v>42.4</v>
      </c>
      <c r="F876">
        <v>6.28</v>
      </c>
      <c r="G876" s="4">
        <f t="shared" si="14"/>
        <v>18.183254344391784</v>
      </c>
    </row>
    <row r="877" spans="1:7" x14ac:dyDescent="0.2">
      <c r="A877" s="6">
        <v>26634</v>
      </c>
      <c r="B877">
        <v>117.5</v>
      </c>
      <c r="C877">
        <v>3.15</v>
      </c>
      <c r="D877">
        <v>6.42</v>
      </c>
      <c r="E877">
        <v>42.5</v>
      </c>
      <c r="F877">
        <v>6.36</v>
      </c>
      <c r="G877" s="4">
        <f t="shared" si="14"/>
        <v>18.302180685358255</v>
      </c>
    </row>
    <row r="878" spans="1:7" x14ac:dyDescent="0.2">
      <c r="A878" s="6">
        <v>26665</v>
      </c>
      <c r="B878">
        <v>118.4</v>
      </c>
      <c r="C878">
        <v>3.16</v>
      </c>
      <c r="D878">
        <v>6.55</v>
      </c>
      <c r="E878">
        <v>42.6</v>
      </c>
      <c r="F878">
        <v>6.46</v>
      </c>
      <c r="G878" s="4">
        <f t="shared" si="14"/>
        <v>18.076335877862597</v>
      </c>
    </row>
    <row r="879" spans="1:7" x14ac:dyDescent="0.2">
      <c r="A879" s="6">
        <v>26696</v>
      </c>
      <c r="B879">
        <v>114.2</v>
      </c>
      <c r="C879">
        <v>3.16</v>
      </c>
      <c r="D879">
        <v>6.67</v>
      </c>
      <c r="E879">
        <v>42.9</v>
      </c>
      <c r="F879">
        <v>6.64</v>
      </c>
      <c r="G879" s="4">
        <f t="shared" si="14"/>
        <v>17.121439280359819</v>
      </c>
    </row>
    <row r="880" spans="1:7" x14ac:dyDescent="0.2">
      <c r="A880" s="6">
        <v>26724</v>
      </c>
      <c r="B880">
        <v>112.4</v>
      </c>
      <c r="C880">
        <v>3.17</v>
      </c>
      <c r="D880">
        <v>6.8</v>
      </c>
      <c r="E880">
        <v>43.3</v>
      </c>
      <c r="F880">
        <v>6.71</v>
      </c>
      <c r="G880" s="4">
        <f t="shared" si="14"/>
        <v>16.529411764705884</v>
      </c>
    </row>
    <row r="881" spans="1:7" x14ac:dyDescent="0.2">
      <c r="A881" s="6">
        <v>26755</v>
      </c>
      <c r="B881">
        <v>110.3</v>
      </c>
      <c r="C881">
        <v>3.19</v>
      </c>
      <c r="D881">
        <v>6.94</v>
      </c>
      <c r="E881">
        <v>43.6</v>
      </c>
      <c r="F881">
        <v>6.67</v>
      </c>
      <c r="G881" s="4">
        <f t="shared" si="14"/>
        <v>15.89337175792507</v>
      </c>
    </row>
    <row r="882" spans="1:7" x14ac:dyDescent="0.2">
      <c r="A882" s="6">
        <v>26785</v>
      </c>
      <c r="B882">
        <v>107.2</v>
      </c>
      <c r="C882">
        <v>3.2</v>
      </c>
      <c r="D882">
        <v>7.09</v>
      </c>
      <c r="E882">
        <v>43.9</v>
      </c>
      <c r="F882">
        <v>6.85</v>
      </c>
      <c r="G882" s="4">
        <f t="shared" si="14"/>
        <v>15.119887165021158</v>
      </c>
    </row>
    <row r="883" spans="1:7" x14ac:dyDescent="0.2">
      <c r="A883" s="6">
        <v>26816</v>
      </c>
      <c r="B883">
        <v>104.8</v>
      </c>
      <c r="C883">
        <v>3.22</v>
      </c>
      <c r="D883">
        <v>7.23</v>
      </c>
      <c r="E883">
        <v>44.2</v>
      </c>
      <c r="F883">
        <v>6.9</v>
      </c>
      <c r="G883" s="4">
        <f t="shared" si="14"/>
        <v>14.49515905947441</v>
      </c>
    </row>
    <row r="884" spans="1:7" x14ac:dyDescent="0.2">
      <c r="A884" s="6">
        <v>26846</v>
      </c>
      <c r="B884">
        <v>105.8</v>
      </c>
      <c r="C884">
        <v>3.24</v>
      </c>
      <c r="D884">
        <v>7.38</v>
      </c>
      <c r="E884">
        <v>44.3</v>
      </c>
      <c r="F884">
        <v>7.13</v>
      </c>
      <c r="G884" s="4">
        <f t="shared" si="14"/>
        <v>14.336043360433605</v>
      </c>
    </row>
    <row r="885" spans="1:7" x14ac:dyDescent="0.2">
      <c r="A885" s="6">
        <v>26877</v>
      </c>
      <c r="B885">
        <v>103.8</v>
      </c>
      <c r="C885">
        <v>3.25</v>
      </c>
      <c r="D885">
        <v>7.54</v>
      </c>
      <c r="E885">
        <v>45.1</v>
      </c>
      <c r="F885">
        <v>7.4</v>
      </c>
      <c r="G885" s="4">
        <f t="shared" si="14"/>
        <v>13.76657824933687</v>
      </c>
    </row>
    <row r="886" spans="1:7" x14ac:dyDescent="0.2">
      <c r="A886" s="6">
        <v>26908</v>
      </c>
      <c r="B886">
        <v>105.6</v>
      </c>
      <c r="C886">
        <v>3.27</v>
      </c>
      <c r="D886">
        <v>7.69</v>
      </c>
      <c r="E886">
        <v>45.2</v>
      </c>
      <c r="F886">
        <v>7.09</v>
      </c>
      <c r="G886" s="4">
        <f t="shared" si="14"/>
        <v>13.732119635890767</v>
      </c>
    </row>
    <row r="887" spans="1:7" x14ac:dyDescent="0.2">
      <c r="A887" s="6">
        <v>26938</v>
      </c>
      <c r="B887">
        <v>109.8</v>
      </c>
      <c r="C887">
        <v>3.31</v>
      </c>
      <c r="D887">
        <v>7.85</v>
      </c>
      <c r="E887">
        <v>45.6</v>
      </c>
      <c r="F887">
        <v>6.79</v>
      </c>
      <c r="G887" s="4">
        <f t="shared" si="14"/>
        <v>13.987261146496815</v>
      </c>
    </row>
    <row r="888" spans="1:7" x14ac:dyDescent="0.2">
      <c r="A888" s="6">
        <v>26969</v>
      </c>
      <c r="B888">
        <v>102</v>
      </c>
      <c r="C888">
        <v>3.34</v>
      </c>
      <c r="D888">
        <v>8</v>
      </c>
      <c r="E888">
        <v>45.9</v>
      </c>
      <c r="F888">
        <v>6.73</v>
      </c>
      <c r="G888" s="4">
        <f t="shared" si="14"/>
        <v>12.75</v>
      </c>
    </row>
    <row r="889" spans="1:7" x14ac:dyDescent="0.2">
      <c r="A889" s="6">
        <v>26999</v>
      </c>
      <c r="B889">
        <v>94.78</v>
      </c>
      <c r="C889">
        <v>3.38</v>
      </c>
      <c r="D889">
        <v>8.16</v>
      </c>
      <c r="E889">
        <v>46.2</v>
      </c>
      <c r="F889">
        <v>6.74</v>
      </c>
      <c r="G889" s="4">
        <f t="shared" si="14"/>
        <v>11.615196078431373</v>
      </c>
    </row>
    <row r="890" spans="1:7" x14ac:dyDescent="0.2">
      <c r="A890" s="6">
        <v>27030</v>
      </c>
      <c r="B890">
        <v>96.11</v>
      </c>
      <c r="C890">
        <v>3.4</v>
      </c>
      <c r="D890">
        <v>8.23</v>
      </c>
      <c r="E890">
        <v>46.6</v>
      </c>
      <c r="F890">
        <v>6.99</v>
      </c>
      <c r="G890" s="4">
        <f t="shared" si="14"/>
        <v>11.678007290400972</v>
      </c>
    </row>
    <row r="891" spans="1:7" x14ac:dyDescent="0.2">
      <c r="A891" s="6">
        <v>27061</v>
      </c>
      <c r="B891">
        <v>93.45</v>
      </c>
      <c r="C891">
        <v>3.42</v>
      </c>
      <c r="D891">
        <v>8.2899999999999991</v>
      </c>
      <c r="E891">
        <v>47.2</v>
      </c>
      <c r="F891">
        <v>6.96</v>
      </c>
      <c r="G891" s="4">
        <f t="shared" si="14"/>
        <v>11.272617611580218</v>
      </c>
    </row>
    <row r="892" spans="1:7" x14ac:dyDescent="0.2">
      <c r="A892" s="6">
        <v>27089</v>
      </c>
      <c r="B892">
        <v>97.44</v>
      </c>
      <c r="C892">
        <v>3.44</v>
      </c>
      <c r="D892">
        <v>8.36</v>
      </c>
      <c r="E892">
        <v>47.8</v>
      </c>
      <c r="F892">
        <v>7.21</v>
      </c>
      <c r="G892" s="4">
        <f t="shared" si="14"/>
        <v>11.655502392344498</v>
      </c>
    </row>
    <row r="893" spans="1:7" x14ac:dyDescent="0.2">
      <c r="A893" s="6">
        <v>27120</v>
      </c>
      <c r="B893">
        <v>92.46</v>
      </c>
      <c r="C893">
        <v>3.46</v>
      </c>
      <c r="D893">
        <v>8.49</v>
      </c>
      <c r="E893">
        <v>48</v>
      </c>
      <c r="F893">
        <v>7.51</v>
      </c>
      <c r="G893" s="4">
        <f t="shared" si="14"/>
        <v>10.890459363957596</v>
      </c>
    </row>
    <row r="894" spans="1:7" x14ac:dyDescent="0.2">
      <c r="A894" s="6">
        <v>27150</v>
      </c>
      <c r="B894">
        <v>89.67</v>
      </c>
      <c r="C894">
        <v>3.48</v>
      </c>
      <c r="D894">
        <v>8.61</v>
      </c>
      <c r="E894">
        <v>48.6</v>
      </c>
      <c r="F894">
        <v>7.58</v>
      </c>
      <c r="G894" s="4">
        <f t="shared" si="14"/>
        <v>10.414634146341465</v>
      </c>
    </row>
    <row r="895" spans="1:7" x14ac:dyDescent="0.2">
      <c r="A895" s="6">
        <v>27181</v>
      </c>
      <c r="B895">
        <v>89.79</v>
      </c>
      <c r="C895">
        <v>3.5</v>
      </c>
      <c r="D895">
        <v>8.74</v>
      </c>
      <c r="E895">
        <v>49</v>
      </c>
      <c r="F895">
        <v>7.54</v>
      </c>
      <c r="G895" s="4">
        <f t="shared" si="14"/>
        <v>10.273455377574372</v>
      </c>
    </row>
    <row r="896" spans="1:7" x14ac:dyDescent="0.2">
      <c r="A896" s="6">
        <v>27211</v>
      </c>
      <c r="B896">
        <v>79.31</v>
      </c>
      <c r="C896">
        <v>3.53</v>
      </c>
      <c r="D896">
        <v>8.86</v>
      </c>
      <c r="E896">
        <v>49.4</v>
      </c>
      <c r="F896">
        <v>7.81</v>
      </c>
      <c r="G896" s="4">
        <f t="shared" si="14"/>
        <v>8.9514672686230252</v>
      </c>
    </row>
    <row r="897" spans="1:7" x14ac:dyDescent="0.2">
      <c r="A897" s="6">
        <v>27242</v>
      </c>
      <c r="B897">
        <v>76.03</v>
      </c>
      <c r="C897">
        <v>3.56</v>
      </c>
      <c r="D897">
        <v>8.99</v>
      </c>
      <c r="E897">
        <v>50</v>
      </c>
      <c r="F897">
        <v>8.0399999999999991</v>
      </c>
      <c r="G897" s="4">
        <f t="shared" si="14"/>
        <v>8.4571746384872082</v>
      </c>
    </row>
    <row r="898" spans="1:7" x14ac:dyDescent="0.2">
      <c r="A898" s="6">
        <v>27273</v>
      </c>
      <c r="B898">
        <v>68.12</v>
      </c>
      <c r="C898">
        <v>3.59</v>
      </c>
      <c r="D898">
        <v>9.11</v>
      </c>
      <c r="E898">
        <v>50.6</v>
      </c>
      <c r="F898">
        <v>8.0399999999999991</v>
      </c>
      <c r="G898" s="4">
        <f t="shared" si="14"/>
        <v>7.4774972557628985</v>
      </c>
    </row>
    <row r="899" spans="1:7" x14ac:dyDescent="0.2">
      <c r="A899" s="6">
        <v>27303</v>
      </c>
      <c r="B899">
        <v>69.44</v>
      </c>
      <c r="C899">
        <v>3.59</v>
      </c>
      <c r="D899">
        <v>9.0399999999999991</v>
      </c>
      <c r="E899">
        <v>51.1</v>
      </c>
      <c r="F899">
        <v>7.9</v>
      </c>
      <c r="G899" s="4">
        <f t="shared" si="14"/>
        <v>7.6814159292035402</v>
      </c>
    </row>
    <row r="900" spans="1:7" x14ac:dyDescent="0.2">
      <c r="A900" s="6">
        <v>27334</v>
      </c>
      <c r="B900">
        <v>71.739999999999995</v>
      </c>
      <c r="C900">
        <v>3.6</v>
      </c>
      <c r="D900">
        <v>8.9600000000000009</v>
      </c>
      <c r="E900">
        <v>51.5</v>
      </c>
      <c r="F900">
        <v>7.68</v>
      </c>
      <c r="G900" s="4">
        <f t="shared" si="14"/>
        <v>8.006696428571427</v>
      </c>
    </row>
    <row r="901" spans="1:7" x14ac:dyDescent="0.2">
      <c r="A901" s="6">
        <v>27364</v>
      </c>
      <c r="B901">
        <v>67.069999999999993</v>
      </c>
      <c r="C901">
        <v>3.6</v>
      </c>
      <c r="D901">
        <v>8.89</v>
      </c>
      <c r="E901">
        <v>51.9</v>
      </c>
      <c r="F901">
        <v>7.43</v>
      </c>
      <c r="G901" s="4">
        <f t="shared" si="14"/>
        <v>7.5444319460067479</v>
      </c>
    </row>
    <row r="902" spans="1:7" x14ac:dyDescent="0.2">
      <c r="A902" s="6">
        <v>27395</v>
      </c>
      <c r="B902">
        <v>72.56</v>
      </c>
      <c r="C902">
        <v>3.62</v>
      </c>
      <c r="D902">
        <v>8.74</v>
      </c>
      <c r="E902">
        <v>52.1</v>
      </c>
      <c r="F902">
        <v>7.5</v>
      </c>
      <c r="G902" s="4">
        <f t="shared" si="14"/>
        <v>8.3020594965675052</v>
      </c>
    </row>
    <row r="903" spans="1:7" x14ac:dyDescent="0.2">
      <c r="A903" s="6">
        <v>27426</v>
      </c>
      <c r="B903">
        <v>80.099999999999994</v>
      </c>
      <c r="C903">
        <v>3.65</v>
      </c>
      <c r="D903">
        <v>8.6</v>
      </c>
      <c r="E903">
        <v>52.5</v>
      </c>
      <c r="F903">
        <v>7.39</v>
      </c>
      <c r="G903" s="4">
        <f t="shared" si="14"/>
        <v>9.3139534883720927</v>
      </c>
    </row>
    <row r="904" spans="1:7" x14ac:dyDescent="0.2">
      <c r="A904" s="6">
        <v>27454</v>
      </c>
      <c r="B904">
        <v>83.78</v>
      </c>
      <c r="C904">
        <v>3.67</v>
      </c>
      <c r="D904">
        <v>8.4499999999999993</v>
      </c>
      <c r="E904">
        <v>52.7</v>
      </c>
      <c r="F904">
        <v>7.73</v>
      </c>
      <c r="G904" s="4">
        <f t="shared" si="14"/>
        <v>9.914792899408285</v>
      </c>
    </row>
    <row r="905" spans="1:7" x14ac:dyDescent="0.2">
      <c r="A905" s="6">
        <v>27485</v>
      </c>
      <c r="B905">
        <v>84.72</v>
      </c>
      <c r="C905">
        <v>3.68</v>
      </c>
      <c r="D905">
        <v>8.2899999999999991</v>
      </c>
      <c r="E905">
        <v>52.9</v>
      </c>
      <c r="F905">
        <v>8.23</v>
      </c>
      <c r="G905" s="4">
        <f t="shared" si="14"/>
        <v>10.219541616405309</v>
      </c>
    </row>
    <row r="906" spans="1:7" x14ac:dyDescent="0.2">
      <c r="A906" s="6">
        <v>27515</v>
      </c>
      <c r="B906">
        <v>90.1</v>
      </c>
      <c r="C906">
        <v>3.7</v>
      </c>
      <c r="D906">
        <v>8.1199999999999992</v>
      </c>
      <c r="E906">
        <v>53.2</v>
      </c>
      <c r="F906">
        <v>8.06</v>
      </c>
      <c r="G906" s="4">
        <f t="shared" si="14"/>
        <v>11.096059113300493</v>
      </c>
    </row>
    <row r="907" spans="1:7" x14ac:dyDescent="0.2">
      <c r="A907" s="6">
        <v>27546</v>
      </c>
      <c r="B907">
        <v>92.4</v>
      </c>
      <c r="C907">
        <v>3.71</v>
      </c>
      <c r="D907">
        <v>7.96</v>
      </c>
      <c r="E907">
        <v>53.6</v>
      </c>
      <c r="F907">
        <v>7.86</v>
      </c>
      <c r="G907" s="4">
        <f t="shared" si="14"/>
        <v>11.608040201005027</v>
      </c>
    </row>
    <row r="908" spans="1:7" x14ac:dyDescent="0.2">
      <c r="A908" s="6">
        <v>27576</v>
      </c>
      <c r="B908">
        <v>92.49</v>
      </c>
      <c r="C908">
        <v>3.71</v>
      </c>
      <c r="D908">
        <v>7.89</v>
      </c>
      <c r="E908">
        <v>54.2</v>
      </c>
      <c r="F908">
        <v>8.06</v>
      </c>
      <c r="G908" s="4">
        <f t="shared" si="14"/>
        <v>11.722433460076045</v>
      </c>
    </row>
    <row r="909" spans="1:7" x14ac:dyDescent="0.2">
      <c r="A909" s="6">
        <v>27607</v>
      </c>
      <c r="B909">
        <v>85.71</v>
      </c>
      <c r="C909">
        <v>3.71</v>
      </c>
      <c r="D909">
        <v>7.83</v>
      </c>
      <c r="E909">
        <v>54.3</v>
      </c>
      <c r="F909">
        <v>8.4</v>
      </c>
      <c r="G909" s="4">
        <f t="shared" si="14"/>
        <v>10.946360153256704</v>
      </c>
    </row>
    <row r="910" spans="1:7" x14ac:dyDescent="0.2">
      <c r="A910" s="6">
        <v>27638</v>
      </c>
      <c r="B910">
        <v>84.67</v>
      </c>
      <c r="C910">
        <v>3.71</v>
      </c>
      <c r="D910">
        <v>7.76</v>
      </c>
      <c r="E910">
        <v>54.6</v>
      </c>
      <c r="F910">
        <v>8.43</v>
      </c>
      <c r="G910" s="4">
        <f t="shared" si="14"/>
        <v>10.911082474226804</v>
      </c>
    </row>
    <row r="911" spans="1:7" x14ac:dyDescent="0.2">
      <c r="A911" s="6">
        <v>27668</v>
      </c>
      <c r="B911">
        <v>88.57</v>
      </c>
      <c r="C911">
        <v>3.7</v>
      </c>
      <c r="D911">
        <v>7.83</v>
      </c>
      <c r="E911">
        <v>54.9</v>
      </c>
      <c r="F911">
        <v>8.14</v>
      </c>
      <c r="G911" s="4">
        <f t="shared" si="14"/>
        <v>11.31162196679438</v>
      </c>
    </row>
    <row r="912" spans="1:7" x14ac:dyDescent="0.2">
      <c r="A912" s="6">
        <v>27699</v>
      </c>
      <c r="B912">
        <v>90.07</v>
      </c>
      <c r="C912">
        <v>3.69</v>
      </c>
      <c r="D912">
        <v>7.89</v>
      </c>
      <c r="E912">
        <v>55.3</v>
      </c>
      <c r="F912">
        <v>8.0500000000000007</v>
      </c>
      <c r="G912" s="4">
        <f t="shared" si="14"/>
        <v>11.415716096324461</v>
      </c>
    </row>
    <row r="913" spans="1:7" x14ac:dyDescent="0.2">
      <c r="A913" s="6">
        <v>27729</v>
      </c>
      <c r="B913">
        <v>88.7</v>
      </c>
      <c r="C913">
        <v>3.68</v>
      </c>
      <c r="D913">
        <v>7.96</v>
      </c>
      <c r="E913">
        <v>55.5</v>
      </c>
      <c r="F913">
        <v>8</v>
      </c>
      <c r="G913" s="4">
        <f t="shared" si="14"/>
        <v>11.143216080402011</v>
      </c>
    </row>
    <row r="914" spans="1:7" x14ac:dyDescent="0.2">
      <c r="A914" s="6">
        <v>27760</v>
      </c>
      <c r="B914">
        <v>96.86</v>
      </c>
      <c r="C914">
        <v>3.68</v>
      </c>
      <c r="D914">
        <v>8.19</v>
      </c>
      <c r="E914">
        <v>55.6</v>
      </c>
      <c r="F914">
        <v>7.74</v>
      </c>
      <c r="G914" s="4">
        <f t="shared" si="14"/>
        <v>11.826617826617827</v>
      </c>
    </row>
    <row r="915" spans="1:7" x14ac:dyDescent="0.2">
      <c r="A915" s="6">
        <v>27791</v>
      </c>
      <c r="B915">
        <v>100.6</v>
      </c>
      <c r="C915">
        <v>3.69</v>
      </c>
      <c r="D915">
        <v>8.43</v>
      </c>
      <c r="E915">
        <v>55.8</v>
      </c>
      <c r="F915">
        <v>7.79</v>
      </c>
      <c r="G915" s="4">
        <f t="shared" si="14"/>
        <v>11.933570581257413</v>
      </c>
    </row>
    <row r="916" spans="1:7" x14ac:dyDescent="0.2">
      <c r="A916" s="6">
        <v>27820</v>
      </c>
      <c r="B916">
        <v>101.1</v>
      </c>
      <c r="C916">
        <v>3.69</v>
      </c>
      <c r="D916">
        <v>8.66</v>
      </c>
      <c r="E916">
        <v>55.9</v>
      </c>
      <c r="F916">
        <v>7.73</v>
      </c>
      <c r="G916" s="4">
        <f t="shared" si="14"/>
        <v>11.674364896073902</v>
      </c>
    </row>
    <row r="917" spans="1:7" x14ac:dyDescent="0.2">
      <c r="A917" s="6">
        <v>27851</v>
      </c>
      <c r="B917">
        <v>101.9</v>
      </c>
      <c r="C917">
        <v>3.71</v>
      </c>
      <c r="D917">
        <v>8.86</v>
      </c>
      <c r="E917">
        <v>56.1</v>
      </c>
      <c r="F917">
        <v>7.56</v>
      </c>
      <c r="G917" s="4">
        <f t="shared" si="14"/>
        <v>11.501128668171559</v>
      </c>
    </row>
    <row r="918" spans="1:7" x14ac:dyDescent="0.2">
      <c r="A918" s="6">
        <v>27881</v>
      </c>
      <c r="B918">
        <v>101.2</v>
      </c>
      <c r="C918">
        <v>3.74</v>
      </c>
      <c r="D918">
        <v>9.0500000000000007</v>
      </c>
      <c r="E918">
        <v>56.5</v>
      </c>
      <c r="F918">
        <v>7.9</v>
      </c>
      <c r="G918" s="4">
        <f t="shared" si="14"/>
        <v>11.182320441988949</v>
      </c>
    </row>
    <row r="919" spans="1:7" x14ac:dyDescent="0.2">
      <c r="A919" s="6">
        <v>27912</v>
      </c>
      <c r="B919">
        <v>101.8</v>
      </c>
      <c r="C919">
        <v>3.76</v>
      </c>
      <c r="D919">
        <v>9.25</v>
      </c>
      <c r="E919">
        <v>56.8</v>
      </c>
      <c r="F919">
        <v>7.86</v>
      </c>
      <c r="G919" s="4">
        <f t="shared" si="14"/>
        <v>11.005405405405405</v>
      </c>
    </row>
    <row r="920" spans="1:7" x14ac:dyDescent="0.2">
      <c r="A920" s="6">
        <v>27942</v>
      </c>
      <c r="B920">
        <v>104.2</v>
      </c>
      <c r="C920">
        <v>3.79</v>
      </c>
      <c r="D920">
        <v>9.35</v>
      </c>
      <c r="E920">
        <v>57.1</v>
      </c>
      <c r="F920">
        <v>7.83</v>
      </c>
      <c r="G920" s="4">
        <f t="shared" si="14"/>
        <v>11.144385026737968</v>
      </c>
    </row>
    <row r="921" spans="1:7" x14ac:dyDescent="0.2">
      <c r="A921" s="6">
        <v>27973</v>
      </c>
      <c r="B921">
        <v>103.3</v>
      </c>
      <c r="C921">
        <v>3.82</v>
      </c>
      <c r="D921">
        <v>9.4499999999999993</v>
      </c>
      <c r="E921">
        <v>57.4</v>
      </c>
      <c r="F921">
        <v>7.77</v>
      </c>
      <c r="G921" s="4">
        <f t="shared" si="14"/>
        <v>10.931216931216932</v>
      </c>
    </row>
    <row r="922" spans="1:7" x14ac:dyDescent="0.2">
      <c r="A922" s="6">
        <v>28004</v>
      </c>
      <c r="B922">
        <v>105.5</v>
      </c>
      <c r="C922">
        <v>3.85</v>
      </c>
      <c r="D922">
        <v>9.5500000000000007</v>
      </c>
      <c r="E922">
        <v>57.6</v>
      </c>
      <c r="F922">
        <v>7.59</v>
      </c>
      <c r="G922" s="4">
        <f t="shared" si="14"/>
        <v>11.047120418848166</v>
      </c>
    </row>
    <row r="923" spans="1:7" x14ac:dyDescent="0.2">
      <c r="A923" s="6">
        <v>28034</v>
      </c>
      <c r="B923">
        <v>101.9</v>
      </c>
      <c r="C923">
        <v>3.92</v>
      </c>
      <c r="D923">
        <v>9.67</v>
      </c>
      <c r="E923">
        <v>57.9</v>
      </c>
      <c r="F923">
        <v>7.41</v>
      </c>
      <c r="G923" s="4">
        <f t="shared" si="14"/>
        <v>10.537745604963806</v>
      </c>
    </row>
    <row r="924" spans="1:7" x14ac:dyDescent="0.2">
      <c r="A924" s="6">
        <v>28065</v>
      </c>
      <c r="B924">
        <v>101.2</v>
      </c>
      <c r="C924">
        <v>3.98</v>
      </c>
      <c r="D924">
        <v>9.7899999999999991</v>
      </c>
      <c r="E924">
        <v>58</v>
      </c>
      <c r="F924">
        <v>7.29</v>
      </c>
      <c r="G924" s="4">
        <f t="shared" si="14"/>
        <v>10.337078651685394</v>
      </c>
    </row>
    <row r="925" spans="1:7" x14ac:dyDescent="0.2">
      <c r="A925" s="6">
        <v>28095</v>
      </c>
      <c r="B925">
        <v>104.7</v>
      </c>
      <c r="C925">
        <v>4.05</v>
      </c>
      <c r="D925">
        <v>9.91</v>
      </c>
      <c r="E925">
        <v>58.2</v>
      </c>
      <c r="F925">
        <v>6.87</v>
      </c>
      <c r="G925" s="4">
        <f t="shared" si="14"/>
        <v>10.565085771947528</v>
      </c>
    </row>
    <row r="926" spans="1:7" x14ac:dyDescent="0.2">
      <c r="A926" s="6">
        <v>28126</v>
      </c>
      <c r="B926">
        <v>103.8</v>
      </c>
      <c r="C926">
        <v>4.0999999999999996</v>
      </c>
      <c r="D926">
        <v>9.9700000000000006</v>
      </c>
      <c r="E926">
        <v>58.5</v>
      </c>
      <c r="F926">
        <v>7.21</v>
      </c>
      <c r="G926" s="4">
        <f t="shared" si="14"/>
        <v>10.41123370110331</v>
      </c>
    </row>
    <row r="927" spans="1:7" x14ac:dyDescent="0.2">
      <c r="A927" s="6">
        <v>28157</v>
      </c>
      <c r="B927">
        <v>101</v>
      </c>
      <c r="C927">
        <v>4.1399999999999997</v>
      </c>
      <c r="D927">
        <v>10.02</v>
      </c>
      <c r="E927">
        <v>59.1</v>
      </c>
      <c r="F927">
        <v>7.39</v>
      </c>
      <c r="G927" s="4">
        <f t="shared" si="14"/>
        <v>10.079840319361278</v>
      </c>
    </row>
    <row r="928" spans="1:7" x14ac:dyDescent="0.2">
      <c r="A928" s="6">
        <v>28185</v>
      </c>
      <c r="B928">
        <v>100.6</v>
      </c>
      <c r="C928">
        <v>4.1900000000000004</v>
      </c>
      <c r="D928">
        <v>10.08</v>
      </c>
      <c r="E928">
        <v>59.5</v>
      </c>
      <c r="F928">
        <v>7.46</v>
      </c>
      <c r="G928" s="4">
        <f t="shared" si="14"/>
        <v>9.9801587301587293</v>
      </c>
    </row>
    <row r="929" spans="1:7" x14ac:dyDescent="0.2">
      <c r="A929" s="6">
        <v>28216</v>
      </c>
      <c r="B929">
        <v>99.05</v>
      </c>
      <c r="C929">
        <v>4.25</v>
      </c>
      <c r="D929">
        <v>10.19</v>
      </c>
      <c r="E929">
        <v>60</v>
      </c>
      <c r="F929">
        <v>7.37</v>
      </c>
      <c r="G929" s="4">
        <f t="shared" si="14"/>
        <v>9.720314033366046</v>
      </c>
    </row>
    <row r="930" spans="1:7" x14ac:dyDescent="0.2">
      <c r="A930" s="6">
        <v>28246</v>
      </c>
      <c r="B930">
        <v>98.76</v>
      </c>
      <c r="C930">
        <v>4.3</v>
      </c>
      <c r="D930">
        <v>10.31</v>
      </c>
      <c r="E930">
        <v>60.3</v>
      </c>
      <c r="F930">
        <v>7.46</v>
      </c>
      <c r="G930" s="4">
        <f t="shared" si="14"/>
        <v>9.5790494665373416</v>
      </c>
    </row>
    <row r="931" spans="1:7" x14ac:dyDescent="0.2">
      <c r="A931" s="6">
        <v>28277</v>
      </c>
      <c r="B931">
        <v>99.29</v>
      </c>
      <c r="C931">
        <v>4.3600000000000003</v>
      </c>
      <c r="D931">
        <v>10.42</v>
      </c>
      <c r="E931">
        <v>60.7</v>
      </c>
      <c r="F931">
        <v>7.28</v>
      </c>
      <c r="G931" s="4">
        <f t="shared" si="14"/>
        <v>9.5287907869481767</v>
      </c>
    </row>
    <row r="932" spans="1:7" x14ac:dyDescent="0.2">
      <c r="A932" s="6">
        <v>28307</v>
      </c>
      <c r="B932">
        <v>100.2</v>
      </c>
      <c r="C932">
        <v>4.41</v>
      </c>
      <c r="D932">
        <v>10.52</v>
      </c>
      <c r="E932">
        <v>61</v>
      </c>
      <c r="F932">
        <v>7.33</v>
      </c>
      <c r="G932" s="4">
        <f t="shared" si="14"/>
        <v>9.5247148288973396</v>
      </c>
    </row>
    <row r="933" spans="1:7" x14ac:dyDescent="0.2">
      <c r="A933" s="6">
        <v>28338</v>
      </c>
      <c r="B933">
        <v>97.75</v>
      </c>
      <c r="C933">
        <v>4.45</v>
      </c>
      <c r="D933">
        <v>10.61</v>
      </c>
      <c r="E933">
        <v>61.2</v>
      </c>
      <c r="F933">
        <v>7.4</v>
      </c>
      <c r="G933" s="4">
        <f t="shared" si="14"/>
        <v>9.2130065975494819</v>
      </c>
    </row>
    <row r="934" spans="1:7" x14ac:dyDescent="0.2">
      <c r="A934" s="6">
        <v>28369</v>
      </c>
      <c r="B934">
        <v>96.23</v>
      </c>
      <c r="C934">
        <v>4.5</v>
      </c>
      <c r="D934">
        <v>10.71</v>
      </c>
      <c r="E934">
        <v>61.4</v>
      </c>
      <c r="F934">
        <v>7.34</v>
      </c>
      <c r="G934" s="4">
        <f t="shared" ref="G934:G997" si="15">SP500_Price/Earnings</f>
        <v>8.9850606909430439</v>
      </c>
    </row>
    <row r="935" spans="1:7" x14ac:dyDescent="0.2">
      <c r="A935" s="6">
        <v>28399</v>
      </c>
      <c r="B935">
        <v>93.74</v>
      </c>
      <c r="C935">
        <v>4.5599999999999996</v>
      </c>
      <c r="D935">
        <v>10.77</v>
      </c>
      <c r="E935">
        <v>61.6</v>
      </c>
      <c r="F935">
        <v>7.52</v>
      </c>
      <c r="G935" s="4">
        <f t="shared" si="15"/>
        <v>8.7038068709377896</v>
      </c>
    </row>
    <row r="936" spans="1:7" x14ac:dyDescent="0.2">
      <c r="A936" s="6">
        <v>28430</v>
      </c>
      <c r="B936">
        <v>94.28</v>
      </c>
      <c r="C936">
        <v>4.6100000000000003</v>
      </c>
      <c r="D936">
        <v>10.83</v>
      </c>
      <c r="E936">
        <v>61.9</v>
      </c>
      <c r="F936">
        <v>7.58</v>
      </c>
      <c r="G936" s="4">
        <f t="shared" si="15"/>
        <v>8.7054478301015692</v>
      </c>
    </row>
    <row r="937" spans="1:7" x14ac:dyDescent="0.2">
      <c r="A937" s="6">
        <v>28460</v>
      </c>
      <c r="B937">
        <v>93.82</v>
      </c>
      <c r="C937">
        <v>4.67</v>
      </c>
      <c r="D937">
        <v>10.89</v>
      </c>
      <c r="E937">
        <v>62.1</v>
      </c>
      <c r="F937">
        <v>7.69</v>
      </c>
      <c r="G937" s="4">
        <f t="shared" si="15"/>
        <v>8.6152433425160684</v>
      </c>
    </row>
    <row r="938" spans="1:7" x14ac:dyDescent="0.2">
      <c r="A938" s="6">
        <v>28491</v>
      </c>
      <c r="B938">
        <v>90.25</v>
      </c>
      <c r="C938">
        <v>4.71</v>
      </c>
      <c r="D938">
        <v>10.9</v>
      </c>
      <c r="E938">
        <v>62.5</v>
      </c>
      <c r="F938">
        <v>7.96</v>
      </c>
      <c r="G938" s="4">
        <f t="shared" si="15"/>
        <v>8.2798165137614674</v>
      </c>
    </row>
    <row r="939" spans="1:7" x14ac:dyDescent="0.2">
      <c r="A939" s="6">
        <v>28522</v>
      </c>
      <c r="B939">
        <v>88.98</v>
      </c>
      <c r="C939">
        <v>4.76</v>
      </c>
      <c r="D939">
        <v>10.91</v>
      </c>
      <c r="E939">
        <v>62.9</v>
      </c>
      <c r="F939">
        <v>8.0299999999999994</v>
      </c>
      <c r="G939" s="4">
        <f t="shared" si="15"/>
        <v>8.1558203483043084</v>
      </c>
    </row>
    <row r="940" spans="1:7" x14ac:dyDescent="0.2">
      <c r="A940" s="6">
        <v>28550</v>
      </c>
      <c r="B940">
        <v>88.82</v>
      </c>
      <c r="C940">
        <v>4.8</v>
      </c>
      <c r="D940">
        <v>10.92</v>
      </c>
      <c r="E940">
        <v>63.4</v>
      </c>
      <c r="F940">
        <v>8.0399999999999991</v>
      </c>
      <c r="G940" s="4">
        <f t="shared" si="15"/>
        <v>8.1336996336996332</v>
      </c>
    </row>
    <row r="941" spans="1:7" x14ac:dyDescent="0.2">
      <c r="A941" s="6">
        <v>28581</v>
      </c>
      <c r="B941">
        <v>92.71</v>
      </c>
      <c r="C941">
        <v>4.84</v>
      </c>
      <c r="D941">
        <v>11.02</v>
      </c>
      <c r="E941">
        <v>63.9</v>
      </c>
      <c r="F941">
        <v>8.15</v>
      </c>
      <c r="G941" s="4">
        <f t="shared" si="15"/>
        <v>8.4128856624319415</v>
      </c>
    </row>
    <row r="942" spans="1:7" x14ac:dyDescent="0.2">
      <c r="A942" s="6">
        <v>28611</v>
      </c>
      <c r="B942">
        <v>97.41</v>
      </c>
      <c r="C942">
        <v>4.87</v>
      </c>
      <c r="D942">
        <v>11.13</v>
      </c>
      <c r="E942">
        <v>64.5</v>
      </c>
      <c r="F942">
        <v>8.35</v>
      </c>
      <c r="G942" s="4">
        <f t="shared" si="15"/>
        <v>8.7520215633423177</v>
      </c>
    </row>
    <row r="943" spans="1:7" x14ac:dyDescent="0.2">
      <c r="A943" s="6">
        <v>28642</v>
      </c>
      <c r="B943">
        <v>97.66</v>
      </c>
      <c r="C943">
        <v>4.91</v>
      </c>
      <c r="D943">
        <v>11.23</v>
      </c>
      <c r="E943">
        <v>65.2</v>
      </c>
      <c r="F943">
        <v>8.4600000000000009</v>
      </c>
      <c r="G943" s="4">
        <f t="shared" si="15"/>
        <v>8.6963490650044513</v>
      </c>
    </row>
    <row r="944" spans="1:7" x14ac:dyDescent="0.2">
      <c r="A944" s="6">
        <v>28672</v>
      </c>
      <c r="B944">
        <v>97.19</v>
      </c>
      <c r="C944">
        <v>4.95</v>
      </c>
      <c r="D944">
        <v>11.34</v>
      </c>
      <c r="E944">
        <v>65.7</v>
      </c>
      <c r="F944">
        <v>8.64</v>
      </c>
      <c r="G944" s="4">
        <f t="shared" si="15"/>
        <v>8.5705467372134034</v>
      </c>
    </row>
    <row r="945" spans="1:7" x14ac:dyDescent="0.2">
      <c r="A945" s="6">
        <v>28703</v>
      </c>
      <c r="B945">
        <v>103.9</v>
      </c>
      <c r="C945">
        <v>4.9800000000000004</v>
      </c>
      <c r="D945">
        <v>11.46</v>
      </c>
      <c r="E945">
        <v>66</v>
      </c>
      <c r="F945">
        <v>8.41</v>
      </c>
      <c r="G945" s="4">
        <f t="shared" si="15"/>
        <v>9.0663176265270504</v>
      </c>
    </row>
    <row r="946" spans="1:7" x14ac:dyDescent="0.2">
      <c r="A946" s="6">
        <v>28734</v>
      </c>
      <c r="B946">
        <v>103.9</v>
      </c>
      <c r="C946">
        <v>5.0199999999999996</v>
      </c>
      <c r="D946">
        <v>11.57</v>
      </c>
      <c r="E946">
        <v>66.5</v>
      </c>
      <c r="F946">
        <v>8.42</v>
      </c>
      <c r="G946" s="4">
        <f t="shared" si="15"/>
        <v>8.980121002592913</v>
      </c>
    </row>
    <row r="947" spans="1:7" x14ac:dyDescent="0.2">
      <c r="A947" s="6">
        <v>28764</v>
      </c>
      <c r="B947">
        <v>100.6</v>
      </c>
      <c r="C947">
        <v>5.04</v>
      </c>
      <c r="D947">
        <v>11.82</v>
      </c>
      <c r="E947">
        <v>67.099999999999994</v>
      </c>
      <c r="F947">
        <v>8.64</v>
      </c>
      <c r="G947" s="4">
        <f t="shared" si="15"/>
        <v>8.5109983079526224</v>
      </c>
    </row>
    <row r="948" spans="1:7" x14ac:dyDescent="0.2">
      <c r="A948" s="6">
        <v>28795</v>
      </c>
      <c r="B948">
        <v>94.71</v>
      </c>
      <c r="C948">
        <v>5.05</v>
      </c>
      <c r="D948">
        <v>12.08</v>
      </c>
      <c r="E948">
        <v>67.400000000000006</v>
      </c>
      <c r="F948">
        <v>8.81</v>
      </c>
      <c r="G948" s="4">
        <f t="shared" si="15"/>
        <v>7.8402317880794694</v>
      </c>
    </row>
    <row r="949" spans="1:7" x14ac:dyDescent="0.2">
      <c r="A949" s="6">
        <v>28825</v>
      </c>
      <c r="B949">
        <v>96.11</v>
      </c>
      <c r="C949">
        <v>5.07</v>
      </c>
      <c r="D949">
        <v>12.33</v>
      </c>
      <c r="E949">
        <v>67.7</v>
      </c>
      <c r="F949">
        <v>9.01</v>
      </c>
      <c r="G949" s="4">
        <f t="shared" si="15"/>
        <v>7.7948094079480938</v>
      </c>
    </row>
    <row r="950" spans="1:7" x14ac:dyDescent="0.2">
      <c r="A950" s="6">
        <v>28856</v>
      </c>
      <c r="B950">
        <v>99.71</v>
      </c>
      <c r="C950">
        <v>5.1100000000000003</v>
      </c>
      <c r="D950">
        <v>12.65</v>
      </c>
      <c r="E950">
        <v>68.3</v>
      </c>
      <c r="F950">
        <v>9.1</v>
      </c>
      <c r="G950" s="4">
        <f t="shared" si="15"/>
        <v>7.8822134387351772</v>
      </c>
    </row>
    <row r="951" spans="1:7" x14ac:dyDescent="0.2">
      <c r="A951" s="6">
        <v>28887</v>
      </c>
      <c r="B951">
        <v>98.23</v>
      </c>
      <c r="C951">
        <v>5.16</v>
      </c>
      <c r="D951">
        <v>12.98</v>
      </c>
      <c r="E951">
        <v>69.099999999999994</v>
      </c>
      <c r="F951">
        <v>9.1</v>
      </c>
      <c r="G951" s="4">
        <f t="shared" si="15"/>
        <v>7.5677966101694913</v>
      </c>
    </row>
    <row r="952" spans="1:7" x14ac:dyDescent="0.2">
      <c r="A952" s="6">
        <v>28915</v>
      </c>
      <c r="B952">
        <v>100.1</v>
      </c>
      <c r="C952">
        <v>5.2</v>
      </c>
      <c r="D952">
        <v>13.3</v>
      </c>
      <c r="E952">
        <v>69.8</v>
      </c>
      <c r="F952">
        <v>9.1199999999999992</v>
      </c>
      <c r="G952" s="4">
        <f t="shared" si="15"/>
        <v>7.5263157894736832</v>
      </c>
    </row>
    <row r="953" spans="1:7" x14ac:dyDescent="0.2">
      <c r="A953" s="6">
        <v>28946</v>
      </c>
      <c r="B953">
        <v>102.1</v>
      </c>
      <c r="C953">
        <v>5.25</v>
      </c>
      <c r="D953">
        <v>13.53</v>
      </c>
      <c r="E953">
        <v>70.599999999999994</v>
      </c>
      <c r="F953">
        <v>9.18</v>
      </c>
      <c r="G953" s="4">
        <f t="shared" si="15"/>
        <v>7.5461936437546191</v>
      </c>
    </row>
    <row r="954" spans="1:7" x14ac:dyDescent="0.2">
      <c r="A954" s="6">
        <v>28976</v>
      </c>
      <c r="B954">
        <v>99.73</v>
      </c>
      <c r="C954">
        <v>5.29</v>
      </c>
      <c r="D954">
        <v>13.75</v>
      </c>
      <c r="E954">
        <v>71.5</v>
      </c>
      <c r="F954">
        <v>9.25</v>
      </c>
      <c r="G954" s="4">
        <f t="shared" si="15"/>
        <v>7.2530909090909095</v>
      </c>
    </row>
    <row r="955" spans="1:7" x14ac:dyDescent="0.2">
      <c r="A955" s="6">
        <v>29007</v>
      </c>
      <c r="B955">
        <v>101.7</v>
      </c>
      <c r="C955">
        <v>5.34</v>
      </c>
      <c r="D955">
        <v>13.98</v>
      </c>
      <c r="E955">
        <v>72.3</v>
      </c>
      <c r="F955">
        <v>8.91</v>
      </c>
      <c r="G955" s="4">
        <f t="shared" si="15"/>
        <v>7.2746781115879831</v>
      </c>
    </row>
    <row r="956" spans="1:7" x14ac:dyDescent="0.2">
      <c r="A956" s="6">
        <v>29037</v>
      </c>
      <c r="B956">
        <v>102.7</v>
      </c>
      <c r="C956">
        <v>5.4</v>
      </c>
      <c r="D956">
        <v>14.2</v>
      </c>
      <c r="E956">
        <v>73.099999999999994</v>
      </c>
      <c r="F956">
        <v>8.9499999999999993</v>
      </c>
      <c r="G956" s="4">
        <f t="shared" si="15"/>
        <v>7.2323943661971839</v>
      </c>
    </row>
    <row r="957" spans="1:7" x14ac:dyDescent="0.2">
      <c r="A957" s="6">
        <v>29068</v>
      </c>
      <c r="B957">
        <v>107.4</v>
      </c>
      <c r="C957">
        <v>5.45</v>
      </c>
      <c r="D957">
        <v>14.41</v>
      </c>
      <c r="E957">
        <v>73.8</v>
      </c>
      <c r="F957">
        <v>9.0299999999999994</v>
      </c>
      <c r="G957" s="4">
        <f t="shared" si="15"/>
        <v>7.4531575294934074</v>
      </c>
    </row>
    <row r="958" spans="1:7" x14ac:dyDescent="0.2">
      <c r="A958" s="6">
        <v>29099</v>
      </c>
      <c r="B958">
        <v>108.6</v>
      </c>
      <c r="C958">
        <v>5.51</v>
      </c>
      <c r="D958">
        <v>14.63</v>
      </c>
      <c r="E958">
        <v>74.599999999999994</v>
      </c>
      <c r="F958">
        <v>9.33</v>
      </c>
      <c r="G958" s="4">
        <f t="shared" si="15"/>
        <v>7.4231032125768959</v>
      </c>
    </row>
    <row r="959" spans="1:7" x14ac:dyDescent="0.2">
      <c r="A959" s="6">
        <v>29129</v>
      </c>
      <c r="B959">
        <v>104.5</v>
      </c>
      <c r="C959">
        <v>5.56</v>
      </c>
      <c r="D959">
        <v>14.71</v>
      </c>
      <c r="E959">
        <v>75.2</v>
      </c>
      <c r="F959">
        <v>10.3</v>
      </c>
      <c r="G959" s="4">
        <f t="shared" si="15"/>
        <v>7.1040108769544528</v>
      </c>
    </row>
    <row r="960" spans="1:7" x14ac:dyDescent="0.2">
      <c r="A960" s="6">
        <v>29160</v>
      </c>
      <c r="B960">
        <v>103.7</v>
      </c>
      <c r="C960">
        <v>5.6</v>
      </c>
      <c r="D960">
        <v>14.78</v>
      </c>
      <c r="E960">
        <v>75.900000000000006</v>
      </c>
      <c r="F960">
        <v>10.65</v>
      </c>
      <c r="G960" s="4">
        <f t="shared" si="15"/>
        <v>7.016238159675237</v>
      </c>
    </row>
    <row r="961" spans="1:7" x14ac:dyDescent="0.2">
      <c r="A961" s="6">
        <v>29190</v>
      </c>
      <c r="B961">
        <v>107.8</v>
      </c>
      <c r="C961">
        <v>5.65</v>
      </c>
      <c r="D961">
        <v>14.86</v>
      </c>
      <c r="E961">
        <v>76.7</v>
      </c>
      <c r="F961">
        <v>10.39</v>
      </c>
      <c r="G961" s="4">
        <f t="shared" si="15"/>
        <v>7.2543741588156125</v>
      </c>
    </row>
    <row r="962" spans="1:7" x14ac:dyDescent="0.2">
      <c r="A962" s="6">
        <v>29221</v>
      </c>
      <c r="B962">
        <v>110.9</v>
      </c>
      <c r="C962">
        <v>5.7</v>
      </c>
      <c r="D962">
        <v>15</v>
      </c>
      <c r="E962">
        <v>77.8</v>
      </c>
      <c r="F962">
        <v>10.8</v>
      </c>
      <c r="G962" s="4">
        <f t="shared" si="15"/>
        <v>7.3933333333333335</v>
      </c>
    </row>
    <row r="963" spans="1:7" x14ac:dyDescent="0.2">
      <c r="A963" s="6">
        <v>29252</v>
      </c>
      <c r="B963">
        <v>115.3</v>
      </c>
      <c r="C963">
        <v>5.75</v>
      </c>
      <c r="D963">
        <v>15.15</v>
      </c>
      <c r="E963">
        <v>78.900000000000006</v>
      </c>
      <c r="F963">
        <v>12.41</v>
      </c>
      <c r="G963" s="4">
        <f t="shared" si="15"/>
        <v>7.6105610561056105</v>
      </c>
    </row>
    <row r="964" spans="1:7" x14ac:dyDescent="0.2">
      <c r="A964" s="6">
        <v>29281</v>
      </c>
      <c r="B964">
        <v>104.7</v>
      </c>
      <c r="C964">
        <v>5.8</v>
      </c>
      <c r="D964">
        <v>15.29</v>
      </c>
      <c r="E964">
        <v>80.099999999999994</v>
      </c>
      <c r="F964">
        <v>12.75</v>
      </c>
      <c r="G964" s="4">
        <f t="shared" si="15"/>
        <v>6.8476128188358407</v>
      </c>
    </row>
    <row r="965" spans="1:7" x14ac:dyDescent="0.2">
      <c r="A965" s="6">
        <v>29312</v>
      </c>
      <c r="B965">
        <v>103</v>
      </c>
      <c r="C965">
        <v>5.85</v>
      </c>
      <c r="D965">
        <v>15.17</v>
      </c>
      <c r="E965">
        <v>81</v>
      </c>
      <c r="F965">
        <v>11.47</v>
      </c>
      <c r="G965" s="4">
        <f t="shared" si="15"/>
        <v>6.7897165458141071</v>
      </c>
    </row>
    <row r="966" spans="1:7" x14ac:dyDescent="0.2">
      <c r="A966" s="6">
        <v>29342</v>
      </c>
      <c r="B966">
        <v>107.7</v>
      </c>
      <c r="C966">
        <v>5.89</v>
      </c>
      <c r="D966">
        <v>15.06</v>
      </c>
      <c r="E966">
        <v>81.8</v>
      </c>
      <c r="F966">
        <v>10.18</v>
      </c>
      <c r="G966" s="4">
        <f t="shared" si="15"/>
        <v>7.1513944223107568</v>
      </c>
    </row>
    <row r="967" spans="1:7" x14ac:dyDescent="0.2">
      <c r="A967" s="6">
        <v>29373</v>
      </c>
      <c r="B967">
        <v>114.6</v>
      </c>
      <c r="C967">
        <v>5.94</v>
      </c>
      <c r="D967">
        <v>14.94</v>
      </c>
      <c r="E967">
        <v>82.7</v>
      </c>
      <c r="F967">
        <v>9.7799999999999994</v>
      </c>
      <c r="G967" s="4">
        <f t="shared" si="15"/>
        <v>7.6706827309236942</v>
      </c>
    </row>
    <row r="968" spans="1:7" x14ac:dyDescent="0.2">
      <c r="A968" s="6">
        <v>29403</v>
      </c>
      <c r="B968">
        <v>119.8</v>
      </c>
      <c r="C968">
        <v>5.98</v>
      </c>
      <c r="D968">
        <v>14.84</v>
      </c>
      <c r="E968">
        <v>82.7</v>
      </c>
      <c r="F968">
        <v>10.25</v>
      </c>
      <c r="G968" s="4">
        <f t="shared" si="15"/>
        <v>8.0727762803234508</v>
      </c>
    </row>
    <row r="969" spans="1:7" x14ac:dyDescent="0.2">
      <c r="A969" s="6">
        <v>29434</v>
      </c>
      <c r="B969">
        <v>123.5</v>
      </c>
      <c r="C969">
        <v>6.03</v>
      </c>
      <c r="D969">
        <v>14.74</v>
      </c>
      <c r="E969">
        <v>83.3</v>
      </c>
      <c r="F969">
        <v>11.1</v>
      </c>
      <c r="G969" s="4">
        <f t="shared" si="15"/>
        <v>8.3785617367706919</v>
      </c>
    </row>
    <row r="970" spans="1:7" x14ac:dyDescent="0.2">
      <c r="A970" s="6">
        <v>29465</v>
      </c>
      <c r="B970">
        <v>126.5</v>
      </c>
      <c r="C970">
        <v>6.07</v>
      </c>
      <c r="D970">
        <v>14.64</v>
      </c>
      <c r="E970">
        <v>84</v>
      </c>
      <c r="F970">
        <v>11.51</v>
      </c>
      <c r="G970" s="4">
        <f t="shared" si="15"/>
        <v>8.6407103825136602</v>
      </c>
    </row>
    <row r="971" spans="1:7" x14ac:dyDescent="0.2">
      <c r="A971" s="6">
        <v>29495</v>
      </c>
      <c r="B971">
        <v>130.19999999999999</v>
      </c>
      <c r="C971">
        <v>6.1</v>
      </c>
      <c r="D971">
        <v>14.7</v>
      </c>
      <c r="E971">
        <v>84.8</v>
      </c>
      <c r="F971">
        <v>11.75</v>
      </c>
      <c r="G971" s="4">
        <f t="shared" si="15"/>
        <v>8.8571428571428577</v>
      </c>
    </row>
    <row r="972" spans="1:7" x14ac:dyDescent="0.2">
      <c r="A972" s="6">
        <v>29526</v>
      </c>
      <c r="B972">
        <v>135.69999999999999</v>
      </c>
      <c r="C972">
        <v>6.13</v>
      </c>
      <c r="D972">
        <v>14.76</v>
      </c>
      <c r="E972">
        <v>85.5</v>
      </c>
      <c r="F972">
        <v>12.68</v>
      </c>
      <c r="G972" s="4">
        <f t="shared" si="15"/>
        <v>9.1937669376693769</v>
      </c>
    </row>
    <row r="973" spans="1:7" x14ac:dyDescent="0.2">
      <c r="A973" s="6">
        <v>29556</v>
      </c>
      <c r="B973">
        <v>133.5</v>
      </c>
      <c r="C973">
        <v>6.16</v>
      </c>
      <c r="D973">
        <v>14.82</v>
      </c>
      <c r="E973">
        <v>86.3</v>
      </c>
      <c r="F973">
        <v>12.84</v>
      </c>
      <c r="G973" s="4">
        <f t="shared" si="15"/>
        <v>9.0080971659919022</v>
      </c>
    </row>
    <row r="974" spans="1:7" x14ac:dyDescent="0.2">
      <c r="A974" s="6">
        <v>29587</v>
      </c>
      <c r="B974">
        <v>133</v>
      </c>
      <c r="C974">
        <v>6.2</v>
      </c>
      <c r="D974">
        <v>14.74</v>
      </c>
      <c r="E974">
        <v>87</v>
      </c>
      <c r="F974">
        <v>12.57</v>
      </c>
      <c r="G974" s="4">
        <f t="shared" si="15"/>
        <v>9.023066485753052</v>
      </c>
    </row>
    <row r="975" spans="1:7" x14ac:dyDescent="0.2">
      <c r="A975" s="6">
        <v>29618</v>
      </c>
      <c r="B975">
        <v>128.4</v>
      </c>
      <c r="C975">
        <v>6.24</v>
      </c>
      <c r="D975">
        <v>14.66</v>
      </c>
      <c r="E975">
        <v>87.9</v>
      </c>
      <c r="F975">
        <v>13.19</v>
      </c>
      <c r="G975" s="4">
        <f t="shared" si="15"/>
        <v>8.7585266030013642</v>
      </c>
    </row>
    <row r="976" spans="1:7" x14ac:dyDescent="0.2">
      <c r="A976" s="6">
        <v>29646</v>
      </c>
      <c r="B976">
        <v>133.19999999999999</v>
      </c>
      <c r="C976">
        <v>6.28</v>
      </c>
      <c r="D976">
        <v>14.58</v>
      </c>
      <c r="E976">
        <v>88.5</v>
      </c>
      <c r="F976">
        <v>13.12</v>
      </c>
      <c r="G976" s="4">
        <f t="shared" si="15"/>
        <v>9.1358024691358022</v>
      </c>
    </row>
    <row r="977" spans="1:7" x14ac:dyDescent="0.2">
      <c r="A977" s="6">
        <v>29677</v>
      </c>
      <c r="B977">
        <v>134.4</v>
      </c>
      <c r="C977">
        <v>6.32</v>
      </c>
      <c r="D977">
        <v>14.72</v>
      </c>
      <c r="E977">
        <v>89.1</v>
      </c>
      <c r="F977">
        <v>13.68</v>
      </c>
      <c r="G977" s="4">
        <f t="shared" si="15"/>
        <v>9.1304347826086953</v>
      </c>
    </row>
    <row r="978" spans="1:7" x14ac:dyDescent="0.2">
      <c r="A978" s="6">
        <v>29707</v>
      </c>
      <c r="B978">
        <v>131.69999999999999</v>
      </c>
      <c r="C978">
        <v>6.35</v>
      </c>
      <c r="D978">
        <v>14.87</v>
      </c>
      <c r="E978">
        <v>89.8</v>
      </c>
      <c r="F978">
        <v>14.1</v>
      </c>
      <c r="G978" s="4">
        <f t="shared" si="15"/>
        <v>8.8567585743106925</v>
      </c>
    </row>
    <row r="979" spans="1:7" x14ac:dyDescent="0.2">
      <c r="A979" s="6">
        <v>29738</v>
      </c>
      <c r="B979">
        <v>132.30000000000001</v>
      </c>
      <c r="C979">
        <v>6.39</v>
      </c>
      <c r="D979">
        <v>15.01</v>
      </c>
      <c r="E979">
        <v>90.6</v>
      </c>
      <c r="F979">
        <v>13.47</v>
      </c>
      <c r="G979" s="4">
        <f t="shared" si="15"/>
        <v>8.8141239173884092</v>
      </c>
    </row>
    <row r="980" spans="1:7" x14ac:dyDescent="0.2">
      <c r="A980" s="6">
        <v>29768</v>
      </c>
      <c r="B980">
        <v>129.1</v>
      </c>
      <c r="C980">
        <v>6.43</v>
      </c>
      <c r="D980">
        <v>15.1</v>
      </c>
      <c r="E980">
        <v>91.6</v>
      </c>
      <c r="F980">
        <v>14.28</v>
      </c>
      <c r="G980" s="4">
        <f t="shared" si="15"/>
        <v>8.5496688741721858</v>
      </c>
    </row>
    <row r="981" spans="1:7" x14ac:dyDescent="0.2">
      <c r="A981" s="6">
        <v>29799</v>
      </c>
      <c r="B981">
        <v>129.6</v>
      </c>
      <c r="C981">
        <v>6.48</v>
      </c>
      <c r="D981">
        <v>15.18</v>
      </c>
      <c r="E981">
        <v>92.3</v>
      </c>
      <c r="F981">
        <v>14.94</v>
      </c>
      <c r="G981" s="4">
        <f t="shared" si="15"/>
        <v>8.537549407114625</v>
      </c>
    </row>
    <row r="982" spans="1:7" x14ac:dyDescent="0.2">
      <c r="A982" s="6">
        <v>29830</v>
      </c>
      <c r="B982">
        <v>118.3</v>
      </c>
      <c r="C982">
        <v>6.52</v>
      </c>
      <c r="D982">
        <v>15.27</v>
      </c>
      <c r="E982">
        <v>93.2</v>
      </c>
      <c r="F982">
        <v>15.32</v>
      </c>
      <c r="G982" s="4">
        <f t="shared" si="15"/>
        <v>7.7472167648984938</v>
      </c>
    </row>
    <row r="983" spans="1:7" x14ac:dyDescent="0.2">
      <c r="A983" s="6">
        <v>29860</v>
      </c>
      <c r="B983">
        <v>119.8</v>
      </c>
      <c r="C983">
        <v>6.56</v>
      </c>
      <c r="D983">
        <v>15.3</v>
      </c>
      <c r="E983">
        <v>93.4</v>
      </c>
      <c r="F983">
        <v>15.15</v>
      </c>
      <c r="G983" s="4">
        <f t="shared" si="15"/>
        <v>7.8300653594771239</v>
      </c>
    </row>
    <row r="984" spans="1:7" x14ac:dyDescent="0.2">
      <c r="A984" s="6">
        <v>29891</v>
      </c>
      <c r="B984">
        <v>122.9</v>
      </c>
      <c r="C984">
        <v>6.59</v>
      </c>
      <c r="D984">
        <v>15.33</v>
      </c>
      <c r="E984">
        <v>93.7</v>
      </c>
      <c r="F984">
        <v>13.39</v>
      </c>
      <c r="G984" s="4">
        <f t="shared" si="15"/>
        <v>8.0169602087410308</v>
      </c>
    </row>
    <row r="985" spans="1:7" x14ac:dyDescent="0.2">
      <c r="A985" s="6">
        <v>29921</v>
      </c>
      <c r="B985">
        <v>123.8</v>
      </c>
      <c r="C985">
        <v>6.63</v>
      </c>
      <c r="D985">
        <v>15.36</v>
      </c>
      <c r="E985">
        <v>94</v>
      </c>
      <c r="F985">
        <v>13.72</v>
      </c>
      <c r="G985" s="4">
        <f t="shared" si="15"/>
        <v>8.0598958333333339</v>
      </c>
    </row>
    <row r="986" spans="1:7" x14ac:dyDescent="0.2">
      <c r="A986" s="6">
        <v>29952</v>
      </c>
      <c r="B986">
        <v>117.3</v>
      </c>
      <c r="C986">
        <v>6.66</v>
      </c>
      <c r="D986">
        <v>15.18</v>
      </c>
      <c r="E986">
        <v>94.3</v>
      </c>
      <c r="F986">
        <v>14.59</v>
      </c>
      <c r="G986" s="4">
        <f t="shared" si="15"/>
        <v>7.7272727272727275</v>
      </c>
    </row>
    <row r="987" spans="1:7" x14ac:dyDescent="0.2">
      <c r="A987" s="6">
        <v>29983</v>
      </c>
      <c r="B987">
        <v>114.5</v>
      </c>
      <c r="C987">
        <v>6.69</v>
      </c>
      <c r="D987">
        <v>14.99</v>
      </c>
      <c r="E987">
        <v>94.6</v>
      </c>
      <c r="F987">
        <v>14.43</v>
      </c>
      <c r="G987" s="4">
        <f t="shared" si="15"/>
        <v>7.6384256170780516</v>
      </c>
    </row>
    <row r="988" spans="1:7" x14ac:dyDescent="0.2">
      <c r="A988" s="6">
        <v>30011</v>
      </c>
      <c r="B988">
        <v>110.8</v>
      </c>
      <c r="C988">
        <v>6.72</v>
      </c>
      <c r="D988">
        <v>14.81</v>
      </c>
      <c r="E988">
        <v>94.5</v>
      </c>
      <c r="F988">
        <v>13.86</v>
      </c>
      <c r="G988" s="4">
        <f t="shared" si="15"/>
        <v>7.4814314652261977</v>
      </c>
    </row>
    <row r="989" spans="1:7" x14ac:dyDescent="0.2">
      <c r="A989" s="6">
        <v>30042</v>
      </c>
      <c r="B989">
        <v>116.3</v>
      </c>
      <c r="C989">
        <v>6.75</v>
      </c>
      <c r="D989">
        <v>14.6</v>
      </c>
      <c r="E989">
        <v>94.9</v>
      </c>
      <c r="F989">
        <v>13.87</v>
      </c>
      <c r="G989" s="4">
        <f t="shared" si="15"/>
        <v>7.9657534246575343</v>
      </c>
    </row>
    <row r="990" spans="1:7" x14ac:dyDescent="0.2">
      <c r="A990" s="6">
        <v>30072</v>
      </c>
      <c r="B990">
        <v>116.4</v>
      </c>
      <c r="C990">
        <v>6.78</v>
      </c>
      <c r="D990">
        <v>14.38</v>
      </c>
      <c r="E990">
        <v>95.8</v>
      </c>
      <c r="F990">
        <v>13.62</v>
      </c>
      <c r="G990" s="4">
        <f t="shared" si="15"/>
        <v>8.0945757997218362</v>
      </c>
    </row>
    <row r="991" spans="1:7" x14ac:dyDescent="0.2">
      <c r="A991" s="6">
        <v>30103</v>
      </c>
      <c r="B991">
        <v>109.7</v>
      </c>
      <c r="C991">
        <v>6.81</v>
      </c>
      <c r="D991">
        <v>14.17</v>
      </c>
      <c r="E991">
        <v>97</v>
      </c>
      <c r="F991">
        <v>14.3</v>
      </c>
      <c r="G991" s="4">
        <f t="shared" si="15"/>
        <v>7.7417078334509526</v>
      </c>
    </row>
    <row r="992" spans="1:7" x14ac:dyDescent="0.2">
      <c r="A992" s="6">
        <v>30133</v>
      </c>
      <c r="B992">
        <v>109.4</v>
      </c>
      <c r="C992">
        <v>6.82</v>
      </c>
      <c r="D992">
        <v>13.97</v>
      </c>
      <c r="E992">
        <v>97.5</v>
      </c>
      <c r="F992">
        <v>13.95</v>
      </c>
      <c r="G992" s="4">
        <f t="shared" si="15"/>
        <v>7.8310665712240519</v>
      </c>
    </row>
    <row r="993" spans="1:7" x14ac:dyDescent="0.2">
      <c r="A993" s="6">
        <v>30164</v>
      </c>
      <c r="B993">
        <v>109.7</v>
      </c>
      <c r="C993">
        <v>6.84</v>
      </c>
      <c r="D993">
        <v>13.76</v>
      </c>
      <c r="E993">
        <v>97.7</v>
      </c>
      <c r="F993">
        <v>13.06</v>
      </c>
      <c r="G993" s="4">
        <f t="shared" si="15"/>
        <v>7.9723837209302326</v>
      </c>
    </row>
    <row r="994" spans="1:7" x14ac:dyDescent="0.2">
      <c r="A994" s="6">
        <v>30195</v>
      </c>
      <c r="B994">
        <v>122.4</v>
      </c>
      <c r="C994">
        <v>6.85</v>
      </c>
      <c r="D994">
        <v>13.56</v>
      </c>
      <c r="E994">
        <v>97.9</v>
      </c>
      <c r="F994">
        <v>12.34</v>
      </c>
      <c r="G994" s="4">
        <f t="shared" si="15"/>
        <v>9.0265486725663724</v>
      </c>
    </row>
    <row r="995" spans="1:7" x14ac:dyDescent="0.2">
      <c r="A995" s="6">
        <v>30225</v>
      </c>
      <c r="B995">
        <v>132.69999999999999</v>
      </c>
      <c r="C995">
        <v>6.86</v>
      </c>
      <c r="D995">
        <v>13.25</v>
      </c>
      <c r="E995">
        <v>98.2</v>
      </c>
      <c r="F995">
        <v>10.91</v>
      </c>
      <c r="G995" s="4">
        <f t="shared" si="15"/>
        <v>10.015094339622641</v>
      </c>
    </row>
    <row r="996" spans="1:7" x14ac:dyDescent="0.2">
      <c r="A996" s="6">
        <v>30256</v>
      </c>
      <c r="B996">
        <v>138.1</v>
      </c>
      <c r="C996">
        <v>6.86</v>
      </c>
      <c r="D996">
        <v>12.95</v>
      </c>
      <c r="E996">
        <v>98</v>
      </c>
      <c r="F996">
        <v>10.55</v>
      </c>
      <c r="G996" s="4">
        <f t="shared" si="15"/>
        <v>10.664092664092664</v>
      </c>
    </row>
    <row r="997" spans="1:7" x14ac:dyDescent="0.2">
      <c r="A997" s="6">
        <v>30286</v>
      </c>
      <c r="B997">
        <v>139.4</v>
      </c>
      <c r="C997">
        <v>6.87</v>
      </c>
      <c r="D997">
        <v>12.64</v>
      </c>
      <c r="E997">
        <v>97.6</v>
      </c>
      <c r="F997">
        <v>10.54</v>
      </c>
      <c r="G997" s="4">
        <f t="shared" si="15"/>
        <v>11.028481012658228</v>
      </c>
    </row>
    <row r="998" spans="1:7" x14ac:dyDescent="0.2">
      <c r="A998" s="6">
        <v>30317</v>
      </c>
      <c r="B998">
        <v>144.30000000000001</v>
      </c>
      <c r="C998">
        <v>6.88</v>
      </c>
      <c r="D998">
        <v>12.57</v>
      </c>
      <c r="E998">
        <v>97.8</v>
      </c>
      <c r="F998">
        <v>10.46</v>
      </c>
      <c r="G998" s="4">
        <f t="shared" ref="G998:G1061" si="16">SP500_Price/Earnings</f>
        <v>11.479713603818617</v>
      </c>
    </row>
    <row r="999" spans="1:7" x14ac:dyDescent="0.2">
      <c r="A999" s="6">
        <v>30348</v>
      </c>
      <c r="B999">
        <v>146.80000000000001</v>
      </c>
      <c r="C999">
        <v>6.9</v>
      </c>
      <c r="D999">
        <v>12.49</v>
      </c>
      <c r="E999">
        <v>97.9</v>
      </c>
      <c r="F999">
        <v>10.72</v>
      </c>
      <c r="G999" s="4">
        <f t="shared" si="16"/>
        <v>11.753402722177743</v>
      </c>
    </row>
    <row r="1000" spans="1:7" x14ac:dyDescent="0.2">
      <c r="A1000" s="6">
        <v>30376</v>
      </c>
      <c r="B1000">
        <v>151.9</v>
      </c>
      <c r="C1000">
        <v>6.91</v>
      </c>
      <c r="D1000">
        <v>12.42</v>
      </c>
      <c r="E1000">
        <v>97.9</v>
      </c>
      <c r="F1000">
        <v>10.51</v>
      </c>
      <c r="G1000" s="4">
        <f t="shared" si="16"/>
        <v>12.230273752012883</v>
      </c>
    </row>
    <row r="1001" spans="1:7" x14ac:dyDescent="0.2">
      <c r="A1001" s="6">
        <v>30407</v>
      </c>
      <c r="B1001">
        <v>157.69999999999999</v>
      </c>
      <c r="C1001">
        <v>6.92</v>
      </c>
      <c r="D1001">
        <v>12.48</v>
      </c>
      <c r="E1001">
        <v>98.6</v>
      </c>
      <c r="F1001">
        <v>10.4</v>
      </c>
      <c r="G1001" s="4">
        <f t="shared" si="16"/>
        <v>12.636217948717947</v>
      </c>
    </row>
    <row r="1002" spans="1:7" x14ac:dyDescent="0.2">
      <c r="A1002" s="6">
        <v>30437</v>
      </c>
      <c r="B1002">
        <v>164.1</v>
      </c>
      <c r="C1002">
        <v>6.93</v>
      </c>
      <c r="D1002">
        <v>12.53</v>
      </c>
      <c r="E1002">
        <v>99.2</v>
      </c>
      <c r="F1002">
        <v>10.38</v>
      </c>
      <c r="G1002" s="4">
        <f t="shared" si="16"/>
        <v>13.096568236233042</v>
      </c>
    </row>
    <row r="1003" spans="1:7" x14ac:dyDescent="0.2">
      <c r="A1003" s="6">
        <v>30468</v>
      </c>
      <c r="B1003">
        <v>166.4</v>
      </c>
      <c r="C1003">
        <v>6.94</v>
      </c>
      <c r="D1003">
        <v>12.59</v>
      </c>
      <c r="E1003">
        <v>99.5</v>
      </c>
      <c r="F1003">
        <v>10.85</v>
      </c>
      <c r="G1003" s="4">
        <f t="shared" si="16"/>
        <v>13.216838760921366</v>
      </c>
    </row>
    <row r="1004" spans="1:7" x14ac:dyDescent="0.2">
      <c r="A1004" s="6">
        <v>30498</v>
      </c>
      <c r="B1004">
        <v>167</v>
      </c>
      <c r="C1004">
        <v>6.96</v>
      </c>
      <c r="D1004">
        <v>12.83</v>
      </c>
      <c r="E1004">
        <v>99.9</v>
      </c>
      <c r="F1004">
        <v>11.38</v>
      </c>
      <c r="G1004" s="4">
        <f t="shared" si="16"/>
        <v>13.016367887763055</v>
      </c>
    </row>
    <row r="1005" spans="1:7" x14ac:dyDescent="0.2">
      <c r="A1005" s="6">
        <v>30529</v>
      </c>
      <c r="B1005">
        <v>162.4</v>
      </c>
      <c r="C1005">
        <v>6.98</v>
      </c>
      <c r="D1005">
        <v>13.06</v>
      </c>
      <c r="E1005">
        <v>100.2</v>
      </c>
      <c r="F1005">
        <v>11.85</v>
      </c>
      <c r="G1005" s="4">
        <f t="shared" si="16"/>
        <v>12.434915773353753</v>
      </c>
    </row>
    <row r="1006" spans="1:7" x14ac:dyDescent="0.2">
      <c r="A1006" s="6">
        <v>30560</v>
      </c>
      <c r="B1006">
        <v>167.2</v>
      </c>
      <c r="C1006">
        <v>7</v>
      </c>
      <c r="D1006">
        <v>13.3</v>
      </c>
      <c r="E1006">
        <v>100.7</v>
      </c>
      <c r="F1006">
        <v>11.65</v>
      </c>
      <c r="G1006" s="4">
        <f t="shared" si="16"/>
        <v>12.571428571428569</v>
      </c>
    </row>
    <row r="1007" spans="1:7" x14ac:dyDescent="0.2">
      <c r="A1007" s="6">
        <v>30590</v>
      </c>
      <c r="B1007">
        <v>167.7</v>
      </c>
      <c r="C1007">
        <v>7.03</v>
      </c>
      <c r="D1007">
        <v>13.54</v>
      </c>
      <c r="E1007">
        <v>101</v>
      </c>
      <c r="F1007">
        <v>11.54</v>
      </c>
      <c r="G1007" s="4">
        <f t="shared" si="16"/>
        <v>12.385524372230428</v>
      </c>
    </row>
    <row r="1008" spans="1:7" x14ac:dyDescent="0.2">
      <c r="A1008" s="6">
        <v>30621</v>
      </c>
      <c r="B1008">
        <v>165.2</v>
      </c>
      <c r="C1008">
        <v>7.06</v>
      </c>
      <c r="D1008">
        <v>13.79</v>
      </c>
      <c r="E1008">
        <v>101.2</v>
      </c>
      <c r="F1008">
        <v>11.69</v>
      </c>
      <c r="G1008" s="4">
        <f t="shared" si="16"/>
        <v>11.979695431472081</v>
      </c>
    </row>
    <row r="1009" spans="1:7" x14ac:dyDescent="0.2">
      <c r="A1009" s="6">
        <v>30651</v>
      </c>
      <c r="B1009">
        <v>164.4</v>
      </c>
      <c r="C1009">
        <v>7.09</v>
      </c>
      <c r="D1009">
        <v>14.03</v>
      </c>
      <c r="E1009">
        <v>101.3</v>
      </c>
      <c r="F1009">
        <v>11.83</v>
      </c>
      <c r="G1009" s="4">
        <f t="shared" si="16"/>
        <v>11.717747683535283</v>
      </c>
    </row>
    <row r="1010" spans="1:7" x14ac:dyDescent="0.2">
      <c r="A1010" s="6">
        <v>30682</v>
      </c>
      <c r="B1010">
        <v>166.4</v>
      </c>
      <c r="C1010">
        <v>7.12</v>
      </c>
      <c r="D1010">
        <v>14.44</v>
      </c>
      <c r="E1010">
        <v>101.9</v>
      </c>
      <c r="F1010">
        <v>11.67</v>
      </c>
      <c r="G1010" s="4">
        <f t="shared" si="16"/>
        <v>11.523545706371191</v>
      </c>
    </row>
    <row r="1011" spans="1:7" x14ac:dyDescent="0.2">
      <c r="A1011" s="6">
        <v>30713</v>
      </c>
      <c r="B1011">
        <v>157.30000000000001</v>
      </c>
      <c r="C1011">
        <v>7.15</v>
      </c>
      <c r="D1011">
        <v>14.85</v>
      </c>
      <c r="E1011">
        <v>102.4</v>
      </c>
      <c r="F1011">
        <v>11.84</v>
      </c>
      <c r="G1011" s="4">
        <f t="shared" si="16"/>
        <v>10.592592592592593</v>
      </c>
    </row>
    <row r="1012" spans="1:7" x14ac:dyDescent="0.2">
      <c r="A1012" s="6">
        <v>30742</v>
      </c>
      <c r="B1012">
        <v>157.4</v>
      </c>
      <c r="C1012">
        <v>7.18</v>
      </c>
      <c r="D1012">
        <v>15.26</v>
      </c>
      <c r="E1012">
        <v>102.6</v>
      </c>
      <c r="F1012">
        <v>12.32</v>
      </c>
      <c r="G1012" s="4">
        <f t="shared" si="16"/>
        <v>10.314547837483618</v>
      </c>
    </row>
    <row r="1013" spans="1:7" x14ac:dyDescent="0.2">
      <c r="A1013" s="6">
        <v>30773</v>
      </c>
      <c r="B1013">
        <v>157.6</v>
      </c>
      <c r="C1013">
        <v>7.22</v>
      </c>
      <c r="D1013">
        <v>15.57</v>
      </c>
      <c r="E1013">
        <v>103.1</v>
      </c>
      <c r="F1013">
        <v>12.63</v>
      </c>
      <c r="G1013" s="4">
        <f t="shared" si="16"/>
        <v>10.122029543994861</v>
      </c>
    </row>
    <row r="1014" spans="1:7" x14ac:dyDescent="0.2">
      <c r="A1014" s="6">
        <v>30803</v>
      </c>
      <c r="B1014">
        <v>156.6</v>
      </c>
      <c r="C1014">
        <v>7.27</v>
      </c>
      <c r="D1014">
        <v>15.89</v>
      </c>
      <c r="E1014">
        <v>103.4</v>
      </c>
      <c r="F1014">
        <v>13.41</v>
      </c>
      <c r="G1014" s="4">
        <f t="shared" si="16"/>
        <v>9.8552548772813076</v>
      </c>
    </row>
    <row r="1015" spans="1:7" x14ac:dyDescent="0.2">
      <c r="A1015" s="6">
        <v>30834</v>
      </c>
      <c r="B1015">
        <v>153.1</v>
      </c>
      <c r="C1015">
        <v>7.31</v>
      </c>
      <c r="D1015">
        <v>16.2</v>
      </c>
      <c r="E1015">
        <v>103.7</v>
      </c>
      <c r="F1015">
        <v>13.56</v>
      </c>
      <c r="G1015" s="4">
        <f t="shared" si="16"/>
        <v>9.4506172839506171</v>
      </c>
    </row>
    <row r="1016" spans="1:7" x14ac:dyDescent="0.2">
      <c r="A1016" s="6">
        <v>30864</v>
      </c>
      <c r="B1016">
        <v>151.1</v>
      </c>
      <c r="C1016">
        <v>7.33</v>
      </c>
      <c r="D1016">
        <v>16.32</v>
      </c>
      <c r="E1016">
        <v>104.1</v>
      </c>
      <c r="F1016">
        <v>13.36</v>
      </c>
      <c r="G1016" s="4">
        <f t="shared" si="16"/>
        <v>9.2585784313725483</v>
      </c>
    </row>
    <row r="1017" spans="1:7" x14ac:dyDescent="0.2">
      <c r="A1017" s="6">
        <v>30895</v>
      </c>
      <c r="B1017">
        <v>164.4</v>
      </c>
      <c r="C1017">
        <v>7.36</v>
      </c>
      <c r="D1017">
        <v>16.440000000000001</v>
      </c>
      <c r="E1017">
        <v>104.5</v>
      </c>
      <c r="F1017">
        <v>12.72</v>
      </c>
      <c r="G1017" s="4">
        <f t="shared" si="16"/>
        <v>10</v>
      </c>
    </row>
    <row r="1018" spans="1:7" x14ac:dyDescent="0.2">
      <c r="A1018" s="6">
        <v>30926</v>
      </c>
      <c r="B1018">
        <v>166.1</v>
      </c>
      <c r="C1018">
        <v>7.38</v>
      </c>
      <c r="D1018">
        <v>16.559999999999999</v>
      </c>
      <c r="E1018">
        <v>105</v>
      </c>
      <c r="F1018">
        <v>12.52</v>
      </c>
      <c r="G1018" s="4">
        <f t="shared" si="16"/>
        <v>10.030193236714977</v>
      </c>
    </row>
    <row r="1019" spans="1:7" x14ac:dyDescent="0.2">
      <c r="A1019" s="6">
        <v>30956</v>
      </c>
      <c r="B1019">
        <v>164.8</v>
      </c>
      <c r="C1019">
        <v>7.43</v>
      </c>
      <c r="D1019">
        <v>16.59</v>
      </c>
      <c r="E1019">
        <v>105.3</v>
      </c>
      <c r="F1019">
        <v>12.16</v>
      </c>
      <c r="G1019" s="4">
        <f t="shared" si="16"/>
        <v>9.9336949969861372</v>
      </c>
    </row>
    <row r="1020" spans="1:7" x14ac:dyDescent="0.2">
      <c r="A1020" s="6">
        <v>30987</v>
      </c>
      <c r="B1020">
        <v>166.3</v>
      </c>
      <c r="C1020">
        <v>7.48</v>
      </c>
      <c r="D1020">
        <v>16.61</v>
      </c>
      <c r="E1020">
        <v>105.3</v>
      </c>
      <c r="F1020">
        <v>11.57</v>
      </c>
      <c r="G1020" s="4">
        <f t="shared" si="16"/>
        <v>10.012040939193257</v>
      </c>
    </row>
    <row r="1021" spans="1:7" x14ac:dyDescent="0.2">
      <c r="A1021" s="6">
        <v>31017</v>
      </c>
      <c r="B1021">
        <v>164.5</v>
      </c>
      <c r="C1021">
        <v>7.53</v>
      </c>
      <c r="D1021">
        <v>16.64</v>
      </c>
      <c r="E1021">
        <v>105.3</v>
      </c>
      <c r="F1021">
        <v>11.5</v>
      </c>
      <c r="G1021" s="4">
        <f t="shared" si="16"/>
        <v>9.8858173076923066</v>
      </c>
    </row>
    <row r="1022" spans="1:7" x14ac:dyDescent="0.2">
      <c r="A1022" s="6">
        <v>31048</v>
      </c>
      <c r="B1022">
        <v>171.6</v>
      </c>
      <c r="C1022">
        <v>7.57</v>
      </c>
      <c r="D1022">
        <v>16.559999999999999</v>
      </c>
      <c r="E1022">
        <v>105.5</v>
      </c>
      <c r="F1022">
        <v>11.38</v>
      </c>
      <c r="G1022" s="4">
        <f t="shared" si="16"/>
        <v>10.362318840579711</v>
      </c>
    </row>
    <row r="1023" spans="1:7" x14ac:dyDescent="0.2">
      <c r="A1023" s="6">
        <v>31079</v>
      </c>
      <c r="B1023">
        <v>180.9</v>
      </c>
      <c r="C1023">
        <v>7.62</v>
      </c>
      <c r="D1023">
        <v>16.47</v>
      </c>
      <c r="E1023">
        <v>106</v>
      </c>
      <c r="F1023">
        <v>11.51</v>
      </c>
      <c r="G1023" s="4">
        <f t="shared" si="16"/>
        <v>10.983606557377051</v>
      </c>
    </row>
    <row r="1024" spans="1:7" x14ac:dyDescent="0.2">
      <c r="A1024" s="6">
        <v>31107</v>
      </c>
      <c r="B1024">
        <v>179.4</v>
      </c>
      <c r="C1024">
        <v>7.66</v>
      </c>
      <c r="D1024">
        <v>16.39</v>
      </c>
      <c r="E1024">
        <v>106.4</v>
      </c>
      <c r="F1024">
        <v>11.86</v>
      </c>
      <c r="G1024" s="4">
        <f t="shared" si="16"/>
        <v>10.945698596705308</v>
      </c>
    </row>
    <row r="1025" spans="1:7" x14ac:dyDescent="0.2">
      <c r="A1025" s="6">
        <v>31138</v>
      </c>
      <c r="B1025">
        <v>180.6</v>
      </c>
      <c r="C1025">
        <v>7.69</v>
      </c>
      <c r="D1025">
        <v>16.13</v>
      </c>
      <c r="E1025">
        <v>106.9</v>
      </c>
      <c r="F1025">
        <v>11.43</v>
      </c>
      <c r="G1025" s="4">
        <f t="shared" si="16"/>
        <v>11.196528208307502</v>
      </c>
    </row>
    <row r="1026" spans="1:7" x14ac:dyDescent="0.2">
      <c r="A1026" s="6">
        <v>31168</v>
      </c>
      <c r="B1026">
        <v>184.9</v>
      </c>
      <c r="C1026">
        <v>7.71</v>
      </c>
      <c r="D1026">
        <v>15.87</v>
      </c>
      <c r="E1026">
        <v>107.3</v>
      </c>
      <c r="F1026">
        <v>10.85</v>
      </c>
      <c r="G1026" s="4">
        <f t="shared" si="16"/>
        <v>11.650913673597984</v>
      </c>
    </row>
    <row r="1027" spans="1:7" x14ac:dyDescent="0.2">
      <c r="A1027" s="6">
        <v>31199</v>
      </c>
      <c r="B1027">
        <v>188.9</v>
      </c>
      <c r="C1027">
        <v>7.74</v>
      </c>
      <c r="D1027">
        <v>15.61</v>
      </c>
      <c r="E1027">
        <v>107.6</v>
      </c>
      <c r="F1027">
        <v>10.16</v>
      </c>
      <c r="G1027" s="4">
        <f t="shared" si="16"/>
        <v>12.101217168481742</v>
      </c>
    </row>
    <row r="1028" spans="1:7" x14ac:dyDescent="0.2">
      <c r="A1028" s="6">
        <v>31229</v>
      </c>
      <c r="B1028">
        <v>192.5</v>
      </c>
      <c r="C1028">
        <v>7.77</v>
      </c>
      <c r="D1028">
        <v>15.48</v>
      </c>
      <c r="E1028">
        <v>107.8</v>
      </c>
      <c r="F1028">
        <v>10.31</v>
      </c>
      <c r="G1028" s="4">
        <f t="shared" si="16"/>
        <v>12.435400516795866</v>
      </c>
    </row>
    <row r="1029" spans="1:7" x14ac:dyDescent="0.2">
      <c r="A1029" s="6">
        <v>31260</v>
      </c>
      <c r="B1029">
        <v>188.3</v>
      </c>
      <c r="C1029">
        <v>7.81</v>
      </c>
      <c r="D1029">
        <v>15.36</v>
      </c>
      <c r="E1029">
        <v>108</v>
      </c>
      <c r="F1029">
        <v>10.33</v>
      </c>
      <c r="G1029" s="4">
        <f t="shared" si="16"/>
        <v>12.259114583333334</v>
      </c>
    </row>
    <row r="1030" spans="1:7" x14ac:dyDescent="0.2">
      <c r="A1030" s="6">
        <v>31291</v>
      </c>
      <c r="B1030">
        <v>184.1</v>
      </c>
      <c r="C1030">
        <v>7.84</v>
      </c>
      <c r="D1030">
        <v>15.23</v>
      </c>
      <c r="E1030">
        <v>108.3</v>
      </c>
      <c r="F1030">
        <v>10.37</v>
      </c>
      <c r="G1030" s="4">
        <f t="shared" si="16"/>
        <v>12.087984241628364</v>
      </c>
    </row>
    <row r="1031" spans="1:7" x14ac:dyDescent="0.2">
      <c r="A1031" s="6">
        <v>31321</v>
      </c>
      <c r="B1031">
        <v>186.2</v>
      </c>
      <c r="C1031">
        <v>7.86</v>
      </c>
      <c r="D1031">
        <v>15.02</v>
      </c>
      <c r="E1031">
        <v>108.7</v>
      </c>
      <c r="F1031">
        <v>10.24</v>
      </c>
      <c r="G1031" s="4">
        <f t="shared" si="16"/>
        <v>12.396804260985352</v>
      </c>
    </row>
    <row r="1032" spans="1:7" x14ac:dyDescent="0.2">
      <c r="A1032" s="6">
        <v>31352</v>
      </c>
      <c r="B1032">
        <v>197.5</v>
      </c>
      <c r="C1032">
        <v>7.88</v>
      </c>
      <c r="D1032">
        <v>14.82</v>
      </c>
      <c r="E1032">
        <v>109</v>
      </c>
      <c r="F1032">
        <v>9.7799999999999994</v>
      </c>
      <c r="G1032" s="4">
        <f t="shared" si="16"/>
        <v>13.326585695006747</v>
      </c>
    </row>
    <row r="1033" spans="1:7" x14ac:dyDescent="0.2">
      <c r="A1033" s="6">
        <v>31382</v>
      </c>
      <c r="B1033">
        <v>207.3</v>
      </c>
      <c r="C1033">
        <v>7.9</v>
      </c>
      <c r="D1033">
        <v>14.61</v>
      </c>
      <c r="E1033">
        <v>109.3</v>
      </c>
      <c r="F1033">
        <v>9.26</v>
      </c>
      <c r="G1033" s="4">
        <f t="shared" si="16"/>
        <v>14.188911704312117</v>
      </c>
    </row>
    <row r="1034" spans="1:7" x14ac:dyDescent="0.2">
      <c r="A1034" s="6">
        <v>31413</v>
      </c>
      <c r="B1034">
        <v>208.2</v>
      </c>
      <c r="C1034">
        <v>7.94</v>
      </c>
      <c r="D1034">
        <v>14.58</v>
      </c>
      <c r="E1034">
        <v>109.6</v>
      </c>
      <c r="F1034">
        <v>9.19</v>
      </c>
      <c r="G1034" s="4">
        <f t="shared" si="16"/>
        <v>14.2798353909465</v>
      </c>
    </row>
    <row r="1035" spans="1:7" x14ac:dyDescent="0.2">
      <c r="A1035" s="6">
        <v>31444</v>
      </c>
      <c r="B1035">
        <v>219.4</v>
      </c>
      <c r="C1035">
        <v>7.98</v>
      </c>
      <c r="D1035">
        <v>14.55</v>
      </c>
      <c r="E1035">
        <v>109.3</v>
      </c>
      <c r="F1035">
        <v>8.6999999999999993</v>
      </c>
      <c r="G1035" s="4">
        <f t="shared" si="16"/>
        <v>15.079037800687285</v>
      </c>
    </row>
    <row r="1036" spans="1:7" x14ac:dyDescent="0.2">
      <c r="A1036" s="6">
        <v>31472</v>
      </c>
      <c r="B1036">
        <v>232.3</v>
      </c>
      <c r="C1036">
        <v>8.02</v>
      </c>
      <c r="D1036">
        <v>14.52</v>
      </c>
      <c r="E1036">
        <v>108.8</v>
      </c>
      <c r="F1036">
        <v>7.78</v>
      </c>
      <c r="G1036" s="4">
        <f t="shared" si="16"/>
        <v>15.998622589531681</v>
      </c>
    </row>
    <row r="1037" spans="1:7" x14ac:dyDescent="0.2">
      <c r="A1037" s="6">
        <v>31503</v>
      </c>
      <c r="B1037">
        <v>238</v>
      </c>
      <c r="C1037">
        <v>8.0500000000000007</v>
      </c>
      <c r="D1037">
        <v>14.58</v>
      </c>
      <c r="E1037">
        <v>108.6</v>
      </c>
      <c r="F1037">
        <v>7.3</v>
      </c>
      <c r="G1037" s="4">
        <f t="shared" si="16"/>
        <v>16.323731138545952</v>
      </c>
    </row>
    <row r="1038" spans="1:7" x14ac:dyDescent="0.2">
      <c r="A1038" s="6">
        <v>31533</v>
      </c>
      <c r="B1038">
        <v>238.5</v>
      </c>
      <c r="C1038">
        <v>8.07</v>
      </c>
      <c r="D1038">
        <v>14.65</v>
      </c>
      <c r="E1038">
        <v>108.9</v>
      </c>
      <c r="F1038">
        <v>7.71</v>
      </c>
      <c r="G1038" s="4">
        <f t="shared" si="16"/>
        <v>16.27986348122867</v>
      </c>
    </row>
    <row r="1039" spans="1:7" x14ac:dyDescent="0.2">
      <c r="A1039" s="6">
        <v>31564</v>
      </c>
      <c r="B1039">
        <v>245.3</v>
      </c>
      <c r="C1039">
        <v>8.1</v>
      </c>
      <c r="D1039">
        <v>14.71</v>
      </c>
      <c r="E1039">
        <v>109.5</v>
      </c>
      <c r="F1039">
        <v>7.8</v>
      </c>
      <c r="G1039" s="4">
        <f t="shared" si="16"/>
        <v>16.675730795377294</v>
      </c>
    </row>
    <row r="1040" spans="1:7" x14ac:dyDescent="0.2">
      <c r="A1040" s="6">
        <v>31594</v>
      </c>
      <c r="B1040">
        <v>240.2</v>
      </c>
      <c r="C1040">
        <v>8.14</v>
      </c>
      <c r="D1040">
        <v>14.76</v>
      </c>
      <c r="E1040">
        <v>109.5</v>
      </c>
      <c r="F1040">
        <v>7.3</v>
      </c>
      <c r="G1040" s="4">
        <f t="shared" si="16"/>
        <v>16.273712737127372</v>
      </c>
    </row>
    <row r="1041" spans="1:7" x14ac:dyDescent="0.2">
      <c r="A1041" s="6">
        <v>31625</v>
      </c>
      <c r="B1041">
        <v>245</v>
      </c>
      <c r="C1041">
        <v>8.19</v>
      </c>
      <c r="D1041">
        <v>14.8</v>
      </c>
      <c r="E1041">
        <v>109.7</v>
      </c>
      <c r="F1041">
        <v>7.17</v>
      </c>
      <c r="G1041" s="4">
        <f t="shared" si="16"/>
        <v>16.554054054054053</v>
      </c>
    </row>
    <row r="1042" spans="1:7" x14ac:dyDescent="0.2">
      <c r="A1042" s="6">
        <v>31656</v>
      </c>
      <c r="B1042">
        <v>238.3</v>
      </c>
      <c r="C1042">
        <v>8.23</v>
      </c>
      <c r="D1042">
        <v>14.85</v>
      </c>
      <c r="E1042">
        <v>110.2</v>
      </c>
      <c r="F1042">
        <v>7.45</v>
      </c>
      <c r="G1042" s="4">
        <f t="shared" si="16"/>
        <v>16.047138047138048</v>
      </c>
    </row>
    <row r="1043" spans="1:7" x14ac:dyDescent="0.2">
      <c r="A1043" s="6">
        <v>31686</v>
      </c>
      <c r="B1043">
        <v>237.4</v>
      </c>
      <c r="C1043">
        <v>8.25</v>
      </c>
      <c r="D1043">
        <v>14.73</v>
      </c>
      <c r="E1043">
        <v>110.3</v>
      </c>
      <c r="F1043">
        <v>7.43</v>
      </c>
      <c r="G1043" s="4">
        <f t="shared" si="16"/>
        <v>16.116768499660555</v>
      </c>
    </row>
    <row r="1044" spans="1:7" x14ac:dyDescent="0.2">
      <c r="A1044" s="6">
        <v>31717</v>
      </c>
      <c r="B1044">
        <v>245.1</v>
      </c>
      <c r="C1044">
        <v>8.26</v>
      </c>
      <c r="D1044">
        <v>14.6</v>
      </c>
      <c r="E1044">
        <v>110.4</v>
      </c>
      <c r="F1044">
        <v>7.25</v>
      </c>
      <c r="G1044" s="4">
        <f t="shared" si="16"/>
        <v>16.787671232876711</v>
      </c>
    </row>
    <row r="1045" spans="1:7" x14ac:dyDescent="0.2">
      <c r="A1045" s="6">
        <v>31747</v>
      </c>
      <c r="B1045">
        <v>248.6</v>
      </c>
      <c r="C1045">
        <v>8.2799999999999994</v>
      </c>
      <c r="D1045">
        <v>14.48</v>
      </c>
      <c r="E1045">
        <v>110.5</v>
      </c>
      <c r="F1045">
        <v>7.11</v>
      </c>
      <c r="G1045" s="4">
        <f t="shared" si="16"/>
        <v>17.168508287292816</v>
      </c>
    </row>
    <row r="1046" spans="1:7" x14ac:dyDescent="0.2">
      <c r="A1046" s="6">
        <v>31778</v>
      </c>
      <c r="B1046">
        <v>264.5</v>
      </c>
      <c r="C1046">
        <v>8.3000000000000007</v>
      </c>
      <c r="D1046">
        <v>14.69</v>
      </c>
      <c r="E1046">
        <v>111.2</v>
      </c>
      <c r="F1046">
        <v>7.08</v>
      </c>
      <c r="G1046" s="4">
        <f t="shared" si="16"/>
        <v>18.005445881552077</v>
      </c>
    </row>
    <row r="1047" spans="1:7" x14ac:dyDescent="0.2">
      <c r="A1047" s="6">
        <v>31809</v>
      </c>
      <c r="B1047">
        <v>280.89999999999998</v>
      </c>
      <c r="C1047">
        <v>8.32</v>
      </c>
      <c r="D1047">
        <v>14.89</v>
      </c>
      <c r="E1047">
        <v>111.6</v>
      </c>
      <c r="F1047">
        <v>7.25</v>
      </c>
      <c r="G1047" s="4">
        <f t="shared" si="16"/>
        <v>18.86501007387508</v>
      </c>
    </row>
    <row r="1048" spans="1:7" x14ac:dyDescent="0.2">
      <c r="A1048" s="6">
        <v>31837</v>
      </c>
      <c r="B1048">
        <v>292.5</v>
      </c>
      <c r="C1048">
        <v>8.34</v>
      </c>
      <c r="D1048">
        <v>15.1</v>
      </c>
      <c r="E1048">
        <v>112.1</v>
      </c>
      <c r="F1048">
        <v>7.25</v>
      </c>
      <c r="G1048" s="4">
        <f t="shared" si="16"/>
        <v>19.370860927152318</v>
      </c>
    </row>
    <row r="1049" spans="1:7" x14ac:dyDescent="0.2">
      <c r="A1049" s="6">
        <v>31868</v>
      </c>
      <c r="B1049">
        <v>289.3</v>
      </c>
      <c r="C1049">
        <v>8.4</v>
      </c>
      <c r="D1049">
        <v>14.87</v>
      </c>
      <c r="E1049">
        <v>112.7</v>
      </c>
      <c r="F1049">
        <v>8.02</v>
      </c>
      <c r="G1049" s="4">
        <f t="shared" si="16"/>
        <v>19.455279085406861</v>
      </c>
    </row>
    <row r="1050" spans="1:7" x14ac:dyDescent="0.2">
      <c r="A1050" s="6">
        <v>31898</v>
      </c>
      <c r="B1050">
        <v>289.10000000000002</v>
      </c>
      <c r="C1050">
        <v>8.4600000000000009</v>
      </c>
      <c r="D1050">
        <v>14.65</v>
      </c>
      <c r="E1050">
        <v>113.1</v>
      </c>
      <c r="F1050">
        <v>8.61</v>
      </c>
      <c r="G1050" s="4">
        <f t="shared" si="16"/>
        <v>19.733788395904437</v>
      </c>
    </row>
    <row r="1051" spans="1:7" x14ac:dyDescent="0.2">
      <c r="A1051" s="6">
        <v>31929</v>
      </c>
      <c r="B1051">
        <v>301.39999999999998</v>
      </c>
      <c r="C1051">
        <v>8.52</v>
      </c>
      <c r="D1051">
        <v>14.42</v>
      </c>
      <c r="E1051">
        <v>113.5</v>
      </c>
      <c r="F1051">
        <v>8.4</v>
      </c>
      <c r="G1051" s="4">
        <f t="shared" si="16"/>
        <v>20.901525658807209</v>
      </c>
    </row>
    <row r="1052" spans="1:7" x14ac:dyDescent="0.2">
      <c r="A1052" s="6">
        <v>31959</v>
      </c>
      <c r="B1052">
        <v>310.10000000000002</v>
      </c>
      <c r="C1052">
        <v>8.57</v>
      </c>
      <c r="D1052">
        <v>14.9</v>
      </c>
      <c r="E1052">
        <v>113.8</v>
      </c>
      <c r="F1052">
        <v>8.4499999999999993</v>
      </c>
      <c r="G1052" s="4">
        <f t="shared" si="16"/>
        <v>20.812080536912752</v>
      </c>
    </row>
    <row r="1053" spans="1:7" x14ac:dyDescent="0.2">
      <c r="A1053" s="6">
        <v>31990</v>
      </c>
      <c r="B1053">
        <v>329.4</v>
      </c>
      <c r="C1053">
        <v>8.61</v>
      </c>
      <c r="D1053">
        <v>15.38</v>
      </c>
      <c r="E1053">
        <v>114.4</v>
      </c>
      <c r="F1053">
        <v>8.76</v>
      </c>
      <c r="G1053" s="4">
        <f t="shared" si="16"/>
        <v>21.417425227568266</v>
      </c>
    </row>
    <row r="1054" spans="1:7" x14ac:dyDescent="0.2">
      <c r="A1054" s="6">
        <v>32021</v>
      </c>
      <c r="B1054">
        <v>318.7</v>
      </c>
      <c r="C1054">
        <v>8.66</v>
      </c>
      <c r="D1054">
        <v>15.86</v>
      </c>
      <c r="E1054">
        <v>115</v>
      </c>
      <c r="F1054">
        <v>9.42</v>
      </c>
      <c r="G1054" s="4">
        <f t="shared" si="16"/>
        <v>20.094577553593947</v>
      </c>
    </row>
    <row r="1055" spans="1:7" x14ac:dyDescent="0.2">
      <c r="A1055" s="6">
        <v>32051</v>
      </c>
      <c r="B1055">
        <v>280.2</v>
      </c>
      <c r="C1055">
        <v>8.7100000000000009</v>
      </c>
      <c r="D1055">
        <v>16.41</v>
      </c>
      <c r="E1055">
        <v>115.3</v>
      </c>
      <c r="F1055">
        <v>9.52</v>
      </c>
      <c r="G1055" s="4">
        <f t="shared" si="16"/>
        <v>17.074954296160875</v>
      </c>
    </row>
    <row r="1056" spans="1:7" x14ac:dyDescent="0.2">
      <c r="A1056" s="6">
        <v>32082</v>
      </c>
      <c r="B1056">
        <v>245</v>
      </c>
      <c r="C1056">
        <v>8.76</v>
      </c>
      <c r="D1056">
        <v>16.95</v>
      </c>
      <c r="E1056">
        <v>115.4</v>
      </c>
      <c r="F1056">
        <v>8.86</v>
      </c>
      <c r="G1056" s="4">
        <f t="shared" si="16"/>
        <v>14.454277286135694</v>
      </c>
    </row>
    <row r="1057" spans="1:7" x14ac:dyDescent="0.2">
      <c r="A1057" s="6">
        <v>32112</v>
      </c>
      <c r="B1057">
        <v>241</v>
      </c>
      <c r="C1057">
        <v>8.81</v>
      </c>
      <c r="D1057">
        <v>17.5</v>
      </c>
      <c r="E1057">
        <v>115.4</v>
      </c>
      <c r="F1057">
        <v>8.99</v>
      </c>
      <c r="G1057" s="4">
        <f t="shared" si="16"/>
        <v>13.771428571428572</v>
      </c>
    </row>
    <row r="1058" spans="1:7" x14ac:dyDescent="0.2">
      <c r="A1058" s="6">
        <v>32143</v>
      </c>
      <c r="B1058">
        <v>250.5</v>
      </c>
      <c r="C1058">
        <v>8.86</v>
      </c>
      <c r="D1058">
        <v>17.86</v>
      </c>
      <c r="E1058">
        <v>115.7</v>
      </c>
      <c r="F1058">
        <v>8.67</v>
      </c>
      <c r="G1058" s="4">
        <f t="shared" si="16"/>
        <v>14.025755879059352</v>
      </c>
    </row>
    <row r="1059" spans="1:7" x14ac:dyDescent="0.2">
      <c r="A1059" s="6">
        <v>32174</v>
      </c>
      <c r="B1059">
        <v>258.10000000000002</v>
      </c>
      <c r="C1059">
        <v>8.9</v>
      </c>
      <c r="D1059">
        <v>18.23</v>
      </c>
      <c r="E1059">
        <v>116</v>
      </c>
      <c r="F1059">
        <v>8.2100000000000009</v>
      </c>
      <c r="G1059" s="4">
        <f t="shared" si="16"/>
        <v>14.157981349424027</v>
      </c>
    </row>
    <row r="1060" spans="1:7" x14ac:dyDescent="0.2">
      <c r="A1060" s="6">
        <v>32203</v>
      </c>
      <c r="B1060">
        <v>265.7</v>
      </c>
      <c r="C1060">
        <v>8.9499999999999993</v>
      </c>
      <c r="D1060">
        <v>18.59</v>
      </c>
      <c r="E1060">
        <v>116.5</v>
      </c>
      <c r="F1060">
        <v>8.3699999999999992</v>
      </c>
      <c r="G1060" s="4">
        <f t="shared" si="16"/>
        <v>14.292630446476601</v>
      </c>
    </row>
    <row r="1061" spans="1:7" x14ac:dyDescent="0.2">
      <c r="A1061" s="6">
        <v>32234</v>
      </c>
      <c r="B1061">
        <v>262.60000000000002</v>
      </c>
      <c r="C1061">
        <v>9.0399999999999991</v>
      </c>
      <c r="D1061">
        <v>19.62</v>
      </c>
      <c r="E1061">
        <v>117.1</v>
      </c>
      <c r="F1061">
        <v>8.7200000000000006</v>
      </c>
      <c r="G1061" s="4">
        <f t="shared" si="16"/>
        <v>13.384301732925586</v>
      </c>
    </row>
    <row r="1062" spans="1:7" x14ac:dyDescent="0.2">
      <c r="A1062" s="6">
        <v>32264</v>
      </c>
      <c r="B1062">
        <v>256.10000000000002</v>
      </c>
      <c r="C1062">
        <v>9.14</v>
      </c>
      <c r="D1062">
        <v>20.64</v>
      </c>
      <c r="E1062">
        <v>117.5</v>
      </c>
      <c r="F1062">
        <v>9.09</v>
      </c>
      <c r="G1062" s="4">
        <f t="shared" ref="G1062:G1125" si="17">SP500_Price/Earnings</f>
        <v>12.40794573643411</v>
      </c>
    </row>
    <row r="1063" spans="1:7" x14ac:dyDescent="0.2">
      <c r="A1063" s="6">
        <v>32295</v>
      </c>
      <c r="B1063">
        <v>270.7</v>
      </c>
      <c r="C1063">
        <v>9.23</v>
      </c>
      <c r="D1063">
        <v>21.67</v>
      </c>
      <c r="E1063">
        <v>118</v>
      </c>
      <c r="F1063">
        <v>8.92</v>
      </c>
      <c r="G1063" s="4">
        <f t="shared" si="17"/>
        <v>12.491924319335485</v>
      </c>
    </row>
    <row r="1064" spans="1:7" x14ac:dyDescent="0.2">
      <c r="A1064" s="6">
        <v>32325</v>
      </c>
      <c r="B1064">
        <v>269.10000000000002</v>
      </c>
      <c r="C1064">
        <v>9.31</v>
      </c>
      <c r="D1064">
        <v>22.02</v>
      </c>
      <c r="E1064">
        <v>118.5</v>
      </c>
      <c r="F1064">
        <v>9.06</v>
      </c>
      <c r="G1064" s="4">
        <f t="shared" si="17"/>
        <v>12.220708446866487</v>
      </c>
    </row>
    <row r="1065" spans="1:7" x14ac:dyDescent="0.2">
      <c r="A1065" s="6">
        <v>32356</v>
      </c>
      <c r="B1065">
        <v>263.7</v>
      </c>
      <c r="C1065">
        <v>9.3800000000000008</v>
      </c>
      <c r="D1065">
        <v>22.38</v>
      </c>
      <c r="E1065">
        <v>119</v>
      </c>
      <c r="F1065">
        <v>9.26</v>
      </c>
      <c r="G1065" s="4">
        <f t="shared" si="17"/>
        <v>11.7828418230563</v>
      </c>
    </row>
    <row r="1066" spans="1:7" x14ac:dyDescent="0.2">
      <c r="A1066" s="6">
        <v>32387</v>
      </c>
      <c r="B1066">
        <v>268</v>
      </c>
      <c r="C1066">
        <v>9.4600000000000009</v>
      </c>
      <c r="D1066">
        <v>22.73</v>
      </c>
      <c r="E1066">
        <v>119.8</v>
      </c>
      <c r="F1066">
        <v>8.98</v>
      </c>
      <c r="G1066" s="4">
        <f t="shared" si="17"/>
        <v>11.790585129784425</v>
      </c>
    </row>
    <row r="1067" spans="1:7" x14ac:dyDescent="0.2">
      <c r="A1067" s="6">
        <v>32417</v>
      </c>
      <c r="B1067">
        <v>277.39999999999998</v>
      </c>
      <c r="C1067">
        <v>9.5500000000000007</v>
      </c>
      <c r="D1067">
        <v>23.07</v>
      </c>
      <c r="E1067">
        <v>120.2</v>
      </c>
      <c r="F1067">
        <v>8.8000000000000007</v>
      </c>
      <c r="G1067" s="4">
        <f t="shared" si="17"/>
        <v>12.02427394885132</v>
      </c>
    </row>
    <row r="1068" spans="1:7" x14ac:dyDescent="0.2">
      <c r="A1068" s="6">
        <v>32448</v>
      </c>
      <c r="B1068">
        <v>271</v>
      </c>
      <c r="C1068">
        <v>9.64</v>
      </c>
      <c r="D1068">
        <v>23.42</v>
      </c>
      <c r="E1068">
        <v>120.3</v>
      </c>
      <c r="F1068">
        <v>8.9600000000000009</v>
      </c>
      <c r="G1068" s="4">
        <f t="shared" si="17"/>
        <v>11.571306575576429</v>
      </c>
    </row>
    <row r="1069" spans="1:7" x14ac:dyDescent="0.2">
      <c r="A1069" s="6">
        <v>32478</v>
      </c>
      <c r="B1069">
        <v>276.5</v>
      </c>
      <c r="C1069">
        <v>9.75</v>
      </c>
      <c r="D1069">
        <v>23.75</v>
      </c>
      <c r="E1069">
        <v>120.5</v>
      </c>
      <c r="F1069">
        <v>9.11</v>
      </c>
      <c r="G1069" s="4">
        <f t="shared" si="17"/>
        <v>11.642105263157895</v>
      </c>
    </row>
    <row r="1070" spans="1:7" x14ac:dyDescent="0.2">
      <c r="A1070" s="6">
        <v>32509</v>
      </c>
      <c r="B1070">
        <v>285.39999999999998</v>
      </c>
      <c r="C1070">
        <v>9.81</v>
      </c>
      <c r="D1070">
        <v>24.16</v>
      </c>
      <c r="E1070">
        <v>121.1</v>
      </c>
      <c r="F1070">
        <v>9.09</v>
      </c>
      <c r="G1070" s="4">
        <f t="shared" si="17"/>
        <v>11.812913907284766</v>
      </c>
    </row>
    <row r="1071" spans="1:7" x14ac:dyDescent="0.2">
      <c r="A1071" s="6">
        <v>32540</v>
      </c>
      <c r="B1071">
        <v>294</v>
      </c>
      <c r="C1071">
        <v>9.9</v>
      </c>
      <c r="D1071">
        <v>24.56</v>
      </c>
      <c r="E1071">
        <v>121.6</v>
      </c>
      <c r="F1071">
        <v>9.17</v>
      </c>
      <c r="G1071" s="4">
        <f t="shared" si="17"/>
        <v>11.970684039087949</v>
      </c>
    </row>
    <row r="1072" spans="1:7" x14ac:dyDescent="0.2">
      <c r="A1072" s="6">
        <v>32568</v>
      </c>
      <c r="B1072">
        <v>292.7</v>
      </c>
      <c r="C1072">
        <v>10.01</v>
      </c>
      <c r="D1072">
        <v>24.96</v>
      </c>
      <c r="E1072">
        <v>122.3</v>
      </c>
      <c r="F1072">
        <v>9.36</v>
      </c>
      <c r="G1072" s="4">
        <f t="shared" si="17"/>
        <v>11.726762820512819</v>
      </c>
    </row>
    <row r="1073" spans="1:7" x14ac:dyDescent="0.2">
      <c r="A1073" s="6">
        <v>32599</v>
      </c>
      <c r="B1073">
        <v>302.3</v>
      </c>
      <c r="C1073">
        <v>10.09</v>
      </c>
      <c r="D1073">
        <v>25.05</v>
      </c>
      <c r="E1073">
        <v>123.1</v>
      </c>
      <c r="F1073">
        <v>9.18</v>
      </c>
      <c r="G1073" s="4">
        <f t="shared" si="17"/>
        <v>12.067864271457086</v>
      </c>
    </row>
    <row r="1074" spans="1:7" x14ac:dyDescent="0.2">
      <c r="A1074" s="6">
        <v>32629</v>
      </c>
      <c r="B1074">
        <v>313.89999999999998</v>
      </c>
      <c r="C1074">
        <v>10.19</v>
      </c>
      <c r="D1074">
        <v>25.13</v>
      </c>
      <c r="E1074">
        <v>123.8</v>
      </c>
      <c r="F1074">
        <v>8.86</v>
      </c>
      <c r="G1074" s="4">
        <f t="shared" si="17"/>
        <v>12.491046557898926</v>
      </c>
    </row>
    <row r="1075" spans="1:7" x14ac:dyDescent="0.2">
      <c r="A1075" s="6">
        <v>32660</v>
      </c>
      <c r="B1075">
        <v>323.7</v>
      </c>
      <c r="C1075">
        <v>10.37</v>
      </c>
      <c r="D1075">
        <v>25.22</v>
      </c>
      <c r="E1075">
        <v>124.1</v>
      </c>
      <c r="F1075">
        <v>8.2799999999999994</v>
      </c>
      <c r="G1075" s="4">
        <f t="shared" si="17"/>
        <v>12.835051546391753</v>
      </c>
    </row>
    <row r="1076" spans="1:7" x14ac:dyDescent="0.2">
      <c r="A1076" s="6">
        <v>32690</v>
      </c>
      <c r="B1076">
        <v>331.9</v>
      </c>
      <c r="C1076">
        <v>10.42</v>
      </c>
      <c r="D1076">
        <v>24.71</v>
      </c>
      <c r="E1076">
        <v>124.4</v>
      </c>
      <c r="F1076">
        <v>8.02</v>
      </c>
      <c r="G1076" s="4">
        <f t="shared" si="17"/>
        <v>13.431808984216914</v>
      </c>
    </row>
    <row r="1077" spans="1:7" x14ac:dyDescent="0.2">
      <c r="A1077" s="6">
        <v>32721</v>
      </c>
      <c r="B1077">
        <v>346.6</v>
      </c>
      <c r="C1077">
        <v>10.55</v>
      </c>
      <c r="D1077">
        <v>24.2</v>
      </c>
      <c r="E1077">
        <v>124.6</v>
      </c>
      <c r="F1077">
        <v>8.11</v>
      </c>
      <c r="G1077" s="4">
        <f t="shared" si="17"/>
        <v>14.322314049586778</v>
      </c>
    </row>
    <row r="1078" spans="1:7" x14ac:dyDescent="0.2">
      <c r="A1078" s="6">
        <v>32752</v>
      </c>
      <c r="B1078">
        <v>347.3</v>
      </c>
      <c r="C1078">
        <v>10.73</v>
      </c>
      <c r="D1078">
        <v>23.69</v>
      </c>
      <c r="E1078">
        <v>125</v>
      </c>
      <c r="F1078">
        <v>8.19</v>
      </c>
      <c r="G1078" s="4">
        <f t="shared" si="17"/>
        <v>14.660194174757281</v>
      </c>
    </row>
    <row r="1079" spans="1:7" x14ac:dyDescent="0.2">
      <c r="A1079" s="6">
        <v>32782</v>
      </c>
      <c r="B1079">
        <v>347.4</v>
      </c>
      <c r="C1079">
        <v>10.8</v>
      </c>
      <c r="D1079">
        <v>23.43</v>
      </c>
      <c r="E1079">
        <v>125.6</v>
      </c>
      <c r="F1079">
        <v>8.01</v>
      </c>
      <c r="G1079" s="4">
        <f t="shared" si="17"/>
        <v>14.827144686299615</v>
      </c>
    </row>
    <row r="1080" spans="1:7" x14ac:dyDescent="0.2">
      <c r="A1080" s="6">
        <v>32813</v>
      </c>
      <c r="B1080">
        <v>340.2</v>
      </c>
      <c r="C1080">
        <v>10.92</v>
      </c>
      <c r="D1080">
        <v>23.16</v>
      </c>
      <c r="E1080">
        <v>125.9</v>
      </c>
      <c r="F1080">
        <v>7.87</v>
      </c>
      <c r="G1080" s="4">
        <f t="shared" si="17"/>
        <v>14.689119170984455</v>
      </c>
    </row>
    <row r="1081" spans="1:7" x14ac:dyDescent="0.2">
      <c r="A1081" s="6">
        <v>32843</v>
      </c>
      <c r="B1081">
        <v>348.6</v>
      </c>
      <c r="C1081">
        <v>11.06</v>
      </c>
      <c r="D1081">
        <v>22.87</v>
      </c>
      <c r="E1081">
        <v>126.1</v>
      </c>
      <c r="F1081">
        <v>7.84</v>
      </c>
      <c r="G1081" s="4">
        <f t="shared" si="17"/>
        <v>15.242675994752952</v>
      </c>
    </row>
    <row r="1082" spans="1:7" x14ac:dyDescent="0.2">
      <c r="A1082" s="6">
        <v>32874</v>
      </c>
      <c r="B1082">
        <v>339.97</v>
      </c>
      <c r="C1082">
        <v>11.14</v>
      </c>
      <c r="D1082">
        <v>22.49</v>
      </c>
      <c r="E1082">
        <v>127.4</v>
      </c>
      <c r="F1082">
        <v>8.2100000000000009</v>
      </c>
      <c r="G1082" s="4">
        <f t="shared" si="17"/>
        <v>15.116496220542466</v>
      </c>
    </row>
    <row r="1083" spans="1:7" x14ac:dyDescent="0.2">
      <c r="A1083" s="6">
        <v>32905</v>
      </c>
      <c r="B1083">
        <v>330.45</v>
      </c>
      <c r="C1083">
        <v>11.23</v>
      </c>
      <c r="D1083">
        <v>22.08</v>
      </c>
      <c r="E1083">
        <v>128</v>
      </c>
      <c r="F1083">
        <v>8.4700000000000006</v>
      </c>
      <c r="G1083" s="4">
        <f t="shared" si="17"/>
        <v>14.966032608695652</v>
      </c>
    </row>
    <row r="1084" spans="1:7" x14ac:dyDescent="0.2">
      <c r="A1084" s="6">
        <v>32933</v>
      </c>
      <c r="B1084">
        <v>338.46</v>
      </c>
      <c r="C1084">
        <v>11.32</v>
      </c>
      <c r="D1084">
        <v>21.67</v>
      </c>
      <c r="E1084">
        <v>128.69999999999999</v>
      </c>
      <c r="F1084">
        <v>8.59</v>
      </c>
      <c r="G1084" s="4">
        <f t="shared" si="17"/>
        <v>15.618827872634977</v>
      </c>
    </row>
    <row r="1085" spans="1:7" x14ac:dyDescent="0.2">
      <c r="A1085" s="6">
        <v>32964</v>
      </c>
      <c r="B1085">
        <v>338.18</v>
      </c>
      <c r="C1085">
        <v>11.44</v>
      </c>
      <c r="D1085">
        <v>21.53</v>
      </c>
      <c r="E1085">
        <v>128.9</v>
      </c>
      <c r="F1085">
        <v>8.7899999999999991</v>
      </c>
      <c r="G1085" s="4">
        <f t="shared" si="17"/>
        <v>15.707385044124477</v>
      </c>
    </row>
    <row r="1086" spans="1:7" x14ac:dyDescent="0.2">
      <c r="A1086" s="6">
        <v>32994</v>
      </c>
      <c r="B1086">
        <v>350.25</v>
      </c>
      <c r="C1086">
        <v>11.55</v>
      </c>
      <c r="D1086">
        <v>21.4</v>
      </c>
      <c r="E1086">
        <v>129.19999999999999</v>
      </c>
      <c r="F1086">
        <v>8.76</v>
      </c>
      <c r="G1086" s="4">
        <f t="shared" si="17"/>
        <v>16.366822429906541</v>
      </c>
    </row>
    <row r="1087" spans="1:7" x14ac:dyDescent="0.2">
      <c r="A1087" s="6">
        <v>33025</v>
      </c>
      <c r="B1087">
        <v>360.39</v>
      </c>
      <c r="C1087">
        <v>11.66</v>
      </c>
      <c r="D1087">
        <v>21.26</v>
      </c>
      <c r="E1087">
        <v>129.9</v>
      </c>
      <c r="F1087">
        <v>8.48</v>
      </c>
      <c r="G1087" s="4">
        <f t="shared" si="17"/>
        <v>16.951552210724362</v>
      </c>
    </row>
    <row r="1088" spans="1:7" x14ac:dyDescent="0.2">
      <c r="A1088" s="6">
        <v>33055</v>
      </c>
      <c r="B1088">
        <v>360.03</v>
      </c>
      <c r="C1088">
        <v>11.73</v>
      </c>
      <c r="D1088">
        <v>21.42</v>
      </c>
      <c r="E1088">
        <v>130.4</v>
      </c>
      <c r="F1088">
        <v>8.4700000000000006</v>
      </c>
      <c r="G1088" s="4">
        <f t="shared" si="17"/>
        <v>16.808123249299719</v>
      </c>
    </row>
    <row r="1089" spans="1:7" x14ac:dyDescent="0.2">
      <c r="A1089" s="6">
        <v>33086</v>
      </c>
      <c r="B1089">
        <v>330.75</v>
      </c>
      <c r="C1089">
        <v>11.78</v>
      </c>
      <c r="D1089">
        <v>21.58</v>
      </c>
      <c r="E1089">
        <v>131.6</v>
      </c>
      <c r="F1089">
        <v>8.75</v>
      </c>
      <c r="G1089" s="4">
        <f t="shared" si="17"/>
        <v>15.326691380908249</v>
      </c>
    </row>
    <row r="1090" spans="1:7" x14ac:dyDescent="0.2">
      <c r="A1090" s="6">
        <v>33117</v>
      </c>
      <c r="B1090">
        <v>315.41000000000003</v>
      </c>
      <c r="C1090">
        <v>11.83</v>
      </c>
      <c r="D1090">
        <v>21.74</v>
      </c>
      <c r="E1090">
        <v>132.69999999999999</v>
      </c>
      <c r="F1090">
        <v>8.89</v>
      </c>
      <c r="G1090" s="4">
        <f t="shared" si="17"/>
        <v>14.50827966881325</v>
      </c>
    </row>
    <row r="1091" spans="1:7" x14ac:dyDescent="0.2">
      <c r="A1091" s="6">
        <v>33147</v>
      </c>
      <c r="B1091">
        <v>307.12</v>
      </c>
      <c r="C1091">
        <v>11.93</v>
      </c>
      <c r="D1091">
        <v>21.61</v>
      </c>
      <c r="E1091">
        <v>133.5</v>
      </c>
      <c r="F1091">
        <v>8.7200000000000006</v>
      </c>
      <c r="G1091" s="4">
        <f t="shared" si="17"/>
        <v>14.211938917167979</v>
      </c>
    </row>
    <row r="1092" spans="1:7" x14ac:dyDescent="0.2">
      <c r="A1092" s="6">
        <v>33178</v>
      </c>
      <c r="B1092">
        <v>315.29000000000002</v>
      </c>
      <c r="C1092">
        <v>12.01</v>
      </c>
      <c r="D1092">
        <v>21.47</v>
      </c>
      <c r="E1092">
        <v>133.80000000000001</v>
      </c>
      <c r="F1092">
        <v>8.39</v>
      </c>
      <c r="G1092" s="4">
        <f t="shared" si="17"/>
        <v>14.685142058686541</v>
      </c>
    </row>
    <row r="1093" spans="1:7" x14ac:dyDescent="0.2">
      <c r="A1093" s="6">
        <v>33208</v>
      </c>
      <c r="B1093">
        <v>328.75</v>
      </c>
      <c r="C1093">
        <v>12.09</v>
      </c>
      <c r="D1093">
        <v>21.34</v>
      </c>
      <c r="E1093">
        <v>133.80000000000001</v>
      </c>
      <c r="F1093">
        <v>8.08</v>
      </c>
      <c r="G1093" s="4">
        <f t="shared" si="17"/>
        <v>15.405342080599812</v>
      </c>
    </row>
    <row r="1094" spans="1:7" x14ac:dyDescent="0.2">
      <c r="A1094" s="6">
        <v>33239</v>
      </c>
      <c r="B1094">
        <v>325.49</v>
      </c>
      <c r="C1094">
        <v>12.11</v>
      </c>
      <c r="D1094">
        <v>21.18</v>
      </c>
      <c r="E1094">
        <v>134.6</v>
      </c>
      <c r="F1094">
        <v>8.09</v>
      </c>
      <c r="G1094" s="4">
        <f t="shared" si="17"/>
        <v>15.367799811142588</v>
      </c>
    </row>
    <row r="1095" spans="1:7" x14ac:dyDescent="0.2">
      <c r="A1095" s="6">
        <v>33270</v>
      </c>
      <c r="B1095">
        <v>362.26</v>
      </c>
      <c r="C1095">
        <v>12.11</v>
      </c>
      <c r="D1095">
        <v>21.03</v>
      </c>
      <c r="E1095">
        <v>134.80000000000001</v>
      </c>
      <c r="F1095">
        <v>7.85</v>
      </c>
      <c r="G1095" s="4">
        <f t="shared" si="17"/>
        <v>17.225867807893483</v>
      </c>
    </row>
    <row r="1096" spans="1:7" x14ac:dyDescent="0.2">
      <c r="A1096" s="6">
        <v>33298</v>
      </c>
      <c r="B1096">
        <v>372.28</v>
      </c>
      <c r="C1096">
        <v>12.11</v>
      </c>
      <c r="D1096">
        <v>20.94</v>
      </c>
      <c r="E1096">
        <v>135</v>
      </c>
      <c r="F1096">
        <v>8.11</v>
      </c>
      <c r="G1096" s="4">
        <f t="shared" si="17"/>
        <v>17.778414517669528</v>
      </c>
    </row>
    <row r="1097" spans="1:7" x14ac:dyDescent="0.2">
      <c r="A1097" s="6">
        <v>33329</v>
      </c>
      <c r="B1097">
        <v>379.68</v>
      </c>
      <c r="C1097">
        <v>12.13</v>
      </c>
      <c r="D1097">
        <v>20.36</v>
      </c>
      <c r="E1097">
        <v>135.19999999999999</v>
      </c>
      <c r="F1097">
        <v>8.0399999999999991</v>
      </c>
      <c r="G1097" s="4">
        <f t="shared" si="17"/>
        <v>18.648330058939099</v>
      </c>
    </row>
    <row r="1098" spans="1:7" x14ac:dyDescent="0.2">
      <c r="A1098" s="6">
        <v>33359</v>
      </c>
      <c r="B1098">
        <v>377.99</v>
      </c>
      <c r="C1098">
        <v>12.14</v>
      </c>
      <c r="D1098">
        <v>19.86</v>
      </c>
      <c r="E1098">
        <v>135.6</v>
      </c>
      <c r="F1098">
        <v>8.07</v>
      </c>
      <c r="G1098" s="4">
        <f t="shared" si="17"/>
        <v>19.032729103726084</v>
      </c>
    </row>
    <row r="1099" spans="1:7" x14ac:dyDescent="0.2">
      <c r="A1099" s="6">
        <v>33390</v>
      </c>
      <c r="B1099">
        <v>378.29</v>
      </c>
      <c r="C1099">
        <v>12.15</v>
      </c>
      <c r="D1099">
        <v>19.41</v>
      </c>
      <c r="E1099">
        <v>136</v>
      </c>
      <c r="F1099">
        <v>8.2799999999999994</v>
      </c>
      <c r="G1099" s="4">
        <f t="shared" si="17"/>
        <v>19.489438433797012</v>
      </c>
    </row>
    <row r="1100" spans="1:7" x14ac:dyDescent="0.2">
      <c r="A1100" s="6">
        <v>33420</v>
      </c>
      <c r="B1100">
        <v>380.23</v>
      </c>
      <c r="C1100">
        <v>12.19</v>
      </c>
      <c r="D1100">
        <v>18.84</v>
      </c>
      <c r="E1100">
        <v>136.19999999999999</v>
      </c>
      <c r="F1100">
        <v>8.27</v>
      </c>
      <c r="G1100" s="4">
        <f t="shared" si="17"/>
        <v>20.182059447983015</v>
      </c>
    </row>
    <row r="1101" spans="1:7" x14ac:dyDescent="0.2">
      <c r="A1101" s="6">
        <v>33451</v>
      </c>
      <c r="B1101">
        <v>389.4</v>
      </c>
      <c r="C1101">
        <v>12.24</v>
      </c>
      <c r="D1101">
        <v>18.329999999999998</v>
      </c>
      <c r="E1101">
        <v>136.6</v>
      </c>
      <c r="F1101">
        <v>7.9</v>
      </c>
      <c r="G1101" s="4">
        <f t="shared" si="17"/>
        <v>21.243862520458265</v>
      </c>
    </row>
    <row r="1102" spans="1:7" x14ac:dyDescent="0.2">
      <c r="A1102" s="6">
        <v>33482</v>
      </c>
      <c r="B1102">
        <v>387.2</v>
      </c>
      <c r="C1102">
        <v>12.28</v>
      </c>
      <c r="D1102">
        <v>17.82</v>
      </c>
      <c r="E1102">
        <v>137.19999999999999</v>
      </c>
      <c r="F1102">
        <v>7.65</v>
      </c>
      <c r="G1102" s="4">
        <f t="shared" si="17"/>
        <v>21.728395061728396</v>
      </c>
    </row>
    <row r="1103" spans="1:7" x14ac:dyDescent="0.2">
      <c r="A1103" s="6">
        <v>33512</v>
      </c>
      <c r="B1103">
        <v>386.88</v>
      </c>
      <c r="C1103">
        <v>12.25</v>
      </c>
      <c r="D1103">
        <v>17.2</v>
      </c>
      <c r="E1103">
        <v>137.4</v>
      </c>
      <c r="F1103">
        <v>7.53</v>
      </c>
      <c r="G1103" s="4">
        <f t="shared" si="17"/>
        <v>22.493023255813956</v>
      </c>
    </row>
    <row r="1104" spans="1:7" x14ac:dyDescent="0.2">
      <c r="A1104" s="6">
        <v>33543</v>
      </c>
      <c r="B1104">
        <v>385.92</v>
      </c>
      <c r="C1104">
        <v>12.23</v>
      </c>
      <c r="D1104">
        <v>16.59</v>
      </c>
      <c r="E1104">
        <v>137.80000000000001</v>
      </c>
      <c r="F1104">
        <v>7.42</v>
      </c>
      <c r="G1104" s="4">
        <f t="shared" si="17"/>
        <v>23.2622061482821</v>
      </c>
    </row>
    <row r="1105" spans="1:7" x14ac:dyDescent="0.2">
      <c r="A1105" s="6">
        <v>33573</v>
      </c>
      <c r="B1105">
        <v>388.51</v>
      </c>
      <c r="C1105">
        <v>12.2</v>
      </c>
      <c r="D1105">
        <v>15.97</v>
      </c>
      <c r="E1105">
        <v>137.9</v>
      </c>
      <c r="F1105">
        <v>7.09</v>
      </c>
      <c r="G1105" s="4">
        <f t="shared" si="17"/>
        <v>24.327489041953662</v>
      </c>
    </row>
    <row r="1106" spans="1:7" x14ac:dyDescent="0.2">
      <c r="A1106" s="6">
        <v>33604</v>
      </c>
      <c r="B1106">
        <v>416.08</v>
      </c>
      <c r="C1106">
        <v>12.24</v>
      </c>
      <c r="D1106">
        <v>16.05</v>
      </c>
      <c r="E1106">
        <v>138.1</v>
      </c>
      <c r="F1106">
        <v>7.03</v>
      </c>
      <c r="G1106" s="4">
        <f t="shared" si="17"/>
        <v>25.923987538940807</v>
      </c>
    </row>
    <row r="1107" spans="1:7" x14ac:dyDescent="0.2">
      <c r="A1107" s="6">
        <v>33635</v>
      </c>
      <c r="B1107">
        <v>412.56</v>
      </c>
      <c r="C1107">
        <v>12.28</v>
      </c>
      <c r="D1107">
        <v>16.12</v>
      </c>
      <c r="E1107">
        <v>138.6</v>
      </c>
      <c r="F1107">
        <v>7.34</v>
      </c>
      <c r="G1107" s="4">
        <f t="shared" si="17"/>
        <v>25.593052109181141</v>
      </c>
    </row>
    <row r="1108" spans="1:7" x14ac:dyDescent="0.2">
      <c r="A1108" s="6">
        <v>33664</v>
      </c>
      <c r="B1108">
        <v>407.36</v>
      </c>
      <c r="C1108">
        <v>12.32</v>
      </c>
      <c r="D1108">
        <v>16.190000000000001</v>
      </c>
      <c r="E1108">
        <v>139.30000000000001</v>
      </c>
      <c r="F1108">
        <v>7.54</v>
      </c>
      <c r="G1108" s="4">
        <f t="shared" si="17"/>
        <v>25.161210623841878</v>
      </c>
    </row>
    <row r="1109" spans="1:7" x14ac:dyDescent="0.2">
      <c r="A1109" s="6">
        <v>33695</v>
      </c>
      <c r="B1109">
        <v>407.41</v>
      </c>
      <c r="C1109">
        <v>12.32</v>
      </c>
      <c r="D1109">
        <v>16.48</v>
      </c>
      <c r="E1109">
        <v>139.5</v>
      </c>
      <c r="F1109">
        <v>7.48</v>
      </c>
      <c r="G1109" s="4">
        <f t="shared" si="17"/>
        <v>24.721480582524272</v>
      </c>
    </row>
    <row r="1110" spans="1:7" x14ac:dyDescent="0.2">
      <c r="A1110" s="6">
        <v>33725</v>
      </c>
      <c r="B1110">
        <v>414.81</v>
      </c>
      <c r="C1110">
        <v>12.32</v>
      </c>
      <c r="D1110">
        <v>16.77</v>
      </c>
      <c r="E1110">
        <v>139.69999999999999</v>
      </c>
      <c r="F1110">
        <v>7.39</v>
      </c>
      <c r="G1110" s="4">
        <f t="shared" si="17"/>
        <v>24.735241502683365</v>
      </c>
    </row>
    <row r="1111" spans="1:7" x14ac:dyDescent="0.2">
      <c r="A1111" s="6">
        <v>33756</v>
      </c>
      <c r="B1111">
        <v>408.27</v>
      </c>
      <c r="C1111">
        <v>12.32</v>
      </c>
      <c r="D1111">
        <v>17.05</v>
      </c>
      <c r="E1111">
        <v>140.19999999999999</v>
      </c>
      <c r="F1111">
        <v>7.26</v>
      </c>
      <c r="G1111" s="4">
        <f t="shared" si="17"/>
        <v>23.945454545454542</v>
      </c>
    </row>
    <row r="1112" spans="1:7" x14ac:dyDescent="0.2">
      <c r="A1112" s="6">
        <v>33786</v>
      </c>
      <c r="B1112">
        <v>415.05</v>
      </c>
      <c r="C1112">
        <v>12.34</v>
      </c>
      <c r="D1112">
        <v>17.38</v>
      </c>
      <c r="E1112">
        <v>140.5</v>
      </c>
      <c r="F1112">
        <v>6.84</v>
      </c>
      <c r="G1112" s="4">
        <f t="shared" si="17"/>
        <v>23.880897583429231</v>
      </c>
    </row>
    <row r="1113" spans="1:7" x14ac:dyDescent="0.2">
      <c r="A1113" s="6">
        <v>33817</v>
      </c>
      <c r="B1113">
        <v>417.93</v>
      </c>
      <c r="C1113">
        <v>12.37</v>
      </c>
      <c r="D1113">
        <v>17.71</v>
      </c>
      <c r="E1113">
        <v>140.9</v>
      </c>
      <c r="F1113">
        <v>6.59</v>
      </c>
      <c r="G1113" s="4">
        <f t="shared" si="17"/>
        <v>23.598531902879728</v>
      </c>
    </row>
    <row r="1114" spans="1:7" x14ac:dyDescent="0.2">
      <c r="A1114" s="6">
        <v>33848</v>
      </c>
      <c r="B1114">
        <v>418.48</v>
      </c>
      <c r="C1114">
        <v>12.4</v>
      </c>
      <c r="D1114">
        <v>18.04</v>
      </c>
      <c r="E1114">
        <v>141.30000000000001</v>
      </c>
      <c r="F1114">
        <v>6.42</v>
      </c>
      <c r="G1114" s="4">
        <f t="shared" si="17"/>
        <v>23.197339246119736</v>
      </c>
    </row>
    <row r="1115" spans="1:7" x14ac:dyDescent="0.2">
      <c r="A1115" s="6">
        <v>33878</v>
      </c>
      <c r="B1115">
        <v>412.5</v>
      </c>
      <c r="C1115">
        <v>12.39</v>
      </c>
      <c r="D1115">
        <v>18.39</v>
      </c>
      <c r="E1115">
        <v>141.80000000000001</v>
      </c>
      <c r="F1115">
        <v>6.59</v>
      </c>
      <c r="G1115" s="4">
        <f t="shared" si="17"/>
        <v>22.430668841761825</v>
      </c>
    </row>
    <row r="1116" spans="1:7" x14ac:dyDescent="0.2">
      <c r="A1116" s="6">
        <v>33909</v>
      </c>
      <c r="B1116">
        <v>422.84</v>
      </c>
      <c r="C1116">
        <v>12.38</v>
      </c>
      <c r="D1116">
        <v>18.739999999999998</v>
      </c>
      <c r="E1116">
        <v>142</v>
      </c>
      <c r="F1116">
        <v>6.87</v>
      </c>
      <c r="G1116" s="4">
        <f t="shared" si="17"/>
        <v>22.56350053361793</v>
      </c>
    </row>
    <row r="1117" spans="1:7" x14ac:dyDescent="0.2">
      <c r="A1117" s="6">
        <v>33939</v>
      </c>
      <c r="B1117">
        <v>435.64</v>
      </c>
      <c r="C1117">
        <v>12.39</v>
      </c>
      <c r="D1117">
        <v>19.09</v>
      </c>
      <c r="E1117">
        <v>141.9</v>
      </c>
      <c r="F1117">
        <v>6.77</v>
      </c>
      <c r="G1117" s="4">
        <f t="shared" si="17"/>
        <v>22.820324777370349</v>
      </c>
    </row>
    <row r="1118" spans="1:7" x14ac:dyDescent="0.2">
      <c r="A1118" s="6">
        <v>33970</v>
      </c>
      <c r="B1118">
        <v>435.23</v>
      </c>
      <c r="C1118">
        <v>12.41</v>
      </c>
      <c r="D1118">
        <v>19.34</v>
      </c>
      <c r="E1118">
        <v>142.6</v>
      </c>
      <c r="F1118">
        <v>6.6</v>
      </c>
      <c r="G1118" s="4">
        <f t="shared" si="17"/>
        <v>22.50413650465357</v>
      </c>
    </row>
    <row r="1119" spans="1:7" x14ac:dyDescent="0.2">
      <c r="A1119" s="6">
        <v>34001</v>
      </c>
      <c r="B1119">
        <v>441.7</v>
      </c>
      <c r="C1119">
        <v>12.45</v>
      </c>
      <c r="D1119">
        <v>19.59</v>
      </c>
      <c r="E1119">
        <v>143.1</v>
      </c>
      <c r="F1119">
        <v>6.26</v>
      </c>
      <c r="G1119" s="4">
        <f t="shared" si="17"/>
        <v>22.547217968351198</v>
      </c>
    </row>
    <row r="1120" spans="1:7" x14ac:dyDescent="0.2">
      <c r="A1120" s="6">
        <v>34029</v>
      </c>
      <c r="B1120">
        <v>450.16</v>
      </c>
      <c r="C1120">
        <v>12.48</v>
      </c>
      <c r="D1120">
        <v>19.84</v>
      </c>
      <c r="E1120">
        <v>143.6</v>
      </c>
      <c r="F1120">
        <v>5.98</v>
      </c>
      <c r="G1120" s="4">
        <f t="shared" si="17"/>
        <v>22.68951612903226</v>
      </c>
    </row>
    <row r="1121" spans="1:7" x14ac:dyDescent="0.2">
      <c r="A1121" s="6">
        <v>34060</v>
      </c>
      <c r="B1121">
        <v>443.08</v>
      </c>
      <c r="C1121">
        <v>12.49</v>
      </c>
      <c r="D1121">
        <v>19.670000000000002</v>
      </c>
      <c r="E1121">
        <v>144</v>
      </c>
      <c r="F1121">
        <v>5.97</v>
      </c>
      <c r="G1121" s="4">
        <f t="shared" si="17"/>
        <v>22.525673614641583</v>
      </c>
    </row>
    <row r="1122" spans="1:7" x14ac:dyDescent="0.2">
      <c r="A1122" s="6">
        <v>34090</v>
      </c>
      <c r="B1122">
        <v>445.25</v>
      </c>
      <c r="C1122">
        <v>12.51</v>
      </c>
      <c r="D1122">
        <v>19.5</v>
      </c>
      <c r="E1122">
        <v>144.19999999999999</v>
      </c>
      <c r="F1122">
        <v>6.04</v>
      </c>
      <c r="G1122" s="4">
        <f t="shared" si="17"/>
        <v>22.833333333333332</v>
      </c>
    </row>
    <row r="1123" spans="1:7" x14ac:dyDescent="0.2">
      <c r="A1123" s="6">
        <v>34121</v>
      </c>
      <c r="B1123">
        <v>448.06</v>
      </c>
      <c r="C1123">
        <v>12.52</v>
      </c>
      <c r="D1123">
        <v>19.329999999999998</v>
      </c>
      <c r="E1123">
        <v>144.4</v>
      </c>
      <c r="F1123">
        <v>5.96</v>
      </c>
      <c r="G1123" s="4">
        <f t="shared" si="17"/>
        <v>23.17951370926022</v>
      </c>
    </row>
    <row r="1124" spans="1:7" x14ac:dyDescent="0.2">
      <c r="A1124" s="6">
        <v>34151</v>
      </c>
      <c r="B1124">
        <v>447.29</v>
      </c>
      <c r="C1124">
        <v>12.52</v>
      </c>
      <c r="D1124">
        <v>19.690000000000001</v>
      </c>
      <c r="E1124">
        <v>144.4</v>
      </c>
      <c r="F1124">
        <v>5.81</v>
      </c>
      <c r="G1124" s="4">
        <f t="shared" si="17"/>
        <v>22.716607414931438</v>
      </c>
    </row>
    <row r="1125" spans="1:7" x14ac:dyDescent="0.2">
      <c r="A1125" s="6">
        <v>34182</v>
      </c>
      <c r="B1125">
        <v>454.13</v>
      </c>
      <c r="C1125">
        <v>12.52</v>
      </c>
      <c r="D1125">
        <v>20.05</v>
      </c>
      <c r="E1125">
        <v>144.80000000000001</v>
      </c>
      <c r="F1125">
        <v>5.68</v>
      </c>
      <c r="G1125" s="4">
        <f t="shared" si="17"/>
        <v>22.649875311720699</v>
      </c>
    </row>
    <row r="1126" spans="1:7" x14ac:dyDescent="0.2">
      <c r="A1126" s="6">
        <v>34213</v>
      </c>
      <c r="B1126">
        <v>459.24</v>
      </c>
      <c r="C1126">
        <v>12.52</v>
      </c>
      <c r="D1126">
        <v>20.41</v>
      </c>
      <c r="E1126">
        <v>145.1</v>
      </c>
      <c r="F1126">
        <v>5.36</v>
      </c>
      <c r="G1126" s="4">
        <f t="shared" ref="G1126:G1189" si="18">SP500_Price/Earnings</f>
        <v>22.500734933855952</v>
      </c>
    </row>
    <row r="1127" spans="1:7" x14ac:dyDescent="0.2">
      <c r="A1127" s="6">
        <v>34243</v>
      </c>
      <c r="B1127">
        <v>463.9</v>
      </c>
      <c r="C1127">
        <v>12.54</v>
      </c>
      <c r="D1127">
        <v>20.9</v>
      </c>
      <c r="E1127">
        <v>145.69999999999999</v>
      </c>
      <c r="F1127">
        <v>5.33</v>
      </c>
      <c r="G1127" s="4">
        <f t="shared" si="18"/>
        <v>22.19617224880383</v>
      </c>
    </row>
    <row r="1128" spans="1:7" x14ac:dyDescent="0.2">
      <c r="A1128" s="6">
        <v>34274</v>
      </c>
      <c r="B1128">
        <v>462.89</v>
      </c>
      <c r="C1128">
        <v>12.56</v>
      </c>
      <c r="D1128">
        <v>21.39</v>
      </c>
      <c r="E1128">
        <v>145.80000000000001</v>
      </c>
      <c r="F1128">
        <v>5.72</v>
      </c>
      <c r="G1128" s="4">
        <f t="shared" si="18"/>
        <v>21.640486208508648</v>
      </c>
    </row>
    <row r="1129" spans="1:7" x14ac:dyDescent="0.2">
      <c r="A1129" s="6">
        <v>34304</v>
      </c>
      <c r="B1129">
        <v>465.95</v>
      </c>
      <c r="C1129">
        <v>12.58</v>
      </c>
      <c r="D1129">
        <v>21.89</v>
      </c>
      <c r="E1129">
        <v>145.80000000000001</v>
      </c>
      <c r="F1129">
        <v>5.77</v>
      </c>
      <c r="G1129" s="4">
        <f t="shared" si="18"/>
        <v>21.28597533120146</v>
      </c>
    </row>
    <row r="1130" spans="1:7" x14ac:dyDescent="0.2">
      <c r="A1130" s="6">
        <v>34335</v>
      </c>
      <c r="B1130">
        <v>472.99</v>
      </c>
      <c r="C1130">
        <v>12.62</v>
      </c>
      <c r="D1130">
        <v>22.16</v>
      </c>
      <c r="E1130">
        <v>146.19999999999999</v>
      </c>
      <c r="F1130">
        <v>5.75</v>
      </c>
      <c r="G1130" s="4">
        <f t="shared" si="18"/>
        <v>21.344314079422382</v>
      </c>
    </row>
    <row r="1131" spans="1:7" x14ac:dyDescent="0.2">
      <c r="A1131" s="6">
        <v>34366</v>
      </c>
      <c r="B1131">
        <v>471.58</v>
      </c>
      <c r="C1131">
        <v>12.67</v>
      </c>
      <c r="D1131">
        <v>22.43</v>
      </c>
      <c r="E1131">
        <v>146.69999999999999</v>
      </c>
      <c r="F1131">
        <v>5.97</v>
      </c>
      <c r="G1131" s="4">
        <f t="shared" si="18"/>
        <v>21.024520731163619</v>
      </c>
    </row>
    <row r="1132" spans="1:7" x14ac:dyDescent="0.2">
      <c r="A1132" s="6">
        <v>34394</v>
      </c>
      <c r="B1132">
        <v>463.81</v>
      </c>
      <c r="C1132">
        <v>12.71</v>
      </c>
      <c r="D1132">
        <v>22.71</v>
      </c>
      <c r="E1132">
        <v>147.19999999999999</v>
      </c>
      <c r="F1132">
        <v>6.48</v>
      </c>
      <c r="G1132" s="4">
        <f t="shared" si="18"/>
        <v>20.423161602818141</v>
      </c>
    </row>
    <row r="1133" spans="1:7" x14ac:dyDescent="0.2">
      <c r="A1133" s="6">
        <v>34425</v>
      </c>
      <c r="B1133">
        <v>447.23</v>
      </c>
      <c r="C1133">
        <v>12.75</v>
      </c>
      <c r="D1133">
        <v>23.54</v>
      </c>
      <c r="E1133">
        <v>147.4</v>
      </c>
      <c r="F1133">
        <v>6.97</v>
      </c>
      <c r="G1133" s="4">
        <f t="shared" si="18"/>
        <v>18.998725573491932</v>
      </c>
    </row>
    <row r="1134" spans="1:7" x14ac:dyDescent="0.2">
      <c r="A1134" s="6">
        <v>34455</v>
      </c>
      <c r="B1134">
        <v>450.9</v>
      </c>
      <c r="C1134">
        <v>12.8</v>
      </c>
      <c r="D1134">
        <v>24.37</v>
      </c>
      <c r="E1134">
        <v>147.5</v>
      </c>
      <c r="F1134">
        <v>7.18</v>
      </c>
      <c r="G1134" s="4">
        <f t="shared" si="18"/>
        <v>18.502256873204757</v>
      </c>
    </row>
    <row r="1135" spans="1:7" x14ac:dyDescent="0.2">
      <c r="A1135" s="6">
        <v>34486</v>
      </c>
      <c r="B1135">
        <v>454.83</v>
      </c>
      <c r="C1135">
        <v>12.84</v>
      </c>
      <c r="D1135">
        <v>25.2</v>
      </c>
      <c r="E1135">
        <v>148</v>
      </c>
      <c r="F1135">
        <v>7.1</v>
      </c>
      <c r="G1135" s="4">
        <f t="shared" si="18"/>
        <v>18.048809523809524</v>
      </c>
    </row>
    <row r="1136" spans="1:7" x14ac:dyDescent="0.2">
      <c r="A1136" s="6">
        <v>34516</v>
      </c>
      <c r="B1136">
        <v>451.4</v>
      </c>
      <c r="C1136">
        <v>12.87</v>
      </c>
      <c r="D1136">
        <v>25.91</v>
      </c>
      <c r="E1136">
        <v>148.4</v>
      </c>
      <c r="F1136">
        <v>7.3</v>
      </c>
      <c r="G1136" s="4">
        <f t="shared" si="18"/>
        <v>17.42184484754921</v>
      </c>
    </row>
    <row r="1137" spans="1:7" x14ac:dyDescent="0.2">
      <c r="A1137" s="6">
        <v>34547</v>
      </c>
      <c r="B1137">
        <v>464.24</v>
      </c>
      <c r="C1137">
        <v>12.9</v>
      </c>
      <c r="D1137">
        <v>26.62</v>
      </c>
      <c r="E1137">
        <v>149</v>
      </c>
      <c r="F1137">
        <v>7.24</v>
      </c>
      <c r="G1137" s="4">
        <f t="shared" si="18"/>
        <v>17.439519158527421</v>
      </c>
    </row>
    <row r="1138" spans="1:7" x14ac:dyDescent="0.2">
      <c r="A1138" s="6">
        <v>34578</v>
      </c>
      <c r="B1138">
        <v>466.96</v>
      </c>
      <c r="C1138">
        <v>12.92</v>
      </c>
      <c r="D1138">
        <v>27.33</v>
      </c>
      <c r="E1138">
        <v>149.4</v>
      </c>
      <c r="F1138">
        <v>7.46</v>
      </c>
      <c r="G1138" s="4">
        <f t="shared" si="18"/>
        <v>17.085986095865351</v>
      </c>
    </row>
    <row r="1139" spans="1:7" x14ac:dyDescent="0.2">
      <c r="A1139" s="6">
        <v>34608</v>
      </c>
      <c r="B1139">
        <v>463.81</v>
      </c>
      <c r="C1139">
        <v>13.01</v>
      </c>
      <c r="D1139">
        <v>28.42</v>
      </c>
      <c r="E1139">
        <v>149.5</v>
      </c>
      <c r="F1139">
        <v>7.74</v>
      </c>
      <c r="G1139" s="4">
        <f t="shared" si="18"/>
        <v>16.319845179451089</v>
      </c>
    </row>
    <row r="1140" spans="1:7" x14ac:dyDescent="0.2">
      <c r="A1140" s="6">
        <v>34639</v>
      </c>
      <c r="B1140">
        <v>461.01</v>
      </c>
      <c r="C1140">
        <v>13.1</v>
      </c>
      <c r="D1140">
        <v>29.51</v>
      </c>
      <c r="E1140">
        <v>149.69999999999999</v>
      </c>
      <c r="F1140">
        <v>7.96</v>
      </c>
      <c r="G1140" s="4">
        <f t="shared" si="18"/>
        <v>15.622161978990171</v>
      </c>
    </row>
    <row r="1141" spans="1:7" x14ac:dyDescent="0.2">
      <c r="A1141" s="6">
        <v>34669</v>
      </c>
      <c r="B1141">
        <v>455.19</v>
      </c>
      <c r="C1141">
        <v>13.17</v>
      </c>
      <c r="D1141">
        <v>30.6</v>
      </c>
      <c r="E1141">
        <v>149.69999999999999</v>
      </c>
      <c r="F1141">
        <v>7.81</v>
      </c>
      <c r="G1141" s="4">
        <f t="shared" si="18"/>
        <v>14.875490196078431</v>
      </c>
    </row>
    <row r="1142" spans="1:7" x14ac:dyDescent="0.2">
      <c r="A1142" s="6">
        <v>34700</v>
      </c>
      <c r="B1142">
        <v>465.25</v>
      </c>
      <c r="C1142">
        <v>13.18</v>
      </c>
      <c r="D1142">
        <v>31.25</v>
      </c>
      <c r="E1142">
        <v>150.30000000000001</v>
      </c>
      <c r="F1142">
        <v>7.78</v>
      </c>
      <c r="G1142" s="4">
        <f t="shared" si="18"/>
        <v>14.888</v>
      </c>
    </row>
    <row r="1143" spans="1:7" x14ac:dyDescent="0.2">
      <c r="A1143" s="6">
        <v>34731</v>
      </c>
      <c r="B1143">
        <v>481.92</v>
      </c>
      <c r="C1143">
        <v>13.18</v>
      </c>
      <c r="D1143">
        <v>31.9</v>
      </c>
      <c r="E1143">
        <v>150.9</v>
      </c>
      <c r="F1143">
        <v>7.47</v>
      </c>
      <c r="G1143" s="4">
        <f t="shared" si="18"/>
        <v>15.107210031347963</v>
      </c>
    </row>
    <row r="1144" spans="1:7" x14ac:dyDescent="0.2">
      <c r="A1144" s="6">
        <v>34759</v>
      </c>
      <c r="B1144">
        <v>493.15</v>
      </c>
      <c r="C1144">
        <v>13.17</v>
      </c>
      <c r="D1144">
        <v>32.549999999999997</v>
      </c>
      <c r="E1144">
        <v>151.4</v>
      </c>
      <c r="F1144">
        <v>7.2</v>
      </c>
      <c r="G1144" s="4">
        <f t="shared" si="18"/>
        <v>15.150537634408602</v>
      </c>
    </row>
    <row r="1145" spans="1:7" x14ac:dyDescent="0.2">
      <c r="A1145" s="6">
        <v>34790</v>
      </c>
      <c r="B1145">
        <v>507.91</v>
      </c>
      <c r="C1145">
        <v>13.24</v>
      </c>
      <c r="D1145">
        <v>33.18</v>
      </c>
      <c r="E1145">
        <v>151.9</v>
      </c>
      <c r="F1145">
        <v>7.06</v>
      </c>
      <c r="G1145" s="4">
        <f t="shared" si="18"/>
        <v>15.307715491259795</v>
      </c>
    </row>
    <row r="1146" spans="1:7" x14ac:dyDescent="0.2">
      <c r="A1146" s="6">
        <v>34820</v>
      </c>
      <c r="B1146">
        <v>523.80999999999995</v>
      </c>
      <c r="C1146">
        <v>13.31</v>
      </c>
      <c r="D1146">
        <v>33.799999999999997</v>
      </c>
      <c r="E1146">
        <v>152.19999999999999</v>
      </c>
      <c r="F1146">
        <v>6.63</v>
      </c>
      <c r="G1146" s="4">
        <f t="shared" si="18"/>
        <v>15.497337278106508</v>
      </c>
    </row>
    <row r="1147" spans="1:7" x14ac:dyDescent="0.2">
      <c r="A1147" s="6">
        <v>34851</v>
      </c>
      <c r="B1147">
        <v>539.35</v>
      </c>
      <c r="C1147">
        <v>13.36</v>
      </c>
      <c r="D1147">
        <v>34.43</v>
      </c>
      <c r="E1147">
        <v>152.5</v>
      </c>
      <c r="F1147">
        <v>6.17</v>
      </c>
      <c r="G1147" s="4">
        <f t="shared" si="18"/>
        <v>15.66511762997386</v>
      </c>
    </row>
    <row r="1148" spans="1:7" x14ac:dyDescent="0.2">
      <c r="A1148" s="6">
        <v>34881</v>
      </c>
      <c r="B1148">
        <v>557.37</v>
      </c>
      <c r="C1148">
        <v>13.44</v>
      </c>
      <c r="D1148">
        <v>34.68</v>
      </c>
      <c r="E1148">
        <v>152.5</v>
      </c>
      <c r="F1148">
        <v>6.28</v>
      </c>
      <c r="G1148" s="4">
        <f t="shared" si="18"/>
        <v>16.071799307958479</v>
      </c>
    </row>
    <row r="1149" spans="1:7" x14ac:dyDescent="0.2">
      <c r="A1149" s="6">
        <v>34912</v>
      </c>
      <c r="B1149">
        <v>559.11</v>
      </c>
      <c r="C1149">
        <v>13.51</v>
      </c>
      <c r="D1149">
        <v>34.93</v>
      </c>
      <c r="E1149">
        <v>152.9</v>
      </c>
      <c r="F1149">
        <v>6.49</v>
      </c>
      <c r="G1149" s="4">
        <f t="shared" si="18"/>
        <v>16.006584597766963</v>
      </c>
    </row>
    <row r="1150" spans="1:7" x14ac:dyDescent="0.2">
      <c r="A1150" s="6">
        <v>34943</v>
      </c>
      <c r="B1150">
        <v>578.77</v>
      </c>
      <c r="C1150">
        <v>13.58</v>
      </c>
      <c r="D1150">
        <v>35.18</v>
      </c>
      <c r="E1150">
        <v>153.19999999999999</v>
      </c>
      <c r="F1150">
        <v>6.2</v>
      </c>
      <c r="G1150" s="4">
        <f t="shared" si="18"/>
        <v>16.451677089255259</v>
      </c>
    </row>
    <row r="1151" spans="1:7" x14ac:dyDescent="0.2">
      <c r="A1151" s="6">
        <v>34973</v>
      </c>
      <c r="B1151">
        <v>582.91999999999996</v>
      </c>
      <c r="C1151">
        <v>13.65</v>
      </c>
      <c r="D1151">
        <v>34.770000000000003</v>
      </c>
      <c r="E1151">
        <v>153.69999999999999</v>
      </c>
      <c r="F1151">
        <v>6.04</v>
      </c>
      <c r="G1151" s="4">
        <f t="shared" si="18"/>
        <v>16.765027322404368</v>
      </c>
    </row>
    <row r="1152" spans="1:7" x14ac:dyDescent="0.2">
      <c r="A1152" s="6">
        <v>35004</v>
      </c>
      <c r="B1152">
        <v>595.53</v>
      </c>
      <c r="C1152">
        <v>13.72</v>
      </c>
      <c r="D1152">
        <v>34.369999999999997</v>
      </c>
      <c r="E1152">
        <v>153.6</v>
      </c>
      <c r="F1152">
        <v>5.93</v>
      </c>
      <c r="G1152" s="4">
        <f t="shared" si="18"/>
        <v>17.327029386092523</v>
      </c>
    </row>
    <row r="1153" spans="1:7" x14ac:dyDescent="0.2">
      <c r="A1153" s="6">
        <v>35034</v>
      </c>
      <c r="B1153">
        <v>614.57000000000005</v>
      </c>
      <c r="C1153">
        <v>13.79</v>
      </c>
      <c r="D1153">
        <v>33.96</v>
      </c>
      <c r="E1153">
        <v>153.5</v>
      </c>
      <c r="F1153">
        <v>5.71</v>
      </c>
      <c r="G1153" s="4">
        <f t="shared" si="18"/>
        <v>18.096878680800945</v>
      </c>
    </row>
    <row r="1154" spans="1:7" x14ac:dyDescent="0.2">
      <c r="A1154" s="6">
        <v>35065</v>
      </c>
      <c r="B1154">
        <v>614.41999999999996</v>
      </c>
      <c r="C1154">
        <v>13.89</v>
      </c>
      <c r="D1154">
        <v>33.99</v>
      </c>
      <c r="E1154">
        <v>154.4</v>
      </c>
      <c r="F1154">
        <v>5.65</v>
      </c>
      <c r="G1154" s="4">
        <f t="shared" si="18"/>
        <v>18.076493086201822</v>
      </c>
    </row>
    <row r="1155" spans="1:7" x14ac:dyDescent="0.2">
      <c r="A1155" s="6">
        <v>35096</v>
      </c>
      <c r="B1155">
        <v>649.54</v>
      </c>
      <c r="C1155">
        <v>14</v>
      </c>
      <c r="D1155">
        <v>34.01</v>
      </c>
      <c r="E1155">
        <v>154.9</v>
      </c>
      <c r="F1155">
        <v>5.81</v>
      </c>
      <c r="G1155" s="4">
        <f t="shared" si="18"/>
        <v>19.098500441046752</v>
      </c>
    </row>
    <row r="1156" spans="1:7" x14ac:dyDescent="0.2">
      <c r="A1156" s="6">
        <v>35125</v>
      </c>
      <c r="B1156">
        <v>647.07000000000005</v>
      </c>
      <c r="C1156">
        <v>14.1</v>
      </c>
      <c r="D1156">
        <v>34.04</v>
      </c>
      <c r="E1156">
        <v>155.69999999999999</v>
      </c>
      <c r="F1156">
        <v>6.27</v>
      </c>
      <c r="G1156" s="4">
        <f t="shared" si="18"/>
        <v>19.009106933019979</v>
      </c>
    </row>
    <row r="1157" spans="1:7" x14ac:dyDescent="0.2">
      <c r="A1157" s="6">
        <v>35156</v>
      </c>
      <c r="B1157">
        <v>647.16999999999996</v>
      </c>
      <c r="C1157">
        <v>14.16</v>
      </c>
      <c r="D1157">
        <v>34.33</v>
      </c>
      <c r="E1157">
        <v>156.30000000000001</v>
      </c>
      <c r="F1157">
        <v>6.51</v>
      </c>
      <c r="G1157" s="4">
        <f t="shared" si="18"/>
        <v>18.851441887561897</v>
      </c>
    </row>
    <row r="1158" spans="1:7" x14ac:dyDescent="0.2">
      <c r="A1158" s="6">
        <v>35186</v>
      </c>
      <c r="B1158">
        <v>661.23</v>
      </c>
      <c r="C1158">
        <v>14.21</v>
      </c>
      <c r="D1158">
        <v>34.619999999999997</v>
      </c>
      <c r="E1158">
        <v>156.6</v>
      </c>
      <c r="F1158">
        <v>6.74</v>
      </c>
      <c r="G1158" s="4">
        <f t="shared" si="18"/>
        <v>19.099653379549395</v>
      </c>
    </row>
    <row r="1159" spans="1:7" x14ac:dyDescent="0.2">
      <c r="A1159" s="6">
        <v>35217</v>
      </c>
      <c r="B1159">
        <v>668.5</v>
      </c>
      <c r="C1159">
        <v>14.27</v>
      </c>
      <c r="D1159">
        <v>34.909999999999997</v>
      </c>
      <c r="E1159">
        <v>156.69999999999999</v>
      </c>
      <c r="F1159">
        <v>6.91</v>
      </c>
      <c r="G1159" s="4">
        <f t="shared" si="18"/>
        <v>19.149240905184762</v>
      </c>
    </row>
    <row r="1160" spans="1:7" x14ac:dyDescent="0.2">
      <c r="A1160" s="6">
        <v>35247</v>
      </c>
      <c r="B1160">
        <v>644.07000000000005</v>
      </c>
      <c r="C1160">
        <v>14.4</v>
      </c>
      <c r="D1160">
        <v>35.270000000000003</v>
      </c>
      <c r="E1160">
        <v>157</v>
      </c>
      <c r="F1160">
        <v>6.87</v>
      </c>
      <c r="G1160" s="4">
        <f t="shared" si="18"/>
        <v>18.261128437765805</v>
      </c>
    </row>
    <row r="1161" spans="1:7" x14ac:dyDescent="0.2">
      <c r="A1161" s="6">
        <v>35278</v>
      </c>
      <c r="B1161">
        <v>662.68</v>
      </c>
      <c r="C1161">
        <v>14.53</v>
      </c>
      <c r="D1161">
        <v>35.64</v>
      </c>
      <c r="E1161">
        <v>157.30000000000001</v>
      </c>
      <c r="F1161">
        <v>6.64</v>
      </c>
      <c r="G1161" s="4">
        <f t="shared" si="18"/>
        <v>18.593714927048257</v>
      </c>
    </row>
    <row r="1162" spans="1:7" x14ac:dyDescent="0.2">
      <c r="A1162" s="6">
        <v>35309</v>
      </c>
      <c r="B1162">
        <v>674.88</v>
      </c>
      <c r="C1162">
        <v>14.66</v>
      </c>
      <c r="D1162">
        <v>36</v>
      </c>
      <c r="E1162">
        <v>157.80000000000001</v>
      </c>
      <c r="F1162">
        <v>6.83</v>
      </c>
      <c r="G1162" s="4">
        <f t="shared" si="18"/>
        <v>18.746666666666666</v>
      </c>
    </row>
    <row r="1163" spans="1:7" x14ac:dyDescent="0.2">
      <c r="A1163" s="6">
        <v>35339</v>
      </c>
      <c r="B1163">
        <v>701.46</v>
      </c>
      <c r="C1163">
        <v>14.74</v>
      </c>
      <c r="D1163">
        <v>36.909999999999997</v>
      </c>
      <c r="E1163">
        <v>158.30000000000001</v>
      </c>
      <c r="F1163">
        <v>6.53</v>
      </c>
      <c r="G1163" s="4">
        <f t="shared" si="18"/>
        <v>19.004605797886754</v>
      </c>
    </row>
    <row r="1164" spans="1:7" x14ac:dyDescent="0.2">
      <c r="A1164" s="6">
        <v>35370</v>
      </c>
      <c r="B1164">
        <v>735.67</v>
      </c>
      <c r="C1164">
        <v>14.82</v>
      </c>
      <c r="D1164">
        <v>37.82</v>
      </c>
      <c r="E1164">
        <v>158.6</v>
      </c>
      <c r="F1164">
        <v>6.2</v>
      </c>
      <c r="G1164" s="4">
        <f t="shared" si="18"/>
        <v>19.451877313590693</v>
      </c>
    </row>
    <row r="1165" spans="1:7" x14ac:dyDescent="0.2">
      <c r="A1165" s="6">
        <v>35400</v>
      </c>
      <c r="B1165">
        <v>743.25</v>
      </c>
      <c r="C1165">
        <v>14.9</v>
      </c>
      <c r="D1165">
        <v>38.729999999999997</v>
      </c>
      <c r="E1165">
        <v>158.6</v>
      </c>
      <c r="F1165">
        <v>6.3</v>
      </c>
      <c r="G1165" s="4">
        <f t="shared" si="18"/>
        <v>19.190549961270335</v>
      </c>
    </row>
    <row r="1166" spans="1:7" x14ac:dyDescent="0.2">
      <c r="A1166" s="6">
        <v>35431</v>
      </c>
      <c r="B1166">
        <v>766.22</v>
      </c>
      <c r="C1166">
        <v>14.95</v>
      </c>
      <c r="D1166">
        <v>39.229999999999997</v>
      </c>
      <c r="E1166">
        <v>159.1</v>
      </c>
      <c r="F1166">
        <v>6.58</v>
      </c>
      <c r="G1166" s="4">
        <f t="shared" si="18"/>
        <v>19.531481009431559</v>
      </c>
    </row>
    <row r="1167" spans="1:7" x14ac:dyDescent="0.2">
      <c r="A1167" s="6">
        <v>35462</v>
      </c>
      <c r="B1167">
        <v>798.39</v>
      </c>
      <c r="C1167">
        <v>15.01</v>
      </c>
      <c r="D1167">
        <v>39.74</v>
      </c>
      <c r="E1167">
        <v>159.6</v>
      </c>
      <c r="F1167">
        <v>6.42</v>
      </c>
      <c r="G1167" s="4">
        <f t="shared" si="18"/>
        <v>20.09033719174635</v>
      </c>
    </row>
    <row r="1168" spans="1:7" x14ac:dyDescent="0.2">
      <c r="A1168" s="6">
        <v>35490</v>
      </c>
      <c r="B1168">
        <v>792.16</v>
      </c>
      <c r="C1168">
        <v>15.06</v>
      </c>
      <c r="D1168">
        <v>40.24</v>
      </c>
      <c r="E1168">
        <v>160</v>
      </c>
      <c r="F1168">
        <v>6.69</v>
      </c>
      <c r="G1168" s="4">
        <f t="shared" si="18"/>
        <v>19.685884691848905</v>
      </c>
    </row>
    <row r="1169" spans="1:7" x14ac:dyDescent="0.2">
      <c r="A1169" s="6">
        <v>35521</v>
      </c>
      <c r="B1169">
        <v>763.93</v>
      </c>
      <c r="C1169">
        <v>15.09</v>
      </c>
      <c r="D1169">
        <v>40.340000000000003</v>
      </c>
      <c r="E1169">
        <v>160.19999999999999</v>
      </c>
      <c r="F1169">
        <v>6.89</v>
      </c>
      <c r="G1169" s="4">
        <f t="shared" si="18"/>
        <v>18.937283093703517</v>
      </c>
    </row>
    <row r="1170" spans="1:7" x14ac:dyDescent="0.2">
      <c r="A1170" s="6">
        <v>35551</v>
      </c>
      <c r="B1170">
        <v>833.09</v>
      </c>
      <c r="C1170">
        <v>15.13</v>
      </c>
      <c r="D1170">
        <v>40.450000000000003</v>
      </c>
      <c r="E1170">
        <v>160.1</v>
      </c>
      <c r="F1170">
        <v>6.71</v>
      </c>
      <c r="G1170" s="4">
        <f t="shared" si="18"/>
        <v>20.595550061804698</v>
      </c>
    </row>
    <row r="1171" spans="1:7" x14ac:dyDescent="0.2">
      <c r="A1171" s="6">
        <v>35582</v>
      </c>
      <c r="B1171">
        <v>876.29</v>
      </c>
      <c r="C1171">
        <v>15.16</v>
      </c>
      <c r="D1171">
        <v>40.549999999999997</v>
      </c>
      <c r="E1171">
        <v>160.30000000000001</v>
      </c>
      <c r="F1171">
        <v>6.49</v>
      </c>
      <c r="G1171" s="4">
        <f t="shared" si="18"/>
        <v>21.610110974106043</v>
      </c>
    </row>
    <row r="1172" spans="1:7" x14ac:dyDescent="0.2">
      <c r="A1172" s="6">
        <v>35612</v>
      </c>
      <c r="B1172">
        <v>925.29</v>
      </c>
      <c r="C1172">
        <v>15.22</v>
      </c>
      <c r="D1172">
        <v>40.58</v>
      </c>
      <c r="E1172">
        <v>160.5</v>
      </c>
      <c r="F1172">
        <v>6.22</v>
      </c>
      <c r="G1172" s="4">
        <f t="shared" si="18"/>
        <v>22.801626416954164</v>
      </c>
    </row>
    <row r="1173" spans="1:7" x14ac:dyDescent="0.2">
      <c r="A1173" s="6">
        <v>35643</v>
      </c>
      <c r="B1173">
        <v>927.24</v>
      </c>
      <c r="C1173">
        <v>15.27</v>
      </c>
      <c r="D1173">
        <v>40.61</v>
      </c>
      <c r="E1173">
        <v>160.80000000000001</v>
      </c>
      <c r="F1173">
        <v>6.3</v>
      </c>
      <c r="G1173" s="4">
        <f t="shared" si="18"/>
        <v>22.832799803004185</v>
      </c>
    </row>
    <row r="1174" spans="1:7" x14ac:dyDescent="0.2">
      <c r="A1174" s="6">
        <v>35674</v>
      </c>
      <c r="B1174">
        <v>937.02</v>
      </c>
      <c r="C1174">
        <v>15.33</v>
      </c>
      <c r="D1174">
        <v>40.64</v>
      </c>
      <c r="E1174">
        <v>161.19999999999999</v>
      </c>
      <c r="F1174">
        <v>6.21</v>
      </c>
      <c r="G1174" s="4">
        <f t="shared" si="18"/>
        <v>23.056594488188974</v>
      </c>
    </row>
    <row r="1175" spans="1:7" x14ac:dyDescent="0.2">
      <c r="A1175" s="6">
        <v>35704</v>
      </c>
      <c r="B1175">
        <v>951.16</v>
      </c>
      <c r="C1175">
        <v>15.39</v>
      </c>
      <c r="D1175">
        <v>40.33</v>
      </c>
      <c r="E1175">
        <v>161.6</v>
      </c>
      <c r="F1175">
        <v>6.03</v>
      </c>
      <c r="G1175" s="4">
        <f t="shared" si="18"/>
        <v>23.584428465162411</v>
      </c>
    </row>
    <row r="1176" spans="1:7" x14ac:dyDescent="0.2">
      <c r="A1176" s="6">
        <v>35735</v>
      </c>
      <c r="B1176">
        <v>938.92</v>
      </c>
      <c r="C1176">
        <v>15.44</v>
      </c>
      <c r="D1176">
        <v>40.03</v>
      </c>
      <c r="E1176">
        <v>161.5</v>
      </c>
      <c r="F1176">
        <v>5.88</v>
      </c>
      <c r="G1176" s="4">
        <f t="shared" si="18"/>
        <v>23.455408443667249</v>
      </c>
    </row>
    <row r="1177" spans="1:7" x14ac:dyDescent="0.2">
      <c r="A1177" s="6">
        <v>35765</v>
      </c>
      <c r="B1177">
        <v>962.37</v>
      </c>
      <c r="C1177">
        <v>15.5</v>
      </c>
      <c r="D1177">
        <v>39.72</v>
      </c>
      <c r="E1177">
        <v>161.30000000000001</v>
      </c>
      <c r="F1177">
        <v>5.81</v>
      </c>
      <c r="G1177" s="4">
        <f t="shared" si="18"/>
        <v>24.228851963746223</v>
      </c>
    </row>
    <row r="1178" spans="1:7" x14ac:dyDescent="0.2">
      <c r="A1178" s="6">
        <v>35796</v>
      </c>
      <c r="B1178">
        <v>963.36</v>
      </c>
      <c r="C1178">
        <v>15.55</v>
      </c>
      <c r="D1178">
        <v>39.659999999999997</v>
      </c>
      <c r="E1178">
        <v>161.6</v>
      </c>
      <c r="F1178">
        <v>5.54</v>
      </c>
      <c r="G1178" s="4">
        <f t="shared" si="18"/>
        <v>24.290468986384269</v>
      </c>
    </row>
    <row r="1179" spans="1:7" x14ac:dyDescent="0.2">
      <c r="A1179" s="6">
        <v>35827</v>
      </c>
      <c r="B1179">
        <v>1023.74</v>
      </c>
      <c r="C1179">
        <v>15.6</v>
      </c>
      <c r="D1179">
        <v>39.6</v>
      </c>
      <c r="E1179">
        <v>161.9</v>
      </c>
      <c r="F1179">
        <v>5.57</v>
      </c>
      <c r="G1179" s="4">
        <f t="shared" si="18"/>
        <v>25.852020202020203</v>
      </c>
    </row>
    <row r="1180" spans="1:7" x14ac:dyDescent="0.2">
      <c r="A1180" s="6">
        <v>35855</v>
      </c>
      <c r="B1180">
        <v>1076.83</v>
      </c>
      <c r="C1180">
        <v>15.64</v>
      </c>
      <c r="D1180">
        <v>39.54</v>
      </c>
      <c r="E1180">
        <v>162.19999999999999</v>
      </c>
      <c r="F1180">
        <v>5.65</v>
      </c>
      <c r="G1180" s="4">
        <f t="shared" si="18"/>
        <v>27.233940313606475</v>
      </c>
    </row>
    <row r="1181" spans="1:7" x14ac:dyDescent="0.2">
      <c r="A1181" s="6">
        <v>35886</v>
      </c>
      <c r="B1181">
        <v>1112.2</v>
      </c>
      <c r="C1181">
        <v>15.75</v>
      </c>
      <c r="D1181">
        <v>39.35</v>
      </c>
      <c r="E1181">
        <v>162.5</v>
      </c>
      <c r="F1181">
        <v>5.64</v>
      </c>
      <c r="G1181" s="4">
        <f t="shared" si="18"/>
        <v>28.264294790343076</v>
      </c>
    </row>
    <row r="1182" spans="1:7" x14ac:dyDescent="0.2">
      <c r="A1182" s="6">
        <v>35916</v>
      </c>
      <c r="B1182">
        <v>1108.42</v>
      </c>
      <c r="C1182">
        <v>15.85</v>
      </c>
      <c r="D1182">
        <v>39.159999999999997</v>
      </c>
      <c r="E1182">
        <v>162.80000000000001</v>
      </c>
      <c r="F1182">
        <v>5.65</v>
      </c>
      <c r="G1182" s="4">
        <f t="shared" si="18"/>
        <v>28.304902962206338</v>
      </c>
    </row>
    <row r="1183" spans="1:7" x14ac:dyDescent="0.2">
      <c r="A1183" s="6">
        <v>35947</v>
      </c>
      <c r="B1183">
        <v>1108.3900000000001</v>
      </c>
      <c r="C1183">
        <v>15.95</v>
      </c>
      <c r="D1183">
        <v>38.97</v>
      </c>
      <c r="E1183">
        <v>163</v>
      </c>
      <c r="F1183">
        <v>5.5</v>
      </c>
      <c r="G1183" s="4">
        <f t="shared" si="18"/>
        <v>28.442134975622277</v>
      </c>
    </row>
    <row r="1184" spans="1:7" x14ac:dyDescent="0.2">
      <c r="A1184" s="6">
        <v>35977</v>
      </c>
      <c r="B1184">
        <v>1156.58</v>
      </c>
      <c r="C1184">
        <v>16.02</v>
      </c>
      <c r="D1184">
        <v>38.68</v>
      </c>
      <c r="E1184">
        <v>163.19999999999999</v>
      </c>
      <c r="F1184">
        <v>5.46</v>
      </c>
      <c r="G1184" s="4">
        <f t="shared" si="18"/>
        <v>29.901240951396069</v>
      </c>
    </row>
    <row r="1185" spans="1:7" x14ac:dyDescent="0.2">
      <c r="A1185" s="6">
        <v>36008</v>
      </c>
      <c r="B1185">
        <v>1074.6199999999999</v>
      </c>
      <c r="C1185">
        <v>16.079999999999998</v>
      </c>
      <c r="D1185">
        <v>38.380000000000003</v>
      </c>
      <c r="E1185">
        <v>163.4</v>
      </c>
      <c r="F1185">
        <v>5.34</v>
      </c>
      <c r="G1185" s="4">
        <f t="shared" si="18"/>
        <v>27.999478895257941</v>
      </c>
    </row>
    <row r="1186" spans="1:7" x14ac:dyDescent="0.2">
      <c r="A1186" s="6">
        <v>36039</v>
      </c>
      <c r="B1186">
        <v>1020.64</v>
      </c>
      <c r="C1186">
        <v>16.14</v>
      </c>
      <c r="D1186">
        <v>38.090000000000003</v>
      </c>
      <c r="E1186">
        <v>163.6</v>
      </c>
      <c r="F1186">
        <v>4.8099999999999996</v>
      </c>
      <c r="G1186" s="4">
        <f t="shared" si="18"/>
        <v>26.795484379102124</v>
      </c>
    </row>
    <row r="1187" spans="1:7" x14ac:dyDescent="0.2">
      <c r="A1187" s="6">
        <v>36069</v>
      </c>
      <c r="B1187">
        <v>1032.47</v>
      </c>
      <c r="C1187">
        <v>16.170000000000002</v>
      </c>
      <c r="D1187">
        <v>37.96</v>
      </c>
      <c r="E1187">
        <v>164</v>
      </c>
      <c r="F1187">
        <v>4.53</v>
      </c>
      <c r="G1187" s="4">
        <f t="shared" si="18"/>
        <v>27.198893572181245</v>
      </c>
    </row>
    <row r="1188" spans="1:7" x14ac:dyDescent="0.2">
      <c r="A1188" s="6">
        <v>36100</v>
      </c>
      <c r="B1188">
        <v>1144.43</v>
      </c>
      <c r="C1188">
        <v>16.18</v>
      </c>
      <c r="D1188">
        <v>37.840000000000003</v>
      </c>
      <c r="E1188">
        <v>164</v>
      </c>
      <c r="F1188">
        <v>4.83</v>
      </c>
      <c r="G1188" s="4">
        <f t="shared" si="18"/>
        <v>30.243921775898517</v>
      </c>
    </row>
    <row r="1189" spans="1:7" x14ac:dyDescent="0.2">
      <c r="A1189" s="6">
        <v>36130</v>
      </c>
      <c r="B1189">
        <v>1190.05</v>
      </c>
      <c r="C1189">
        <v>16.2</v>
      </c>
      <c r="D1189">
        <v>37.71</v>
      </c>
      <c r="E1189">
        <v>163.9</v>
      </c>
      <c r="F1189">
        <v>4.6500000000000004</v>
      </c>
      <c r="G1189" s="4">
        <f t="shared" si="18"/>
        <v>31.557942190400421</v>
      </c>
    </row>
    <row r="1190" spans="1:7" x14ac:dyDescent="0.2">
      <c r="A1190" s="6">
        <v>36161</v>
      </c>
      <c r="B1190">
        <v>1248.77</v>
      </c>
      <c r="C1190">
        <v>16.28</v>
      </c>
      <c r="D1190">
        <v>37.93</v>
      </c>
      <c r="E1190">
        <v>164.3</v>
      </c>
      <c r="F1190">
        <v>4.72</v>
      </c>
      <c r="G1190" s="4">
        <f t="shared" ref="G1190:G1253" si="19">SP500_Price/Earnings</f>
        <v>32.923016082256787</v>
      </c>
    </row>
    <row r="1191" spans="1:7" x14ac:dyDescent="0.2">
      <c r="A1191" s="6">
        <v>36192</v>
      </c>
      <c r="B1191">
        <v>1246.58</v>
      </c>
      <c r="C1191">
        <v>16.37</v>
      </c>
      <c r="D1191">
        <v>38.159999999999997</v>
      </c>
      <c r="E1191">
        <v>164.5</v>
      </c>
      <c r="F1191">
        <v>5</v>
      </c>
      <c r="G1191" s="4">
        <f t="shared" si="19"/>
        <v>32.667190775681341</v>
      </c>
    </row>
    <row r="1192" spans="1:7" x14ac:dyDescent="0.2">
      <c r="A1192" s="6">
        <v>36220</v>
      </c>
      <c r="B1192">
        <v>1281.6600000000001</v>
      </c>
      <c r="C1192">
        <v>16.45</v>
      </c>
      <c r="D1192">
        <v>38.380000000000003</v>
      </c>
      <c r="E1192">
        <v>165</v>
      </c>
      <c r="F1192">
        <v>5.23</v>
      </c>
      <c r="G1192" s="4">
        <f t="shared" si="19"/>
        <v>33.39395518499218</v>
      </c>
    </row>
    <row r="1193" spans="1:7" x14ac:dyDescent="0.2">
      <c r="A1193" s="6">
        <v>36251</v>
      </c>
      <c r="B1193">
        <v>1334.76</v>
      </c>
      <c r="C1193">
        <v>16.45</v>
      </c>
      <c r="D1193">
        <v>39.26</v>
      </c>
      <c r="E1193">
        <v>166.2</v>
      </c>
      <c r="F1193">
        <v>5.18</v>
      </c>
      <c r="G1193" s="4">
        <f t="shared" si="19"/>
        <v>33.997962302598069</v>
      </c>
    </row>
    <row r="1194" spans="1:7" x14ac:dyDescent="0.2">
      <c r="A1194" s="6">
        <v>36281</v>
      </c>
      <c r="B1194">
        <v>1332.07</v>
      </c>
      <c r="C1194">
        <v>16.45</v>
      </c>
      <c r="D1194">
        <v>40.14</v>
      </c>
      <c r="E1194">
        <v>166.2</v>
      </c>
      <c r="F1194">
        <v>5.54</v>
      </c>
      <c r="G1194" s="4">
        <f t="shared" si="19"/>
        <v>33.185600398604883</v>
      </c>
    </row>
    <row r="1195" spans="1:7" x14ac:dyDescent="0.2">
      <c r="A1195" s="6">
        <v>36312</v>
      </c>
      <c r="B1195">
        <v>1322.55</v>
      </c>
      <c r="C1195">
        <v>16.45</v>
      </c>
      <c r="D1195">
        <v>41.02</v>
      </c>
      <c r="E1195">
        <v>166.2</v>
      </c>
      <c r="F1195">
        <v>5.9</v>
      </c>
      <c r="G1195" s="4">
        <f t="shared" si="19"/>
        <v>32.241589468551922</v>
      </c>
    </row>
    <row r="1196" spans="1:7" x14ac:dyDescent="0.2">
      <c r="A1196" s="6">
        <v>36342</v>
      </c>
      <c r="B1196">
        <v>1380.99</v>
      </c>
      <c r="C1196">
        <v>16.510000000000002</v>
      </c>
      <c r="D1196">
        <v>42</v>
      </c>
      <c r="E1196">
        <v>166.7</v>
      </c>
      <c r="F1196">
        <v>5.79</v>
      </c>
      <c r="G1196" s="4">
        <f t="shared" si="19"/>
        <v>32.880714285714284</v>
      </c>
    </row>
    <row r="1197" spans="1:7" x14ac:dyDescent="0.2">
      <c r="A1197" s="6">
        <v>36373</v>
      </c>
      <c r="B1197">
        <v>1327.49</v>
      </c>
      <c r="C1197">
        <v>16.579999999999998</v>
      </c>
      <c r="D1197">
        <v>42.98</v>
      </c>
      <c r="E1197">
        <v>167.1</v>
      </c>
      <c r="F1197">
        <v>5.94</v>
      </c>
      <c r="G1197" s="4">
        <f t="shared" si="19"/>
        <v>30.886226151698466</v>
      </c>
    </row>
    <row r="1198" spans="1:7" x14ac:dyDescent="0.2">
      <c r="A1198" s="6">
        <v>36404</v>
      </c>
      <c r="B1198">
        <v>1318.17</v>
      </c>
      <c r="C1198">
        <v>16.64</v>
      </c>
      <c r="D1198">
        <v>43.96</v>
      </c>
      <c r="E1198">
        <v>167.9</v>
      </c>
      <c r="F1198">
        <v>5.92</v>
      </c>
      <c r="G1198" s="4">
        <f t="shared" si="19"/>
        <v>29.985668789808919</v>
      </c>
    </row>
    <row r="1199" spans="1:7" x14ac:dyDescent="0.2">
      <c r="A1199" s="6">
        <v>36434</v>
      </c>
      <c r="B1199">
        <v>1300.01</v>
      </c>
      <c r="C1199">
        <v>16.66</v>
      </c>
      <c r="D1199">
        <v>45.36</v>
      </c>
      <c r="E1199">
        <v>168.2</v>
      </c>
      <c r="F1199">
        <v>6.11</v>
      </c>
      <c r="G1199" s="4">
        <f t="shared" si="19"/>
        <v>28.659832451499117</v>
      </c>
    </row>
    <row r="1200" spans="1:7" x14ac:dyDescent="0.2">
      <c r="A1200" s="6">
        <v>36465</v>
      </c>
      <c r="B1200">
        <v>1391</v>
      </c>
      <c r="C1200">
        <v>16.670000000000002</v>
      </c>
      <c r="D1200">
        <v>46.77</v>
      </c>
      <c r="E1200">
        <v>168.3</v>
      </c>
      <c r="F1200">
        <v>6.03</v>
      </c>
      <c r="G1200" s="4">
        <f t="shared" si="19"/>
        <v>29.7412871498824</v>
      </c>
    </row>
    <row r="1201" spans="1:7" x14ac:dyDescent="0.2">
      <c r="A1201" s="6">
        <v>36495</v>
      </c>
      <c r="B1201">
        <v>1428.68</v>
      </c>
      <c r="C1201">
        <v>16.690000000000001</v>
      </c>
      <c r="D1201">
        <v>48.17</v>
      </c>
      <c r="E1201">
        <v>168.3</v>
      </c>
      <c r="F1201">
        <v>6.28</v>
      </c>
      <c r="G1201" s="4">
        <f t="shared" si="19"/>
        <v>29.659123936059789</v>
      </c>
    </row>
    <row r="1202" spans="1:7" x14ac:dyDescent="0.2">
      <c r="A1202" s="6">
        <v>36526</v>
      </c>
      <c r="B1202">
        <v>1425.59</v>
      </c>
      <c r="C1202">
        <v>16.71</v>
      </c>
      <c r="D1202">
        <v>49.1</v>
      </c>
      <c r="E1202">
        <v>168.8</v>
      </c>
      <c r="F1202">
        <v>6.66</v>
      </c>
      <c r="G1202" s="4">
        <f t="shared" si="19"/>
        <v>29.034419551934825</v>
      </c>
    </row>
    <row r="1203" spans="1:7" x14ac:dyDescent="0.2">
      <c r="A1203" s="6">
        <v>36557</v>
      </c>
      <c r="B1203">
        <v>1388.87</v>
      </c>
      <c r="C1203">
        <v>16.739999999999998</v>
      </c>
      <c r="D1203">
        <v>50.02</v>
      </c>
      <c r="E1203">
        <v>169.8</v>
      </c>
      <c r="F1203">
        <v>6.52</v>
      </c>
      <c r="G1203" s="4">
        <f t="shared" si="19"/>
        <v>27.766293482606955</v>
      </c>
    </row>
    <row r="1204" spans="1:7" x14ac:dyDescent="0.2">
      <c r="A1204" s="6">
        <v>36586</v>
      </c>
      <c r="B1204">
        <v>1442.21</v>
      </c>
      <c r="C1204">
        <v>16.760000000000002</v>
      </c>
      <c r="D1204">
        <v>50.95</v>
      </c>
      <c r="E1204">
        <v>171.2</v>
      </c>
      <c r="F1204">
        <v>6.26</v>
      </c>
      <c r="G1204" s="4">
        <f t="shared" si="19"/>
        <v>28.306378802747791</v>
      </c>
    </row>
    <row r="1205" spans="1:7" x14ac:dyDescent="0.2">
      <c r="A1205" s="6">
        <v>36617</v>
      </c>
      <c r="B1205">
        <v>1461.36</v>
      </c>
      <c r="C1205">
        <v>16.739999999999998</v>
      </c>
      <c r="D1205">
        <v>51.27</v>
      </c>
      <c r="E1205">
        <v>171.3</v>
      </c>
      <c r="F1205">
        <v>5.99</v>
      </c>
      <c r="G1205" s="4">
        <f t="shared" si="19"/>
        <v>28.503218256290225</v>
      </c>
    </row>
    <row r="1206" spans="1:7" x14ac:dyDescent="0.2">
      <c r="A1206" s="6">
        <v>36647</v>
      </c>
      <c r="B1206">
        <v>1418.48</v>
      </c>
      <c r="C1206">
        <v>16.72</v>
      </c>
      <c r="D1206">
        <v>51.6</v>
      </c>
      <c r="E1206">
        <v>171.5</v>
      </c>
      <c r="F1206">
        <v>6.44</v>
      </c>
      <c r="G1206" s="4">
        <f t="shared" si="19"/>
        <v>27.489922480620155</v>
      </c>
    </row>
    <row r="1207" spans="1:7" x14ac:dyDescent="0.2">
      <c r="A1207" s="6">
        <v>36678</v>
      </c>
      <c r="B1207">
        <v>1461.96</v>
      </c>
      <c r="C1207">
        <v>16.7</v>
      </c>
      <c r="D1207">
        <v>51.92</v>
      </c>
      <c r="E1207">
        <v>172.4</v>
      </c>
      <c r="F1207">
        <v>6.1</v>
      </c>
      <c r="G1207" s="4">
        <f t="shared" si="19"/>
        <v>28.157935285053927</v>
      </c>
    </row>
    <row r="1208" spans="1:7" x14ac:dyDescent="0.2">
      <c r="A1208" s="6">
        <v>36708</v>
      </c>
      <c r="B1208">
        <v>1473</v>
      </c>
      <c r="C1208">
        <v>16.579999999999998</v>
      </c>
      <c r="D1208">
        <v>52.51</v>
      </c>
      <c r="E1208">
        <v>172.8</v>
      </c>
      <c r="F1208">
        <v>6.05</v>
      </c>
      <c r="G1208" s="4">
        <f t="shared" si="19"/>
        <v>28.051799657208154</v>
      </c>
    </row>
    <row r="1209" spans="1:7" x14ac:dyDescent="0.2">
      <c r="A1209" s="6">
        <v>36739</v>
      </c>
      <c r="B1209">
        <v>1485.46</v>
      </c>
      <c r="C1209">
        <v>16.47</v>
      </c>
      <c r="D1209">
        <v>53.11</v>
      </c>
      <c r="E1209">
        <v>172.8</v>
      </c>
      <c r="F1209">
        <v>5.83</v>
      </c>
      <c r="G1209" s="4">
        <f t="shared" si="19"/>
        <v>27.96949726981736</v>
      </c>
    </row>
    <row r="1210" spans="1:7" x14ac:dyDescent="0.2">
      <c r="A1210" s="6">
        <v>36770</v>
      </c>
      <c r="B1210">
        <v>1468.05</v>
      </c>
      <c r="C1210">
        <v>16.350000000000001</v>
      </c>
      <c r="D1210">
        <v>53.7</v>
      </c>
      <c r="E1210">
        <v>173.7</v>
      </c>
      <c r="F1210">
        <v>5.8</v>
      </c>
      <c r="G1210" s="4">
        <f t="shared" si="19"/>
        <v>27.337988826815639</v>
      </c>
    </row>
    <row r="1211" spans="1:7" x14ac:dyDescent="0.2">
      <c r="A1211" s="6">
        <v>36800</v>
      </c>
      <c r="B1211">
        <v>1390.14</v>
      </c>
      <c r="C1211">
        <v>16.32</v>
      </c>
      <c r="D1211">
        <v>52.47</v>
      </c>
      <c r="E1211">
        <v>174</v>
      </c>
      <c r="F1211">
        <v>5.74</v>
      </c>
      <c r="G1211" s="4">
        <f t="shared" si="19"/>
        <v>26.493996569468269</v>
      </c>
    </row>
    <row r="1212" spans="1:7" x14ac:dyDescent="0.2">
      <c r="A1212" s="6">
        <v>36831</v>
      </c>
      <c r="B1212">
        <v>1378.04</v>
      </c>
      <c r="C1212">
        <v>16.3</v>
      </c>
      <c r="D1212">
        <v>51.23</v>
      </c>
      <c r="E1212">
        <v>174.1</v>
      </c>
      <c r="F1212">
        <v>5.72</v>
      </c>
      <c r="G1212" s="4">
        <f t="shared" si="19"/>
        <v>26.899082568807341</v>
      </c>
    </row>
    <row r="1213" spans="1:7" x14ac:dyDescent="0.2">
      <c r="A1213" s="6">
        <v>36861</v>
      </c>
      <c r="B1213">
        <v>1330.93</v>
      </c>
      <c r="C1213">
        <v>16.27</v>
      </c>
      <c r="D1213">
        <v>50</v>
      </c>
      <c r="E1213">
        <v>174</v>
      </c>
      <c r="F1213">
        <v>5.24</v>
      </c>
      <c r="G1213" s="4">
        <f t="shared" si="19"/>
        <v>26.618600000000001</v>
      </c>
    </row>
    <row r="1214" spans="1:7" x14ac:dyDescent="0.2">
      <c r="A1214" s="6">
        <v>36892</v>
      </c>
      <c r="B1214">
        <v>1335.63</v>
      </c>
      <c r="C1214">
        <v>16.170000000000002</v>
      </c>
      <c r="D1214">
        <v>48.48</v>
      </c>
      <c r="E1214">
        <v>175.1</v>
      </c>
      <c r="F1214">
        <v>5.16</v>
      </c>
      <c r="G1214" s="4">
        <f t="shared" si="19"/>
        <v>27.550123762376241</v>
      </c>
    </row>
    <row r="1215" spans="1:7" x14ac:dyDescent="0.2">
      <c r="A1215" s="6">
        <v>36923</v>
      </c>
      <c r="B1215">
        <v>1305.75</v>
      </c>
      <c r="C1215">
        <v>16.07</v>
      </c>
      <c r="D1215">
        <v>46.96</v>
      </c>
      <c r="E1215">
        <v>175.8</v>
      </c>
      <c r="F1215">
        <v>5.0999999999999996</v>
      </c>
      <c r="G1215" s="4">
        <f t="shared" si="19"/>
        <v>27.805579216354342</v>
      </c>
    </row>
    <row r="1216" spans="1:7" x14ac:dyDescent="0.2">
      <c r="A1216" s="6">
        <v>36951</v>
      </c>
      <c r="B1216">
        <v>1185.8499999999999</v>
      </c>
      <c r="C1216">
        <v>15.97</v>
      </c>
      <c r="D1216">
        <v>45.44</v>
      </c>
      <c r="E1216">
        <v>176.2</v>
      </c>
      <c r="F1216">
        <v>4.8899999999999997</v>
      </c>
      <c r="G1216" s="4">
        <f t="shared" si="19"/>
        <v>26.097051056338028</v>
      </c>
    </row>
    <row r="1217" spans="1:7" x14ac:dyDescent="0.2">
      <c r="A1217" s="6">
        <v>36982</v>
      </c>
      <c r="B1217">
        <v>1189.8399999999999</v>
      </c>
      <c r="C1217">
        <v>15.88</v>
      </c>
      <c r="D1217">
        <v>42.56</v>
      </c>
      <c r="E1217">
        <v>176.9</v>
      </c>
      <c r="F1217">
        <v>5.14</v>
      </c>
      <c r="G1217" s="4">
        <f t="shared" si="19"/>
        <v>27.95676691729323</v>
      </c>
    </row>
    <row r="1218" spans="1:7" x14ac:dyDescent="0.2">
      <c r="A1218" s="6">
        <v>37012</v>
      </c>
      <c r="B1218">
        <v>1270.3699999999999</v>
      </c>
      <c r="C1218">
        <v>15.78</v>
      </c>
      <c r="D1218">
        <v>39.67</v>
      </c>
      <c r="E1218">
        <v>177.7</v>
      </c>
      <c r="F1218">
        <v>5.39</v>
      </c>
      <c r="G1218" s="4">
        <f t="shared" si="19"/>
        <v>32.023443408116961</v>
      </c>
    </row>
    <row r="1219" spans="1:7" x14ac:dyDescent="0.2">
      <c r="A1219" s="6">
        <v>37043</v>
      </c>
      <c r="B1219">
        <v>1238.71</v>
      </c>
      <c r="C1219">
        <v>15.69</v>
      </c>
      <c r="D1219">
        <v>36.79</v>
      </c>
      <c r="E1219">
        <v>178</v>
      </c>
      <c r="F1219">
        <v>5.28</v>
      </c>
      <c r="G1219" s="4">
        <f t="shared" si="19"/>
        <v>33.669747213916828</v>
      </c>
    </row>
    <row r="1220" spans="1:7" x14ac:dyDescent="0.2">
      <c r="A1220" s="6">
        <v>37073</v>
      </c>
      <c r="B1220">
        <v>1204.45</v>
      </c>
      <c r="C1220">
        <v>15.71</v>
      </c>
      <c r="D1220">
        <v>33.96</v>
      </c>
      <c r="E1220">
        <v>177.5</v>
      </c>
      <c r="F1220">
        <v>5.24</v>
      </c>
      <c r="G1220" s="4">
        <f t="shared" si="19"/>
        <v>35.466725559481745</v>
      </c>
    </row>
    <row r="1221" spans="1:7" x14ac:dyDescent="0.2">
      <c r="A1221" s="6">
        <v>37104</v>
      </c>
      <c r="B1221">
        <v>1178.5</v>
      </c>
      <c r="C1221">
        <v>15.72</v>
      </c>
      <c r="D1221">
        <v>31.14</v>
      </c>
      <c r="E1221">
        <v>177.5</v>
      </c>
      <c r="F1221">
        <v>4.97</v>
      </c>
      <c r="G1221" s="4">
        <f t="shared" si="19"/>
        <v>37.845215157353884</v>
      </c>
    </row>
    <row r="1222" spans="1:7" x14ac:dyDescent="0.2">
      <c r="A1222" s="6">
        <v>37135</v>
      </c>
      <c r="B1222">
        <v>1044.6400000000001</v>
      </c>
      <c r="C1222">
        <v>15.74</v>
      </c>
      <c r="D1222">
        <v>28.31</v>
      </c>
      <c r="E1222">
        <v>178.3</v>
      </c>
      <c r="F1222">
        <v>4.7300000000000004</v>
      </c>
      <c r="G1222" s="4">
        <f t="shared" si="19"/>
        <v>36.900035323207355</v>
      </c>
    </row>
    <row r="1223" spans="1:7" x14ac:dyDescent="0.2">
      <c r="A1223" s="6">
        <v>37165</v>
      </c>
      <c r="B1223">
        <v>1076.5899999999999</v>
      </c>
      <c r="C1223">
        <v>15.74</v>
      </c>
      <c r="D1223">
        <v>27.1</v>
      </c>
      <c r="E1223">
        <v>177.7</v>
      </c>
      <c r="F1223">
        <v>4.57</v>
      </c>
      <c r="G1223" s="4">
        <f t="shared" si="19"/>
        <v>39.726568265682651</v>
      </c>
    </row>
    <row r="1224" spans="1:7" x14ac:dyDescent="0.2">
      <c r="A1224" s="6">
        <v>37196</v>
      </c>
      <c r="B1224">
        <v>1129.68</v>
      </c>
      <c r="C1224">
        <v>15.74</v>
      </c>
      <c r="D1224">
        <v>25.9</v>
      </c>
      <c r="E1224">
        <v>177.4</v>
      </c>
      <c r="F1224">
        <v>4.6500000000000004</v>
      </c>
      <c r="G1224" s="4">
        <f t="shared" si="19"/>
        <v>43.61698841698842</v>
      </c>
    </row>
    <row r="1225" spans="1:7" x14ac:dyDescent="0.2">
      <c r="A1225" s="6">
        <v>37226</v>
      </c>
      <c r="B1225">
        <v>1144.93</v>
      </c>
      <c r="C1225">
        <v>15.74</v>
      </c>
      <c r="D1225">
        <v>24.69</v>
      </c>
      <c r="E1225">
        <v>176.7</v>
      </c>
      <c r="F1225">
        <v>5.09</v>
      </c>
      <c r="G1225" s="4">
        <f t="shared" si="19"/>
        <v>46.37221547185095</v>
      </c>
    </row>
    <row r="1226" spans="1:7" x14ac:dyDescent="0.2">
      <c r="A1226" s="6">
        <v>37257</v>
      </c>
      <c r="B1226">
        <v>1140.21</v>
      </c>
      <c r="C1226">
        <v>15.74</v>
      </c>
      <c r="D1226">
        <v>24.69</v>
      </c>
      <c r="E1226">
        <v>177.1</v>
      </c>
      <c r="F1226">
        <v>5.04</v>
      </c>
      <c r="G1226" s="4">
        <f t="shared" si="19"/>
        <v>46.181044957472658</v>
      </c>
    </row>
    <row r="1227" spans="1:7" x14ac:dyDescent="0.2">
      <c r="A1227" s="6">
        <v>37288</v>
      </c>
      <c r="B1227">
        <v>1100.67</v>
      </c>
      <c r="C1227">
        <v>15.73</v>
      </c>
      <c r="D1227">
        <v>24.7</v>
      </c>
      <c r="E1227">
        <v>177.8</v>
      </c>
      <c r="F1227">
        <v>4.91</v>
      </c>
      <c r="G1227" s="4">
        <f t="shared" si="19"/>
        <v>44.561538461538468</v>
      </c>
    </row>
    <row r="1228" spans="1:7" x14ac:dyDescent="0.2">
      <c r="A1228" s="6">
        <v>37316</v>
      </c>
      <c r="B1228">
        <v>1153.79</v>
      </c>
      <c r="C1228">
        <v>15.73</v>
      </c>
      <c r="D1228">
        <v>24.7</v>
      </c>
      <c r="E1228">
        <v>178.8</v>
      </c>
      <c r="F1228">
        <v>5.28</v>
      </c>
      <c r="G1228" s="4">
        <f t="shared" si="19"/>
        <v>46.712145748987851</v>
      </c>
    </row>
    <row r="1229" spans="1:7" x14ac:dyDescent="0.2">
      <c r="A1229" s="6">
        <v>37347</v>
      </c>
      <c r="B1229">
        <v>1111.93</v>
      </c>
      <c r="C1229">
        <v>15.83</v>
      </c>
      <c r="D1229">
        <v>25.38</v>
      </c>
      <c r="E1229">
        <v>179.8</v>
      </c>
      <c r="F1229">
        <v>5.21</v>
      </c>
      <c r="G1229" s="4">
        <f t="shared" si="19"/>
        <v>43.811268715524037</v>
      </c>
    </row>
    <row r="1230" spans="1:7" x14ac:dyDescent="0.2">
      <c r="A1230" s="6">
        <v>37377</v>
      </c>
      <c r="B1230">
        <v>1079.25</v>
      </c>
      <c r="C1230">
        <v>15.94</v>
      </c>
      <c r="D1230">
        <v>26.06</v>
      </c>
      <c r="E1230">
        <v>179.8</v>
      </c>
      <c r="F1230">
        <v>5.16</v>
      </c>
      <c r="G1230" s="4">
        <f t="shared" si="19"/>
        <v>41.414044512663089</v>
      </c>
    </row>
    <row r="1231" spans="1:7" x14ac:dyDescent="0.2">
      <c r="A1231" s="6">
        <v>37408</v>
      </c>
      <c r="B1231">
        <v>1014.02</v>
      </c>
      <c r="C1231">
        <v>16.04</v>
      </c>
      <c r="D1231">
        <v>26.74</v>
      </c>
      <c r="E1231">
        <v>179.9</v>
      </c>
      <c r="F1231">
        <v>4.93</v>
      </c>
      <c r="G1231" s="4">
        <f t="shared" si="19"/>
        <v>37.921465968586389</v>
      </c>
    </row>
    <row r="1232" spans="1:7" x14ac:dyDescent="0.2">
      <c r="A1232" s="6">
        <v>37438</v>
      </c>
      <c r="B1232">
        <v>903.59</v>
      </c>
      <c r="C1232">
        <v>15.96</v>
      </c>
      <c r="D1232">
        <v>27.84</v>
      </c>
      <c r="E1232">
        <v>180.1</v>
      </c>
      <c r="F1232">
        <v>4.6500000000000004</v>
      </c>
      <c r="G1232" s="4">
        <f t="shared" si="19"/>
        <v>32.456537356321839</v>
      </c>
    </row>
    <row r="1233" spans="1:7" x14ac:dyDescent="0.2">
      <c r="A1233" s="6">
        <v>37469</v>
      </c>
      <c r="B1233">
        <v>912.55</v>
      </c>
      <c r="C1233">
        <v>15.88</v>
      </c>
      <c r="D1233">
        <v>28.94</v>
      </c>
      <c r="E1233">
        <v>180.7</v>
      </c>
      <c r="F1233">
        <v>4.26</v>
      </c>
      <c r="G1233" s="4">
        <f t="shared" si="19"/>
        <v>31.532480995162402</v>
      </c>
    </row>
    <row r="1234" spans="1:7" x14ac:dyDescent="0.2">
      <c r="A1234" s="6">
        <v>37500</v>
      </c>
      <c r="B1234">
        <v>867.81</v>
      </c>
      <c r="C1234">
        <v>15.8</v>
      </c>
      <c r="D1234">
        <v>30.04</v>
      </c>
      <c r="E1234">
        <v>181</v>
      </c>
      <c r="F1234">
        <v>3.87</v>
      </c>
      <c r="G1234" s="4">
        <f t="shared" si="19"/>
        <v>28.888482023968042</v>
      </c>
    </row>
    <row r="1235" spans="1:7" x14ac:dyDescent="0.2">
      <c r="A1235" s="6">
        <v>37530</v>
      </c>
      <c r="B1235">
        <v>854.63</v>
      </c>
      <c r="C1235">
        <v>15.89</v>
      </c>
      <c r="D1235">
        <v>29.22</v>
      </c>
      <c r="E1235">
        <v>181.3</v>
      </c>
      <c r="F1235">
        <v>3.94</v>
      </c>
      <c r="G1235" s="4">
        <f t="shared" si="19"/>
        <v>29.248117727583846</v>
      </c>
    </row>
    <row r="1236" spans="1:7" x14ac:dyDescent="0.2">
      <c r="A1236" s="6">
        <v>37561</v>
      </c>
      <c r="B1236">
        <v>909.93</v>
      </c>
      <c r="C1236">
        <v>15.98</v>
      </c>
      <c r="D1236">
        <v>28.41</v>
      </c>
      <c r="E1236">
        <v>181.3</v>
      </c>
      <c r="F1236">
        <v>4.05</v>
      </c>
      <c r="G1236" s="4">
        <f t="shared" si="19"/>
        <v>32.028511087645192</v>
      </c>
    </row>
    <row r="1237" spans="1:7" x14ac:dyDescent="0.2">
      <c r="A1237" s="6">
        <v>37591</v>
      </c>
      <c r="B1237">
        <v>899.18</v>
      </c>
      <c r="C1237">
        <v>16.07</v>
      </c>
      <c r="D1237">
        <v>27.59</v>
      </c>
      <c r="E1237">
        <v>180.9</v>
      </c>
      <c r="F1237">
        <v>4.03</v>
      </c>
      <c r="G1237" s="4">
        <f t="shared" si="19"/>
        <v>32.590793765857192</v>
      </c>
    </row>
    <row r="1238" spans="1:7" x14ac:dyDescent="0.2">
      <c r="A1238" s="6">
        <v>37622</v>
      </c>
      <c r="B1238">
        <v>895.84</v>
      </c>
      <c r="C1238">
        <v>16.12</v>
      </c>
      <c r="D1238">
        <v>28.5</v>
      </c>
      <c r="E1238">
        <v>181.7</v>
      </c>
      <c r="F1238">
        <v>4.05</v>
      </c>
      <c r="G1238" s="4">
        <f t="shared" si="19"/>
        <v>31.432982456140351</v>
      </c>
    </row>
    <row r="1239" spans="1:7" x14ac:dyDescent="0.2">
      <c r="A1239" s="6">
        <v>37653</v>
      </c>
      <c r="B1239">
        <v>837.03</v>
      </c>
      <c r="C1239">
        <v>16.170000000000002</v>
      </c>
      <c r="D1239">
        <v>29.41</v>
      </c>
      <c r="E1239">
        <v>183.1</v>
      </c>
      <c r="F1239">
        <v>3.9</v>
      </c>
      <c r="G1239" s="4">
        <f t="shared" si="19"/>
        <v>28.460727643658618</v>
      </c>
    </row>
    <row r="1240" spans="1:7" x14ac:dyDescent="0.2">
      <c r="A1240" s="6">
        <v>37681</v>
      </c>
      <c r="B1240">
        <v>846.63</v>
      </c>
      <c r="C1240">
        <v>16.22</v>
      </c>
      <c r="D1240">
        <v>30.32</v>
      </c>
      <c r="E1240">
        <v>184.2</v>
      </c>
      <c r="F1240">
        <v>3.81</v>
      </c>
      <c r="G1240" s="4">
        <f t="shared" si="19"/>
        <v>27.923153034300793</v>
      </c>
    </row>
    <row r="1241" spans="1:7" x14ac:dyDescent="0.2">
      <c r="A1241" s="6">
        <v>37712</v>
      </c>
      <c r="B1241">
        <v>890.03</v>
      </c>
      <c r="C1241">
        <v>16.2</v>
      </c>
      <c r="D1241">
        <v>31.73</v>
      </c>
      <c r="E1241">
        <v>183.8</v>
      </c>
      <c r="F1241">
        <v>3.96</v>
      </c>
      <c r="G1241" s="4">
        <f t="shared" si="19"/>
        <v>28.050110305704379</v>
      </c>
    </row>
    <row r="1242" spans="1:7" x14ac:dyDescent="0.2">
      <c r="A1242" s="6">
        <v>37742</v>
      </c>
      <c r="B1242">
        <v>935.96</v>
      </c>
      <c r="C1242">
        <v>16.190000000000001</v>
      </c>
      <c r="D1242">
        <v>33.14</v>
      </c>
      <c r="E1242">
        <v>183.5</v>
      </c>
      <c r="F1242">
        <v>3.57</v>
      </c>
      <c r="G1242" s="4">
        <f t="shared" si="19"/>
        <v>28.242607121303561</v>
      </c>
    </row>
    <row r="1243" spans="1:7" x14ac:dyDescent="0.2">
      <c r="A1243" s="6">
        <v>37773</v>
      </c>
      <c r="B1243">
        <v>988</v>
      </c>
      <c r="C1243">
        <v>16.170000000000002</v>
      </c>
      <c r="D1243">
        <v>34.549999999999997</v>
      </c>
      <c r="E1243">
        <v>183.7</v>
      </c>
      <c r="F1243">
        <v>3.33</v>
      </c>
      <c r="G1243" s="4">
        <f t="shared" si="19"/>
        <v>28.596237337192477</v>
      </c>
    </row>
    <row r="1244" spans="1:7" x14ac:dyDescent="0.2">
      <c r="A1244" s="6">
        <v>37803</v>
      </c>
      <c r="B1244">
        <v>992.54</v>
      </c>
      <c r="C1244">
        <v>16.309999999999999</v>
      </c>
      <c r="D1244">
        <v>35.89</v>
      </c>
      <c r="E1244">
        <v>183.9</v>
      </c>
      <c r="F1244">
        <v>3.98</v>
      </c>
      <c r="G1244" s="4">
        <f t="shared" si="19"/>
        <v>27.655057118974643</v>
      </c>
    </row>
    <row r="1245" spans="1:7" x14ac:dyDescent="0.2">
      <c r="A1245" s="6">
        <v>37834</v>
      </c>
      <c r="B1245">
        <v>989.53</v>
      </c>
      <c r="C1245">
        <v>16.45</v>
      </c>
      <c r="D1245">
        <v>37.24</v>
      </c>
      <c r="E1245">
        <v>184.6</v>
      </c>
      <c r="F1245">
        <v>4.45</v>
      </c>
      <c r="G1245" s="4">
        <f t="shared" si="19"/>
        <v>26.571697099892585</v>
      </c>
    </row>
    <row r="1246" spans="1:7" x14ac:dyDescent="0.2">
      <c r="A1246" s="6">
        <v>37865</v>
      </c>
      <c r="B1246">
        <v>1019.44</v>
      </c>
      <c r="C1246">
        <v>16.59</v>
      </c>
      <c r="D1246">
        <v>38.58</v>
      </c>
      <c r="E1246">
        <v>185.2</v>
      </c>
      <c r="F1246">
        <v>4.2699999999999996</v>
      </c>
      <c r="G1246" s="4">
        <f t="shared" si="19"/>
        <v>26.424053913945052</v>
      </c>
    </row>
    <row r="1247" spans="1:7" x14ac:dyDescent="0.2">
      <c r="A1247" s="6">
        <v>37895</v>
      </c>
      <c r="B1247">
        <v>1038.73</v>
      </c>
      <c r="C1247">
        <v>16.86</v>
      </c>
      <c r="D1247">
        <v>41.97</v>
      </c>
      <c r="E1247">
        <v>185</v>
      </c>
      <c r="F1247">
        <v>4.29</v>
      </c>
      <c r="G1247" s="4">
        <f t="shared" si="19"/>
        <v>24.749344770073865</v>
      </c>
    </row>
    <row r="1248" spans="1:7" x14ac:dyDescent="0.2">
      <c r="A1248" s="6">
        <v>37926</v>
      </c>
      <c r="B1248">
        <v>1049.9000000000001</v>
      </c>
      <c r="C1248">
        <v>17.12</v>
      </c>
      <c r="D1248">
        <v>45.35</v>
      </c>
      <c r="E1248">
        <v>184.5</v>
      </c>
      <c r="F1248">
        <v>4.3</v>
      </c>
      <c r="G1248" s="4">
        <f t="shared" si="19"/>
        <v>23.151047409040796</v>
      </c>
    </row>
    <row r="1249" spans="1:7" x14ac:dyDescent="0.2">
      <c r="A1249" s="6">
        <v>37956</v>
      </c>
      <c r="B1249">
        <v>1080.6400000000001</v>
      </c>
      <c r="C1249">
        <v>17.39</v>
      </c>
      <c r="D1249">
        <v>48.74</v>
      </c>
      <c r="E1249">
        <v>184.3</v>
      </c>
      <c r="F1249">
        <v>4.2699999999999996</v>
      </c>
      <c r="G1249" s="4">
        <f t="shared" si="19"/>
        <v>22.171522363561756</v>
      </c>
    </row>
    <row r="1250" spans="1:7" x14ac:dyDescent="0.2">
      <c r="A1250" s="6">
        <v>37987</v>
      </c>
      <c r="B1250">
        <v>1132.52</v>
      </c>
      <c r="C1250">
        <v>17.600000000000001</v>
      </c>
      <c r="D1250">
        <v>49.83</v>
      </c>
      <c r="E1250">
        <v>185.2</v>
      </c>
      <c r="F1250">
        <v>4.1500000000000004</v>
      </c>
      <c r="G1250" s="4">
        <f t="shared" si="19"/>
        <v>22.727674091912505</v>
      </c>
    </row>
    <row r="1251" spans="1:7" x14ac:dyDescent="0.2">
      <c r="A1251" s="6">
        <v>38018</v>
      </c>
      <c r="B1251">
        <v>1143.3599999999999</v>
      </c>
      <c r="C1251">
        <v>17.809999999999999</v>
      </c>
      <c r="D1251">
        <v>50.91</v>
      </c>
      <c r="E1251">
        <v>186.2</v>
      </c>
      <c r="F1251">
        <v>4.08</v>
      </c>
      <c r="G1251" s="4">
        <f t="shared" si="19"/>
        <v>22.45845609899823</v>
      </c>
    </row>
    <row r="1252" spans="1:7" x14ac:dyDescent="0.2">
      <c r="A1252" s="6">
        <v>38047</v>
      </c>
      <c r="B1252">
        <v>1123.98</v>
      </c>
      <c r="C1252">
        <v>18.02</v>
      </c>
      <c r="D1252">
        <v>52</v>
      </c>
      <c r="E1252">
        <v>187.4</v>
      </c>
      <c r="F1252">
        <v>3.83</v>
      </c>
      <c r="G1252" s="4">
        <f t="shared" si="19"/>
        <v>21.615000000000002</v>
      </c>
    </row>
    <row r="1253" spans="1:7" x14ac:dyDescent="0.2">
      <c r="A1253" s="6">
        <v>38078</v>
      </c>
      <c r="B1253">
        <v>1133.3599999999999</v>
      </c>
      <c r="C1253">
        <v>18.21</v>
      </c>
      <c r="D1253">
        <v>53.38</v>
      </c>
      <c r="E1253">
        <v>188</v>
      </c>
      <c r="F1253">
        <v>4.3499999999999996</v>
      </c>
      <c r="G1253" s="4">
        <f t="shared" si="19"/>
        <v>21.231922068190329</v>
      </c>
    </row>
    <row r="1254" spans="1:7" x14ac:dyDescent="0.2">
      <c r="A1254" s="6">
        <v>38108</v>
      </c>
      <c r="B1254">
        <v>1102.78</v>
      </c>
      <c r="C1254">
        <v>18.41</v>
      </c>
      <c r="D1254">
        <v>54.77</v>
      </c>
      <c r="E1254">
        <v>189.1</v>
      </c>
      <c r="F1254">
        <v>4.72</v>
      </c>
      <c r="G1254" s="4">
        <f t="shared" ref="G1254:G1317" si="20">SP500_Price/Earnings</f>
        <v>20.134745298521086</v>
      </c>
    </row>
    <row r="1255" spans="1:7" x14ac:dyDescent="0.2">
      <c r="A1255" s="6">
        <v>38139</v>
      </c>
      <c r="B1255">
        <v>1132.76</v>
      </c>
      <c r="C1255">
        <v>18.600000000000001</v>
      </c>
      <c r="D1255">
        <v>56.15</v>
      </c>
      <c r="E1255">
        <v>189.7</v>
      </c>
      <c r="F1255">
        <v>4.7300000000000004</v>
      </c>
      <c r="G1255" s="4">
        <f t="shared" si="20"/>
        <v>20.173820124666072</v>
      </c>
    </row>
    <row r="1256" spans="1:7" x14ac:dyDescent="0.2">
      <c r="A1256" s="6">
        <v>38169</v>
      </c>
      <c r="B1256">
        <v>1105.8499999999999</v>
      </c>
      <c r="C1256">
        <v>18.79</v>
      </c>
      <c r="D1256">
        <v>56.69</v>
      </c>
      <c r="E1256">
        <v>189.4</v>
      </c>
      <c r="F1256">
        <v>4.5</v>
      </c>
      <c r="G1256" s="4">
        <f t="shared" si="20"/>
        <v>19.506967719174458</v>
      </c>
    </row>
    <row r="1257" spans="1:7" x14ac:dyDescent="0.2">
      <c r="A1257" s="6">
        <v>38200</v>
      </c>
      <c r="B1257">
        <v>1088.94</v>
      </c>
      <c r="C1257">
        <v>18.97</v>
      </c>
      <c r="D1257">
        <v>57.23</v>
      </c>
      <c r="E1257">
        <v>189.5</v>
      </c>
      <c r="F1257">
        <v>4.28</v>
      </c>
      <c r="G1257" s="4">
        <f t="shared" si="20"/>
        <v>19.027433164424256</v>
      </c>
    </row>
    <row r="1258" spans="1:7" x14ac:dyDescent="0.2">
      <c r="A1258" s="6">
        <v>38231</v>
      </c>
      <c r="B1258">
        <v>1117.6600000000001</v>
      </c>
      <c r="C1258">
        <v>19.16</v>
      </c>
      <c r="D1258">
        <v>57.77</v>
      </c>
      <c r="E1258">
        <v>189.9</v>
      </c>
      <c r="F1258">
        <v>4.13</v>
      </c>
      <c r="G1258" s="4">
        <f t="shared" si="20"/>
        <v>19.346719750735677</v>
      </c>
    </row>
    <row r="1259" spans="1:7" x14ac:dyDescent="0.2">
      <c r="A1259" s="6">
        <v>38261</v>
      </c>
      <c r="B1259">
        <v>1117.21</v>
      </c>
      <c r="C1259">
        <v>19.25</v>
      </c>
      <c r="D1259">
        <v>58.03</v>
      </c>
      <c r="E1259">
        <v>190.9</v>
      </c>
      <c r="F1259">
        <v>4.0999999999999996</v>
      </c>
      <c r="G1259" s="4">
        <f t="shared" si="20"/>
        <v>19.25228330174048</v>
      </c>
    </row>
    <row r="1260" spans="1:7" x14ac:dyDescent="0.2">
      <c r="A1260" s="6">
        <v>38292</v>
      </c>
      <c r="B1260">
        <v>1168.94</v>
      </c>
      <c r="C1260">
        <v>19.350000000000001</v>
      </c>
      <c r="D1260">
        <v>58.29</v>
      </c>
      <c r="E1260">
        <v>191</v>
      </c>
      <c r="F1260">
        <v>4.1900000000000004</v>
      </c>
      <c r="G1260" s="4">
        <f t="shared" si="20"/>
        <v>20.053868588094012</v>
      </c>
    </row>
    <row r="1261" spans="1:7" x14ac:dyDescent="0.2">
      <c r="A1261" s="6">
        <v>38322</v>
      </c>
      <c r="B1261">
        <v>1199.21</v>
      </c>
      <c r="C1261">
        <v>19.440000000000001</v>
      </c>
      <c r="D1261">
        <v>58.55</v>
      </c>
      <c r="E1261">
        <v>190.3</v>
      </c>
      <c r="F1261">
        <v>4.2300000000000004</v>
      </c>
      <c r="G1261" s="4">
        <f t="shared" si="20"/>
        <v>20.481810418445775</v>
      </c>
    </row>
    <row r="1262" spans="1:7" x14ac:dyDescent="0.2">
      <c r="A1262" s="6">
        <v>38353</v>
      </c>
      <c r="B1262">
        <v>1181.4100000000001</v>
      </c>
      <c r="C1262">
        <v>19.7</v>
      </c>
      <c r="D1262">
        <v>59.11</v>
      </c>
      <c r="E1262">
        <v>190.7</v>
      </c>
      <c r="F1262">
        <v>4.22</v>
      </c>
      <c r="G1262" s="4">
        <f t="shared" si="20"/>
        <v>19.986635087125698</v>
      </c>
    </row>
    <row r="1263" spans="1:7" x14ac:dyDescent="0.2">
      <c r="A1263" s="6">
        <v>38384</v>
      </c>
      <c r="B1263">
        <v>1199.6300000000001</v>
      </c>
      <c r="C1263">
        <v>19.97</v>
      </c>
      <c r="D1263">
        <v>59.66</v>
      </c>
      <c r="E1263">
        <v>191.8</v>
      </c>
      <c r="F1263">
        <v>4.17</v>
      </c>
      <c r="G1263" s="4">
        <f t="shared" si="20"/>
        <v>20.107777405296684</v>
      </c>
    </row>
    <row r="1264" spans="1:7" x14ac:dyDescent="0.2">
      <c r="A1264" s="6">
        <v>38412</v>
      </c>
      <c r="B1264">
        <v>1194.9000000000001</v>
      </c>
      <c r="C1264">
        <v>20.23</v>
      </c>
      <c r="D1264">
        <v>60.22</v>
      </c>
      <c r="E1264">
        <v>193.3</v>
      </c>
      <c r="F1264">
        <v>4.5</v>
      </c>
      <c r="G1264" s="4">
        <f t="shared" si="20"/>
        <v>19.842245101295251</v>
      </c>
    </row>
    <row r="1265" spans="1:7" x14ac:dyDescent="0.2">
      <c r="A1265" s="6">
        <v>38443</v>
      </c>
      <c r="B1265">
        <v>1164.43</v>
      </c>
      <c r="C1265">
        <v>20.46</v>
      </c>
      <c r="D1265">
        <v>61.23</v>
      </c>
      <c r="E1265">
        <v>194.6</v>
      </c>
      <c r="F1265">
        <v>4.34</v>
      </c>
      <c r="G1265" s="4">
        <f t="shared" si="20"/>
        <v>19.017311775273562</v>
      </c>
    </row>
    <row r="1266" spans="1:7" x14ac:dyDescent="0.2">
      <c r="A1266" s="6">
        <v>38473</v>
      </c>
      <c r="B1266">
        <v>1178.28</v>
      </c>
      <c r="C1266">
        <v>20.7</v>
      </c>
      <c r="D1266">
        <v>62.25</v>
      </c>
      <c r="E1266">
        <v>194.4</v>
      </c>
      <c r="F1266">
        <v>4.1399999999999997</v>
      </c>
      <c r="G1266" s="4">
        <f t="shared" si="20"/>
        <v>18.928192771084337</v>
      </c>
    </row>
    <row r="1267" spans="1:7" x14ac:dyDescent="0.2">
      <c r="A1267" s="6">
        <v>38504</v>
      </c>
      <c r="B1267">
        <v>1202.25</v>
      </c>
      <c r="C1267">
        <v>20.93</v>
      </c>
      <c r="D1267">
        <v>63.26</v>
      </c>
      <c r="E1267">
        <v>194.5</v>
      </c>
      <c r="F1267">
        <v>4</v>
      </c>
      <c r="G1267" s="4">
        <f t="shared" si="20"/>
        <v>19.004900411002215</v>
      </c>
    </row>
    <row r="1268" spans="1:7" x14ac:dyDescent="0.2">
      <c r="A1268" s="6">
        <v>38534</v>
      </c>
      <c r="B1268">
        <v>1222.24</v>
      </c>
      <c r="C1268">
        <v>21.11</v>
      </c>
      <c r="D1268">
        <v>64.33</v>
      </c>
      <c r="E1268">
        <v>195.4</v>
      </c>
      <c r="F1268">
        <v>4.18</v>
      </c>
      <c r="G1268" s="4">
        <f t="shared" si="20"/>
        <v>18.999533654593503</v>
      </c>
    </row>
    <row r="1269" spans="1:7" x14ac:dyDescent="0.2">
      <c r="A1269" s="6">
        <v>38565</v>
      </c>
      <c r="B1269">
        <v>1224.27</v>
      </c>
      <c r="C1269">
        <v>21.29</v>
      </c>
      <c r="D1269">
        <v>65.400000000000006</v>
      </c>
      <c r="E1269">
        <v>196.4</v>
      </c>
      <c r="F1269">
        <v>4.26</v>
      </c>
      <c r="G1269" s="4">
        <f t="shared" si="20"/>
        <v>18.719724770642198</v>
      </c>
    </row>
    <row r="1270" spans="1:7" x14ac:dyDescent="0.2">
      <c r="A1270" s="6">
        <v>38596</v>
      </c>
      <c r="B1270">
        <v>1225.92</v>
      </c>
      <c r="C1270">
        <v>21.47</v>
      </c>
      <c r="D1270">
        <v>66.47</v>
      </c>
      <c r="E1270">
        <v>198.8</v>
      </c>
      <c r="F1270">
        <v>4.2</v>
      </c>
      <c r="G1270" s="4">
        <f t="shared" si="20"/>
        <v>18.443207462012939</v>
      </c>
    </row>
    <row r="1271" spans="1:7" x14ac:dyDescent="0.2">
      <c r="A1271" s="6">
        <v>38626</v>
      </c>
      <c r="B1271">
        <v>1191.96</v>
      </c>
      <c r="C1271">
        <v>21.72</v>
      </c>
      <c r="D1271">
        <v>67.59</v>
      </c>
      <c r="E1271">
        <v>199.2</v>
      </c>
      <c r="F1271">
        <v>4.46</v>
      </c>
      <c r="G1271" s="4">
        <f t="shared" si="20"/>
        <v>17.635153129161118</v>
      </c>
    </row>
    <row r="1272" spans="1:7" x14ac:dyDescent="0.2">
      <c r="A1272" s="6">
        <v>38657</v>
      </c>
      <c r="B1272">
        <v>1237.3699999999999</v>
      </c>
      <c r="C1272">
        <v>21.97</v>
      </c>
      <c r="D1272">
        <v>68.709999999999994</v>
      </c>
      <c r="E1272">
        <v>197.6</v>
      </c>
      <c r="F1272">
        <v>4.54</v>
      </c>
      <c r="G1272" s="4">
        <f t="shared" si="20"/>
        <v>18.008586814146412</v>
      </c>
    </row>
    <row r="1273" spans="1:7" x14ac:dyDescent="0.2">
      <c r="A1273" s="6">
        <v>38687</v>
      </c>
      <c r="B1273">
        <v>1262.07</v>
      </c>
      <c r="C1273">
        <v>22.22</v>
      </c>
      <c r="D1273">
        <v>69.83</v>
      </c>
      <c r="E1273">
        <v>196.8</v>
      </c>
      <c r="F1273">
        <v>4.47</v>
      </c>
      <c r="G1273" s="4">
        <f t="shared" si="20"/>
        <v>18.073464127165973</v>
      </c>
    </row>
    <row r="1274" spans="1:7" x14ac:dyDescent="0.2">
      <c r="A1274" s="6">
        <v>38718</v>
      </c>
      <c r="B1274">
        <v>1278.73</v>
      </c>
      <c r="C1274">
        <v>22.41</v>
      </c>
      <c r="D1274">
        <v>70.78</v>
      </c>
      <c r="E1274">
        <v>198.3</v>
      </c>
      <c r="F1274">
        <v>4.42</v>
      </c>
      <c r="G1274" s="4">
        <f t="shared" si="20"/>
        <v>18.066261655834982</v>
      </c>
    </row>
    <row r="1275" spans="1:7" x14ac:dyDescent="0.2">
      <c r="A1275" s="6">
        <v>38749</v>
      </c>
      <c r="B1275">
        <v>1276.6500000000001</v>
      </c>
      <c r="C1275">
        <v>22.59</v>
      </c>
      <c r="D1275">
        <v>71.72</v>
      </c>
      <c r="E1275">
        <v>198.7</v>
      </c>
      <c r="F1275">
        <v>4.57</v>
      </c>
      <c r="G1275" s="4">
        <f t="shared" si="20"/>
        <v>17.800474065811489</v>
      </c>
    </row>
    <row r="1276" spans="1:7" x14ac:dyDescent="0.2">
      <c r="A1276" s="6">
        <v>38777</v>
      </c>
      <c r="B1276">
        <v>1293.74</v>
      </c>
      <c r="C1276">
        <v>22.78</v>
      </c>
      <c r="D1276">
        <v>72.67</v>
      </c>
      <c r="E1276">
        <v>199.8</v>
      </c>
      <c r="F1276">
        <v>4.72</v>
      </c>
      <c r="G1276" s="4">
        <f t="shared" si="20"/>
        <v>17.802944819044999</v>
      </c>
    </row>
    <row r="1277" spans="1:7" x14ac:dyDescent="0.2">
      <c r="A1277" s="6">
        <v>38808</v>
      </c>
      <c r="B1277">
        <v>1302.17</v>
      </c>
      <c r="C1277">
        <v>23</v>
      </c>
      <c r="D1277">
        <v>73.28</v>
      </c>
      <c r="E1277">
        <v>201.5</v>
      </c>
      <c r="F1277">
        <v>4.99</v>
      </c>
      <c r="G1277" s="4">
        <f t="shared" si="20"/>
        <v>17.769787117903931</v>
      </c>
    </row>
    <row r="1278" spans="1:7" x14ac:dyDescent="0.2">
      <c r="A1278" s="6">
        <v>38838</v>
      </c>
      <c r="B1278">
        <v>1290.01</v>
      </c>
      <c r="C1278">
        <v>23.22</v>
      </c>
      <c r="D1278">
        <v>73.88</v>
      </c>
      <c r="E1278">
        <v>202.5</v>
      </c>
      <c r="F1278">
        <v>5.1100000000000003</v>
      </c>
      <c r="G1278" s="4">
        <f t="shared" si="20"/>
        <v>17.460882512181918</v>
      </c>
    </row>
    <row r="1279" spans="1:7" x14ac:dyDescent="0.2">
      <c r="A1279" s="6">
        <v>38869</v>
      </c>
      <c r="B1279">
        <v>1253.17</v>
      </c>
      <c r="C1279">
        <v>23.44</v>
      </c>
      <c r="D1279">
        <v>74.489999999999995</v>
      </c>
      <c r="E1279">
        <v>202.9</v>
      </c>
      <c r="F1279">
        <v>5.1100000000000003</v>
      </c>
      <c r="G1279" s="4">
        <f t="shared" si="20"/>
        <v>16.82333199087126</v>
      </c>
    </row>
    <row r="1280" spans="1:7" x14ac:dyDescent="0.2">
      <c r="A1280" s="6">
        <v>38899</v>
      </c>
      <c r="B1280">
        <v>1260.24</v>
      </c>
      <c r="C1280">
        <v>23.66</v>
      </c>
      <c r="D1280">
        <v>75.849999999999994</v>
      </c>
      <c r="E1280">
        <v>203.5</v>
      </c>
      <c r="F1280">
        <v>5.09</v>
      </c>
      <c r="G1280" s="4">
        <f t="shared" si="20"/>
        <v>16.614897824653923</v>
      </c>
    </row>
    <row r="1281" spans="1:7" x14ac:dyDescent="0.2">
      <c r="A1281" s="6">
        <v>38930</v>
      </c>
      <c r="B1281">
        <v>1287.1500000000001</v>
      </c>
      <c r="C1281">
        <v>23.88</v>
      </c>
      <c r="D1281">
        <v>77.209999999999994</v>
      </c>
      <c r="E1281">
        <v>203.9</v>
      </c>
      <c r="F1281">
        <v>4.88</v>
      </c>
      <c r="G1281" s="4">
        <f t="shared" si="20"/>
        <v>16.670768035228601</v>
      </c>
    </row>
    <row r="1282" spans="1:7" x14ac:dyDescent="0.2">
      <c r="A1282" s="6">
        <v>38961</v>
      </c>
      <c r="B1282">
        <v>1317.74</v>
      </c>
      <c r="C1282">
        <v>24.1</v>
      </c>
      <c r="D1282">
        <v>78.569999999999993</v>
      </c>
      <c r="E1282">
        <v>202.9</v>
      </c>
      <c r="F1282">
        <v>4.72</v>
      </c>
      <c r="G1282" s="4">
        <f t="shared" si="20"/>
        <v>16.771541300750926</v>
      </c>
    </row>
    <row r="1283" spans="1:7" x14ac:dyDescent="0.2">
      <c r="A1283" s="6">
        <v>38991</v>
      </c>
      <c r="B1283">
        <v>1363.38</v>
      </c>
      <c r="C1283">
        <v>24.36</v>
      </c>
      <c r="D1283">
        <v>79.55</v>
      </c>
      <c r="E1283">
        <v>201.8</v>
      </c>
      <c r="F1283">
        <v>4.7300000000000004</v>
      </c>
      <c r="G1283" s="4">
        <f t="shared" si="20"/>
        <v>17.138654934003775</v>
      </c>
    </row>
    <row r="1284" spans="1:7" x14ac:dyDescent="0.2">
      <c r="A1284" s="6">
        <v>39022</v>
      </c>
      <c r="B1284">
        <v>1388.64</v>
      </c>
      <c r="C1284">
        <v>24.62</v>
      </c>
      <c r="D1284">
        <v>80.53</v>
      </c>
      <c r="E1284">
        <v>201.5</v>
      </c>
      <c r="F1284">
        <v>4.5999999999999996</v>
      </c>
      <c r="G1284" s="4">
        <f t="shared" si="20"/>
        <v>17.243760089407676</v>
      </c>
    </row>
    <row r="1285" spans="1:7" x14ac:dyDescent="0.2">
      <c r="A1285" s="6">
        <v>39052</v>
      </c>
      <c r="B1285">
        <v>1416.42</v>
      </c>
      <c r="C1285">
        <v>24.88</v>
      </c>
      <c r="D1285">
        <v>81.510000000000005</v>
      </c>
      <c r="E1285">
        <v>201.8</v>
      </c>
      <c r="F1285">
        <v>4.5599999999999996</v>
      </c>
      <c r="G1285" s="4">
        <f t="shared" si="20"/>
        <v>17.377254324622747</v>
      </c>
    </row>
    <row r="1286" spans="1:7" x14ac:dyDescent="0.2">
      <c r="A1286" s="6">
        <v>39083</v>
      </c>
      <c r="B1286">
        <v>1424.16</v>
      </c>
      <c r="C1286">
        <v>25.08</v>
      </c>
      <c r="D1286">
        <v>82.06</v>
      </c>
      <c r="E1286">
        <v>202.42</v>
      </c>
      <c r="F1286">
        <v>4.76</v>
      </c>
      <c r="G1286" s="4">
        <f t="shared" si="20"/>
        <v>17.355106019985378</v>
      </c>
    </row>
    <row r="1287" spans="1:7" x14ac:dyDescent="0.2">
      <c r="A1287" s="6">
        <v>39114</v>
      </c>
      <c r="B1287">
        <v>1444.8</v>
      </c>
      <c r="C1287">
        <v>25.29</v>
      </c>
      <c r="D1287">
        <v>82.6</v>
      </c>
      <c r="E1287">
        <v>203.5</v>
      </c>
      <c r="F1287">
        <v>4.72</v>
      </c>
      <c r="G1287" s="4">
        <f t="shared" si="20"/>
        <v>17.491525423728813</v>
      </c>
    </row>
    <row r="1288" spans="1:7" x14ac:dyDescent="0.2">
      <c r="A1288" s="6">
        <v>39142</v>
      </c>
      <c r="B1288">
        <v>1406.95</v>
      </c>
      <c r="C1288">
        <v>25.49</v>
      </c>
      <c r="D1288">
        <v>83.15</v>
      </c>
      <c r="E1288">
        <v>205.35</v>
      </c>
      <c r="F1288">
        <v>4.5599999999999996</v>
      </c>
      <c r="G1288" s="4">
        <f t="shared" si="20"/>
        <v>16.92062537582682</v>
      </c>
    </row>
    <row r="1289" spans="1:7" x14ac:dyDescent="0.2">
      <c r="A1289" s="6">
        <v>39173</v>
      </c>
      <c r="B1289">
        <v>1463.64</v>
      </c>
      <c r="C1289">
        <v>25.72</v>
      </c>
      <c r="D1289">
        <v>83.74</v>
      </c>
      <c r="E1289">
        <v>206.69</v>
      </c>
      <c r="F1289">
        <v>4.6900000000000004</v>
      </c>
      <c r="G1289" s="4">
        <f t="shared" si="20"/>
        <v>17.478385478863149</v>
      </c>
    </row>
    <row r="1290" spans="1:7" x14ac:dyDescent="0.2">
      <c r="A1290" s="6">
        <v>39203</v>
      </c>
      <c r="B1290">
        <v>1511.14</v>
      </c>
      <c r="C1290">
        <v>25.94</v>
      </c>
      <c r="D1290">
        <v>84.33</v>
      </c>
      <c r="E1290">
        <v>207.95</v>
      </c>
      <c r="F1290">
        <v>4.75</v>
      </c>
      <c r="G1290" s="4">
        <f t="shared" si="20"/>
        <v>17.919364401755011</v>
      </c>
    </row>
    <row r="1291" spans="1:7" x14ac:dyDescent="0.2">
      <c r="A1291" s="6">
        <v>39234</v>
      </c>
      <c r="B1291">
        <v>1514.19</v>
      </c>
      <c r="C1291">
        <v>26.17</v>
      </c>
      <c r="D1291">
        <v>84.92</v>
      </c>
      <c r="E1291">
        <v>208.35</v>
      </c>
      <c r="F1291">
        <v>5.0999999999999996</v>
      </c>
      <c r="G1291" s="4">
        <f t="shared" si="20"/>
        <v>17.830781912388129</v>
      </c>
    </row>
    <row r="1292" spans="1:7" x14ac:dyDescent="0.2">
      <c r="A1292" s="6">
        <v>39264</v>
      </c>
      <c r="B1292">
        <v>1520.71</v>
      </c>
      <c r="C1292">
        <v>26.44</v>
      </c>
      <c r="D1292">
        <v>82.81</v>
      </c>
      <c r="E1292">
        <v>208.3</v>
      </c>
      <c r="F1292">
        <v>5</v>
      </c>
      <c r="G1292" s="4">
        <f t="shared" si="20"/>
        <v>18.363844946262528</v>
      </c>
    </row>
    <row r="1293" spans="1:7" x14ac:dyDescent="0.2">
      <c r="A1293" s="6">
        <v>39295</v>
      </c>
      <c r="B1293">
        <v>1454.62</v>
      </c>
      <c r="C1293">
        <v>26.71</v>
      </c>
      <c r="D1293">
        <v>80.709999999999994</v>
      </c>
      <c r="E1293">
        <v>207.92</v>
      </c>
      <c r="F1293">
        <v>4.67</v>
      </c>
      <c r="G1293" s="4">
        <f t="shared" si="20"/>
        <v>18.02279767067278</v>
      </c>
    </row>
    <row r="1294" spans="1:7" x14ac:dyDescent="0.2">
      <c r="A1294" s="6">
        <v>39326</v>
      </c>
      <c r="B1294">
        <v>1497.12</v>
      </c>
      <c r="C1294">
        <v>26.98</v>
      </c>
      <c r="D1294">
        <v>78.599999999999994</v>
      </c>
      <c r="E1294">
        <v>208.49</v>
      </c>
      <c r="F1294">
        <v>4.5199999999999996</v>
      </c>
      <c r="G1294" s="4">
        <f t="shared" si="20"/>
        <v>19.047328244274809</v>
      </c>
    </row>
    <row r="1295" spans="1:7" x14ac:dyDescent="0.2">
      <c r="A1295" s="6">
        <v>39356</v>
      </c>
      <c r="B1295">
        <v>1539.66</v>
      </c>
      <c r="C1295">
        <v>27.23</v>
      </c>
      <c r="D1295">
        <v>74.459999999999994</v>
      </c>
      <c r="E1295">
        <v>208.94</v>
      </c>
      <c r="F1295">
        <v>4.53</v>
      </c>
      <c r="G1295" s="4">
        <f t="shared" si="20"/>
        <v>20.677679290894442</v>
      </c>
    </row>
    <row r="1296" spans="1:7" x14ac:dyDescent="0.2">
      <c r="A1296" s="6">
        <v>39387</v>
      </c>
      <c r="B1296">
        <v>1463.39</v>
      </c>
      <c r="C1296">
        <v>27.48</v>
      </c>
      <c r="D1296">
        <v>70.319999999999993</v>
      </c>
      <c r="E1296">
        <v>210.18</v>
      </c>
      <c r="F1296">
        <v>4.1500000000000004</v>
      </c>
      <c r="G1296" s="4">
        <f t="shared" si="20"/>
        <v>20.810437997724691</v>
      </c>
    </row>
    <row r="1297" spans="1:7" x14ac:dyDescent="0.2">
      <c r="A1297" s="6">
        <v>39417</v>
      </c>
      <c r="B1297">
        <v>1479.22</v>
      </c>
      <c r="C1297">
        <v>27.73</v>
      </c>
      <c r="D1297">
        <v>66.180000000000007</v>
      </c>
      <c r="E1297">
        <v>210.04</v>
      </c>
      <c r="F1297">
        <v>4.0999999999999996</v>
      </c>
      <c r="G1297" s="4">
        <f t="shared" si="20"/>
        <v>22.351465699607129</v>
      </c>
    </row>
    <row r="1298" spans="1:7" x14ac:dyDescent="0.2">
      <c r="A1298" s="6">
        <v>39448</v>
      </c>
      <c r="B1298">
        <v>1378.76</v>
      </c>
      <c r="C1298">
        <v>27.92</v>
      </c>
      <c r="D1298">
        <v>64.25</v>
      </c>
      <c r="E1298">
        <v>211.08</v>
      </c>
      <c r="F1298">
        <v>3.74</v>
      </c>
      <c r="G1298" s="4">
        <f t="shared" si="20"/>
        <v>21.459299610894941</v>
      </c>
    </row>
    <row r="1299" spans="1:7" x14ac:dyDescent="0.2">
      <c r="A1299" s="6">
        <v>39479</v>
      </c>
      <c r="B1299">
        <v>1354.87</v>
      </c>
      <c r="C1299">
        <v>28.11</v>
      </c>
      <c r="D1299">
        <v>62.32</v>
      </c>
      <c r="E1299">
        <v>211.69</v>
      </c>
      <c r="F1299">
        <v>3.74</v>
      </c>
      <c r="G1299" s="4">
        <f t="shared" si="20"/>
        <v>21.740532734274709</v>
      </c>
    </row>
    <row r="1300" spans="1:7" x14ac:dyDescent="0.2">
      <c r="A1300" s="6">
        <v>39508</v>
      </c>
      <c r="B1300">
        <v>1316.94</v>
      </c>
      <c r="C1300">
        <v>28.3</v>
      </c>
      <c r="D1300">
        <v>60.39</v>
      </c>
      <c r="E1300">
        <v>213.53</v>
      </c>
      <c r="F1300">
        <v>3.51</v>
      </c>
      <c r="G1300" s="4">
        <f t="shared" si="20"/>
        <v>21.807252856433184</v>
      </c>
    </row>
    <row r="1301" spans="1:7" x14ac:dyDescent="0.2">
      <c r="A1301" s="6">
        <v>39539</v>
      </c>
      <c r="B1301">
        <v>1370.47</v>
      </c>
      <c r="C1301">
        <v>28.44</v>
      </c>
      <c r="D1301">
        <v>57.38</v>
      </c>
      <c r="E1301">
        <v>214.82</v>
      </c>
      <c r="F1301">
        <v>3.68</v>
      </c>
      <c r="G1301" s="4">
        <f t="shared" si="20"/>
        <v>23.8841059602649</v>
      </c>
    </row>
    <row r="1302" spans="1:7" x14ac:dyDescent="0.2">
      <c r="A1302" s="6">
        <v>39569</v>
      </c>
      <c r="B1302">
        <v>1403.22</v>
      </c>
      <c r="C1302">
        <v>28.57</v>
      </c>
      <c r="D1302">
        <v>54.38</v>
      </c>
      <c r="E1302">
        <v>216.63</v>
      </c>
      <c r="F1302">
        <v>3.88</v>
      </c>
      <c r="G1302" s="4">
        <f t="shared" si="20"/>
        <v>25.803972048547259</v>
      </c>
    </row>
    <row r="1303" spans="1:7" x14ac:dyDescent="0.2">
      <c r="A1303" s="6">
        <v>39600</v>
      </c>
      <c r="B1303">
        <v>1341.25</v>
      </c>
      <c r="C1303">
        <v>28.71</v>
      </c>
      <c r="D1303">
        <v>51.37</v>
      </c>
      <c r="E1303">
        <v>218.81</v>
      </c>
      <c r="F1303">
        <v>4.0999999999999996</v>
      </c>
      <c r="G1303" s="4">
        <f t="shared" si="20"/>
        <v>26.109597041074558</v>
      </c>
    </row>
    <row r="1304" spans="1:7" x14ac:dyDescent="0.2">
      <c r="A1304" s="6">
        <v>39630</v>
      </c>
      <c r="B1304">
        <v>1257.33</v>
      </c>
      <c r="C1304">
        <v>28.76</v>
      </c>
      <c r="D1304">
        <v>49.56</v>
      </c>
      <c r="E1304">
        <v>219.96</v>
      </c>
      <c r="F1304">
        <v>4.01</v>
      </c>
      <c r="G1304" s="4">
        <f t="shared" si="20"/>
        <v>25.369854721549633</v>
      </c>
    </row>
    <row r="1305" spans="1:7" x14ac:dyDescent="0.2">
      <c r="A1305" s="6">
        <v>39661</v>
      </c>
      <c r="B1305">
        <v>1281.47</v>
      </c>
      <c r="C1305">
        <v>28.8</v>
      </c>
      <c r="D1305">
        <v>47.76</v>
      </c>
      <c r="E1305">
        <v>219.09</v>
      </c>
      <c r="F1305">
        <v>3.89</v>
      </c>
      <c r="G1305" s="4">
        <f t="shared" si="20"/>
        <v>26.831448911222783</v>
      </c>
    </row>
    <row r="1306" spans="1:7" x14ac:dyDescent="0.2">
      <c r="A1306" s="6">
        <v>39692</v>
      </c>
      <c r="B1306">
        <v>1216.95</v>
      </c>
      <c r="C1306">
        <v>28.85</v>
      </c>
      <c r="D1306">
        <v>45.95</v>
      </c>
      <c r="E1306">
        <v>218.78</v>
      </c>
      <c r="F1306">
        <v>3.69</v>
      </c>
      <c r="G1306" s="4">
        <f t="shared" si="20"/>
        <v>26.484221980413491</v>
      </c>
    </row>
    <row r="1307" spans="1:7" x14ac:dyDescent="0.2">
      <c r="A1307" s="6">
        <v>39722</v>
      </c>
      <c r="B1307">
        <v>968.8</v>
      </c>
      <c r="C1307">
        <v>28.7</v>
      </c>
      <c r="D1307">
        <v>35.590000000000003</v>
      </c>
      <c r="E1307">
        <v>216.57</v>
      </c>
      <c r="F1307">
        <v>3.81</v>
      </c>
      <c r="G1307" s="4">
        <f t="shared" si="20"/>
        <v>27.221129530767065</v>
      </c>
    </row>
    <row r="1308" spans="1:7" x14ac:dyDescent="0.2">
      <c r="A1308" s="6">
        <v>39753</v>
      </c>
      <c r="B1308">
        <v>883.04</v>
      </c>
      <c r="C1308">
        <v>28.54</v>
      </c>
      <c r="D1308">
        <v>25.24</v>
      </c>
      <c r="E1308">
        <v>212.43</v>
      </c>
      <c r="F1308">
        <v>3.53</v>
      </c>
      <c r="G1308" s="4">
        <f t="shared" si="20"/>
        <v>34.985736925515056</v>
      </c>
    </row>
    <row r="1309" spans="1:7" x14ac:dyDescent="0.2">
      <c r="A1309" s="6">
        <v>39783</v>
      </c>
      <c r="B1309">
        <v>877.56</v>
      </c>
      <c r="C1309">
        <v>28.39</v>
      </c>
      <c r="D1309">
        <v>14.88</v>
      </c>
      <c r="E1309">
        <v>210.23</v>
      </c>
      <c r="F1309">
        <v>2.42</v>
      </c>
      <c r="G1309" s="4">
        <f t="shared" si="20"/>
        <v>58.975806451612897</v>
      </c>
    </row>
    <row r="1310" spans="1:7" x14ac:dyDescent="0.2">
      <c r="A1310" s="6">
        <v>39814</v>
      </c>
      <c r="B1310">
        <v>865.58</v>
      </c>
      <c r="C1310">
        <v>28.01</v>
      </c>
      <c r="D1310">
        <v>12.21</v>
      </c>
      <c r="E1310">
        <v>211.14</v>
      </c>
      <c r="F1310">
        <v>2.52</v>
      </c>
      <c r="G1310" s="4">
        <f t="shared" si="20"/>
        <v>70.891072891072895</v>
      </c>
    </row>
    <row r="1311" spans="1:7" x14ac:dyDescent="0.2">
      <c r="A1311" s="6">
        <v>39845</v>
      </c>
      <c r="B1311">
        <v>805.23</v>
      </c>
      <c r="C1311">
        <v>27.64</v>
      </c>
      <c r="D1311">
        <v>9.5299999999999994</v>
      </c>
      <c r="E1311">
        <v>212.19</v>
      </c>
      <c r="F1311">
        <v>2.87</v>
      </c>
      <c r="G1311" s="4">
        <f t="shared" si="20"/>
        <v>84.494228751311653</v>
      </c>
    </row>
    <row r="1312" spans="1:7" x14ac:dyDescent="0.2">
      <c r="A1312" s="6">
        <v>39873</v>
      </c>
      <c r="B1312">
        <v>757.13</v>
      </c>
      <c r="C1312">
        <v>27.26</v>
      </c>
      <c r="D1312">
        <v>6.86</v>
      </c>
      <c r="E1312">
        <v>212.71</v>
      </c>
      <c r="F1312">
        <v>2.82</v>
      </c>
      <c r="G1312" s="4">
        <f t="shared" si="20"/>
        <v>110.36880466472303</v>
      </c>
    </row>
    <row r="1313" spans="1:7" x14ac:dyDescent="0.2">
      <c r="A1313" s="6">
        <v>39904</v>
      </c>
      <c r="B1313">
        <v>848.15</v>
      </c>
      <c r="C1313">
        <v>26.7</v>
      </c>
      <c r="D1313">
        <v>7.08</v>
      </c>
      <c r="E1313">
        <v>213.24</v>
      </c>
      <c r="F1313">
        <v>2.93</v>
      </c>
      <c r="G1313" s="4">
        <f t="shared" si="20"/>
        <v>119.795197740113</v>
      </c>
    </row>
    <row r="1314" spans="1:7" x14ac:dyDescent="0.2">
      <c r="A1314" s="6">
        <v>39934</v>
      </c>
      <c r="B1314">
        <v>902.41</v>
      </c>
      <c r="C1314">
        <v>26.15</v>
      </c>
      <c r="D1314">
        <v>7.29</v>
      </c>
      <c r="E1314">
        <v>213.86</v>
      </c>
      <c r="F1314">
        <v>3.29</v>
      </c>
      <c r="G1314" s="4">
        <f t="shared" si="20"/>
        <v>123.78737997256515</v>
      </c>
    </row>
    <row r="1315" spans="1:7" x14ac:dyDescent="0.2">
      <c r="A1315" s="6">
        <v>39965</v>
      </c>
      <c r="B1315">
        <v>926.12</v>
      </c>
      <c r="C1315">
        <v>25.59</v>
      </c>
      <c r="D1315">
        <v>7.51</v>
      </c>
      <c r="E1315">
        <v>215.69</v>
      </c>
      <c r="F1315">
        <v>3.72</v>
      </c>
      <c r="G1315" s="4">
        <f t="shared" si="20"/>
        <v>123.31824234354195</v>
      </c>
    </row>
    <row r="1316" spans="1:7" x14ac:dyDescent="0.2">
      <c r="A1316" s="6">
        <v>39995</v>
      </c>
      <c r="B1316">
        <v>935.82</v>
      </c>
      <c r="C1316">
        <v>25.03</v>
      </c>
      <c r="D1316">
        <v>9.19</v>
      </c>
      <c r="E1316">
        <v>215.35</v>
      </c>
      <c r="F1316">
        <v>3.56</v>
      </c>
      <c r="G1316" s="4">
        <f t="shared" si="20"/>
        <v>101.83025027203483</v>
      </c>
    </row>
    <row r="1317" spans="1:7" x14ac:dyDescent="0.2">
      <c r="A1317" s="6">
        <v>40026</v>
      </c>
      <c r="B1317">
        <v>1009.73</v>
      </c>
      <c r="C1317">
        <v>24.46</v>
      </c>
      <c r="D1317">
        <v>10.86</v>
      </c>
      <c r="E1317">
        <v>215.83</v>
      </c>
      <c r="F1317">
        <v>3.59</v>
      </c>
      <c r="G1317" s="4">
        <f t="shared" si="20"/>
        <v>92.976979742173114</v>
      </c>
    </row>
    <row r="1318" spans="1:7" x14ac:dyDescent="0.2">
      <c r="A1318" s="6">
        <v>40057</v>
      </c>
      <c r="B1318">
        <v>1044.55</v>
      </c>
      <c r="C1318">
        <v>23.9</v>
      </c>
      <c r="D1318">
        <v>12.54</v>
      </c>
      <c r="E1318">
        <v>215.97</v>
      </c>
      <c r="F1318">
        <v>3.4</v>
      </c>
      <c r="G1318" s="4">
        <f t="shared" ref="G1318:G1381" si="21">SP500_Price/Earnings</f>
        <v>83.297448165869227</v>
      </c>
    </row>
    <row r="1319" spans="1:7" x14ac:dyDescent="0.2">
      <c r="A1319" s="6">
        <v>40087</v>
      </c>
      <c r="B1319">
        <v>1067.6600000000001</v>
      </c>
      <c r="C1319">
        <v>23.4</v>
      </c>
      <c r="D1319">
        <v>25.35</v>
      </c>
      <c r="E1319">
        <v>216.18</v>
      </c>
      <c r="F1319">
        <v>3.39</v>
      </c>
      <c r="G1319" s="4">
        <f t="shared" si="21"/>
        <v>42.116765285996053</v>
      </c>
    </row>
    <row r="1320" spans="1:7" x14ac:dyDescent="0.2">
      <c r="A1320" s="6">
        <v>40118</v>
      </c>
      <c r="B1320">
        <v>1088.07</v>
      </c>
      <c r="C1320">
        <v>22.91</v>
      </c>
      <c r="D1320">
        <v>38.159999999999997</v>
      </c>
      <c r="E1320">
        <v>216.33</v>
      </c>
      <c r="F1320">
        <v>3.4</v>
      </c>
      <c r="G1320" s="4">
        <f t="shared" si="21"/>
        <v>28.513364779874216</v>
      </c>
    </row>
    <row r="1321" spans="1:7" x14ac:dyDescent="0.2">
      <c r="A1321" s="6">
        <v>40148</v>
      </c>
      <c r="B1321">
        <v>1110.3800000000001</v>
      </c>
      <c r="C1321">
        <v>22.41</v>
      </c>
      <c r="D1321">
        <v>50.97</v>
      </c>
      <c r="E1321">
        <v>215.95</v>
      </c>
      <c r="F1321">
        <v>3.59</v>
      </c>
      <c r="G1321" s="4">
        <f t="shared" si="21"/>
        <v>21.784971551893275</v>
      </c>
    </row>
    <row r="1322" spans="1:7" x14ac:dyDescent="0.2">
      <c r="A1322" s="6">
        <v>40179</v>
      </c>
      <c r="B1322">
        <v>1123.58</v>
      </c>
      <c r="C1322">
        <v>22.24</v>
      </c>
      <c r="D1322">
        <v>54.29</v>
      </c>
      <c r="E1322">
        <v>216.69</v>
      </c>
      <c r="F1322">
        <v>3.73</v>
      </c>
      <c r="G1322" s="4">
        <f t="shared" si="21"/>
        <v>20.695892429545037</v>
      </c>
    </row>
    <row r="1323" spans="1:7" x14ac:dyDescent="0.2">
      <c r="A1323" s="6">
        <v>40210</v>
      </c>
      <c r="B1323">
        <v>1089.1600000000001</v>
      </c>
      <c r="C1323">
        <v>22.07</v>
      </c>
      <c r="D1323">
        <v>57.61</v>
      </c>
      <c r="E1323">
        <v>216.74</v>
      </c>
      <c r="F1323">
        <v>3.69</v>
      </c>
      <c r="G1323" s="4">
        <f t="shared" si="21"/>
        <v>18.905745530289881</v>
      </c>
    </row>
    <row r="1324" spans="1:7" x14ac:dyDescent="0.2">
      <c r="A1324" s="6">
        <v>40238</v>
      </c>
      <c r="B1324">
        <v>1152.05</v>
      </c>
      <c r="C1324">
        <v>21.9</v>
      </c>
      <c r="D1324">
        <v>60.93</v>
      </c>
      <c r="E1324">
        <v>217.63</v>
      </c>
      <c r="F1324">
        <v>3.73</v>
      </c>
      <c r="G1324" s="4">
        <f t="shared" si="21"/>
        <v>18.907763006729034</v>
      </c>
    </row>
    <row r="1325" spans="1:7" x14ac:dyDescent="0.2">
      <c r="A1325" s="6">
        <v>40269</v>
      </c>
      <c r="B1325">
        <v>1197.32</v>
      </c>
      <c r="C1325">
        <v>21.95</v>
      </c>
      <c r="D1325">
        <v>62.99</v>
      </c>
      <c r="E1325">
        <v>218.01</v>
      </c>
      <c r="F1325">
        <v>3.85</v>
      </c>
      <c r="G1325" s="4">
        <f t="shared" si="21"/>
        <v>19.00809652325766</v>
      </c>
    </row>
    <row r="1326" spans="1:7" x14ac:dyDescent="0.2">
      <c r="A1326" s="6">
        <v>40299</v>
      </c>
      <c r="B1326">
        <v>1125.06</v>
      </c>
      <c r="C1326">
        <v>21.99</v>
      </c>
      <c r="D1326">
        <v>65.040000000000006</v>
      </c>
      <c r="E1326">
        <v>218.18</v>
      </c>
      <c r="F1326">
        <v>3.42</v>
      </c>
      <c r="G1326" s="4">
        <f t="shared" si="21"/>
        <v>17.297970479704794</v>
      </c>
    </row>
    <row r="1327" spans="1:7" x14ac:dyDescent="0.2">
      <c r="A1327" s="6">
        <v>40330</v>
      </c>
      <c r="B1327">
        <v>1083.3599999999999</v>
      </c>
      <c r="C1327">
        <v>22.04</v>
      </c>
      <c r="D1327">
        <v>67.099999999999994</v>
      </c>
      <c r="E1327">
        <v>217.97</v>
      </c>
      <c r="F1327">
        <v>3.2</v>
      </c>
      <c r="G1327" s="4">
        <f t="shared" si="21"/>
        <v>16.145454545454545</v>
      </c>
    </row>
    <row r="1328" spans="1:7" x14ac:dyDescent="0.2">
      <c r="A1328" s="6">
        <v>40360</v>
      </c>
      <c r="B1328">
        <v>1079.8</v>
      </c>
      <c r="C1328">
        <v>22.14</v>
      </c>
      <c r="D1328">
        <v>68.69</v>
      </c>
      <c r="E1328">
        <v>218.01</v>
      </c>
      <c r="F1328">
        <v>3.01</v>
      </c>
      <c r="G1328" s="4">
        <f t="shared" si="21"/>
        <v>15.71990100451303</v>
      </c>
    </row>
    <row r="1329" spans="1:7" x14ac:dyDescent="0.2">
      <c r="A1329" s="6">
        <v>40391</v>
      </c>
      <c r="B1329">
        <v>1087.28</v>
      </c>
      <c r="C1329">
        <v>22.25</v>
      </c>
      <c r="D1329">
        <v>70.27</v>
      </c>
      <c r="E1329">
        <v>218.31</v>
      </c>
      <c r="F1329">
        <v>2.7</v>
      </c>
      <c r="G1329" s="4">
        <f t="shared" si="21"/>
        <v>15.472890280347233</v>
      </c>
    </row>
    <row r="1330" spans="1:7" x14ac:dyDescent="0.2">
      <c r="A1330" s="6">
        <v>40422</v>
      </c>
      <c r="B1330">
        <v>1122.08</v>
      </c>
      <c r="C1330">
        <v>22.35</v>
      </c>
      <c r="D1330">
        <v>71.86</v>
      </c>
      <c r="E1330">
        <v>218.44</v>
      </c>
      <c r="F1330">
        <v>2.65</v>
      </c>
      <c r="G1330" s="4">
        <f t="shared" si="21"/>
        <v>15.614806568327301</v>
      </c>
    </row>
    <row r="1331" spans="1:7" x14ac:dyDescent="0.2">
      <c r="A1331" s="6">
        <v>40452</v>
      </c>
      <c r="B1331">
        <v>1171.58</v>
      </c>
      <c r="C1331">
        <v>22.48</v>
      </c>
      <c r="D1331">
        <v>73.69</v>
      </c>
      <c r="E1331">
        <v>218.71</v>
      </c>
      <c r="F1331">
        <v>2.54</v>
      </c>
      <c r="G1331" s="4">
        <f t="shared" si="21"/>
        <v>15.89876509702809</v>
      </c>
    </row>
    <row r="1332" spans="1:7" x14ac:dyDescent="0.2">
      <c r="A1332" s="6">
        <v>40483</v>
      </c>
      <c r="B1332">
        <v>1198.8900000000001</v>
      </c>
      <c r="C1332">
        <v>22.6</v>
      </c>
      <c r="D1332">
        <v>75.52</v>
      </c>
      <c r="E1332">
        <v>218.8</v>
      </c>
      <c r="F1332">
        <v>2.76</v>
      </c>
      <c r="G1332" s="4">
        <f t="shared" si="21"/>
        <v>15.875132415254239</v>
      </c>
    </row>
    <row r="1333" spans="1:7" x14ac:dyDescent="0.2">
      <c r="A1333" s="6">
        <v>40513</v>
      </c>
      <c r="B1333">
        <v>1241.53</v>
      </c>
      <c r="C1333">
        <v>22.73</v>
      </c>
      <c r="D1333">
        <v>77.349999999999994</v>
      </c>
      <c r="E1333">
        <v>219.18</v>
      </c>
      <c r="F1333">
        <v>3.29</v>
      </c>
      <c r="G1333" s="4">
        <f t="shared" si="21"/>
        <v>16.050808015513898</v>
      </c>
    </row>
    <row r="1334" spans="1:7" x14ac:dyDescent="0.2">
      <c r="A1334" s="6">
        <v>40544</v>
      </c>
      <c r="B1334">
        <v>1282.6199999999999</v>
      </c>
      <c r="C1334">
        <v>22.96</v>
      </c>
      <c r="D1334">
        <v>78.67</v>
      </c>
      <c r="E1334">
        <v>220.22</v>
      </c>
      <c r="F1334">
        <v>3.39</v>
      </c>
      <c r="G1334" s="4">
        <f t="shared" si="21"/>
        <v>16.303800686411591</v>
      </c>
    </row>
    <row r="1335" spans="1:7" x14ac:dyDescent="0.2">
      <c r="A1335" s="6">
        <v>40575</v>
      </c>
      <c r="B1335">
        <v>1321.12</v>
      </c>
      <c r="C1335">
        <v>23.2</v>
      </c>
      <c r="D1335">
        <v>79.989999999999995</v>
      </c>
      <c r="E1335">
        <v>221.31</v>
      </c>
      <c r="F1335">
        <v>3.58</v>
      </c>
      <c r="G1335" s="4">
        <f t="shared" si="21"/>
        <v>16.516064508063508</v>
      </c>
    </row>
    <row r="1336" spans="1:7" x14ac:dyDescent="0.2">
      <c r="A1336" s="6">
        <v>40603</v>
      </c>
      <c r="B1336">
        <v>1304.49</v>
      </c>
      <c r="C1336">
        <v>23.43</v>
      </c>
      <c r="D1336">
        <v>81.31</v>
      </c>
      <c r="E1336">
        <v>223.47</v>
      </c>
      <c r="F1336">
        <v>3.41</v>
      </c>
      <c r="G1336" s="4">
        <f t="shared" si="21"/>
        <v>16.043414094207353</v>
      </c>
    </row>
    <row r="1337" spans="1:7" x14ac:dyDescent="0.2">
      <c r="A1337" s="6">
        <v>40634</v>
      </c>
      <c r="B1337">
        <v>1331.51</v>
      </c>
      <c r="C1337">
        <v>23.73</v>
      </c>
      <c r="D1337">
        <v>82.16</v>
      </c>
      <c r="E1337">
        <v>224.91</v>
      </c>
      <c r="F1337">
        <v>3.46</v>
      </c>
      <c r="G1337" s="4">
        <f t="shared" si="21"/>
        <v>16.206304771178189</v>
      </c>
    </row>
    <row r="1338" spans="1:7" x14ac:dyDescent="0.2">
      <c r="A1338" s="6">
        <v>40664</v>
      </c>
      <c r="B1338">
        <v>1338.31</v>
      </c>
      <c r="C1338">
        <v>24.04</v>
      </c>
      <c r="D1338">
        <v>83.02</v>
      </c>
      <c r="E1338">
        <v>225.96</v>
      </c>
      <c r="F1338">
        <v>3.17</v>
      </c>
      <c r="G1338" s="4">
        <f t="shared" si="21"/>
        <v>16.120332450012047</v>
      </c>
    </row>
    <row r="1339" spans="1:7" x14ac:dyDescent="0.2">
      <c r="A1339" s="6">
        <v>40695</v>
      </c>
      <c r="B1339">
        <v>1287.29</v>
      </c>
      <c r="C1339">
        <v>24.34</v>
      </c>
      <c r="D1339">
        <v>83.87</v>
      </c>
      <c r="E1339">
        <v>225.72</v>
      </c>
      <c r="F1339">
        <v>3</v>
      </c>
      <c r="G1339" s="4">
        <f t="shared" si="21"/>
        <v>15.348634791939906</v>
      </c>
    </row>
    <row r="1340" spans="1:7" x14ac:dyDescent="0.2">
      <c r="A1340" s="6">
        <v>40725</v>
      </c>
      <c r="B1340">
        <v>1325.19</v>
      </c>
      <c r="C1340">
        <v>24.62</v>
      </c>
      <c r="D1340">
        <v>84.91</v>
      </c>
      <c r="E1340">
        <v>225.92</v>
      </c>
      <c r="F1340">
        <v>3</v>
      </c>
      <c r="G1340" s="4">
        <f t="shared" si="21"/>
        <v>15.606995642444943</v>
      </c>
    </row>
    <row r="1341" spans="1:7" x14ac:dyDescent="0.2">
      <c r="A1341" s="6">
        <v>40756</v>
      </c>
      <c r="B1341">
        <v>1185.31</v>
      </c>
      <c r="C1341">
        <v>24.9</v>
      </c>
      <c r="D1341">
        <v>85.94</v>
      </c>
      <c r="E1341">
        <v>226.54</v>
      </c>
      <c r="F1341">
        <v>2.2999999999999998</v>
      </c>
      <c r="G1341" s="4">
        <f t="shared" si="21"/>
        <v>13.792296951361415</v>
      </c>
    </row>
    <row r="1342" spans="1:7" x14ac:dyDescent="0.2">
      <c r="A1342" s="6">
        <v>40787</v>
      </c>
      <c r="B1342">
        <v>1173.8800000000001</v>
      </c>
      <c r="C1342">
        <v>25.18</v>
      </c>
      <c r="D1342">
        <v>86.98</v>
      </c>
      <c r="E1342">
        <v>226.89</v>
      </c>
      <c r="F1342">
        <v>1.98</v>
      </c>
      <c r="G1342" s="4">
        <f t="shared" si="21"/>
        <v>13.495976086456658</v>
      </c>
    </row>
    <row r="1343" spans="1:7" x14ac:dyDescent="0.2">
      <c r="A1343" s="6">
        <v>40817</v>
      </c>
      <c r="B1343">
        <v>1207.22</v>
      </c>
      <c r="C1343">
        <v>25.6</v>
      </c>
      <c r="D1343">
        <v>86.97</v>
      </c>
      <c r="E1343">
        <v>226.42</v>
      </c>
      <c r="F1343">
        <v>2.15</v>
      </c>
      <c r="G1343" s="4">
        <f t="shared" si="21"/>
        <v>13.880878463838105</v>
      </c>
    </row>
    <row r="1344" spans="1:7" x14ac:dyDescent="0.2">
      <c r="A1344" s="6">
        <v>40848</v>
      </c>
      <c r="B1344">
        <v>1226.42</v>
      </c>
      <c r="C1344">
        <v>26.01</v>
      </c>
      <c r="D1344">
        <v>86.96</v>
      </c>
      <c r="E1344">
        <v>226.23</v>
      </c>
      <c r="F1344">
        <v>2.0099999999999998</v>
      </c>
      <c r="G1344" s="4">
        <f t="shared" si="21"/>
        <v>14.103265869365227</v>
      </c>
    </row>
    <row r="1345" spans="1:7" x14ac:dyDescent="0.2">
      <c r="A1345" s="6">
        <v>40878</v>
      </c>
      <c r="B1345">
        <v>1243.32</v>
      </c>
      <c r="C1345">
        <v>26.43</v>
      </c>
      <c r="D1345">
        <v>86.95</v>
      </c>
      <c r="E1345">
        <v>225.67</v>
      </c>
      <c r="F1345">
        <v>1.98</v>
      </c>
      <c r="G1345" s="4">
        <f t="shared" si="21"/>
        <v>14.299252443933295</v>
      </c>
    </row>
    <row r="1346" spans="1:7" x14ac:dyDescent="0.2">
      <c r="A1346" s="6">
        <v>40909</v>
      </c>
      <c r="B1346">
        <v>1300.58</v>
      </c>
      <c r="C1346">
        <v>26.74</v>
      </c>
      <c r="D1346">
        <v>87.48</v>
      </c>
      <c r="E1346">
        <v>226.66</v>
      </c>
      <c r="F1346">
        <v>1.97</v>
      </c>
      <c r="G1346" s="4">
        <f t="shared" si="21"/>
        <v>14.867169638774575</v>
      </c>
    </row>
    <row r="1347" spans="1:7" x14ac:dyDescent="0.2">
      <c r="A1347" s="6">
        <v>40940</v>
      </c>
      <c r="B1347">
        <v>1352.49</v>
      </c>
      <c r="C1347">
        <v>27.04</v>
      </c>
      <c r="D1347">
        <v>88.01</v>
      </c>
      <c r="E1347">
        <v>227.66</v>
      </c>
      <c r="F1347">
        <v>1.97</v>
      </c>
      <c r="G1347" s="4">
        <f t="shared" si="21"/>
        <v>15.367458243381433</v>
      </c>
    </row>
    <row r="1348" spans="1:7" x14ac:dyDescent="0.2">
      <c r="A1348" s="6">
        <v>40969</v>
      </c>
      <c r="B1348">
        <v>1389.24</v>
      </c>
      <c r="C1348">
        <v>27.35</v>
      </c>
      <c r="D1348">
        <v>88.54</v>
      </c>
      <c r="E1348">
        <v>229.39</v>
      </c>
      <c r="F1348">
        <v>2.17</v>
      </c>
      <c r="G1348" s="4">
        <f t="shared" si="21"/>
        <v>15.69053535125367</v>
      </c>
    </row>
    <row r="1349" spans="1:7" x14ac:dyDescent="0.2">
      <c r="A1349" s="6">
        <v>41000</v>
      </c>
      <c r="B1349">
        <v>1386.43</v>
      </c>
      <c r="C1349">
        <v>27.67</v>
      </c>
      <c r="D1349">
        <v>88.33</v>
      </c>
      <c r="E1349">
        <v>230.09</v>
      </c>
      <c r="F1349">
        <v>2.0499999999999998</v>
      </c>
      <c r="G1349" s="4">
        <f t="shared" si="21"/>
        <v>15.696026265142082</v>
      </c>
    </row>
    <row r="1350" spans="1:7" x14ac:dyDescent="0.2">
      <c r="A1350" s="6">
        <v>41030</v>
      </c>
      <c r="B1350">
        <v>1341.27</v>
      </c>
      <c r="C1350">
        <v>28</v>
      </c>
      <c r="D1350">
        <v>88.13</v>
      </c>
      <c r="E1350">
        <v>229.81</v>
      </c>
      <c r="F1350">
        <v>1.8</v>
      </c>
      <c r="G1350" s="4">
        <f t="shared" si="21"/>
        <v>15.219221604447975</v>
      </c>
    </row>
    <row r="1351" spans="1:7" x14ac:dyDescent="0.2">
      <c r="A1351" s="6">
        <v>41061</v>
      </c>
      <c r="B1351">
        <v>1323.48</v>
      </c>
      <c r="C1351">
        <v>28.32</v>
      </c>
      <c r="D1351">
        <v>87.92</v>
      </c>
      <c r="E1351">
        <v>229.48</v>
      </c>
      <c r="F1351">
        <v>1.62</v>
      </c>
      <c r="G1351" s="4">
        <f t="shared" si="21"/>
        <v>15.053230209281164</v>
      </c>
    </row>
    <row r="1352" spans="1:7" x14ac:dyDescent="0.2">
      <c r="A1352" s="6">
        <v>41091</v>
      </c>
      <c r="B1352">
        <v>1359.78</v>
      </c>
      <c r="C1352">
        <v>28.74</v>
      </c>
      <c r="D1352">
        <v>87.45</v>
      </c>
      <c r="E1352">
        <v>229.1</v>
      </c>
      <c r="F1352">
        <v>1.53</v>
      </c>
      <c r="G1352" s="4">
        <f t="shared" si="21"/>
        <v>15.549228130360206</v>
      </c>
    </row>
    <row r="1353" spans="1:7" x14ac:dyDescent="0.2">
      <c r="A1353" s="6">
        <v>41122</v>
      </c>
      <c r="B1353">
        <v>1403.45</v>
      </c>
      <c r="C1353">
        <v>29.17</v>
      </c>
      <c r="D1353">
        <v>86.97</v>
      </c>
      <c r="E1353">
        <v>230.38</v>
      </c>
      <c r="F1353">
        <v>1.68</v>
      </c>
      <c r="G1353" s="4">
        <f t="shared" si="21"/>
        <v>16.137173738070601</v>
      </c>
    </row>
    <row r="1354" spans="1:7" x14ac:dyDescent="0.2">
      <c r="A1354" s="6">
        <v>41153</v>
      </c>
      <c r="B1354">
        <v>1443.42</v>
      </c>
      <c r="C1354">
        <v>29.59</v>
      </c>
      <c r="D1354">
        <v>86.5</v>
      </c>
      <c r="E1354">
        <v>231.41</v>
      </c>
      <c r="F1354">
        <v>1.72</v>
      </c>
      <c r="G1354" s="4">
        <f t="shared" si="21"/>
        <v>16.68693641618497</v>
      </c>
    </row>
    <row r="1355" spans="1:7" x14ac:dyDescent="0.2">
      <c r="A1355" s="6">
        <v>41183</v>
      </c>
      <c r="B1355">
        <v>1437.82</v>
      </c>
      <c r="C1355">
        <v>30.14</v>
      </c>
      <c r="D1355">
        <v>86.5</v>
      </c>
      <c r="E1355">
        <v>231.32</v>
      </c>
      <c r="F1355">
        <v>1.75</v>
      </c>
      <c r="G1355" s="4">
        <f t="shared" si="21"/>
        <v>16.622196531791907</v>
      </c>
    </row>
    <row r="1356" spans="1:7" x14ac:dyDescent="0.2">
      <c r="A1356" s="6">
        <v>41214</v>
      </c>
      <c r="B1356">
        <v>1394.51</v>
      </c>
      <c r="C1356">
        <v>30.7</v>
      </c>
      <c r="D1356">
        <v>86.51</v>
      </c>
      <c r="E1356">
        <v>230.22</v>
      </c>
      <c r="F1356">
        <v>1.65</v>
      </c>
      <c r="G1356" s="4">
        <f t="shared" si="21"/>
        <v>16.119639348052246</v>
      </c>
    </row>
    <row r="1357" spans="1:7" x14ac:dyDescent="0.2">
      <c r="A1357" s="6">
        <v>41244</v>
      </c>
      <c r="B1357">
        <v>1422.29</v>
      </c>
      <c r="C1357">
        <v>31.25</v>
      </c>
      <c r="D1357">
        <v>86.51</v>
      </c>
      <c r="E1357">
        <v>229.6</v>
      </c>
      <c r="F1357">
        <v>1.72</v>
      </c>
      <c r="G1357" s="4">
        <f t="shared" si="21"/>
        <v>16.440758293838861</v>
      </c>
    </row>
    <row r="1358" spans="1:7" x14ac:dyDescent="0.2">
      <c r="A1358" s="6">
        <v>41275</v>
      </c>
      <c r="B1358">
        <v>1480.4</v>
      </c>
      <c r="C1358">
        <v>31.54</v>
      </c>
      <c r="D1358">
        <v>86.91</v>
      </c>
      <c r="E1358">
        <v>230.28</v>
      </c>
      <c r="F1358">
        <v>1.91</v>
      </c>
      <c r="G1358" s="4">
        <f t="shared" si="21"/>
        <v>17.033713036474516</v>
      </c>
    </row>
    <row r="1359" spans="1:7" x14ac:dyDescent="0.2">
      <c r="A1359" s="6">
        <v>41306</v>
      </c>
      <c r="B1359">
        <v>1512.31</v>
      </c>
      <c r="C1359">
        <v>31.82</v>
      </c>
      <c r="D1359">
        <v>87.3</v>
      </c>
      <c r="E1359">
        <v>232.17</v>
      </c>
      <c r="F1359">
        <v>1.98</v>
      </c>
      <c r="G1359" s="4">
        <f t="shared" si="21"/>
        <v>17.323138602520046</v>
      </c>
    </row>
    <row r="1360" spans="1:7" x14ac:dyDescent="0.2">
      <c r="A1360" s="6">
        <v>41334</v>
      </c>
      <c r="B1360">
        <v>1550.83</v>
      </c>
      <c r="C1360">
        <v>32.11</v>
      </c>
      <c r="D1360">
        <v>87.7</v>
      </c>
      <c r="E1360">
        <v>232.77</v>
      </c>
      <c r="F1360">
        <v>1.96</v>
      </c>
      <c r="G1360" s="4">
        <f t="shared" si="21"/>
        <v>17.683352337514251</v>
      </c>
    </row>
    <row r="1361" spans="1:7" x14ac:dyDescent="0.2">
      <c r="A1361" s="6">
        <v>41365</v>
      </c>
      <c r="B1361">
        <v>1570.7</v>
      </c>
      <c r="C1361">
        <v>32.5</v>
      </c>
      <c r="D1361">
        <v>88.78</v>
      </c>
      <c r="E1361">
        <v>232.53</v>
      </c>
      <c r="F1361">
        <v>1.76</v>
      </c>
      <c r="G1361" s="4">
        <f t="shared" si="21"/>
        <v>17.692047758504167</v>
      </c>
    </row>
    <row r="1362" spans="1:7" x14ac:dyDescent="0.2">
      <c r="A1362" s="6">
        <v>41395</v>
      </c>
      <c r="B1362">
        <v>1639.84</v>
      </c>
      <c r="C1362">
        <v>32.880000000000003</v>
      </c>
      <c r="D1362">
        <v>89.87</v>
      </c>
      <c r="E1362">
        <v>232.94</v>
      </c>
      <c r="F1362">
        <v>1.93</v>
      </c>
      <c r="G1362" s="4">
        <f t="shared" si="21"/>
        <v>18.246800934683431</v>
      </c>
    </row>
    <row r="1363" spans="1:7" x14ac:dyDescent="0.2">
      <c r="A1363" s="6">
        <v>41426</v>
      </c>
      <c r="B1363">
        <v>1618.77</v>
      </c>
      <c r="C1363">
        <v>33.270000000000003</v>
      </c>
      <c r="D1363">
        <v>90.95</v>
      </c>
      <c r="E1363">
        <v>233.5</v>
      </c>
      <c r="F1363">
        <v>2.2999999999999998</v>
      </c>
      <c r="G1363" s="4">
        <f t="shared" si="21"/>
        <v>17.798460692688291</v>
      </c>
    </row>
    <row r="1364" spans="1:7" x14ac:dyDescent="0.2">
      <c r="A1364" s="6">
        <v>41456</v>
      </c>
      <c r="B1364">
        <v>1668.68</v>
      </c>
      <c r="C1364">
        <v>33.65</v>
      </c>
      <c r="D1364">
        <v>92.09</v>
      </c>
      <c r="E1364">
        <v>233.6</v>
      </c>
      <c r="F1364">
        <v>2.58</v>
      </c>
      <c r="G1364" s="4">
        <f t="shared" si="21"/>
        <v>18.120099902269519</v>
      </c>
    </row>
    <row r="1365" spans="1:7" x14ac:dyDescent="0.2">
      <c r="A1365" s="6">
        <v>41487</v>
      </c>
      <c r="B1365">
        <v>1670.09</v>
      </c>
      <c r="C1365">
        <v>34.020000000000003</v>
      </c>
      <c r="D1365">
        <v>93.23</v>
      </c>
      <c r="E1365">
        <v>233.88</v>
      </c>
      <c r="F1365">
        <v>2.74</v>
      </c>
      <c r="G1365" s="4">
        <f t="shared" si="21"/>
        <v>17.913654403089133</v>
      </c>
    </row>
    <row r="1366" spans="1:7" x14ac:dyDescent="0.2">
      <c r="A1366" s="6">
        <v>41518</v>
      </c>
      <c r="B1366">
        <v>1687.17</v>
      </c>
      <c r="C1366">
        <v>34.4</v>
      </c>
      <c r="D1366">
        <v>94.37</v>
      </c>
      <c r="E1366">
        <v>234.15</v>
      </c>
      <c r="F1366">
        <v>2.81</v>
      </c>
      <c r="G1366" s="4">
        <f t="shared" si="21"/>
        <v>17.878245205043974</v>
      </c>
    </row>
    <row r="1367" spans="1:7" x14ac:dyDescent="0.2">
      <c r="A1367" s="6">
        <v>41548</v>
      </c>
      <c r="B1367">
        <v>1720.03</v>
      </c>
      <c r="C1367">
        <v>34.6</v>
      </c>
      <c r="D1367">
        <v>96.31</v>
      </c>
      <c r="E1367">
        <v>233.55</v>
      </c>
      <c r="F1367">
        <v>2.62</v>
      </c>
      <c r="G1367" s="4">
        <f t="shared" si="21"/>
        <v>17.859308483023568</v>
      </c>
    </row>
    <row r="1368" spans="1:7" x14ac:dyDescent="0.2">
      <c r="A1368" s="6">
        <v>41579</v>
      </c>
      <c r="B1368">
        <v>1783.54</v>
      </c>
      <c r="C1368">
        <v>34.79</v>
      </c>
      <c r="D1368">
        <v>98.26</v>
      </c>
      <c r="E1368">
        <v>233.07</v>
      </c>
      <c r="F1368">
        <v>2.72</v>
      </c>
      <c r="G1368" s="4">
        <f t="shared" si="21"/>
        <v>18.151231426826786</v>
      </c>
    </row>
    <row r="1369" spans="1:7" x14ac:dyDescent="0.2">
      <c r="A1369" s="6">
        <v>41609</v>
      </c>
      <c r="B1369">
        <v>1807.78</v>
      </c>
      <c r="C1369">
        <v>34.99</v>
      </c>
      <c r="D1369">
        <v>100.2</v>
      </c>
      <c r="E1369">
        <v>233.05</v>
      </c>
      <c r="F1369">
        <v>2.9</v>
      </c>
      <c r="G1369" s="4">
        <f t="shared" si="21"/>
        <v>18.041716566866267</v>
      </c>
    </row>
    <row r="1370" spans="1:7" x14ac:dyDescent="0.2">
      <c r="A1370" s="6">
        <v>41640</v>
      </c>
      <c r="B1370">
        <v>1822.36</v>
      </c>
      <c r="C1370">
        <v>35.4</v>
      </c>
      <c r="D1370">
        <v>100.42</v>
      </c>
      <c r="E1370">
        <v>233.92</v>
      </c>
      <c r="F1370">
        <v>2.86</v>
      </c>
      <c r="G1370" s="4">
        <f t="shared" si="21"/>
        <v>18.147380999800834</v>
      </c>
    </row>
    <row r="1371" spans="1:7" x14ac:dyDescent="0.2">
      <c r="A1371" s="6">
        <v>41671</v>
      </c>
      <c r="B1371">
        <v>1817.04</v>
      </c>
      <c r="C1371">
        <v>35.82</v>
      </c>
      <c r="D1371">
        <v>100.63</v>
      </c>
      <c r="E1371">
        <v>234.78</v>
      </c>
      <c r="F1371">
        <v>2.71</v>
      </c>
      <c r="G1371" s="4">
        <f t="shared" si="21"/>
        <v>18.05664314816655</v>
      </c>
    </row>
    <row r="1372" spans="1:7" x14ac:dyDescent="0.2">
      <c r="A1372" s="6">
        <v>41699</v>
      </c>
      <c r="B1372">
        <v>1863.52</v>
      </c>
      <c r="C1372">
        <v>36.229999999999997</v>
      </c>
      <c r="D1372">
        <v>100.85</v>
      </c>
      <c r="E1372">
        <v>236.29</v>
      </c>
      <c r="F1372">
        <v>2.72</v>
      </c>
      <c r="G1372" s="4">
        <f t="shared" si="21"/>
        <v>18.478135845314824</v>
      </c>
    </row>
    <row r="1373" spans="1:7" x14ac:dyDescent="0.2">
      <c r="A1373" s="6">
        <v>41730</v>
      </c>
      <c r="B1373">
        <v>1864.26</v>
      </c>
      <c r="C1373">
        <v>36.61</v>
      </c>
      <c r="D1373">
        <v>101.61</v>
      </c>
      <c r="E1373">
        <v>237.07</v>
      </c>
      <c r="F1373">
        <v>2.71</v>
      </c>
      <c r="G1373" s="4">
        <f t="shared" si="21"/>
        <v>18.347209920283436</v>
      </c>
    </row>
    <row r="1374" spans="1:7" x14ac:dyDescent="0.2">
      <c r="A1374" s="6">
        <v>41760</v>
      </c>
      <c r="B1374">
        <v>1889.77</v>
      </c>
      <c r="C1374">
        <v>37</v>
      </c>
      <c r="D1374">
        <v>102.36</v>
      </c>
      <c r="E1374">
        <v>237.9</v>
      </c>
      <c r="F1374">
        <v>2.56</v>
      </c>
      <c r="G1374" s="4">
        <f t="shared" si="21"/>
        <v>18.461996873778819</v>
      </c>
    </row>
    <row r="1375" spans="1:7" x14ac:dyDescent="0.2">
      <c r="A1375" s="6">
        <v>41791</v>
      </c>
      <c r="B1375">
        <v>1947.09</v>
      </c>
      <c r="C1375">
        <v>37.380000000000003</v>
      </c>
      <c r="D1375">
        <v>103.12</v>
      </c>
      <c r="E1375">
        <v>238.34</v>
      </c>
      <c r="F1375">
        <v>2.6</v>
      </c>
      <c r="G1375" s="4">
        <f t="shared" si="21"/>
        <v>18.881788207913111</v>
      </c>
    </row>
    <row r="1376" spans="1:7" x14ac:dyDescent="0.2">
      <c r="A1376" s="6">
        <v>41821</v>
      </c>
      <c r="B1376">
        <v>1973.1</v>
      </c>
      <c r="C1376">
        <v>37.75</v>
      </c>
      <c r="D1376">
        <v>104.07</v>
      </c>
      <c r="E1376">
        <v>238.25</v>
      </c>
      <c r="F1376">
        <v>2.54</v>
      </c>
      <c r="G1376" s="4">
        <f t="shared" si="21"/>
        <v>18.959354280772558</v>
      </c>
    </row>
    <row r="1377" spans="1:7" x14ac:dyDescent="0.2">
      <c r="A1377" s="6">
        <v>41852</v>
      </c>
      <c r="B1377">
        <v>1961.53</v>
      </c>
      <c r="C1377">
        <v>38.119999999999997</v>
      </c>
      <c r="D1377">
        <v>105.01</v>
      </c>
      <c r="E1377">
        <v>237.85</v>
      </c>
      <c r="F1377">
        <v>2.42</v>
      </c>
      <c r="G1377" s="4">
        <f t="shared" si="21"/>
        <v>18.679459099133414</v>
      </c>
    </row>
    <row r="1378" spans="1:7" x14ac:dyDescent="0.2">
      <c r="A1378" s="6">
        <v>41883</v>
      </c>
      <c r="B1378">
        <v>1993.23</v>
      </c>
      <c r="C1378">
        <v>38.49</v>
      </c>
      <c r="D1378">
        <v>105.96</v>
      </c>
      <c r="E1378">
        <v>238.03</v>
      </c>
      <c r="F1378">
        <v>2.5299999999999998</v>
      </c>
      <c r="G1378" s="4">
        <f t="shared" si="21"/>
        <v>18.811155152887885</v>
      </c>
    </row>
    <row r="1379" spans="1:7" x14ac:dyDescent="0.2">
      <c r="A1379" s="6">
        <v>41913</v>
      </c>
      <c r="B1379">
        <v>1937.27</v>
      </c>
      <c r="C1379">
        <v>38.81</v>
      </c>
      <c r="D1379">
        <v>104.74</v>
      </c>
      <c r="E1379">
        <v>237.43</v>
      </c>
      <c r="F1379">
        <v>2.2999999999999998</v>
      </c>
      <c r="G1379" s="4">
        <f t="shared" si="21"/>
        <v>18.495990070651136</v>
      </c>
    </row>
    <row r="1380" spans="1:7" x14ac:dyDescent="0.2">
      <c r="A1380" s="6">
        <v>41944</v>
      </c>
      <c r="B1380">
        <v>2044.57</v>
      </c>
      <c r="C1380">
        <v>39.119999999999997</v>
      </c>
      <c r="D1380">
        <v>103.53</v>
      </c>
      <c r="E1380">
        <v>236.15</v>
      </c>
      <c r="F1380">
        <v>2.33</v>
      </c>
      <c r="G1380" s="4">
        <f t="shared" si="21"/>
        <v>19.748575292185841</v>
      </c>
    </row>
    <row r="1381" spans="1:7" x14ac:dyDescent="0.2">
      <c r="A1381" s="6">
        <v>41974</v>
      </c>
      <c r="B1381">
        <v>2054.27</v>
      </c>
      <c r="C1381">
        <v>39.44</v>
      </c>
      <c r="D1381">
        <v>102.31</v>
      </c>
      <c r="E1381">
        <v>234.81</v>
      </c>
      <c r="F1381">
        <v>2.21</v>
      </c>
      <c r="G1381" s="4">
        <f t="shared" si="21"/>
        <v>20.078877920046917</v>
      </c>
    </row>
    <row r="1382" spans="1:7" x14ac:dyDescent="0.2">
      <c r="A1382" s="6">
        <v>42005</v>
      </c>
      <c r="B1382">
        <v>2028.18</v>
      </c>
      <c r="C1382">
        <v>39.9</v>
      </c>
      <c r="D1382">
        <v>101.29</v>
      </c>
      <c r="E1382">
        <v>233.71</v>
      </c>
      <c r="F1382">
        <v>1.88</v>
      </c>
      <c r="G1382" s="4">
        <f t="shared" ref="G1382:G1393" si="22">SP500_Price/Earnings</f>
        <v>20.023496890117485</v>
      </c>
    </row>
    <row r="1383" spans="1:7" x14ac:dyDescent="0.2">
      <c r="A1383" s="6">
        <v>42036</v>
      </c>
      <c r="B1383">
        <v>2082.1999999999998</v>
      </c>
      <c r="C1383">
        <v>40.35</v>
      </c>
      <c r="D1383">
        <v>100.27</v>
      </c>
      <c r="E1383">
        <v>234.72</v>
      </c>
      <c r="F1383">
        <v>1.98</v>
      </c>
      <c r="G1383" s="4">
        <f t="shared" si="22"/>
        <v>20.765931983644158</v>
      </c>
    </row>
    <row r="1384" spans="1:7" x14ac:dyDescent="0.2">
      <c r="A1384" s="6">
        <v>42064</v>
      </c>
      <c r="B1384">
        <v>2079.9899999999998</v>
      </c>
      <c r="C1384">
        <v>40.81</v>
      </c>
      <c r="D1384">
        <v>99.25</v>
      </c>
      <c r="E1384">
        <v>236.12</v>
      </c>
      <c r="F1384">
        <v>2.04</v>
      </c>
      <c r="G1384" s="4">
        <f t="shared" si="22"/>
        <v>20.957078085642316</v>
      </c>
    </row>
    <row r="1385" spans="1:7" x14ac:dyDescent="0.2">
      <c r="A1385" s="6">
        <v>42095</v>
      </c>
      <c r="B1385">
        <v>2094.86</v>
      </c>
      <c r="C1385">
        <v>41.12</v>
      </c>
      <c r="D1385">
        <v>97.8</v>
      </c>
      <c r="E1385">
        <v>236.6</v>
      </c>
      <c r="F1385">
        <v>1.94</v>
      </c>
      <c r="G1385" s="4">
        <f t="shared" si="22"/>
        <v>21.419836400817999</v>
      </c>
    </row>
    <row r="1386" spans="1:7" x14ac:dyDescent="0.2">
      <c r="A1386" s="6">
        <v>42125</v>
      </c>
      <c r="B1386">
        <v>2111.94</v>
      </c>
      <c r="C1386">
        <v>41.43</v>
      </c>
      <c r="D1386">
        <v>96.36</v>
      </c>
      <c r="E1386">
        <v>237.81</v>
      </c>
      <c r="F1386">
        <v>2.2000000000000002</v>
      </c>
      <c r="G1386" s="4">
        <f t="shared" si="22"/>
        <v>21.917185554171855</v>
      </c>
    </row>
    <row r="1387" spans="1:7" x14ac:dyDescent="0.2">
      <c r="A1387" s="6">
        <v>42156</v>
      </c>
      <c r="B1387">
        <v>2099.29</v>
      </c>
      <c r="C1387">
        <v>41.74</v>
      </c>
      <c r="D1387">
        <v>94.91</v>
      </c>
      <c r="E1387">
        <v>238.64</v>
      </c>
      <c r="F1387">
        <v>2.36</v>
      </c>
      <c r="G1387" s="4">
        <f t="shared" si="22"/>
        <v>22.118744073332632</v>
      </c>
    </row>
    <row r="1388" spans="1:7" x14ac:dyDescent="0.2">
      <c r="A1388" s="6">
        <v>42186</v>
      </c>
      <c r="B1388">
        <v>2094.14</v>
      </c>
      <c r="C1388">
        <v>42</v>
      </c>
      <c r="D1388">
        <v>93.49</v>
      </c>
      <c r="E1388">
        <v>238.65</v>
      </c>
      <c r="F1388">
        <v>2.3199999999999998</v>
      </c>
      <c r="G1388" s="4">
        <f t="shared" si="22"/>
        <v>22.399614932078297</v>
      </c>
    </row>
    <row r="1389" spans="1:7" x14ac:dyDescent="0.2">
      <c r="A1389" s="6">
        <v>42217</v>
      </c>
      <c r="B1389">
        <v>2039.87</v>
      </c>
      <c r="C1389">
        <v>42.25</v>
      </c>
      <c r="D1389">
        <v>92.08</v>
      </c>
      <c r="E1389">
        <v>238.32</v>
      </c>
      <c r="F1389">
        <v>2.17</v>
      </c>
      <c r="G1389" s="4">
        <f t="shared" si="22"/>
        <v>22.153236316246741</v>
      </c>
    </row>
    <row r="1390" spans="1:7" x14ac:dyDescent="0.2">
      <c r="A1390" s="6">
        <v>42248</v>
      </c>
      <c r="B1390">
        <v>1944.41</v>
      </c>
      <c r="C1390">
        <v>42.51</v>
      </c>
      <c r="D1390">
        <v>90.66</v>
      </c>
      <c r="E1390">
        <v>237.94</v>
      </c>
      <c r="F1390">
        <v>2.17</v>
      </c>
      <c r="G1390" s="4">
        <f t="shared" si="22"/>
        <v>21.447275534965808</v>
      </c>
    </row>
    <row r="1391" spans="1:7" x14ac:dyDescent="0.2">
      <c r="A1391" s="6">
        <v>42278</v>
      </c>
      <c r="B1391">
        <v>2024.81</v>
      </c>
      <c r="C1391">
        <v>42.8</v>
      </c>
      <c r="D1391">
        <v>89.28</v>
      </c>
      <c r="E1391">
        <v>237.84</v>
      </c>
      <c r="F1391">
        <v>2.0699999999999998</v>
      </c>
      <c r="G1391" s="4">
        <f t="shared" si="22"/>
        <v>22.679323476702507</v>
      </c>
    </row>
    <row r="1392" spans="1:7" x14ac:dyDescent="0.2">
      <c r="A1392" s="6">
        <v>42309</v>
      </c>
      <c r="B1392">
        <v>2080.62</v>
      </c>
      <c r="C1392">
        <v>43.1</v>
      </c>
      <c r="D1392">
        <v>87.91</v>
      </c>
      <c r="E1392">
        <v>237.34</v>
      </c>
      <c r="F1392">
        <v>2.2599999999999998</v>
      </c>
      <c r="G1392" s="4">
        <f t="shared" si="22"/>
        <v>23.667614605846889</v>
      </c>
    </row>
    <row r="1393" spans="1:7" x14ac:dyDescent="0.2">
      <c r="A1393" s="6">
        <v>42339</v>
      </c>
      <c r="B1393">
        <v>2054.08</v>
      </c>
      <c r="C1393">
        <v>43.39</v>
      </c>
      <c r="D1393">
        <v>86.53</v>
      </c>
      <c r="E1393">
        <v>236.53</v>
      </c>
      <c r="F1393">
        <v>2.2400000000000002</v>
      </c>
      <c r="G1393" s="4">
        <f t="shared" si="22"/>
        <v>23.738356639315843</v>
      </c>
    </row>
    <row r="1394" spans="1:7" x14ac:dyDescent="0.2">
      <c r="A1394" s="7" t="s">
        <v>9</v>
      </c>
      <c r="B1394" s="3">
        <f t="shared" ref="B1394:G1394" si="23">MAX(B2:B1393)</f>
        <v>2111.94</v>
      </c>
      <c r="C1394" s="3">
        <f t="shared" si="23"/>
        <v>43.39</v>
      </c>
      <c r="D1394" s="3">
        <f t="shared" si="23"/>
        <v>105.96</v>
      </c>
      <c r="E1394" s="3">
        <f t="shared" si="23"/>
        <v>238.65</v>
      </c>
      <c r="F1394" s="3">
        <f t="shared" si="23"/>
        <v>15.32</v>
      </c>
      <c r="G1394" s="5">
        <f t="shared" si="23"/>
        <v>123.78737997256515</v>
      </c>
    </row>
    <row r="1395" spans="1:7" x14ac:dyDescent="0.2">
      <c r="A1395" s="7" t="s">
        <v>10</v>
      </c>
      <c r="B1395" s="3">
        <f t="shared" ref="B1395:G1395" si="24">MIN(B2:B1393)</f>
        <v>4.7699999999999996</v>
      </c>
      <c r="C1395" s="3">
        <f t="shared" si="24"/>
        <v>0.22</v>
      </c>
      <c r="D1395" s="3">
        <f t="shared" si="24"/>
        <v>0.28999999999999998</v>
      </c>
      <c r="E1395" s="3">
        <f t="shared" si="24"/>
        <v>7.52</v>
      </c>
      <c r="F1395" s="3">
        <f t="shared" si="24"/>
        <v>1.53</v>
      </c>
      <c r="G1395" s="5">
        <f t="shared" si="24"/>
        <v>5.3125</v>
      </c>
    </row>
  </sheetData>
  <autoFilter ref="A1:F139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enableFormatConditionsCalculation="0">
    <tabColor rgb="FF00B050"/>
  </sheetPr>
  <dimension ref="A1:G1395"/>
  <sheetViews>
    <sheetView zoomScalePageLayoutView="89" workbookViewId="0">
      <pane xSplit="1" ySplit="1" topLeftCell="B2" activePane="bottomRight" state="frozen"/>
      <selection activeCell="T397" sqref="T397"/>
      <selection pane="topRight" activeCell="T397" sqref="T397"/>
      <selection pane="bottomLeft" activeCell="T397" sqref="T397"/>
      <selection pane="bottomRight" activeCell="B2" sqref="B2"/>
    </sheetView>
  </sheetViews>
  <sheetFormatPr baseColWidth="10" defaultRowHeight="16" x14ac:dyDescent="0.2"/>
  <cols>
    <col min="1" max="1" width="11" style="6" customWidth="1"/>
    <col min="2" max="2" width="13.83203125" bestFit="1" customWidth="1"/>
    <col min="3" max="3" width="11" bestFit="1" customWidth="1"/>
    <col min="4" max="4" width="10.6640625" bestFit="1" customWidth="1"/>
    <col min="5" max="5" width="22.5" bestFit="1" customWidth="1"/>
    <col min="6" max="6" width="14.83203125" bestFit="1" customWidth="1"/>
    <col min="7" max="7" width="17.6640625" style="4" bestFit="1" customWidth="1"/>
  </cols>
  <sheetData>
    <row r="1" spans="1:7" ht="151" customHeight="1" x14ac:dyDescent="0.2">
      <c r="A1" s="6" t="s">
        <v>3</v>
      </c>
      <c r="B1" t="s">
        <v>6</v>
      </c>
      <c r="C1" t="s">
        <v>4</v>
      </c>
      <c r="D1" t="s">
        <v>5</v>
      </c>
      <c r="E1" t="s">
        <v>7</v>
      </c>
      <c r="F1" t="s">
        <v>8</v>
      </c>
      <c r="G1" s="4" t="s">
        <v>12</v>
      </c>
    </row>
    <row r="2" spans="1:7" x14ac:dyDescent="0.2">
      <c r="A2" s="6">
        <v>1</v>
      </c>
      <c r="B2">
        <v>6.1</v>
      </c>
      <c r="C2">
        <v>0.22</v>
      </c>
      <c r="D2">
        <v>0.48</v>
      </c>
      <c r="E2">
        <v>7.9</v>
      </c>
      <c r="F2">
        <v>3.15</v>
      </c>
      <c r="G2" s="4">
        <f t="shared" ref="G2:G37" si="0">SP500_Price/Earnings</f>
        <v>12.708333333333334</v>
      </c>
    </row>
    <row r="3" spans="1:7" x14ac:dyDescent="0.2">
      <c r="A3" s="6">
        <v>32</v>
      </c>
      <c r="B3">
        <v>6.21</v>
      </c>
      <c r="C3">
        <v>0.23</v>
      </c>
      <c r="D3">
        <v>0.48</v>
      </c>
      <c r="E3">
        <v>7.99</v>
      </c>
      <c r="F3">
        <v>3.15</v>
      </c>
      <c r="G3" s="4">
        <f t="shared" si="0"/>
        <v>12.9375</v>
      </c>
    </row>
    <row r="4" spans="1:7" x14ac:dyDescent="0.2">
      <c r="A4" s="6">
        <v>61</v>
      </c>
      <c r="B4">
        <v>6.26</v>
      </c>
      <c r="C4">
        <v>0.23</v>
      </c>
      <c r="D4">
        <v>0.48</v>
      </c>
      <c r="E4">
        <v>7.99</v>
      </c>
      <c r="F4">
        <v>3.14</v>
      </c>
      <c r="G4" s="4">
        <f t="shared" si="0"/>
        <v>13.041666666666666</v>
      </c>
    </row>
    <row r="5" spans="1:7" x14ac:dyDescent="0.2">
      <c r="A5" s="6">
        <v>92</v>
      </c>
      <c r="B5">
        <v>6.34</v>
      </c>
      <c r="C5">
        <v>0.24</v>
      </c>
      <c r="D5">
        <v>0.48</v>
      </c>
      <c r="E5">
        <v>7.99</v>
      </c>
      <c r="F5">
        <v>3.14</v>
      </c>
      <c r="G5" s="4">
        <f t="shared" si="0"/>
        <v>13.208333333333334</v>
      </c>
    </row>
    <row r="6" spans="1:7" x14ac:dyDescent="0.2">
      <c r="A6" s="6">
        <v>122</v>
      </c>
      <c r="B6">
        <v>6.04</v>
      </c>
      <c r="C6">
        <v>0.25</v>
      </c>
      <c r="D6">
        <v>0.48</v>
      </c>
      <c r="E6">
        <v>7.8</v>
      </c>
      <c r="F6">
        <v>3.13</v>
      </c>
      <c r="G6" s="4">
        <f t="shared" si="0"/>
        <v>12.583333333333334</v>
      </c>
    </row>
    <row r="7" spans="1:7" x14ac:dyDescent="0.2">
      <c r="A7" s="6">
        <v>153</v>
      </c>
      <c r="B7">
        <v>5.86</v>
      </c>
      <c r="C7">
        <v>0.26</v>
      </c>
      <c r="D7">
        <v>0.48</v>
      </c>
      <c r="E7">
        <v>7.71</v>
      </c>
      <c r="F7">
        <v>3.13</v>
      </c>
      <c r="G7" s="4">
        <f t="shared" si="0"/>
        <v>12.208333333333334</v>
      </c>
    </row>
    <row r="8" spans="1:7" x14ac:dyDescent="0.2">
      <c r="A8" s="6">
        <v>183</v>
      </c>
      <c r="B8">
        <v>5.86</v>
      </c>
      <c r="C8">
        <v>0.26</v>
      </c>
      <c r="D8">
        <v>0.48</v>
      </c>
      <c r="E8">
        <v>7.8</v>
      </c>
      <c r="F8">
        <v>3.13</v>
      </c>
      <c r="G8" s="4">
        <f t="shared" si="0"/>
        <v>12.208333333333334</v>
      </c>
    </row>
    <row r="9" spans="1:7" x14ac:dyDescent="0.2">
      <c r="A9" s="6">
        <v>214</v>
      </c>
      <c r="B9">
        <v>5.94</v>
      </c>
      <c r="C9">
        <v>0.27</v>
      </c>
      <c r="D9">
        <v>0.48</v>
      </c>
      <c r="E9">
        <v>7.71</v>
      </c>
      <c r="F9">
        <v>3.12</v>
      </c>
      <c r="G9" s="4">
        <f t="shared" si="0"/>
        <v>12.375000000000002</v>
      </c>
    </row>
    <row r="10" spans="1:7" x14ac:dyDescent="0.2">
      <c r="A10" s="6">
        <v>245</v>
      </c>
      <c r="B10">
        <v>5.8</v>
      </c>
      <c r="C10">
        <v>0.28000000000000003</v>
      </c>
      <c r="D10">
        <v>0.48</v>
      </c>
      <c r="E10">
        <v>7.8</v>
      </c>
      <c r="F10">
        <v>3.12</v>
      </c>
      <c r="G10" s="4">
        <f t="shared" si="0"/>
        <v>12.083333333333334</v>
      </c>
    </row>
    <row r="11" spans="1:7" x14ac:dyDescent="0.2">
      <c r="A11" s="6">
        <v>275</v>
      </c>
      <c r="B11">
        <v>6.01</v>
      </c>
      <c r="C11">
        <v>0.28000000000000003</v>
      </c>
      <c r="D11">
        <v>0.48</v>
      </c>
      <c r="E11">
        <v>7.71</v>
      </c>
      <c r="F11">
        <v>3.11</v>
      </c>
      <c r="G11" s="4">
        <f t="shared" si="0"/>
        <v>12.520833333333334</v>
      </c>
    </row>
    <row r="12" spans="1:7" x14ac:dyDescent="0.2">
      <c r="A12" s="6">
        <v>306</v>
      </c>
      <c r="B12">
        <v>6.48</v>
      </c>
      <c r="C12">
        <v>0.28999999999999998</v>
      </c>
      <c r="D12">
        <v>0.48</v>
      </c>
      <c r="E12">
        <v>7.71</v>
      </c>
      <c r="F12">
        <v>3.11</v>
      </c>
      <c r="G12" s="4">
        <f t="shared" si="0"/>
        <v>13.500000000000002</v>
      </c>
    </row>
    <row r="13" spans="1:7" x14ac:dyDescent="0.2">
      <c r="A13" s="6">
        <v>336</v>
      </c>
      <c r="B13">
        <v>6.87</v>
      </c>
      <c r="C13">
        <v>0.3</v>
      </c>
      <c r="D13">
        <v>0.48</v>
      </c>
      <c r="E13">
        <v>7.61</v>
      </c>
      <c r="F13">
        <v>3.1</v>
      </c>
      <c r="G13" s="4">
        <f t="shared" si="0"/>
        <v>14.3125</v>
      </c>
    </row>
    <row r="14" spans="1:7" x14ac:dyDescent="0.2">
      <c r="A14" s="6">
        <v>367</v>
      </c>
      <c r="B14">
        <v>7.07</v>
      </c>
      <c r="C14">
        <v>0.3</v>
      </c>
      <c r="D14">
        <v>0.48</v>
      </c>
      <c r="E14">
        <v>7.71</v>
      </c>
      <c r="F14">
        <v>3.1</v>
      </c>
      <c r="G14" s="4">
        <f t="shared" si="0"/>
        <v>14.729166666666668</v>
      </c>
    </row>
    <row r="15" spans="1:7" x14ac:dyDescent="0.2">
      <c r="A15" s="6">
        <v>398</v>
      </c>
      <c r="B15">
        <v>7.25</v>
      </c>
      <c r="C15">
        <v>0.3</v>
      </c>
      <c r="D15">
        <v>0.48</v>
      </c>
      <c r="E15">
        <v>7.61</v>
      </c>
      <c r="F15">
        <v>3.11</v>
      </c>
      <c r="G15" s="4">
        <f t="shared" si="0"/>
        <v>15.104166666666668</v>
      </c>
    </row>
    <row r="16" spans="1:7" x14ac:dyDescent="0.2">
      <c r="A16" s="6">
        <v>426</v>
      </c>
      <c r="B16">
        <v>7.51</v>
      </c>
      <c r="C16">
        <v>0.3</v>
      </c>
      <c r="D16">
        <v>0.48</v>
      </c>
      <c r="E16">
        <v>7.61</v>
      </c>
      <c r="F16">
        <v>3.11</v>
      </c>
      <c r="G16" s="4">
        <f t="shared" si="0"/>
        <v>15.645833333333334</v>
      </c>
    </row>
    <row r="17" spans="1:7" x14ac:dyDescent="0.2">
      <c r="A17" s="6">
        <v>457</v>
      </c>
      <c r="B17">
        <v>8.14</v>
      </c>
      <c r="C17">
        <v>0.31</v>
      </c>
      <c r="D17">
        <v>0.49</v>
      </c>
      <c r="E17">
        <v>7.52</v>
      </c>
      <c r="F17">
        <v>3.12</v>
      </c>
      <c r="G17" s="4">
        <f t="shared" si="0"/>
        <v>16.612244897959187</v>
      </c>
    </row>
    <row r="18" spans="1:7" x14ac:dyDescent="0.2">
      <c r="A18" s="6">
        <v>487</v>
      </c>
      <c r="B18">
        <v>7.73</v>
      </c>
      <c r="C18">
        <v>0.31</v>
      </c>
      <c r="D18">
        <v>0.49</v>
      </c>
      <c r="E18">
        <v>7.52</v>
      </c>
      <c r="F18">
        <v>3.13</v>
      </c>
      <c r="G18" s="4">
        <f t="shared" si="0"/>
        <v>15.775510204081634</v>
      </c>
    </row>
    <row r="19" spans="1:7" x14ac:dyDescent="0.2">
      <c r="A19" s="6">
        <v>518</v>
      </c>
      <c r="B19">
        <v>8.5</v>
      </c>
      <c r="C19">
        <v>0.31</v>
      </c>
      <c r="D19">
        <v>0.49</v>
      </c>
      <c r="E19">
        <v>7.52</v>
      </c>
      <c r="F19">
        <v>3.13</v>
      </c>
      <c r="G19" s="4">
        <f t="shared" si="0"/>
        <v>17.346938775510203</v>
      </c>
    </row>
    <row r="20" spans="1:7" x14ac:dyDescent="0.2">
      <c r="A20" s="6">
        <v>548</v>
      </c>
      <c r="B20">
        <v>7.93</v>
      </c>
      <c r="C20">
        <v>0.31</v>
      </c>
      <c r="D20">
        <v>0.49</v>
      </c>
      <c r="E20">
        <v>7.61</v>
      </c>
      <c r="F20">
        <v>3.14</v>
      </c>
      <c r="G20" s="4">
        <f t="shared" si="0"/>
        <v>16.183673469387756</v>
      </c>
    </row>
    <row r="21" spans="1:7" x14ac:dyDescent="0.2">
      <c r="A21" s="6">
        <v>579</v>
      </c>
      <c r="B21">
        <v>8.0399999999999991</v>
      </c>
      <c r="C21">
        <v>0.31</v>
      </c>
      <c r="D21">
        <v>0.49</v>
      </c>
      <c r="E21">
        <v>7.71</v>
      </c>
      <c r="F21">
        <v>3.15</v>
      </c>
      <c r="G21" s="4">
        <f t="shared" si="0"/>
        <v>16.408163265306122</v>
      </c>
    </row>
    <row r="22" spans="1:7" x14ac:dyDescent="0.2">
      <c r="A22" s="6">
        <v>610</v>
      </c>
      <c r="B22">
        <v>8</v>
      </c>
      <c r="C22">
        <v>0.32</v>
      </c>
      <c r="D22">
        <v>0.49</v>
      </c>
      <c r="E22">
        <v>7.8</v>
      </c>
      <c r="F22">
        <v>3.15</v>
      </c>
      <c r="G22" s="4">
        <f t="shared" si="0"/>
        <v>16.326530612244898</v>
      </c>
    </row>
    <row r="23" spans="1:7" x14ac:dyDescent="0.2">
      <c r="A23" s="6">
        <v>640</v>
      </c>
      <c r="B23">
        <v>7.91</v>
      </c>
      <c r="C23">
        <v>0.32</v>
      </c>
      <c r="D23">
        <v>0.5</v>
      </c>
      <c r="E23">
        <v>7.8</v>
      </c>
      <c r="F23">
        <v>3.16</v>
      </c>
      <c r="G23" s="4">
        <f t="shared" si="0"/>
        <v>15.82</v>
      </c>
    </row>
    <row r="24" spans="1:7" x14ac:dyDescent="0.2">
      <c r="A24" s="6">
        <v>671</v>
      </c>
      <c r="B24">
        <v>8.08</v>
      </c>
      <c r="C24">
        <v>0.32</v>
      </c>
      <c r="D24">
        <v>0.5</v>
      </c>
      <c r="E24">
        <v>7.9</v>
      </c>
      <c r="F24">
        <v>3.17</v>
      </c>
      <c r="G24" s="4">
        <f t="shared" si="0"/>
        <v>16.16</v>
      </c>
    </row>
    <row r="25" spans="1:7" x14ac:dyDescent="0.2">
      <c r="A25" s="6">
        <v>701</v>
      </c>
      <c r="B25">
        <v>7.95</v>
      </c>
      <c r="C25">
        <v>0.32</v>
      </c>
      <c r="D25">
        <v>0.5</v>
      </c>
      <c r="E25">
        <v>7.99</v>
      </c>
      <c r="F25">
        <v>3.17</v>
      </c>
      <c r="G25" s="4">
        <f t="shared" si="0"/>
        <v>15.9</v>
      </c>
    </row>
    <row r="26" spans="1:7" x14ac:dyDescent="0.2">
      <c r="A26" s="6">
        <v>732</v>
      </c>
      <c r="B26">
        <v>8.1199999999999992</v>
      </c>
      <c r="C26">
        <v>0.32</v>
      </c>
      <c r="D26">
        <v>0.51</v>
      </c>
      <c r="E26">
        <v>7.9</v>
      </c>
      <c r="F26">
        <v>3.18</v>
      </c>
      <c r="G26" s="4">
        <f t="shared" si="0"/>
        <v>15.921568627450979</v>
      </c>
    </row>
    <row r="27" spans="1:7" x14ac:dyDescent="0.2">
      <c r="A27" s="6">
        <v>763</v>
      </c>
      <c r="B27">
        <v>8.19</v>
      </c>
      <c r="C27">
        <v>0.32</v>
      </c>
      <c r="D27">
        <v>0.52</v>
      </c>
      <c r="E27">
        <v>7.9</v>
      </c>
      <c r="F27">
        <v>3.19</v>
      </c>
      <c r="G27" s="4">
        <f t="shared" si="0"/>
        <v>15.749999999999998</v>
      </c>
    </row>
    <row r="28" spans="1:7" x14ac:dyDescent="0.2">
      <c r="A28" s="6">
        <v>791</v>
      </c>
      <c r="B28">
        <v>8.1999999999999993</v>
      </c>
      <c r="C28">
        <v>0.32</v>
      </c>
      <c r="D28">
        <v>0.53</v>
      </c>
      <c r="E28">
        <v>7.9</v>
      </c>
      <c r="F28">
        <v>3.2</v>
      </c>
      <c r="G28" s="4">
        <f t="shared" si="0"/>
        <v>15.471698113207545</v>
      </c>
    </row>
    <row r="29" spans="1:7" x14ac:dyDescent="0.2">
      <c r="A29" s="6">
        <v>822</v>
      </c>
      <c r="B29">
        <v>8.48</v>
      </c>
      <c r="C29">
        <v>0.32</v>
      </c>
      <c r="D29">
        <v>0.54</v>
      </c>
      <c r="E29">
        <v>7.99</v>
      </c>
      <c r="F29">
        <v>3.21</v>
      </c>
      <c r="G29" s="4">
        <f t="shared" si="0"/>
        <v>15.703703703703704</v>
      </c>
    </row>
    <row r="30" spans="1:7" x14ac:dyDescent="0.2">
      <c r="A30" s="6">
        <v>852</v>
      </c>
      <c r="B30">
        <v>8.4600000000000009</v>
      </c>
      <c r="C30">
        <v>0.32</v>
      </c>
      <c r="D30">
        <v>0.55000000000000004</v>
      </c>
      <c r="E30">
        <v>8.09</v>
      </c>
      <c r="F30">
        <v>3.22</v>
      </c>
      <c r="G30" s="4">
        <f t="shared" si="0"/>
        <v>15.381818181818183</v>
      </c>
    </row>
    <row r="31" spans="1:7" x14ac:dyDescent="0.2">
      <c r="A31" s="6">
        <v>883</v>
      </c>
      <c r="B31">
        <v>8.41</v>
      </c>
      <c r="C31">
        <v>0.33</v>
      </c>
      <c r="D31">
        <v>0.56000000000000005</v>
      </c>
      <c r="E31">
        <v>8.18</v>
      </c>
      <c r="F31">
        <v>3.23</v>
      </c>
      <c r="G31" s="4">
        <f t="shared" si="0"/>
        <v>15.017857142857142</v>
      </c>
    </row>
    <row r="32" spans="1:7" x14ac:dyDescent="0.2">
      <c r="A32" s="6">
        <v>913</v>
      </c>
      <c r="B32">
        <v>8.6</v>
      </c>
      <c r="C32">
        <v>0.33</v>
      </c>
      <c r="D32">
        <v>0.57999999999999996</v>
      </c>
      <c r="E32">
        <v>8.18</v>
      </c>
      <c r="F32">
        <v>3.24</v>
      </c>
      <c r="G32" s="4">
        <f t="shared" si="0"/>
        <v>14.827586206896552</v>
      </c>
    </row>
    <row r="33" spans="1:7" x14ac:dyDescent="0.2">
      <c r="A33" s="6">
        <v>944</v>
      </c>
      <c r="B33">
        <v>8.83</v>
      </c>
      <c r="C33">
        <v>0.33</v>
      </c>
      <c r="D33">
        <v>0.59</v>
      </c>
      <c r="E33">
        <v>8.09</v>
      </c>
      <c r="F33">
        <v>3.25</v>
      </c>
      <c r="G33" s="4">
        <f t="shared" si="0"/>
        <v>14.966101694915254</v>
      </c>
    </row>
    <row r="34" spans="1:7" x14ac:dyDescent="0.2">
      <c r="A34" s="6">
        <v>975</v>
      </c>
      <c r="B34">
        <v>8.85</v>
      </c>
      <c r="C34">
        <v>0.33</v>
      </c>
      <c r="D34">
        <v>0.6</v>
      </c>
      <c r="E34">
        <v>8.18</v>
      </c>
      <c r="F34">
        <v>3.26</v>
      </c>
      <c r="G34" s="4">
        <f t="shared" si="0"/>
        <v>14.75</v>
      </c>
    </row>
    <row r="35" spans="1:7" x14ac:dyDescent="0.2">
      <c r="A35" s="6">
        <v>1005</v>
      </c>
      <c r="B35">
        <v>8.57</v>
      </c>
      <c r="C35">
        <v>0.33</v>
      </c>
      <c r="D35">
        <v>0.61</v>
      </c>
      <c r="E35">
        <v>8.75</v>
      </c>
      <c r="F35">
        <v>3.27</v>
      </c>
      <c r="G35" s="4">
        <f t="shared" si="0"/>
        <v>14.049180327868854</v>
      </c>
    </row>
    <row r="36" spans="1:7" x14ac:dyDescent="0.2">
      <c r="A36" s="6">
        <v>1036</v>
      </c>
      <c r="B36">
        <v>8.24</v>
      </c>
      <c r="C36">
        <v>0.33</v>
      </c>
      <c r="D36">
        <v>0.62</v>
      </c>
      <c r="E36">
        <v>8.4700000000000006</v>
      </c>
      <c r="F36">
        <v>3.28</v>
      </c>
      <c r="G36" s="4">
        <f t="shared" si="0"/>
        <v>13.290322580645162</v>
      </c>
    </row>
    <row r="37" spans="1:7" x14ac:dyDescent="0.2">
      <c r="A37" s="6">
        <v>1066</v>
      </c>
      <c r="B37">
        <v>8.0500000000000007</v>
      </c>
      <c r="C37">
        <v>0.33</v>
      </c>
      <c r="D37">
        <v>0.63</v>
      </c>
      <c r="E37">
        <v>8.56</v>
      </c>
      <c r="F37">
        <v>3.29</v>
      </c>
      <c r="G37" s="4">
        <f t="shared" si="0"/>
        <v>12.777777777777779</v>
      </c>
    </row>
    <row r="38" spans="1:7" x14ac:dyDescent="0.2">
      <c r="A38" s="6">
        <v>1097</v>
      </c>
      <c r="B38">
        <v>8.4600000000000009</v>
      </c>
      <c r="C38">
        <v>0.33</v>
      </c>
      <c r="D38">
        <v>0.62</v>
      </c>
      <c r="E38">
        <v>8.66</v>
      </c>
      <c r="F38">
        <v>3.3</v>
      </c>
      <c r="G38" s="4">
        <f t="shared" ref="G38:G101" si="1">SP500_Price/Earnings</f>
        <v>13.645161290322582</v>
      </c>
    </row>
    <row r="39" spans="1:7" x14ac:dyDescent="0.2">
      <c r="A39" s="6">
        <v>1128</v>
      </c>
      <c r="B39">
        <v>8.41</v>
      </c>
      <c r="C39">
        <v>0.33</v>
      </c>
      <c r="D39">
        <v>0.61</v>
      </c>
      <c r="E39">
        <v>8.66</v>
      </c>
      <c r="F39">
        <v>3.31</v>
      </c>
      <c r="G39" s="4">
        <f t="shared" si="1"/>
        <v>13.78688524590164</v>
      </c>
    </row>
    <row r="40" spans="1:7" x14ac:dyDescent="0.2">
      <c r="A40" s="6">
        <v>1156</v>
      </c>
      <c r="B40">
        <v>8.08</v>
      </c>
      <c r="C40">
        <v>0.34</v>
      </c>
      <c r="D40">
        <v>0.6</v>
      </c>
      <c r="E40">
        <v>8.3699999999999992</v>
      </c>
      <c r="F40">
        <v>3.32</v>
      </c>
      <c r="G40" s="4">
        <f t="shared" si="1"/>
        <v>13.466666666666667</v>
      </c>
    </row>
    <row r="41" spans="1:7" x14ac:dyDescent="0.2">
      <c r="A41" s="6">
        <v>1187</v>
      </c>
      <c r="B41">
        <v>7.75</v>
      </c>
      <c r="C41">
        <v>0.34</v>
      </c>
      <c r="D41">
        <v>0.6</v>
      </c>
      <c r="E41">
        <v>8.3699999999999992</v>
      </c>
      <c r="F41">
        <v>3.33</v>
      </c>
      <c r="G41" s="4">
        <f t="shared" si="1"/>
        <v>12.916666666666668</v>
      </c>
    </row>
    <row r="42" spans="1:7" x14ac:dyDescent="0.2">
      <c r="A42" s="6">
        <v>1217</v>
      </c>
      <c r="B42">
        <v>7.6</v>
      </c>
      <c r="C42">
        <v>0.34</v>
      </c>
      <c r="D42">
        <v>0.59</v>
      </c>
      <c r="E42">
        <v>8.18</v>
      </c>
      <c r="F42">
        <v>3.33</v>
      </c>
      <c r="G42" s="4">
        <f t="shared" si="1"/>
        <v>12.881355932203389</v>
      </c>
    </row>
    <row r="43" spans="1:7" x14ac:dyDescent="0.2">
      <c r="A43" s="6">
        <v>1248</v>
      </c>
      <c r="B43">
        <v>7.18</v>
      </c>
      <c r="C43">
        <v>0.34</v>
      </c>
      <c r="D43">
        <v>0.57999999999999996</v>
      </c>
      <c r="E43">
        <v>8.18</v>
      </c>
      <c r="F43">
        <v>3.34</v>
      </c>
      <c r="G43" s="4">
        <f t="shared" si="1"/>
        <v>12.379310344827587</v>
      </c>
    </row>
    <row r="44" spans="1:7" x14ac:dyDescent="0.2">
      <c r="A44" s="6">
        <v>1278</v>
      </c>
      <c r="B44">
        <v>6.85</v>
      </c>
      <c r="C44">
        <v>0.34</v>
      </c>
      <c r="D44">
        <v>0.56999999999999995</v>
      </c>
      <c r="E44">
        <v>8.18</v>
      </c>
      <c r="F44">
        <v>3.35</v>
      </c>
      <c r="G44" s="4">
        <f t="shared" si="1"/>
        <v>12.017543859649123</v>
      </c>
    </row>
    <row r="45" spans="1:7" x14ac:dyDescent="0.2">
      <c r="A45" s="6">
        <v>1309</v>
      </c>
      <c r="B45">
        <v>6.63</v>
      </c>
      <c r="C45">
        <v>0.34</v>
      </c>
      <c r="D45">
        <v>0.56000000000000005</v>
      </c>
      <c r="E45">
        <v>8.18</v>
      </c>
      <c r="F45">
        <v>3.36</v>
      </c>
      <c r="G45" s="4">
        <f t="shared" si="1"/>
        <v>11.839285714285714</v>
      </c>
    </row>
    <row r="46" spans="1:7" x14ac:dyDescent="0.2">
      <c r="A46" s="6">
        <v>1340</v>
      </c>
      <c r="B46">
        <v>6.47</v>
      </c>
      <c r="C46">
        <v>0.34</v>
      </c>
      <c r="D46">
        <v>0.56000000000000005</v>
      </c>
      <c r="E46">
        <v>8.2799999999999994</v>
      </c>
      <c r="F46">
        <v>3.37</v>
      </c>
      <c r="G46" s="4">
        <f t="shared" si="1"/>
        <v>11.553571428571427</v>
      </c>
    </row>
    <row r="47" spans="1:7" x14ac:dyDescent="0.2">
      <c r="A47" s="6">
        <v>1370</v>
      </c>
      <c r="B47">
        <v>6.26</v>
      </c>
      <c r="C47">
        <v>0.35</v>
      </c>
      <c r="D47">
        <v>0.55000000000000004</v>
      </c>
      <c r="E47">
        <v>8.18</v>
      </c>
      <c r="F47">
        <v>3.37</v>
      </c>
      <c r="G47" s="4">
        <f t="shared" si="1"/>
        <v>11.381818181818181</v>
      </c>
    </row>
    <row r="48" spans="1:7" x14ac:dyDescent="0.2">
      <c r="A48" s="6">
        <v>1401</v>
      </c>
      <c r="B48">
        <v>6.28</v>
      </c>
      <c r="C48">
        <v>0.35</v>
      </c>
      <c r="D48">
        <v>0.54</v>
      </c>
      <c r="E48">
        <v>8.09</v>
      </c>
      <c r="F48">
        <v>3.38</v>
      </c>
      <c r="G48" s="4">
        <f t="shared" si="1"/>
        <v>11.62962962962963</v>
      </c>
    </row>
    <row r="49" spans="1:7" x14ac:dyDescent="0.2">
      <c r="A49" s="6">
        <v>1431</v>
      </c>
      <c r="B49">
        <v>6.57</v>
      </c>
      <c r="C49">
        <v>0.35</v>
      </c>
      <c r="D49">
        <v>0.53</v>
      </c>
      <c r="E49">
        <v>8.09</v>
      </c>
      <c r="F49">
        <v>3.39</v>
      </c>
      <c r="G49" s="4">
        <f t="shared" si="1"/>
        <v>12.39622641509434</v>
      </c>
    </row>
    <row r="50" spans="1:7" x14ac:dyDescent="0.2">
      <c r="A50" s="6">
        <v>1462</v>
      </c>
      <c r="B50">
        <v>6.68</v>
      </c>
      <c r="C50">
        <v>0.35</v>
      </c>
      <c r="D50">
        <v>0.53</v>
      </c>
      <c r="E50">
        <v>8.2799999999999994</v>
      </c>
      <c r="F50">
        <v>3.4</v>
      </c>
      <c r="G50" s="4">
        <f t="shared" si="1"/>
        <v>12.603773584905658</v>
      </c>
    </row>
    <row r="51" spans="1:7" x14ac:dyDescent="0.2">
      <c r="A51" s="6">
        <v>1493</v>
      </c>
      <c r="B51">
        <v>6.5</v>
      </c>
      <c r="C51">
        <v>0.34</v>
      </c>
      <c r="D51">
        <v>0.52</v>
      </c>
      <c r="E51">
        <v>8.4700000000000006</v>
      </c>
      <c r="F51">
        <v>3.41</v>
      </c>
      <c r="G51" s="4">
        <f t="shared" si="1"/>
        <v>12.5</v>
      </c>
    </row>
    <row r="52" spans="1:7" x14ac:dyDescent="0.2">
      <c r="A52" s="6">
        <v>1522</v>
      </c>
      <c r="B52">
        <v>6.48</v>
      </c>
      <c r="C52">
        <v>0.34</v>
      </c>
      <c r="D52">
        <v>0.52</v>
      </c>
      <c r="E52">
        <v>8.3699999999999992</v>
      </c>
      <c r="F52">
        <v>3.41</v>
      </c>
      <c r="G52" s="4">
        <f t="shared" si="1"/>
        <v>12.461538461538462</v>
      </c>
    </row>
    <row r="53" spans="1:7" x14ac:dyDescent="0.2">
      <c r="A53" s="6">
        <v>1553</v>
      </c>
      <c r="B53">
        <v>6.64</v>
      </c>
      <c r="C53">
        <v>0.34</v>
      </c>
      <c r="D53">
        <v>0.52</v>
      </c>
      <c r="E53">
        <v>8.2799999999999994</v>
      </c>
      <c r="F53">
        <v>3.42</v>
      </c>
      <c r="G53" s="4">
        <f t="shared" si="1"/>
        <v>12.769230769230768</v>
      </c>
    </row>
    <row r="54" spans="1:7" x14ac:dyDescent="0.2">
      <c r="A54" s="6">
        <v>1583</v>
      </c>
      <c r="B54">
        <v>6.5</v>
      </c>
      <c r="C54">
        <v>0.33</v>
      </c>
      <c r="D54">
        <v>0.51</v>
      </c>
      <c r="E54">
        <v>8.09</v>
      </c>
      <c r="F54">
        <v>3.43</v>
      </c>
      <c r="G54" s="4">
        <f t="shared" si="1"/>
        <v>12.745098039215685</v>
      </c>
    </row>
    <row r="55" spans="1:7" x14ac:dyDescent="0.2">
      <c r="A55" s="6">
        <v>1614</v>
      </c>
      <c r="B55">
        <v>6.51</v>
      </c>
      <c r="C55">
        <v>0.33</v>
      </c>
      <c r="D55">
        <v>0.51</v>
      </c>
      <c r="E55">
        <v>8.09</v>
      </c>
      <c r="F55">
        <v>3.43</v>
      </c>
      <c r="G55" s="4">
        <f t="shared" si="1"/>
        <v>12.76470588235294</v>
      </c>
    </row>
    <row r="56" spans="1:7" x14ac:dyDescent="0.2">
      <c r="A56" s="6">
        <v>1644</v>
      </c>
      <c r="B56">
        <v>6.78</v>
      </c>
      <c r="C56">
        <v>0.33</v>
      </c>
      <c r="D56">
        <v>0.51</v>
      </c>
      <c r="E56">
        <v>8.09</v>
      </c>
      <c r="F56">
        <v>3.44</v>
      </c>
      <c r="G56" s="4">
        <f t="shared" si="1"/>
        <v>13.294117647058824</v>
      </c>
    </row>
    <row r="57" spans="1:7" x14ac:dyDescent="0.2">
      <c r="A57" s="6">
        <v>1675</v>
      </c>
      <c r="B57">
        <v>7.01</v>
      </c>
      <c r="C57">
        <v>0.32</v>
      </c>
      <c r="D57">
        <v>0.5</v>
      </c>
      <c r="E57">
        <v>8.18</v>
      </c>
      <c r="F57">
        <v>3.45</v>
      </c>
      <c r="G57" s="4">
        <f t="shared" si="1"/>
        <v>14.02</v>
      </c>
    </row>
    <row r="58" spans="1:7" x14ac:dyDescent="0.2">
      <c r="A58" s="6">
        <v>1706</v>
      </c>
      <c r="B58">
        <v>7.32</v>
      </c>
      <c r="C58">
        <v>0.32</v>
      </c>
      <c r="D58">
        <v>0.5</v>
      </c>
      <c r="E58">
        <v>8.2799999999999994</v>
      </c>
      <c r="F58">
        <v>3.45</v>
      </c>
      <c r="G58" s="4">
        <f t="shared" si="1"/>
        <v>14.64</v>
      </c>
    </row>
    <row r="59" spans="1:7" x14ac:dyDescent="0.2">
      <c r="A59" s="6">
        <v>1736</v>
      </c>
      <c r="B59">
        <v>7.75</v>
      </c>
      <c r="C59">
        <v>0.32</v>
      </c>
      <c r="D59">
        <v>0.5</v>
      </c>
      <c r="E59">
        <v>8.2799999999999994</v>
      </c>
      <c r="F59">
        <v>3.46</v>
      </c>
      <c r="G59" s="4">
        <f t="shared" si="1"/>
        <v>15.5</v>
      </c>
    </row>
    <row r="60" spans="1:7" x14ac:dyDescent="0.2">
      <c r="A60" s="6">
        <v>1767</v>
      </c>
      <c r="B60">
        <v>8.17</v>
      </c>
      <c r="C60">
        <v>0.31</v>
      </c>
      <c r="D60">
        <v>0.49</v>
      </c>
      <c r="E60">
        <v>8.4700000000000006</v>
      </c>
      <c r="F60">
        <v>3.47</v>
      </c>
      <c r="G60" s="4">
        <f t="shared" si="1"/>
        <v>16.673469387755102</v>
      </c>
    </row>
    <row r="61" spans="1:7" x14ac:dyDescent="0.2">
      <c r="A61" s="6">
        <v>1797</v>
      </c>
      <c r="B61">
        <v>8.25</v>
      </c>
      <c r="C61">
        <v>0.31</v>
      </c>
      <c r="D61">
        <v>0.49</v>
      </c>
      <c r="E61">
        <v>8.4700000000000006</v>
      </c>
      <c r="F61">
        <v>3.47</v>
      </c>
      <c r="G61" s="4">
        <f t="shared" si="1"/>
        <v>16.836734693877553</v>
      </c>
    </row>
    <row r="62" spans="1:7" x14ac:dyDescent="0.2">
      <c r="A62" s="6">
        <v>1828</v>
      </c>
      <c r="B62">
        <v>8.43</v>
      </c>
      <c r="C62">
        <v>0.31</v>
      </c>
      <c r="D62">
        <v>0.51</v>
      </c>
      <c r="E62">
        <v>8.4700000000000006</v>
      </c>
      <c r="F62">
        <v>3.48</v>
      </c>
      <c r="G62" s="4">
        <f t="shared" si="1"/>
        <v>16.52941176470588</v>
      </c>
    </row>
    <row r="63" spans="1:7" x14ac:dyDescent="0.2">
      <c r="A63" s="6">
        <v>1859</v>
      </c>
      <c r="B63">
        <v>8.8000000000000007</v>
      </c>
      <c r="C63">
        <v>0.31</v>
      </c>
      <c r="D63">
        <v>0.52</v>
      </c>
      <c r="E63">
        <v>8.4700000000000006</v>
      </c>
      <c r="F63">
        <v>3.48</v>
      </c>
      <c r="G63" s="4">
        <f t="shared" si="1"/>
        <v>16.923076923076923</v>
      </c>
    </row>
    <row r="64" spans="1:7" x14ac:dyDescent="0.2">
      <c r="A64" s="6">
        <v>1887</v>
      </c>
      <c r="B64">
        <v>9.0500000000000007</v>
      </c>
      <c r="C64">
        <v>0.32</v>
      </c>
      <c r="D64">
        <v>0.54</v>
      </c>
      <c r="E64">
        <v>8.3699999999999992</v>
      </c>
      <c r="F64">
        <v>3.47</v>
      </c>
      <c r="G64" s="4">
        <f t="shared" si="1"/>
        <v>16.75925925925926</v>
      </c>
    </row>
    <row r="65" spans="1:7" x14ac:dyDescent="0.2">
      <c r="A65" s="6">
        <v>1918</v>
      </c>
      <c r="B65">
        <v>8.94</v>
      </c>
      <c r="C65">
        <v>0.32</v>
      </c>
      <c r="D65">
        <v>0.55000000000000004</v>
      </c>
      <c r="E65">
        <v>8.3699999999999992</v>
      </c>
      <c r="F65">
        <v>3.47</v>
      </c>
      <c r="G65" s="4">
        <f t="shared" si="1"/>
        <v>16.254545454545454</v>
      </c>
    </row>
    <row r="66" spans="1:7" x14ac:dyDescent="0.2">
      <c r="A66" s="6">
        <v>1948</v>
      </c>
      <c r="B66">
        <v>8.5</v>
      </c>
      <c r="C66">
        <v>0.32</v>
      </c>
      <c r="D66">
        <v>0.56000000000000005</v>
      </c>
      <c r="E66">
        <v>8.2799999999999994</v>
      </c>
      <c r="F66">
        <v>3.46</v>
      </c>
      <c r="G66" s="4">
        <f t="shared" si="1"/>
        <v>15.178571428571427</v>
      </c>
    </row>
    <row r="67" spans="1:7" x14ac:dyDescent="0.2">
      <c r="A67" s="6">
        <v>1979</v>
      </c>
      <c r="B67">
        <v>8.6</v>
      </c>
      <c r="C67">
        <v>0.32</v>
      </c>
      <c r="D67">
        <v>0.57999999999999996</v>
      </c>
      <c r="E67">
        <v>8.2799999999999994</v>
      </c>
      <c r="F67">
        <v>3.46</v>
      </c>
      <c r="G67" s="4">
        <f t="shared" si="1"/>
        <v>14.827586206896552</v>
      </c>
    </row>
    <row r="68" spans="1:7" x14ac:dyDescent="0.2">
      <c r="A68" s="6">
        <v>2009</v>
      </c>
      <c r="B68">
        <v>8.8699999999999992</v>
      </c>
      <c r="C68">
        <v>0.32</v>
      </c>
      <c r="D68">
        <v>0.59</v>
      </c>
      <c r="E68">
        <v>8.2799999999999994</v>
      </c>
      <c r="F68">
        <v>3.46</v>
      </c>
      <c r="G68" s="4">
        <f t="shared" si="1"/>
        <v>15.033898305084746</v>
      </c>
    </row>
    <row r="69" spans="1:7" x14ac:dyDescent="0.2">
      <c r="A69" s="6">
        <v>2040</v>
      </c>
      <c r="B69">
        <v>9.1999999999999993</v>
      </c>
      <c r="C69">
        <v>0.32</v>
      </c>
      <c r="D69">
        <v>0.61</v>
      </c>
      <c r="E69">
        <v>8.3699999999999992</v>
      </c>
      <c r="F69">
        <v>3.45</v>
      </c>
      <c r="G69" s="4">
        <f t="shared" si="1"/>
        <v>15.081967213114753</v>
      </c>
    </row>
    <row r="70" spans="1:7" x14ac:dyDescent="0.2">
      <c r="A70" s="6">
        <v>2071</v>
      </c>
      <c r="B70">
        <v>9.23</v>
      </c>
      <c r="C70">
        <v>0.33</v>
      </c>
      <c r="D70">
        <v>0.63</v>
      </c>
      <c r="E70">
        <v>8.2799999999999994</v>
      </c>
      <c r="F70">
        <v>3.45</v>
      </c>
      <c r="G70" s="4">
        <f t="shared" si="1"/>
        <v>14.650793650793652</v>
      </c>
    </row>
    <row r="71" spans="1:7" x14ac:dyDescent="0.2">
      <c r="A71" s="6">
        <v>2101</v>
      </c>
      <c r="B71">
        <v>9.36</v>
      </c>
      <c r="C71">
        <v>0.33</v>
      </c>
      <c r="D71">
        <v>0.64</v>
      </c>
      <c r="E71">
        <v>8.2799999999999994</v>
      </c>
      <c r="F71">
        <v>3.44</v>
      </c>
      <c r="G71" s="4">
        <f t="shared" si="1"/>
        <v>14.624999999999998</v>
      </c>
    </row>
    <row r="72" spans="1:7" x14ac:dyDescent="0.2">
      <c r="A72" s="6">
        <v>2132</v>
      </c>
      <c r="B72">
        <v>9.31</v>
      </c>
      <c r="C72">
        <v>0.33</v>
      </c>
      <c r="D72">
        <v>0.66</v>
      </c>
      <c r="E72">
        <v>8.3699999999999992</v>
      </c>
      <c r="F72">
        <v>3.44</v>
      </c>
      <c r="G72" s="4">
        <f t="shared" si="1"/>
        <v>14.106060606060606</v>
      </c>
    </row>
    <row r="73" spans="1:7" x14ac:dyDescent="0.2">
      <c r="A73" s="6">
        <v>2162</v>
      </c>
      <c r="B73">
        <v>9.5399999999999991</v>
      </c>
      <c r="C73">
        <v>0.33</v>
      </c>
      <c r="D73">
        <v>0.67</v>
      </c>
      <c r="E73">
        <v>8.4700000000000006</v>
      </c>
      <c r="F73">
        <v>3.43</v>
      </c>
      <c r="G73" s="4">
        <f t="shared" si="1"/>
        <v>14.238805970149251</v>
      </c>
    </row>
    <row r="74" spans="1:7" x14ac:dyDescent="0.2">
      <c r="A74" s="6">
        <v>2193</v>
      </c>
      <c r="B74">
        <v>9.8699999999999992</v>
      </c>
      <c r="C74">
        <v>0.34</v>
      </c>
      <c r="D74">
        <v>0.68</v>
      </c>
      <c r="E74">
        <v>8.4700000000000006</v>
      </c>
      <c r="F74">
        <v>3.43</v>
      </c>
      <c r="G74" s="4">
        <f t="shared" si="1"/>
        <v>14.514705882352938</v>
      </c>
    </row>
    <row r="75" spans="1:7" x14ac:dyDescent="0.2">
      <c r="A75" s="6">
        <v>2224</v>
      </c>
      <c r="B75">
        <v>9.8000000000000007</v>
      </c>
      <c r="C75">
        <v>0.34</v>
      </c>
      <c r="D75">
        <v>0.69</v>
      </c>
      <c r="E75">
        <v>8.4700000000000006</v>
      </c>
      <c r="F75">
        <v>3.45</v>
      </c>
      <c r="G75" s="4">
        <f t="shared" si="1"/>
        <v>14.20289855072464</v>
      </c>
    </row>
    <row r="76" spans="1:7" x14ac:dyDescent="0.2">
      <c r="A76" s="6">
        <v>2252</v>
      </c>
      <c r="B76">
        <v>9.56</v>
      </c>
      <c r="C76">
        <v>0.35</v>
      </c>
      <c r="D76">
        <v>0.69</v>
      </c>
      <c r="E76">
        <v>8.4700000000000006</v>
      </c>
      <c r="F76">
        <v>3.47</v>
      </c>
      <c r="G76" s="4">
        <f t="shared" si="1"/>
        <v>13.855072463768117</v>
      </c>
    </row>
    <row r="77" spans="1:7" x14ac:dyDescent="0.2">
      <c r="A77" s="6">
        <v>2283</v>
      </c>
      <c r="B77">
        <v>9.43</v>
      </c>
      <c r="C77">
        <v>0.35</v>
      </c>
      <c r="D77">
        <v>0.7</v>
      </c>
      <c r="E77">
        <v>8.4700000000000006</v>
      </c>
      <c r="F77">
        <v>3.49</v>
      </c>
      <c r="G77" s="4">
        <f t="shared" si="1"/>
        <v>13.471428571428572</v>
      </c>
    </row>
    <row r="78" spans="1:7" x14ac:dyDescent="0.2">
      <c r="A78" s="6">
        <v>2313</v>
      </c>
      <c r="B78">
        <v>9.18</v>
      </c>
      <c r="C78">
        <v>0.36</v>
      </c>
      <c r="D78">
        <v>0.71</v>
      </c>
      <c r="E78">
        <v>8.56</v>
      </c>
      <c r="F78">
        <v>3.51</v>
      </c>
      <c r="G78" s="4">
        <f t="shared" si="1"/>
        <v>12.929577464788732</v>
      </c>
    </row>
    <row r="79" spans="1:7" x14ac:dyDescent="0.2">
      <c r="A79" s="6">
        <v>2344</v>
      </c>
      <c r="B79">
        <v>9.3000000000000007</v>
      </c>
      <c r="C79">
        <v>0.36</v>
      </c>
      <c r="D79">
        <v>0.71</v>
      </c>
      <c r="E79">
        <v>8.56</v>
      </c>
      <c r="F79">
        <v>3.53</v>
      </c>
      <c r="G79" s="4">
        <f t="shared" si="1"/>
        <v>13.098591549295776</v>
      </c>
    </row>
    <row r="80" spans="1:7" x14ac:dyDescent="0.2">
      <c r="A80" s="6">
        <v>2374</v>
      </c>
      <c r="B80">
        <v>9.06</v>
      </c>
      <c r="C80">
        <v>0.37</v>
      </c>
      <c r="D80">
        <v>0.72</v>
      </c>
      <c r="E80">
        <v>8.2799999999999994</v>
      </c>
      <c r="F80">
        <v>3.55</v>
      </c>
      <c r="G80" s="4">
        <f t="shared" si="1"/>
        <v>12.583333333333334</v>
      </c>
    </row>
    <row r="81" spans="1:7" x14ac:dyDescent="0.2">
      <c r="A81" s="6">
        <v>2405</v>
      </c>
      <c r="B81">
        <v>9.73</v>
      </c>
      <c r="C81">
        <v>0.38</v>
      </c>
      <c r="D81">
        <v>0.73</v>
      </c>
      <c r="E81">
        <v>8.4700000000000006</v>
      </c>
      <c r="F81">
        <v>3.57</v>
      </c>
      <c r="G81" s="4">
        <f t="shared" si="1"/>
        <v>13.328767123287673</v>
      </c>
    </row>
    <row r="82" spans="1:7" x14ac:dyDescent="0.2">
      <c r="A82" s="6">
        <v>2436</v>
      </c>
      <c r="B82">
        <v>10.029999999999999</v>
      </c>
      <c r="C82">
        <v>0.38</v>
      </c>
      <c r="D82">
        <v>0.74</v>
      </c>
      <c r="E82">
        <v>8.56</v>
      </c>
      <c r="F82">
        <v>3.59</v>
      </c>
      <c r="G82" s="4">
        <f t="shared" si="1"/>
        <v>13.554054054054053</v>
      </c>
    </row>
    <row r="83" spans="1:7" x14ac:dyDescent="0.2">
      <c r="A83" s="6">
        <v>2466</v>
      </c>
      <c r="B83">
        <v>9.73</v>
      </c>
      <c r="C83">
        <v>0.39</v>
      </c>
      <c r="D83">
        <v>0.74</v>
      </c>
      <c r="E83">
        <v>8.75</v>
      </c>
      <c r="F83">
        <v>3.61</v>
      </c>
      <c r="G83" s="4">
        <f t="shared" si="1"/>
        <v>13.148648648648649</v>
      </c>
    </row>
    <row r="84" spans="1:7" x14ac:dyDescent="0.2">
      <c r="A84" s="6">
        <v>2497</v>
      </c>
      <c r="B84">
        <v>9.93</v>
      </c>
      <c r="C84">
        <v>0.39</v>
      </c>
      <c r="D84">
        <v>0.75</v>
      </c>
      <c r="E84">
        <v>8.85</v>
      </c>
      <c r="F84">
        <v>3.63</v>
      </c>
      <c r="G84" s="4">
        <f t="shared" si="1"/>
        <v>13.24</v>
      </c>
    </row>
    <row r="85" spans="1:7" x14ac:dyDescent="0.2">
      <c r="A85" s="6">
        <v>2527</v>
      </c>
      <c r="B85">
        <v>9.84</v>
      </c>
      <c r="C85">
        <v>0.4</v>
      </c>
      <c r="D85">
        <v>0.76</v>
      </c>
      <c r="E85">
        <v>8.94</v>
      </c>
      <c r="F85">
        <v>3.65</v>
      </c>
      <c r="G85" s="4">
        <f t="shared" si="1"/>
        <v>12.947368421052632</v>
      </c>
    </row>
    <row r="86" spans="1:7" x14ac:dyDescent="0.2">
      <c r="A86" s="6">
        <v>2558</v>
      </c>
      <c r="B86">
        <v>9.56</v>
      </c>
      <c r="C86">
        <v>0.4</v>
      </c>
      <c r="D86">
        <v>0.75</v>
      </c>
      <c r="E86">
        <v>8.85</v>
      </c>
      <c r="F86">
        <v>3.67</v>
      </c>
      <c r="G86" s="4">
        <f t="shared" si="1"/>
        <v>12.746666666666668</v>
      </c>
    </row>
    <row r="87" spans="1:7" x14ac:dyDescent="0.2">
      <c r="A87" s="6">
        <v>2589</v>
      </c>
      <c r="B87">
        <v>9.26</v>
      </c>
      <c r="C87">
        <v>0.41</v>
      </c>
      <c r="D87">
        <v>0.74</v>
      </c>
      <c r="E87">
        <v>9.0399999999999991</v>
      </c>
      <c r="F87">
        <v>3.69</v>
      </c>
      <c r="G87" s="4">
        <f t="shared" si="1"/>
        <v>12.513513513513514</v>
      </c>
    </row>
    <row r="88" spans="1:7" x14ac:dyDescent="0.2">
      <c r="A88" s="6">
        <v>2617</v>
      </c>
      <c r="B88">
        <v>8.35</v>
      </c>
      <c r="C88">
        <v>0.41</v>
      </c>
      <c r="D88">
        <v>0.73</v>
      </c>
      <c r="E88">
        <v>8.94</v>
      </c>
      <c r="F88">
        <v>3.7</v>
      </c>
      <c r="G88" s="4">
        <f t="shared" si="1"/>
        <v>11.438356164383562</v>
      </c>
    </row>
    <row r="89" spans="1:7" x14ac:dyDescent="0.2">
      <c r="A89" s="6">
        <v>2648</v>
      </c>
      <c r="B89">
        <v>8.39</v>
      </c>
      <c r="C89">
        <v>0.41</v>
      </c>
      <c r="D89">
        <v>0.73</v>
      </c>
      <c r="E89">
        <v>8.94</v>
      </c>
      <c r="F89">
        <v>3.72</v>
      </c>
      <c r="G89" s="4">
        <f t="shared" si="1"/>
        <v>11.493150684931507</v>
      </c>
    </row>
    <row r="90" spans="1:7" x14ac:dyDescent="0.2">
      <c r="A90" s="6">
        <v>2678</v>
      </c>
      <c r="B90">
        <v>8.1</v>
      </c>
      <c r="C90">
        <v>0.42</v>
      </c>
      <c r="D90">
        <v>0.72</v>
      </c>
      <c r="E90">
        <v>9.1300000000000008</v>
      </c>
      <c r="F90">
        <v>3.74</v>
      </c>
      <c r="G90" s="4">
        <f t="shared" si="1"/>
        <v>11.25</v>
      </c>
    </row>
    <row r="91" spans="1:7" x14ac:dyDescent="0.2">
      <c r="A91" s="6">
        <v>2709</v>
      </c>
      <c r="B91">
        <v>7.84</v>
      </c>
      <c r="C91">
        <v>0.42</v>
      </c>
      <c r="D91">
        <v>0.71</v>
      </c>
      <c r="E91">
        <v>9.23</v>
      </c>
      <c r="F91">
        <v>3.75</v>
      </c>
      <c r="G91" s="4">
        <f t="shared" si="1"/>
        <v>11.04225352112676</v>
      </c>
    </row>
    <row r="92" spans="1:7" x14ac:dyDescent="0.2">
      <c r="A92" s="6">
        <v>2739</v>
      </c>
      <c r="B92">
        <v>8.14</v>
      </c>
      <c r="C92">
        <v>0.42</v>
      </c>
      <c r="D92">
        <v>0.7</v>
      </c>
      <c r="E92">
        <v>9.23</v>
      </c>
      <c r="F92">
        <v>3.77</v>
      </c>
      <c r="G92" s="4">
        <f t="shared" si="1"/>
        <v>11.62857142857143</v>
      </c>
    </row>
    <row r="93" spans="1:7" x14ac:dyDescent="0.2">
      <c r="A93" s="6">
        <v>2770</v>
      </c>
      <c r="B93">
        <v>7.53</v>
      </c>
      <c r="C93">
        <v>0.43</v>
      </c>
      <c r="D93">
        <v>0.69</v>
      </c>
      <c r="E93">
        <v>9.23</v>
      </c>
      <c r="F93">
        <v>3.79</v>
      </c>
      <c r="G93" s="4">
        <f t="shared" si="1"/>
        <v>10.913043478260871</v>
      </c>
    </row>
    <row r="94" spans="1:7" x14ac:dyDescent="0.2">
      <c r="A94" s="6">
        <v>2801</v>
      </c>
      <c r="B94">
        <v>7.45</v>
      </c>
      <c r="C94">
        <v>0.43</v>
      </c>
      <c r="D94">
        <v>0.69</v>
      </c>
      <c r="E94">
        <v>9.23</v>
      </c>
      <c r="F94">
        <v>3.8</v>
      </c>
      <c r="G94" s="4">
        <f t="shared" si="1"/>
        <v>10.797101449275363</v>
      </c>
    </row>
    <row r="95" spans="1:7" x14ac:dyDescent="0.2">
      <c r="A95" s="6">
        <v>2831</v>
      </c>
      <c r="B95">
        <v>6.64</v>
      </c>
      <c r="C95">
        <v>0.43</v>
      </c>
      <c r="D95">
        <v>0.68</v>
      </c>
      <c r="E95">
        <v>9.32</v>
      </c>
      <c r="F95">
        <v>3.82</v>
      </c>
      <c r="G95" s="4">
        <f t="shared" si="1"/>
        <v>9.7647058823529402</v>
      </c>
    </row>
    <row r="96" spans="1:7" x14ac:dyDescent="0.2">
      <c r="A96" s="6">
        <v>2862</v>
      </c>
      <c r="B96">
        <v>6.25</v>
      </c>
      <c r="C96">
        <v>0.44</v>
      </c>
      <c r="D96">
        <v>0.67</v>
      </c>
      <c r="E96">
        <v>8.94</v>
      </c>
      <c r="F96">
        <v>3.84</v>
      </c>
      <c r="G96" s="4">
        <f t="shared" si="1"/>
        <v>9.3283582089552226</v>
      </c>
    </row>
    <row r="97" spans="1:7" x14ac:dyDescent="0.2">
      <c r="A97" s="6">
        <v>2892</v>
      </c>
      <c r="B97">
        <v>6.57</v>
      </c>
      <c r="C97">
        <v>0.44</v>
      </c>
      <c r="D97">
        <v>0.66</v>
      </c>
      <c r="E97">
        <v>8.75</v>
      </c>
      <c r="F97">
        <v>3.85</v>
      </c>
      <c r="G97" s="4">
        <f t="shared" si="1"/>
        <v>9.954545454545455</v>
      </c>
    </row>
    <row r="98" spans="1:7" x14ac:dyDescent="0.2">
      <c r="A98" s="6">
        <v>2923</v>
      </c>
      <c r="B98">
        <v>6.85</v>
      </c>
      <c r="C98">
        <v>0.44</v>
      </c>
      <c r="D98">
        <v>0.65</v>
      </c>
      <c r="E98">
        <v>8.66</v>
      </c>
      <c r="F98">
        <v>3.87</v>
      </c>
      <c r="G98" s="4">
        <f t="shared" si="1"/>
        <v>10.538461538461538</v>
      </c>
    </row>
    <row r="99" spans="1:7" x14ac:dyDescent="0.2">
      <c r="A99" s="6">
        <v>2954</v>
      </c>
      <c r="B99">
        <v>6.6</v>
      </c>
      <c r="C99">
        <v>0.43</v>
      </c>
      <c r="D99">
        <v>0.65</v>
      </c>
      <c r="E99">
        <v>8.56</v>
      </c>
      <c r="F99">
        <v>3.86</v>
      </c>
      <c r="G99" s="4">
        <f t="shared" si="1"/>
        <v>10.153846153846153</v>
      </c>
    </row>
    <row r="100" spans="1:7" x14ac:dyDescent="0.2">
      <c r="A100" s="6">
        <v>2983</v>
      </c>
      <c r="B100">
        <v>6.87</v>
      </c>
      <c r="C100">
        <v>0.43</v>
      </c>
      <c r="D100">
        <v>0.64</v>
      </c>
      <c r="E100">
        <v>8.56</v>
      </c>
      <c r="F100">
        <v>3.85</v>
      </c>
      <c r="G100" s="4">
        <f t="shared" si="1"/>
        <v>10.734375</v>
      </c>
    </row>
    <row r="101" spans="1:7" x14ac:dyDescent="0.2">
      <c r="A101" s="6">
        <v>3014</v>
      </c>
      <c r="B101">
        <v>7.24</v>
      </c>
      <c r="C101">
        <v>0.43</v>
      </c>
      <c r="D101">
        <v>0.63</v>
      </c>
      <c r="E101">
        <v>8.66</v>
      </c>
      <c r="F101">
        <v>3.84</v>
      </c>
      <c r="G101" s="4">
        <f t="shared" si="1"/>
        <v>11.492063492063492</v>
      </c>
    </row>
    <row r="102" spans="1:7" x14ac:dyDescent="0.2">
      <c r="A102" s="6">
        <v>3044</v>
      </c>
      <c r="B102">
        <v>7.63</v>
      </c>
      <c r="C102">
        <v>0.42</v>
      </c>
      <c r="D102">
        <v>0.63</v>
      </c>
      <c r="E102">
        <v>8.66</v>
      </c>
      <c r="F102">
        <v>3.83</v>
      </c>
      <c r="G102" s="4">
        <f t="shared" ref="G102:G165" si="2">SP500_Price/Earnings</f>
        <v>12.111111111111111</v>
      </c>
    </row>
    <row r="103" spans="1:7" x14ac:dyDescent="0.2">
      <c r="A103" s="6">
        <v>3075</v>
      </c>
      <c r="B103">
        <v>7.64</v>
      </c>
      <c r="C103">
        <v>0.42</v>
      </c>
      <c r="D103">
        <v>0.62</v>
      </c>
      <c r="E103">
        <v>8.66</v>
      </c>
      <c r="F103">
        <v>3.82</v>
      </c>
      <c r="G103" s="4">
        <f t="shared" si="2"/>
        <v>12.32258064516129</v>
      </c>
    </row>
    <row r="104" spans="1:7" x14ac:dyDescent="0.2">
      <c r="A104" s="6">
        <v>3105</v>
      </c>
      <c r="B104">
        <v>7.92</v>
      </c>
      <c r="C104">
        <v>0.42</v>
      </c>
      <c r="D104">
        <v>0.61</v>
      </c>
      <c r="E104">
        <v>8.75</v>
      </c>
      <c r="F104">
        <v>3.81</v>
      </c>
      <c r="G104" s="4">
        <f t="shared" si="2"/>
        <v>12.983606557377049</v>
      </c>
    </row>
    <row r="105" spans="1:7" x14ac:dyDescent="0.2">
      <c r="A105" s="6">
        <v>3136</v>
      </c>
      <c r="B105">
        <v>8.26</v>
      </c>
      <c r="C105">
        <v>0.41</v>
      </c>
      <c r="D105">
        <v>0.61</v>
      </c>
      <c r="E105">
        <v>8.75</v>
      </c>
      <c r="F105">
        <v>3.81</v>
      </c>
      <c r="G105" s="4">
        <f t="shared" si="2"/>
        <v>13.540983606557377</v>
      </c>
    </row>
    <row r="106" spans="1:7" x14ac:dyDescent="0.2">
      <c r="A106" s="6">
        <v>3167</v>
      </c>
      <c r="B106">
        <v>8.17</v>
      </c>
      <c r="C106">
        <v>0.41</v>
      </c>
      <c r="D106">
        <v>0.6</v>
      </c>
      <c r="E106">
        <v>8.75</v>
      </c>
      <c r="F106">
        <v>3.8</v>
      </c>
      <c r="G106" s="4">
        <f t="shared" si="2"/>
        <v>13.616666666666667</v>
      </c>
    </row>
    <row r="107" spans="1:7" x14ac:dyDescent="0.2">
      <c r="A107" s="6">
        <v>3197</v>
      </c>
      <c r="B107">
        <v>8.27</v>
      </c>
      <c r="C107">
        <v>0.41</v>
      </c>
      <c r="D107">
        <v>0.59</v>
      </c>
      <c r="E107">
        <v>8.85</v>
      </c>
      <c r="F107">
        <v>3.79</v>
      </c>
      <c r="G107" s="4">
        <f t="shared" si="2"/>
        <v>14.016949152542374</v>
      </c>
    </row>
    <row r="108" spans="1:7" x14ac:dyDescent="0.2">
      <c r="A108" s="6">
        <v>3228</v>
      </c>
      <c r="B108">
        <v>8.83</v>
      </c>
      <c r="C108">
        <v>0.4</v>
      </c>
      <c r="D108">
        <v>0.59</v>
      </c>
      <c r="E108">
        <v>8.94</v>
      </c>
      <c r="F108">
        <v>3.78</v>
      </c>
      <c r="G108" s="4">
        <f t="shared" si="2"/>
        <v>14.966101694915254</v>
      </c>
    </row>
    <row r="109" spans="1:7" x14ac:dyDescent="0.2">
      <c r="A109" s="6">
        <v>3258</v>
      </c>
      <c r="B109">
        <v>9.0299999999999994</v>
      </c>
      <c r="C109">
        <v>0.4</v>
      </c>
      <c r="D109">
        <v>0.57999999999999996</v>
      </c>
      <c r="E109">
        <v>9.0399999999999991</v>
      </c>
      <c r="F109">
        <v>3.77</v>
      </c>
      <c r="G109" s="4">
        <f t="shared" si="2"/>
        <v>15.568965517241379</v>
      </c>
    </row>
    <row r="110" spans="1:7" x14ac:dyDescent="0.2">
      <c r="A110" s="6">
        <v>3289</v>
      </c>
      <c r="B110">
        <v>9.06</v>
      </c>
      <c r="C110">
        <v>0.4</v>
      </c>
      <c r="D110">
        <v>0.59</v>
      </c>
      <c r="E110">
        <v>8.94</v>
      </c>
      <c r="F110">
        <v>3.76</v>
      </c>
      <c r="G110" s="4">
        <f t="shared" si="2"/>
        <v>15.355932203389832</v>
      </c>
    </row>
    <row r="111" spans="1:7" x14ac:dyDescent="0.2">
      <c r="A111" s="6">
        <v>3320</v>
      </c>
      <c r="B111">
        <v>8.8000000000000007</v>
      </c>
      <c r="C111">
        <v>0.41</v>
      </c>
      <c r="D111">
        <v>0.61</v>
      </c>
      <c r="E111">
        <v>9.0399999999999991</v>
      </c>
      <c r="F111">
        <v>3.77</v>
      </c>
      <c r="G111" s="4">
        <f t="shared" si="2"/>
        <v>14.426229508196723</v>
      </c>
    </row>
    <row r="112" spans="1:7" x14ac:dyDescent="0.2">
      <c r="A112" s="6">
        <v>3348</v>
      </c>
      <c r="B112">
        <v>8.92</v>
      </c>
      <c r="C112">
        <v>0.41</v>
      </c>
      <c r="D112">
        <v>0.63</v>
      </c>
      <c r="E112">
        <v>9.0399999999999991</v>
      </c>
      <c r="F112">
        <v>3.78</v>
      </c>
      <c r="G112" s="4">
        <f t="shared" si="2"/>
        <v>14.158730158730158</v>
      </c>
    </row>
    <row r="113" spans="1:7" x14ac:dyDescent="0.2">
      <c r="A113" s="6">
        <v>3379</v>
      </c>
      <c r="B113">
        <v>9.32</v>
      </c>
      <c r="C113">
        <v>0.41</v>
      </c>
      <c r="D113">
        <v>0.64</v>
      </c>
      <c r="E113">
        <v>9.23</v>
      </c>
      <c r="F113">
        <v>3.8</v>
      </c>
      <c r="G113" s="4">
        <f t="shared" si="2"/>
        <v>14.5625</v>
      </c>
    </row>
    <row r="114" spans="1:7" x14ac:dyDescent="0.2">
      <c r="A114" s="6">
        <v>3409</v>
      </c>
      <c r="B114">
        <v>9.6300000000000008</v>
      </c>
      <c r="C114">
        <v>0.42</v>
      </c>
      <c r="D114">
        <v>0.66</v>
      </c>
      <c r="E114">
        <v>9.32</v>
      </c>
      <c r="F114">
        <v>3.81</v>
      </c>
      <c r="G114" s="4">
        <f t="shared" si="2"/>
        <v>14.590909090909092</v>
      </c>
    </row>
    <row r="115" spans="1:7" x14ac:dyDescent="0.2">
      <c r="A115" s="6">
        <v>3440</v>
      </c>
      <c r="B115">
        <v>9.8000000000000007</v>
      </c>
      <c r="C115">
        <v>0.42</v>
      </c>
      <c r="D115">
        <v>0.67</v>
      </c>
      <c r="E115">
        <v>9.42</v>
      </c>
      <c r="F115">
        <v>3.82</v>
      </c>
      <c r="G115" s="4">
        <f t="shared" si="2"/>
        <v>14.626865671641792</v>
      </c>
    </row>
    <row r="116" spans="1:7" x14ac:dyDescent="0.2">
      <c r="A116" s="6">
        <v>3470</v>
      </c>
      <c r="B116">
        <v>9.94</v>
      </c>
      <c r="C116">
        <v>0.42</v>
      </c>
      <c r="D116">
        <v>0.69</v>
      </c>
      <c r="E116">
        <v>9.42</v>
      </c>
      <c r="F116">
        <v>3.83</v>
      </c>
      <c r="G116" s="4">
        <f t="shared" si="2"/>
        <v>14.405797101449275</v>
      </c>
    </row>
    <row r="117" spans="1:7" x14ac:dyDescent="0.2">
      <c r="A117" s="6">
        <v>3501</v>
      </c>
      <c r="B117">
        <v>10.18</v>
      </c>
      <c r="C117">
        <v>0.43</v>
      </c>
      <c r="D117">
        <v>0.7</v>
      </c>
      <c r="E117">
        <v>9.51</v>
      </c>
      <c r="F117">
        <v>3.85</v>
      </c>
      <c r="G117" s="4">
        <f t="shared" si="2"/>
        <v>14.542857142857143</v>
      </c>
    </row>
    <row r="118" spans="1:7" x14ac:dyDescent="0.2">
      <c r="A118" s="6">
        <v>3532</v>
      </c>
      <c r="B118">
        <v>10.19</v>
      </c>
      <c r="C118">
        <v>0.43</v>
      </c>
      <c r="D118">
        <v>0.71</v>
      </c>
      <c r="E118">
        <v>9.61</v>
      </c>
      <c r="F118">
        <v>3.86</v>
      </c>
      <c r="G118" s="4">
        <f t="shared" si="2"/>
        <v>14.352112676056338</v>
      </c>
    </row>
    <row r="119" spans="1:7" x14ac:dyDescent="0.2">
      <c r="A119" s="6">
        <v>3562</v>
      </c>
      <c r="B119">
        <v>10.23</v>
      </c>
      <c r="C119">
        <v>0.43</v>
      </c>
      <c r="D119">
        <v>0.73</v>
      </c>
      <c r="E119">
        <v>9.8000000000000007</v>
      </c>
      <c r="F119">
        <v>3.87</v>
      </c>
      <c r="G119" s="4">
        <f t="shared" si="2"/>
        <v>14.013698630136988</v>
      </c>
    </row>
    <row r="120" spans="1:7" x14ac:dyDescent="0.2">
      <c r="A120" s="6">
        <v>3593</v>
      </c>
      <c r="B120">
        <v>10.18</v>
      </c>
      <c r="C120">
        <v>0.44</v>
      </c>
      <c r="D120">
        <v>0.74</v>
      </c>
      <c r="E120">
        <v>9.9</v>
      </c>
      <c r="F120">
        <v>3.88</v>
      </c>
      <c r="G120" s="4">
        <f t="shared" si="2"/>
        <v>13.756756756756756</v>
      </c>
    </row>
    <row r="121" spans="1:7" x14ac:dyDescent="0.2">
      <c r="A121" s="6">
        <v>3623</v>
      </c>
      <c r="B121">
        <v>10.3</v>
      </c>
      <c r="C121">
        <v>0.44</v>
      </c>
      <c r="D121">
        <v>0.76</v>
      </c>
      <c r="E121">
        <v>9.99</v>
      </c>
      <c r="F121">
        <v>3.9</v>
      </c>
      <c r="G121" s="4">
        <f t="shared" si="2"/>
        <v>13.55263157894737</v>
      </c>
    </row>
    <row r="122" spans="1:7" x14ac:dyDescent="0.2">
      <c r="A122" s="6">
        <v>3654</v>
      </c>
      <c r="B122">
        <v>10.08</v>
      </c>
      <c r="C122">
        <v>0.44</v>
      </c>
      <c r="D122">
        <v>0.76</v>
      </c>
      <c r="E122">
        <v>9.9</v>
      </c>
      <c r="F122">
        <v>3.91</v>
      </c>
      <c r="G122" s="4">
        <f t="shared" si="2"/>
        <v>13.263157894736842</v>
      </c>
    </row>
    <row r="123" spans="1:7" x14ac:dyDescent="0.2">
      <c r="A123" s="6">
        <v>3685</v>
      </c>
      <c r="B123">
        <v>9.7200000000000006</v>
      </c>
      <c r="C123">
        <v>0.45</v>
      </c>
      <c r="D123">
        <v>0.76</v>
      </c>
      <c r="E123">
        <v>9.9</v>
      </c>
      <c r="F123">
        <v>3.92</v>
      </c>
      <c r="G123" s="4">
        <f t="shared" si="2"/>
        <v>12.789473684210527</v>
      </c>
    </row>
    <row r="124" spans="1:7" x14ac:dyDescent="0.2">
      <c r="A124" s="6">
        <v>3713</v>
      </c>
      <c r="B124">
        <v>9.9600000000000009</v>
      </c>
      <c r="C124">
        <v>0.45</v>
      </c>
      <c r="D124">
        <v>0.75</v>
      </c>
      <c r="E124">
        <v>10.09</v>
      </c>
      <c r="F124">
        <v>3.92</v>
      </c>
      <c r="G124" s="4">
        <f t="shared" si="2"/>
        <v>13.280000000000001</v>
      </c>
    </row>
    <row r="125" spans="1:7" x14ac:dyDescent="0.2">
      <c r="A125" s="6">
        <v>3744</v>
      </c>
      <c r="B125">
        <v>9.7200000000000006</v>
      </c>
      <c r="C125">
        <v>0.45</v>
      </c>
      <c r="D125">
        <v>0.75</v>
      </c>
      <c r="E125">
        <v>10.18</v>
      </c>
      <c r="F125">
        <v>3.93</v>
      </c>
      <c r="G125" s="4">
        <f t="shared" si="2"/>
        <v>12.96</v>
      </c>
    </row>
    <row r="126" spans="1:7" x14ac:dyDescent="0.2">
      <c r="A126" s="6">
        <v>3774</v>
      </c>
      <c r="B126">
        <v>9.56</v>
      </c>
      <c r="C126">
        <v>0.45</v>
      </c>
      <c r="D126">
        <v>0.75</v>
      </c>
      <c r="E126">
        <v>9.99</v>
      </c>
      <c r="F126">
        <v>3.93</v>
      </c>
      <c r="G126" s="4">
        <f t="shared" si="2"/>
        <v>12.746666666666668</v>
      </c>
    </row>
    <row r="127" spans="1:7" x14ac:dyDescent="0.2">
      <c r="A127" s="6">
        <v>3805</v>
      </c>
      <c r="B127">
        <v>9.1</v>
      </c>
      <c r="C127">
        <v>0.46</v>
      </c>
      <c r="D127">
        <v>0.74</v>
      </c>
      <c r="E127">
        <v>9.9</v>
      </c>
      <c r="F127">
        <v>3.94</v>
      </c>
      <c r="G127" s="4">
        <f t="shared" si="2"/>
        <v>12.297297297297296</v>
      </c>
    </row>
    <row r="128" spans="1:7" x14ac:dyDescent="0.2">
      <c r="A128" s="6">
        <v>3835</v>
      </c>
      <c r="B128">
        <v>8.64</v>
      </c>
      <c r="C128">
        <v>0.46</v>
      </c>
      <c r="D128">
        <v>0.74</v>
      </c>
      <c r="E128">
        <v>9.9</v>
      </c>
      <c r="F128">
        <v>3.95</v>
      </c>
      <c r="G128" s="4">
        <f t="shared" si="2"/>
        <v>11.675675675675677</v>
      </c>
    </row>
    <row r="129" spans="1:7" x14ac:dyDescent="0.2">
      <c r="A129" s="6">
        <v>3866</v>
      </c>
      <c r="B129">
        <v>8.85</v>
      </c>
      <c r="C129">
        <v>0.46</v>
      </c>
      <c r="D129">
        <v>0.74</v>
      </c>
      <c r="E129">
        <v>9.8000000000000007</v>
      </c>
      <c r="F129">
        <v>3.95</v>
      </c>
      <c r="G129" s="4">
        <f t="shared" si="2"/>
        <v>11.95945945945946</v>
      </c>
    </row>
    <row r="130" spans="1:7" x14ac:dyDescent="0.2">
      <c r="A130" s="6">
        <v>3897</v>
      </c>
      <c r="B130">
        <v>8.91</v>
      </c>
      <c r="C130">
        <v>0.46</v>
      </c>
      <c r="D130">
        <v>0.74</v>
      </c>
      <c r="E130">
        <v>9.6999999999999993</v>
      </c>
      <c r="F130">
        <v>3.96</v>
      </c>
      <c r="G130" s="4">
        <f t="shared" si="2"/>
        <v>12.04054054054054</v>
      </c>
    </row>
    <row r="131" spans="1:7" x14ac:dyDescent="0.2">
      <c r="A131" s="6">
        <v>3927</v>
      </c>
      <c r="B131">
        <v>9.32</v>
      </c>
      <c r="C131">
        <v>0.47</v>
      </c>
      <c r="D131">
        <v>0.73</v>
      </c>
      <c r="E131">
        <v>9.42</v>
      </c>
      <c r="F131">
        <v>3.96</v>
      </c>
      <c r="G131" s="4">
        <f t="shared" si="2"/>
        <v>12.767123287671234</v>
      </c>
    </row>
    <row r="132" spans="1:7" x14ac:dyDescent="0.2">
      <c r="A132" s="6">
        <v>3958</v>
      </c>
      <c r="B132">
        <v>9.31</v>
      </c>
      <c r="C132">
        <v>0.47</v>
      </c>
      <c r="D132">
        <v>0.73</v>
      </c>
      <c r="E132">
        <v>9.23</v>
      </c>
      <c r="F132">
        <v>3.97</v>
      </c>
      <c r="G132" s="4">
        <f t="shared" si="2"/>
        <v>12.753424657534248</v>
      </c>
    </row>
    <row r="133" spans="1:7" x14ac:dyDescent="0.2">
      <c r="A133" s="6">
        <v>3988</v>
      </c>
      <c r="B133">
        <v>9.0500000000000007</v>
      </c>
      <c r="C133">
        <v>0.47</v>
      </c>
      <c r="D133">
        <v>0.73</v>
      </c>
      <c r="E133">
        <v>9.23</v>
      </c>
      <c r="F133">
        <v>3.97</v>
      </c>
      <c r="G133" s="4">
        <f t="shared" si="2"/>
        <v>12.397260273972604</v>
      </c>
    </row>
    <row r="134" spans="1:7" x14ac:dyDescent="0.2">
      <c r="A134" s="6">
        <v>4019</v>
      </c>
      <c r="B134">
        <v>9.27</v>
      </c>
      <c r="C134">
        <v>0.47</v>
      </c>
      <c r="D134">
        <v>0.72</v>
      </c>
      <c r="E134">
        <v>9.23</v>
      </c>
      <c r="F134">
        <v>3.98</v>
      </c>
      <c r="G134" s="4">
        <f t="shared" si="2"/>
        <v>12.875</v>
      </c>
    </row>
    <row r="135" spans="1:7" x14ac:dyDescent="0.2">
      <c r="A135" s="6">
        <v>4050</v>
      </c>
      <c r="B135">
        <v>9.43</v>
      </c>
      <c r="C135">
        <v>0.47</v>
      </c>
      <c r="D135">
        <v>0.71</v>
      </c>
      <c r="E135">
        <v>8.94</v>
      </c>
      <c r="F135">
        <v>3.98</v>
      </c>
      <c r="G135" s="4">
        <f t="shared" si="2"/>
        <v>13.28169014084507</v>
      </c>
    </row>
    <row r="136" spans="1:7" x14ac:dyDescent="0.2">
      <c r="A136" s="6">
        <v>4078</v>
      </c>
      <c r="B136">
        <v>9.32</v>
      </c>
      <c r="C136">
        <v>0.47</v>
      </c>
      <c r="D136">
        <v>0.69</v>
      </c>
      <c r="E136">
        <v>9.0399999999999991</v>
      </c>
      <c r="F136">
        <v>3.98</v>
      </c>
      <c r="G136" s="4">
        <f t="shared" si="2"/>
        <v>13.507246376811596</v>
      </c>
    </row>
    <row r="137" spans="1:7" x14ac:dyDescent="0.2">
      <c r="A137" s="6">
        <v>4109</v>
      </c>
      <c r="B137">
        <v>9.2799999999999994</v>
      </c>
      <c r="C137">
        <v>0.47</v>
      </c>
      <c r="D137">
        <v>0.68</v>
      </c>
      <c r="E137">
        <v>8.75</v>
      </c>
      <c r="F137">
        <v>3.99</v>
      </c>
      <c r="G137" s="4">
        <f t="shared" si="2"/>
        <v>13.647058823529409</v>
      </c>
    </row>
    <row r="138" spans="1:7" x14ac:dyDescent="0.2">
      <c r="A138" s="6">
        <v>4139</v>
      </c>
      <c r="B138">
        <v>9.48</v>
      </c>
      <c r="C138">
        <v>0.47</v>
      </c>
      <c r="D138">
        <v>0.67</v>
      </c>
      <c r="E138">
        <v>8.75</v>
      </c>
      <c r="F138">
        <v>3.99</v>
      </c>
      <c r="G138" s="4">
        <f t="shared" si="2"/>
        <v>14.149253731343283</v>
      </c>
    </row>
    <row r="139" spans="1:7" x14ac:dyDescent="0.2">
      <c r="A139" s="6">
        <v>4170</v>
      </c>
      <c r="B139">
        <v>9.67</v>
      </c>
      <c r="C139">
        <v>0.47</v>
      </c>
      <c r="D139">
        <v>0.66</v>
      </c>
      <c r="E139">
        <v>8.75</v>
      </c>
      <c r="F139">
        <v>3.99</v>
      </c>
      <c r="G139" s="4">
        <f t="shared" si="2"/>
        <v>14.65151515151515</v>
      </c>
    </row>
    <row r="140" spans="1:7" x14ac:dyDescent="0.2">
      <c r="A140" s="6">
        <v>4200</v>
      </c>
      <c r="B140">
        <v>9.6300000000000008</v>
      </c>
      <c r="C140">
        <v>0.47</v>
      </c>
      <c r="D140">
        <v>0.65</v>
      </c>
      <c r="E140">
        <v>8.85</v>
      </c>
      <c r="F140">
        <v>4</v>
      </c>
      <c r="G140" s="4">
        <f t="shared" si="2"/>
        <v>14.815384615384616</v>
      </c>
    </row>
    <row r="141" spans="1:7" x14ac:dyDescent="0.2">
      <c r="A141" s="6">
        <v>4231</v>
      </c>
      <c r="B141">
        <v>9.17</v>
      </c>
      <c r="C141">
        <v>0.47</v>
      </c>
      <c r="D141">
        <v>0.64</v>
      </c>
      <c r="E141">
        <v>9.1300000000000008</v>
      </c>
      <c r="F141">
        <v>4</v>
      </c>
      <c r="G141" s="4">
        <f t="shared" si="2"/>
        <v>14.328125</v>
      </c>
    </row>
    <row r="142" spans="1:7" x14ac:dyDescent="0.2">
      <c r="A142" s="6">
        <v>4262</v>
      </c>
      <c r="B142">
        <v>8.67</v>
      </c>
      <c r="C142">
        <v>0.47</v>
      </c>
      <c r="D142">
        <v>0.63</v>
      </c>
      <c r="E142">
        <v>9.23</v>
      </c>
      <c r="F142">
        <v>4</v>
      </c>
      <c r="G142" s="4">
        <f t="shared" si="2"/>
        <v>13.761904761904761</v>
      </c>
    </row>
    <row r="143" spans="1:7" x14ac:dyDescent="0.2">
      <c r="A143" s="6">
        <v>4292</v>
      </c>
      <c r="B143">
        <v>8.7200000000000006</v>
      </c>
      <c r="C143">
        <v>0.47</v>
      </c>
      <c r="D143">
        <v>0.61</v>
      </c>
      <c r="E143">
        <v>9.23</v>
      </c>
      <c r="F143">
        <v>4</v>
      </c>
      <c r="G143" s="4">
        <f t="shared" si="2"/>
        <v>14.295081967213116</v>
      </c>
    </row>
    <row r="144" spans="1:7" x14ac:dyDescent="0.2">
      <c r="A144" s="6">
        <v>4323</v>
      </c>
      <c r="B144">
        <v>9.07</v>
      </c>
      <c r="C144">
        <v>0.47</v>
      </c>
      <c r="D144">
        <v>0.6</v>
      </c>
      <c r="E144">
        <v>9.1300000000000008</v>
      </c>
      <c r="F144">
        <v>4</v>
      </c>
      <c r="G144" s="4">
        <f t="shared" si="2"/>
        <v>15.116666666666667</v>
      </c>
    </row>
    <row r="145" spans="1:7" x14ac:dyDescent="0.2">
      <c r="A145" s="6">
        <v>4353</v>
      </c>
      <c r="B145">
        <v>9.11</v>
      </c>
      <c r="C145">
        <v>0.47</v>
      </c>
      <c r="D145">
        <v>0.59</v>
      </c>
      <c r="E145">
        <v>9.0399999999999991</v>
      </c>
      <c r="F145">
        <v>4.01</v>
      </c>
      <c r="G145" s="4">
        <f t="shared" si="2"/>
        <v>15.440677966101696</v>
      </c>
    </row>
    <row r="146" spans="1:7" x14ac:dyDescent="0.2">
      <c r="A146" s="6">
        <v>4384</v>
      </c>
      <c r="B146">
        <v>9.1199999999999992</v>
      </c>
      <c r="C146">
        <v>0.47</v>
      </c>
      <c r="D146">
        <v>0.6</v>
      </c>
      <c r="E146">
        <v>9.1300000000000008</v>
      </c>
      <c r="F146">
        <v>4.01</v>
      </c>
      <c r="G146" s="4">
        <f t="shared" si="2"/>
        <v>15.2</v>
      </c>
    </row>
    <row r="147" spans="1:7" x14ac:dyDescent="0.2">
      <c r="A147" s="6">
        <v>4415</v>
      </c>
      <c r="B147">
        <v>9.0399999999999991</v>
      </c>
      <c r="C147">
        <v>0.47</v>
      </c>
      <c r="D147">
        <v>0.61</v>
      </c>
      <c r="E147">
        <v>9.23</v>
      </c>
      <c r="F147">
        <v>4.05</v>
      </c>
      <c r="G147" s="4">
        <f t="shared" si="2"/>
        <v>14.81967213114754</v>
      </c>
    </row>
    <row r="148" spans="1:7" x14ac:dyDescent="0.2">
      <c r="A148" s="6">
        <v>4444</v>
      </c>
      <c r="B148">
        <v>9.3000000000000007</v>
      </c>
      <c r="C148">
        <v>0.47</v>
      </c>
      <c r="D148">
        <v>0.62</v>
      </c>
      <c r="E148">
        <v>9.42</v>
      </c>
      <c r="F148">
        <v>4.08</v>
      </c>
      <c r="G148" s="4">
        <f t="shared" si="2"/>
        <v>15.000000000000002</v>
      </c>
    </row>
    <row r="149" spans="1:7" x14ac:dyDescent="0.2">
      <c r="A149" s="6">
        <v>4475</v>
      </c>
      <c r="B149">
        <v>9.59</v>
      </c>
      <c r="C149">
        <v>0.47</v>
      </c>
      <c r="D149">
        <v>0.63</v>
      </c>
      <c r="E149">
        <v>9.6999999999999993</v>
      </c>
      <c r="F149">
        <v>4.12</v>
      </c>
      <c r="G149" s="4">
        <f t="shared" si="2"/>
        <v>15.222222222222221</v>
      </c>
    </row>
    <row r="150" spans="1:7" x14ac:dyDescent="0.2">
      <c r="A150" s="6">
        <v>4505</v>
      </c>
      <c r="B150">
        <v>9.58</v>
      </c>
      <c r="C150">
        <v>0.47</v>
      </c>
      <c r="D150">
        <v>0.64</v>
      </c>
      <c r="E150">
        <v>9.6999999999999993</v>
      </c>
      <c r="F150">
        <v>4.16</v>
      </c>
      <c r="G150" s="4">
        <f t="shared" si="2"/>
        <v>14.96875</v>
      </c>
    </row>
    <row r="151" spans="1:7" x14ac:dyDescent="0.2">
      <c r="A151" s="6">
        <v>4536</v>
      </c>
      <c r="B151">
        <v>9.58</v>
      </c>
      <c r="C151">
        <v>0.47</v>
      </c>
      <c r="D151">
        <v>0.65</v>
      </c>
      <c r="E151">
        <v>9.61</v>
      </c>
      <c r="F151">
        <v>4.1900000000000004</v>
      </c>
      <c r="G151" s="4">
        <f t="shared" si="2"/>
        <v>14.738461538461538</v>
      </c>
    </row>
    <row r="152" spans="1:7" x14ac:dyDescent="0.2">
      <c r="A152" s="6">
        <v>4566</v>
      </c>
      <c r="B152">
        <v>9.59</v>
      </c>
      <c r="C152">
        <v>0.48</v>
      </c>
      <c r="D152">
        <v>0.65</v>
      </c>
      <c r="E152">
        <v>9.61</v>
      </c>
      <c r="F152">
        <v>4.2300000000000004</v>
      </c>
      <c r="G152" s="4">
        <f t="shared" si="2"/>
        <v>14.753846153846153</v>
      </c>
    </row>
    <row r="153" spans="1:7" x14ac:dyDescent="0.2">
      <c r="A153" s="6">
        <v>4597</v>
      </c>
      <c r="B153">
        <v>9.81</v>
      </c>
      <c r="C153">
        <v>0.48</v>
      </c>
      <c r="D153">
        <v>0.66</v>
      </c>
      <c r="E153">
        <v>9.6999999999999993</v>
      </c>
      <c r="F153">
        <v>4.2699999999999996</v>
      </c>
      <c r="G153" s="4">
        <f t="shared" si="2"/>
        <v>14.863636363636363</v>
      </c>
    </row>
    <row r="154" spans="1:7" x14ac:dyDescent="0.2">
      <c r="A154" s="6">
        <v>4628</v>
      </c>
      <c r="B154">
        <v>9.86</v>
      </c>
      <c r="C154">
        <v>0.48</v>
      </c>
      <c r="D154">
        <v>0.67</v>
      </c>
      <c r="E154">
        <v>9.8000000000000007</v>
      </c>
      <c r="F154">
        <v>4.3</v>
      </c>
      <c r="G154" s="4">
        <f t="shared" si="2"/>
        <v>14.71641791044776</v>
      </c>
    </row>
    <row r="155" spans="1:7" x14ac:dyDescent="0.2">
      <c r="A155" s="6">
        <v>4658</v>
      </c>
      <c r="B155">
        <v>9.84</v>
      </c>
      <c r="C155">
        <v>0.48</v>
      </c>
      <c r="D155">
        <v>0.68</v>
      </c>
      <c r="E155">
        <v>9.8000000000000007</v>
      </c>
      <c r="F155">
        <v>4.34</v>
      </c>
      <c r="G155" s="4">
        <f t="shared" si="2"/>
        <v>14.470588235294116</v>
      </c>
    </row>
    <row r="156" spans="1:7" x14ac:dyDescent="0.2">
      <c r="A156" s="6">
        <v>4689</v>
      </c>
      <c r="B156">
        <v>9.73</v>
      </c>
      <c r="C156">
        <v>0.48</v>
      </c>
      <c r="D156">
        <v>0.69</v>
      </c>
      <c r="E156">
        <v>9.8000000000000007</v>
      </c>
      <c r="F156">
        <v>4.38</v>
      </c>
      <c r="G156" s="4">
        <f t="shared" si="2"/>
        <v>14.10144927536232</v>
      </c>
    </row>
    <row r="157" spans="1:7" x14ac:dyDescent="0.2">
      <c r="A157" s="6">
        <v>4719</v>
      </c>
      <c r="B157">
        <v>9.3800000000000008</v>
      </c>
      <c r="C157">
        <v>0.48</v>
      </c>
      <c r="D157">
        <v>0.7</v>
      </c>
      <c r="E157">
        <v>9.6999999999999993</v>
      </c>
      <c r="F157">
        <v>4.41</v>
      </c>
      <c r="G157" s="4">
        <f t="shared" si="2"/>
        <v>13.400000000000002</v>
      </c>
    </row>
    <row r="158" spans="1:7" x14ac:dyDescent="0.2">
      <c r="A158" s="6">
        <v>4750</v>
      </c>
      <c r="B158">
        <v>9.3000000000000007</v>
      </c>
      <c r="C158">
        <v>0.48</v>
      </c>
      <c r="D158">
        <v>0.69</v>
      </c>
      <c r="E158">
        <v>9.8000000000000007</v>
      </c>
      <c r="F158">
        <v>4.45</v>
      </c>
      <c r="G158" s="4">
        <f t="shared" si="2"/>
        <v>13.478260869565219</v>
      </c>
    </row>
    <row r="159" spans="1:7" x14ac:dyDescent="0.2">
      <c r="A159" s="6">
        <v>4781</v>
      </c>
      <c r="B159">
        <v>8.9700000000000006</v>
      </c>
      <c r="C159">
        <v>0.48</v>
      </c>
      <c r="D159">
        <v>0.69</v>
      </c>
      <c r="E159">
        <v>9.8000000000000007</v>
      </c>
      <c r="F159">
        <v>4.43</v>
      </c>
      <c r="G159" s="4">
        <f t="shared" si="2"/>
        <v>13.000000000000002</v>
      </c>
    </row>
    <row r="160" spans="1:7" x14ac:dyDescent="0.2">
      <c r="A160" s="6">
        <v>4809</v>
      </c>
      <c r="B160">
        <v>8.8000000000000007</v>
      </c>
      <c r="C160">
        <v>0.48</v>
      </c>
      <c r="D160">
        <v>0.68</v>
      </c>
      <c r="E160">
        <v>9.8000000000000007</v>
      </c>
      <c r="F160">
        <v>4.4000000000000004</v>
      </c>
      <c r="G160" s="4">
        <f t="shared" si="2"/>
        <v>12.941176470588236</v>
      </c>
    </row>
    <row r="161" spans="1:7" x14ac:dyDescent="0.2">
      <c r="A161" s="6">
        <v>4840</v>
      </c>
      <c r="B161">
        <v>8.7899999999999991</v>
      </c>
      <c r="C161">
        <v>0.48</v>
      </c>
      <c r="D161">
        <v>0.68</v>
      </c>
      <c r="E161">
        <v>9.8000000000000007</v>
      </c>
      <c r="F161">
        <v>4.38</v>
      </c>
      <c r="G161" s="4">
        <f t="shared" si="2"/>
        <v>12.926470588235292</v>
      </c>
    </row>
    <row r="162" spans="1:7" x14ac:dyDescent="0.2">
      <c r="A162" s="6">
        <v>4870</v>
      </c>
      <c r="B162">
        <v>8.5500000000000007</v>
      </c>
      <c r="C162">
        <v>0.48</v>
      </c>
      <c r="D162">
        <v>0.67</v>
      </c>
      <c r="E162">
        <v>9.6999999999999993</v>
      </c>
      <c r="F162">
        <v>4.3499999999999996</v>
      </c>
      <c r="G162" s="4">
        <f t="shared" si="2"/>
        <v>12.761194029850747</v>
      </c>
    </row>
    <row r="163" spans="1:7" x14ac:dyDescent="0.2">
      <c r="A163" s="6">
        <v>4901</v>
      </c>
      <c r="B163">
        <v>8.1199999999999992</v>
      </c>
      <c r="C163">
        <v>0.48</v>
      </c>
      <c r="D163">
        <v>0.67</v>
      </c>
      <c r="E163">
        <v>9.8000000000000007</v>
      </c>
      <c r="F163">
        <v>4.33</v>
      </c>
      <c r="G163" s="4">
        <f t="shared" si="2"/>
        <v>12.119402985074625</v>
      </c>
    </row>
    <row r="164" spans="1:7" x14ac:dyDescent="0.2">
      <c r="A164" s="6">
        <v>4931</v>
      </c>
      <c r="B164">
        <v>8.23</v>
      </c>
      <c r="C164">
        <v>0.48</v>
      </c>
      <c r="D164">
        <v>0.66</v>
      </c>
      <c r="E164">
        <v>9.9</v>
      </c>
      <c r="F164">
        <v>4.3</v>
      </c>
      <c r="G164" s="4">
        <f t="shared" si="2"/>
        <v>12.469696969696971</v>
      </c>
    </row>
    <row r="165" spans="1:7" x14ac:dyDescent="0.2">
      <c r="A165" s="6">
        <v>4962</v>
      </c>
      <c r="B165">
        <v>8.4499999999999993</v>
      </c>
      <c r="C165">
        <v>0.48</v>
      </c>
      <c r="D165">
        <v>0.65</v>
      </c>
      <c r="E165">
        <v>9.9</v>
      </c>
      <c r="F165">
        <v>4.28</v>
      </c>
      <c r="G165" s="4">
        <f t="shared" si="2"/>
        <v>12.999999999999998</v>
      </c>
    </row>
    <row r="166" spans="1:7" x14ac:dyDescent="0.2">
      <c r="A166" s="6">
        <v>4993</v>
      </c>
      <c r="B166">
        <v>8.5299999999999994</v>
      </c>
      <c r="C166">
        <v>0.48</v>
      </c>
      <c r="D166">
        <v>0.65</v>
      </c>
      <c r="E166">
        <v>10</v>
      </c>
      <c r="F166">
        <v>4.26</v>
      </c>
      <c r="G166" s="4">
        <f t="shared" ref="G166:G229" si="3">SP500_Price/Earnings</f>
        <v>13.123076923076921</v>
      </c>
    </row>
    <row r="167" spans="1:7" x14ac:dyDescent="0.2">
      <c r="A167" s="6">
        <v>5023</v>
      </c>
      <c r="B167">
        <v>8.26</v>
      </c>
      <c r="C167">
        <v>0.48</v>
      </c>
      <c r="D167">
        <v>0.64</v>
      </c>
      <c r="E167">
        <v>10</v>
      </c>
      <c r="F167">
        <v>4.2300000000000004</v>
      </c>
      <c r="G167" s="4">
        <f t="shared" si="3"/>
        <v>12.90625</v>
      </c>
    </row>
    <row r="168" spans="1:7" x14ac:dyDescent="0.2">
      <c r="A168" s="6">
        <v>5054</v>
      </c>
      <c r="B168">
        <v>8.0500000000000007</v>
      </c>
      <c r="C168">
        <v>0.48</v>
      </c>
      <c r="D168">
        <v>0.64</v>
      </c>
      <c r="E168">
        <v>10.1</v>
      </c>
      <c r="F168">
        <v>4.21</v>
      </c>
      <c r="G168" s="4">
        <f t="shared" si="3"/>
        <v>12.578125</v>
      </c>
    </row>
    <row r="169" spans="1:7" x14ac:dyDescent="0.2">
      <c r="A169" s="6">
        <v>5084</v>
      </c>
      <c r="B169">
        <v>8.0399999999999991</v>
      </c>
      <c r="C169">
        <v>0.48</v>
      </c>
      <c r="D169">
        <v>0.63</v>
      </c>
      <c r="E169">
        <v>10</v>
      </c>
      <c r="F169">
        <v>4.18</v>
      </c>
      <c r="G169" s="4">
        <f t="shared" si="3"/>
        <v>12.761904761904761</v>
      </c>
    </row>
    <row r="170" spans="1:7" x14ac:dyDescent="0.2">
      <c r="A170" s="6">
        <v>5115</v>
      </c>
      <c r="B170">
        <v>8.3699999999999992</v>
      </c>
      <c r="C170">
        <v>0.47</v>
      </c>
      <c r="D170">
        <v>0.62</v>
      </c>
      <c r="E170">
        <v>10</v>
      </c>
      <c r="F170">
        <v>4.16</v>
      </c>
      <c r="G170" s="4">
        <f t="shared" si="3"/>
        <v>13.499999999999998</v>
      </c>
    </row>
    <row r="171" spans="1:7" x14ac:dyDescent="0.2">
      <c r="A171" s="6">
        <v>5146</v>
      </c>
      <c r="B171">
        <v>8.48</v>
      </c>
      <c r="C171">
        <v>0.47</v>
      </c>
      <c r="D171">
        <v>0.61</v>
      </c>
      <c r="E171">
        <v>9.9</v>
      </c>
      <c r="F171">
        <v>4.17</v>
      </c>
      <c r="G171" s="4">
        <f t="shared" si="3"/>
        <v>13.901639344262296</v>
      </c>
    </row>
    <row r="172" spans="1:7" x14ac:dyDescent="0.2">
      <c r="A172" s="6">
        <v>5174</v>
      </c>
      <c r="B172">
        <v>8.32</v>
      </c>
      <c r="C172">
        <v>0.47</v>
      </c>
      <c r="D172">
        <v>0.6</v>
      </c>
      <c r="E172">
        <v>9.9</v>
      </c>
      <c r="F172">
        <v>4.17</v>
      </c>
      <c r="G172" s="4">
        <f t="shared" si="3"/>
        <v>13.866666666666667</v>
      </c>
    </row>
    <row r="173" spans="1:7" x14ac:dyDescent="0.2">
      <c r="A173" s="6">
        <v>5205</v>
      </c>
      <c r="B173">
        <v>8.1199999999999992</v>
      </c>
      <c r="C173">
        <v>0.46</v>
      </c>
      <c r="D173">
        <v>0.59</v>
      </c>
      <c r="E173">
        <v>9.8000000000000007</v>
      </c>
      <c r="F173">
        <v>4.18</v>
      </c>
      <c r="G173" s="4">
        <f t="shared" si="3"/>
        <v>13.762711864406779</v>
      </c>
    </row>
    <row r="174" spans="1:7" x14ac:dyDescent="0.2">
      <c r="A174" s="6">
        <v>5235</v>
      </c>
      <c r="B174">
        <v>8.17</v>
      </c>
      <c r="C174">
        <v>0.46</v>
      </c>
      <c r="D174">
        <v>0.57999999999999996</v>
      </c>
      <c r="E174">
        <v>9.9</v>
      </c>
      <c r="F174">
        <v>4.1900000000000004</v>
      </c>
      <c r="G174" s="4">
        <f t="shared" si="3"/>
        <v>14.086206896551724</v>
      </c>
    </row>
    <row r="175" spans="1:7" x14ac:dyDescent="0.2">
      <c r="A175" s="6">
        <v>5266</v>
      </c>
      <c r="B175">
        <v>8.1300000000000008</v>
      </c>
      <c r="C175">
        <v>0.45</v>
      </c>
      <c r="D175">
        <v>0.56999999999999995</v>
      </c>
      <c r="E175">
        <v>9.9</v>
      </c>
      <c r="F175">
        <v>4.1900000000000004</v>
      </c>
      <c r="G175" s="4">
        <f t="shared" si="3"/>
        <v>14.263157894736844</v>
      </c>
    </row>
    <row r="176" spans="1:7" x14ac:dyDescent="0.2">
      <c r="A176" s="6">
        <v>5296</v>
      </c>
      <c r="B176">
        <v>7.68</v>
      </c>
      <c r="C176">
        <v>0.45</v>
      </c>
      <c r="D176">
        <v>0.56999999999999995</v>
      </c>
      <c r="E176">
        <v>10</v>
      </c>
      <c r="F176">
        <v>4.2</v>
      </c>
      <c r="G176" s="4">
        <f t="shared" si="3"/>
        <v>13.473684210526317</v>
      </c>
    </row>
    <row r="177" spans="1:7" x14ac:dyDescent="0.2">
      <c r="A177" s="6">
        <v>5327</v>
      </c>
      <c r="B177">
        <v>7.68</v>
      </c>
      <c r="C177">
        <v>0.44</v>
      </c>
      <c r="D177">
        <v>0.56000000000000005</v>
      </c>
      <c r="E177">
        <v>10.199999999999999</v>
      </c>
      <c r="F177">
        <v>4.21</v>
      </c>
      <c r="G177" s="4">
        <f t="shared" si="3"/>
        <v>13.714285714285712</v>
      </c>
    </row>
    <row r="178" spans="1:7" x14ac:dyDescent="0.2">
      <c r="A178" s="6">
        <v>5358</v>
      </c>
      <c r="B178">
        <v>7.68</v>
      </c>
      <c r="C178">
        <v>0.43</v>
      </c>
      <c r="D178">
        <v>0.55000000000000004</v>
      </c>
      <c r="E178">
        <v>10.199999999999999</v>
      </c>
      <c r="F178">
        <v>4.21</v>
      </c>
      <c r="G178" s="4">
        <f t="shared" si="3"/>
        <v>13.963636363636361</v>
      </c>
    </row>
    <row r="179" spans="1:7" x14ac:dyDescent="0.2">
      <c r="A179" s="6">
        <v>5388</v>
      </c>
      <c r="B179">
        <v>7.68</v>
      </c>
      <c r="C179">
        <v>0.43</v>
      </c>
      <c r="D179">
        <v>0.54</v>
      </c>
      <c r="E179">
        <v>10.1</v>
      </c>
      <c r="F179">
        <v>4.22</v>
      </c>
      <c r="G179" s="4">
        <f t="shared" si="3"/>
        <v>14.222222222222221</v>
      </c>
    </row>
    <row r="180" spans="1:7" x14ac:dyDescent="0.2">
      <c r="A180" s="6">
        <v>5419</v>
      </c>
      <c r="B180">
        <v>7.68</v>
      </c>
      <c r="C180">
        <v>0.42</v>
      </c>
      <c r="D180">
        <v>0.53</v>
      </c>
      <c r="E180">
        <v>10.199999999999999</v>
      </c>
      <c r="F180">
        <v>4.2300000000000004</v>
      </c>
      <c r="G180" s="4">
        <f t="shared" si="3"/>
        <v>14.490566037735848</v>
      </c>
    </row>
    <row r="181" spans="1:7" x14ac:dyDescent="0.2">
      <c r="A181" s="6">
        <v>5449</v>
      </c>
      <c r="B181">
        <v>7.35</v>
      </c>
      <c r="C181">
        <v>0.42</v>
      </c>
      <c r="D181">
        <v>0.52</v>
      </c>
      <c r="E181">
        <v>10.1</v>
      </c>
      <c r="F181">
        <v>4.2300000000000004</v>
      </c>
      <c r="G181" s="4">
        <f t="shared" si="3"/>
        <v>14.134615384615383</v>
      </c>
    </row>
    <row r="182" spans="1:7" x14ac:dyDescent="0.2">
      <c r="A182" s="6">
        <v>5480</v>
      </c>
      <c r="B182">
        <v>7.48</v>
      </c>
      <c r="C182">
        <v>0.42</v>
      </c>
      <c r="D182">
        <v>0.55000000000000004</v>
      </c>
      <c r="E182">
        <v>10.1</v>
      </c>
      <c r="F182">
        <v>4.24</v>
      </c>
      <c r="G182" s="4">
        <f t="shared" si="3"/>
        <v>13.6</v>
      </c>
    </row>
    <row r="183" spans="1:7" x14ac:dyDescent="0.2">
      <c r="A183" s="6">
        <v>5511</v>
      </c>
      <c r="B183">
        <v>7.38</v>
      </c>
      <c r="C183">
        <v>0.42</v>
      </c>
      <c r="D183">
        <v>0.57999999999999996</v>
      </c>
      <c r="E183">
        <v>10</v>
      </c>
      <c r="F183">
        <v>4.22</v>
      </c>
      <c r="G183" s="4">
        <f t="shared" si="3"/>
        <v>12.724137931034484</v>
      </c>
    </row>
    <row r="184" spans="1:7" x14ac:dyDescent="0.2">
      <c r="A184" s="6">
        <v>5539</v>
      </c>
      <c r="B184">
        <v>7.57</v>
      </c>
      <c r="C184">
        <v>0.42</v>
      </c>
      <c r="D184">
        <v>0.61</v>
      </c>
      <c r="E184">
        <v>9.9</v>
      </c>
      <c r="F184">
        <v>4.21</v>
      </c>
      <c r="G184" s="4">
        <f t="shared" si="3"/>
        <v>12.409836065573771</v>
      </c>
    </row>
    <row r="185" spans="1:7" x14ac:dyDescent="0.2">
      <c r="A185" s="6">
        <v>5570</v>
      </c>
      <c r="B185">
        <v>8.14</v>
      </c>
      <c r="C185">
        <v>0.42</v>
      </c>
      <c r="D185">
        <v>0.64</v>
      </c>
      <c r="E185">
        <v>10</v>
      </c>
      <c r="F185">
        <v>4.1900000000000004</v>
      </c>
      <c r="G185" s="4">
        <f t="shared" si="3"/>
        <v>12.71875</v>
      </c>
    </row>
    <row r="186" spans="1:7" x14ac:dyDescent="0.2">
      <c r="A186" s="6">
        <v>5600</v>
      </c>
      <c r="B186">
        <v>7.95</v>
      </c>
      <c r="C186">
        <v>0.42</v>
      </c>
      <c r="D186">
        <v>0.67</v>
      </c>
      <c r="E186">
        <v>10.1</v>
      </c>
      <c r="F186">
        <v>4.18</v>
      </c>
      <c r="G186" s="4">
        <f t="shared" si="3"/>
        <v>11.865671641791044</v>
      </c>
    </row>
    <row r="187" spans="1:7" x14ac:dyDescent="0.2">
      <c r="A187" s="6">
        <v>5631</v>
      </c>
      <c r="B187">
        <v>8.0399999999999991</v>
      </c>
      <c r="C187">
        <v>0.42</v>
      </c>
      <c r="D187">
        <v>0.7</v>
      </c>
      <c r="E187">
        <v>10.1</v>
      </c>
      <c r="F187">
        <v>4.16</v>
      </c>
      <c r="G187" s="4">
        <f t="shared" si="3"/>
        <v>11.485714285714286</v>
      </c>
    </row>
    <row r="188" spans="1:7" x14ac:dyDescent="0.2">
      <c r="A188" s="6">
        <v>5661</v>
      </c>
      <c r="B188">
        <v>8.01</v>
      </c>
      <c r="C188">
        <v>0.43</v>
      </c>
      <c r="D188">
        <v>0.73</v>
      </c>
      <c r="E188">
        <v>10.1</v>
      </c>
      <c r="F188">
        <v>4.1399999999999997</v>
      </c>
      <c r="G188" s="4">
        <f t="shared" si="3"/>
        <v>10.972602739726028</v>
      </c>
    </row>
    <row r="189" spans="1:7" x14ac:dyDescent="0.2">
      <c r="A189" s="6">
        <v>5692</v>
      </c>
      <c r="B189">
        <v>8.35</v>
      </c>
      <c r="C189">
        <v>0.43</v>
      </c>
      <c r="D189">
        <v>0.76</v>
      </c>
      <c r="E189">
        <v>10.1</v>
      </c>
      <c r="F189">
        <v>4.13</v>
      </c>
      <c r="G189" s="4">
        <f t="shared" si="3"/>
        <v>10.986842105263158</v>
      </c>
    </row>
    <row r="190" spans="1:7" x14ac:dyDescent="0.2">
      <c r="A190" s="6">
        <v>5723</v>
      </c>
      <c r="B190">
        <v>8.66</v>
      </c>
      <c r="C190">
        <v>0.43</v>
      </c>
      <c r="D190">
        <v>0.79</v>
      </c>
      <c r="E190">
        <v>10.1</v>
      </c>
      <c r="F190">
        <v>4.1100000000000003</v>
      </c>
      <c r="G190" s="4">
        <f t="shared" si="3"/>
        <v>10.962025316455696</v>
      </c>
    </row>
    <row r="191" spans="1:7" x14ac:dyDescent="0.2">
      <c r="A191" s="6">
        <v>5753</v>
      </c>
      <c r="B191">
        <v>9.14</v>
      </c>
      <c r="C191">
        <v>0.43</v>
      </c>
      <c r="D191">
        <v>0.82</v>
      </c>
      <c r="E191">
        <v>10.199999999999999</v>
      </c>
      <c r="F191">
        <v>4.0999999999999996</v>
      </c>
      <c r="G191" s="4">
        <f t="shared" si="3"/>
        <v>11.146341463414636</v>
      </c>
    </row>
    <row r="192" spans="1:7" x14ac:dyDescent="0.2">
      <c r="A192" s="6">
        <v>5784</v>
      </c>
      <c r="B192">
        <v>9.4600000000000009</v>
      </c>
      <c r="C192">
        <v>0.43</v>
      </c>
      <c r="D192">
        <v>0.85</v>
      </c>
      <c r="E192">
        <v>10.3</v>
      </c>
      <c r="F192">
        <v>4.08</v>
      </c>
      <c r="G192" s="4">
        <f t="shared" si="3"/>
        <v>11.129411764705884</v>
      </c>
    </row>
    <row r="193" spans="1:7" x14ac:dyDescent="0.2">
      <c r="A193" s="6">
        <v>5814</v>
      </c>
      <c r="B193">
        <v>9.48</v>
      </c>
      <c r="C193">
        <v>0.43</v>
      </c>
      <c r="D193">
        <v>0.88</v>
      </c>
      <c r="E193">
        <v>10.3</v>
      </c>
      <c r="F193">
        <v>4.07</v>
      </c>
      <c r="G193" s="4">
        <f t="shared" si="3"/>
        <v>10.772727272727273</v>
      </c>
    </row>
    <row r="194" spans="1:7" x14ac:dyDescent="0.2">
      <c r="A194" s="6">
        <v>5845</v>
      </c>
      <c r="B194">
        <v>9.33</v>
      </c>
      <c r="C194">
        <v>0.44</v>
      </c>
      <c r="D194">
        <v>0.93</v>
      </c>
      <c r="E194">
        <v>10.4</v>
      </c>
      <c r="F194">
        <v>4.05</v>
      </c>
      <c r="G194" s="4">
        <f t="shared" si="3"/>
        <v>10.032258064516128</v>
      </c>
    </row>
    <row r="195" spans="1:7" x14ac:dyDescent="0.2">
      <c r="A195" s="6">
        <v>5876</v>
      </c>
      <c r="B195">
        <v>9.1999999999999993</v>
      </c>
      <c r="C195">
        <v>0.45</v>
      </c>
      <c r="D195">
        <v>0.99</v>
      </c>
      <c r="E195">
        <v>10.4</v>
      </c>
      <c r="F195">
        <v>4.0599999999999996</v>
      </c>
      <c r="G195" s="4">
        <f t="shared" si="3"/>
        <v>9.2929292929292924</v>
      </c>
    </row>
    <row r="196" spans="1:7" x14ac:dyDescent="0.2">
      <c r="A196" s="6">
        <v>5905</v>
      </c>
      <c r="B196">
        <v>9.17</v>
      </c>
      <c r="C196">
        <v>0.46</v>
      </c>
      <c r="D196">
        <v>1.04</v>
      </c>
      <c r="E196">
        <v>10.5</v>
      </c>
      <c r="F196">
        <v>4.08</v>
      </c>
      <c r="G196" s="4">
        <f t="shared" si="3"/>
        <v>8.8173076923076916</v>
      </c>
    </row>
    <row r="197" spans="1:7" x14ac:dyDescent="0.2">
      <c r="A197" s="6">
        <v>5936</v>
      </c>
      <c r="B197">
        <v>9.07</v>
      </c>
      <c r="C197">
        <v>0.47</v>
      </c>
      <c r="D197">
        <v>1.1000000000000001</v>
      </c>
      <c r="E197">
        <v>10.6</v>
      </c>
      <c r="F197">
        <v>4.09</v>
      </c>
      <c r="G197" s="4">
        <f t="shared" si="3"/>
        <v>8.2454545454545443</v>
      </c>
    </row>
    <row r="198" spans="1:7" x14ac:dyDescent="0.2">
      <c r="A198" s="6">
        <v>5966</v>
      </c>
      <c r="B198">
        <v>9.27</v>
      </c>
      <c r="C198">
        <v>0.48</v>
      </c>
      <c r="D198">
        <v>1.1499999999999999</v>
      </c>
      <c r="E198">
        <v>10.7</v>
      </c>
      <c r="F198">
        <v>4.1100000000000003</v>
      </c>
      <c r="G198" s="4">
        <f t="shared" si="3"/>
        <v>8.0608695652173914</v>
      </c>
    </row>
    <row r="199" spans="1:7" x14ac:dyDescent="0.2">
      <c r="A199" s="6">
        <v>5997</v>
      </c>
      <c r="B199">
        <v>9.36</v>
      </c>
      <c r="C199">
        <v>0.49</v>
      </c>
      <c r="D199">
        <v>1.21</v>
      </c>
      <c r="E199">
        <v>10.8</v>
      </c>
      <c r="F199">
        <v>4.13</v>
      </c>
      <c r="G199" s="4">
        <f t="shared" si="3"/>
        <v>7.7355371900826446</v>
      </c>
    </row>
    <row r="200" spans="1:7" x14ac:dyDescent="0.2">
      <c r="A200" s="6">
        <v>6027</v>
      </c>
      <c r="B200">
        <v>9.23</v>
      </c>
      <c r="C200">
        <v>0.51</v>
      </c>
      <c r="D200">
        <v>1.26</v>
      </c>
      <c r="E200">
        <v>10.8</v>
      </c>
      <c r="F200">
        <v>4.1399999999999997</v>
      </c>
      <c r="G200" s="4">
        <f t="shared" si="3"/>
        <v>7.325396825396826</v>
      </c>
    </row>
    <row r="201" spans="1:7" x14ac:dyDescent="0.2">
      <c r="A201" s="6">
        <v>6058</v>
      </c>
      <c r="B201">
        <v>9.3000000000000007</v>
      </c>
      <c r="C201">
        <v>0.52</v>
      </c>
      <c r="D201">
        <v>1.31</v>
      </c>
      <c r="E201">
        <v>10.9</v>
      </c>
      <c r="F201">
        <v>4.16</v>
      </c>
      <c r="G201" s="4">
        <f t="shared" si="3"/>
        <v>7.0992366412213741</v>
      </c>
    </row>
    <row r="202" spans="1:7" x14ac:dyDescent="0.2">
      <c r="A202" s="6">
        <v>6089</v>
      </c>
      <c r="B202">
        <v>9.68</v>
      </c>
      <c r="C202">
        <v>0.53</v>
      </c>
      <c r="D202">
        <v>1.37</v>
      </c>
      <c r="E202">
        <v>11.1</v>
      </c>
      <c r="F202">
        <v>4.17</v>
      </c>
      <c r="G202" s="4">
        <f t="shared" si="3"/>
        <v>7.0656934306569337</v>
      </c>
    </row>
    <row r="203" spans="1:7" x14ac:dyDescent="0.2">
      <c r="A203" s="6">
        <v>6119</v>
      </c>
      <c r="B203">
        <v>9.98</v>
      </c>
      <c r="C203">
        <v>0.54</v>
      </c>
      <c r="D203">
        <v>1.42</v>
      </c>
      <c r="E203">
        <v>11.3</v>
      </c>
      <c r="F203">
        <v>4.1900000000000004</v>
      </c>
      <c r="G203" s="4">
        <f t="shared" si="3"/>
        <v>7.0281690140845079</v>
      </c>
    </row>
    <row r="204" spans="1:7" x14ac:dyDescent="0.2">
      <c r="A204" s="6">
        <v>6150</v>
      </c>
      <c r="B204">
        <v>10.210000000000001</v>
      </c>
      <c r="C204">
        <v>0.55000000000000004</v>
      </c>
      <c r="D204">
        <v>1.48</v>
      </c>
      <c r="E204">
        <v>11.5</v>
      </c>
      <c r="F204">
        <v>4.2</v>
      </c>
      <c r="G204" s="4">
        <f t="shared" si="3"/>
        <v>6.8986486486486491</v>
      </c>
    </row>
    <row r="205" spans="1:7" x14ac:dyDescent="0.2">
      <c r="A205" s="6">
        <v>6180</v>
      </c>
      <c r="B205">
        <v>9.8000000000000007</v>
      </c>
      <c r="C205">
        <v>0.56000000000000005</v>
      </c>
      <c r="D205">
        <v>1.53</v>
      </c>
      <c r="E205">
        <v>11.6</v>
      </c>
      <c r="F205">
        <v>4.21</v>
      </c>
      <c r="G205" s="4">
        <f t="shared" si="3"/>
        <v>6.405228758169935</v>
      </c>
    </row>
    <row r="206" spans="1:7" x14ac:dyDescent="0.2">
      <c r="A206" s="6">
        <v>6211</v>
      </c>
      <c r="B206">
        <v>9.57</v>
      </c>
      <c r="C206">
        <v>0.56999999999999995</v>
      </c>
      <c r="D206">
        <v>1.51</v>
      </c>
      <c r="E206">
        <v>11.7</v>
      </c>
      <c r="F206">
        <v>4.2300000000000004</v>
      </c>
      <c r="G206" s="4">
        <f t="shared" si="3"/>
        <v>6.3377483443708611</v>
      </c>
    </row>
    <row r="207" spans="1:7" x14ac:dyDescent="0.2">
      <c r="A207" s="6">
        <v>6242</v>
      </c>
      <c r="B207">
        <v>9.0299999999999994</v>
      </c>
      <c r="C207">
        <v>0.57999999999999996</v>
      </c>
      <c r="D207">
        <v>1.49</v>
      </c>
      <c r="E207">
        <v>12</v>
      </c>
      <c r="F207">
        <v>4.26</v>
      </c>
      <c r="G207" s="4">
        <f t="shared" si="3"/>
        <v>6.0604026845637584</v>
      </c>
    </row>
    <row r="208" spans="1:7" x14ac:dyDescent="0.2">
      <c r="A208" s="6">
        <v>6270</v>
      </c>
      <c r="B208">
        <v>9.31</v>
      </c>
      <c r="C208">
        <v>0.59</v>
      </c>
      <c r="D208">
        <v>1.47</v>
      </c>
      <c r="E208">
        <v>12</v>
      </c>
      <c r="F208">
        <v>4.29</v>
      </c>
      <c r="G208" s="4">
        <f t="shared" si="3"/>
        <v>6.3333333333333339</v>
      </c>
    </row>
    <row r="209" spans="1:7" x14ac:dyDescent="0.2">
      <c r="A209" s="6">
        <v>6301</v>
      </c>
      <c r="B209">
        <v>9.17</v>
      </c>
      <c r="C209">
        <v>0.6</v>
      </c>
      <c r="D209">
        <v>1.45</v>
      </c>
      <c r="E209">
        <v>12.6</v>
      </c>
      <c r="F209">
        <v>4.32</v>
      </c>
      <c r="G209" s="4">
        <f t="shared" si="3"/>
        <v>6.3241379310344827</v>
      </c>
    </row>
    <row r="210" spans="1:7" x14ac:dyDescent="0.2">
      <c r="A210" s="6">
        <v>6331</v>
      </c>
      <c r="B210">
        <v>8.86</v>
      </c>
      <c r="C210">
        <v>0.61</v>
      </c>
      <c r="D210">
        <v>1.43</v>
      </c>
      <c r="E210">
        <v>12.8</v>
      </c>
      <c r="F210">
        <v>4.34</v>
      </c>
      <c r="G210" s="4">
        <f t="shared" si="3"/>
        <v>6.1958041958041958</v>
      </c>
    </row>
    <row r="211" spans="1:7" x14ac:dyDescent="0.2">
      <c r="A211" s="6">
        <v>6362</v>
      </c>
      <c r="B211">
        <v>9.0399999999999991</v>
      </c>
      <c r="C211">
        <v>0.63</v>
      </c>
      <c r="D211">
        <v>1.41</v>
      </c>
      <c r="E211">
        <v>13</v>
      </c>
      <c r="F211">
        <v>4.37</v>
      </c>
      <c r="G211" s="4">
        <f t="shared" si="3"/>
        <v>6.4113475177304959</v>
      </c>
    </row>
    <row r="212" spans="1:7" x14ac:dyDescent="0.2">
      <c r="A212" s="6">
        <v>6392</v>
      </c>
      <c r="B212">
        <v>8.7899999999999991</v>
      </c>
      <c r="C212">
        <v>0.64</v>
      </c>
      <c r="D212">
        <v>1.38</v>
      </c>
      <c r="E212">
        <v>12.8</v>
      </c>
      <c r="F212">
        <v>4.4000000000000004</v>
      </c>
      <c r="G212" s="4">
        <f t="shared" si="3"/>
        <v>6.3695652173913047</v>
      </c>
    </row>
    <row r="213" spans="1:7" x14ac:dyDescent="0.2">
      <c r="A213" s="6">
        <v>6423</v>
      </c>
      <c r="B213">
        <v>8.5299999999999994</v>
      </c>
      <c r="C213">
        <v>0.65</v>
      </c>
      <c r="D213">
        <v>1.36</v>
      </c>
      <c r="E213">
        <v>13</v>
      </c>
      <c r="F213">
        <v>4.43</v>
      </c>
      <c r="G213" s="4">
        <f t="shared" si="3"/>
        <v>6.2720588235294112</v>
      </c>
    </row>
    <row r="214" spans="1:7" x14ac:dyDescent="0.2">
      <c r="A214" s="6">
        <v>6454</v>
      </c>
      <c r="B214">
        <v>8.1199999999999992</v>
      </c>
      <c r="C214">
        <v>0.66</v>
      </c>
      <c r="D214">
        <v>1.34</v>
      </c>
      <c r="E214">
        <v>13.3</v>
      </c>
      <c r="F214">
        <v>4.46</v>
      </c>
      <c r="G214" s="4">
        <f t="shared" si="3"/>
        <v>6.0597014925373127</v>
      </c>
    </row>
    <row r="215" spans="1:7" x14ac:dyDescent="0.2">
      <c r="A215" s="6">
        <v>6484</v>
      </c>
      <c r="B215">
        <v>7.68</v>
      </c>
      <c r="C215">
        <v>0.67</v>
      </c>
      <c r="D215">
        <v>1.32</v>
      </c>
      <c r="E215">
        <v>13.5</v>
      </c>
      <c r="F215">
        <v>4.49</v>
      </c>
      <c r="G215" s="4">
        <f t="shared" si="3"/>
        <v>5.8181818181818175</v>
      </c>
    </row>
    <row r="216" spans="1:7" x14ac:dyDescent="0.2">
      <c r="A216" s="6">
        <v>6515</v>
      </c>
      <c r="B216">
        <v>7.04</v>
      </c>
      <c r="C216">
        <v>0.68</v>
      </c>
      <c r="D216">
        <v>1.3</v>
      </c>
      <c r="E216">
        <v>13.5</v>
      </c>
      <c r="F216">
        <v>4.51</v>
      </c>
      <c r="G216" s="4">
        <f t="shared" si="3"/>
        <v>5.4153846153846148</v>
      </c>
    </row>
    <row r="217" spans="1:7" x14ac:dyDescent="0.2">
      <c r="A217" s="6">
        <v>6545</v>
      </c>
      <c r="B217">
        <v>6.8</v>
      </c>
      <c r="C217">
        <v>0.69</v>
      </c>
      <c r="D217">
        <v>1.28</v>
      </c>
      <c r="E217">
        <v>13.7</v>
      </c>
      <c r="F217">
        <v>4.54</v>
      </c>
      <c r="G217" s="4">
        <f t="shared" si="3"/>
        <v>5.3125</v>
      </c>
    </row>
    <row r="218" spans="1:7" x14ac:dyDescent="0.2">
      <c r="A218" s="6">
        <v>6576</v>
      </c>
      <c r="B218">
        <v>7.21</v>
      </c>
      <c r="C218">
        <v>0.68</v>
      </c>
      <c r="D218">
        <v>1.26</v>
      </c>
      <c r="E218">
        <v>14</v>
      </c>
      <c r="F218">
        <v>4.57</v>
      </c>
      <c r="G218" s="4">
        <f t="shared" si="3"/>
        <v>5.7222222222222223</v>
      </c>
    </row>
    <row r="219" spans="1:7" x14ac:dyDescent="0.2">
      <c r="A219" s="6">
        <v>6607</v>
      </c>
      <c r="B219">
        <v>7.43</v>
      </c>
      <c r="C219">
        <v>0.67</v>
      </c>
      <c r="D219">
        <v>1.23</v>
      </c>
      <c r="E219">
        <v>14.1</v>
      </c>
      <c r="F219">
        <v>4.5599999999999996</v>
      </c>
      <c r="G219" s="4">
        <f t="shared" si="3"/>
        <v>6.0406504065040645</v>
      </c>
    </row>
    <row r="220" spans="1:7" x14ac:dyDescent="0.2">
      <c r="A220" s="6">
        <v>6635</v>
      </c>
      <c r="B220">
        <v>7.28</v>
      </c>
      <c r="C220">
        <v>0.66</v>
      </c>
      <c r="D220">
        <v>1.21</v>
      </c>
      <c r="E220">
        <v>14</v>
      </c>
      <c r="F220">
        <v>4.5599999999999996</v>
      </c>
      <c r="G220" s="4">
        <f t="shared" si="3"/>
        <v>6.0165289256198351</v>
      </c>
    </row>
    <row r="221" spans="1:7" x14ac:dyDescent="0.2">
      <c r="A221" s="6">
        <v>6666</v>
      </c>
      <c r="B221">
        <v>7.21</v>
      </c>
      <c r="C221">
        <v>0.65</v>
      </c>
      <c r="D221">
        <v>1.18</v>
      </c>
      <c r="E221">
        <v>14.2</v>
      </c>
      <c r="F221">
        <v>4.55</v>
      </c>
      <c r="G221" s="4">
        <f t="shared" si="3"/>
        <v>6.1101694915254239</v>
      </c>
    </row>
    <row r="222" spans="1:7" x14ac:dyDescent="0.2">
      <c r="A222" s="6">
        <v>6696</v>
      </c>
      <c r="B222">
        <v>7.44</v>
      </c>
      <c r="C222">
        <v>0.64</v>
      </c>
      <c r="D222">
        <v>1.1599999999999999</v>
      </c>
      <c r="E222">
        <v>14.5</v>
      </c>
      <c r="F222">
        <v>4.55</v>
      </c>
      <c r="G222" s="4">
        <f t="shared" si="3"/>
        <v>6.4137931034482767</v>
      </c>
    </row>
    <row r="223" spans="1:7" x14ac:dyDescent="0.2">
      <c r="A223" s="6">
        <v>6727</v>
      </c>
      <c r="B223">
        <v>7.45</v>
      </c>
      <c r="C223">
        <v>0.63</v>
      </c>
      <c r="D223">
        <v>1.1399999999999999</v>
      </c>
      <c r="E223">
        <v>14.7</v>
      </c>
      <c r="F223">
        <v>4.54</v>
      </c>
      <c r="G223" s="4">
        <f t="shared" si="3"/>
        <v>6.5350877192982466</v>
      </c>
    </row>
    <row r="224" spans="1:7" x14ac:dyDescent="0.2">
      <c r="A224" s="6">
        <v>6757</v>
      </c>
      <c r="B224">
        <v>7.51</v>
      </c>
      <c r="C224">
        <v>0.62</v>
      </c>
      <c r="D224">
        <v>1.1100000000000001</v>
      </c>
      <c r="E224">
        <v>15.1</v>
      </c>
      <c r="F224">
        <v>4.54</v>
      </c>
      <c r="G224" s="4">
        <f t="shared" si="3"/>
        <v>6.7657657657657646</v>
      </c>
    </row>
    <row r="225" spans="1:7" x14ac:dyDescent="0.2">
      <c r="A225" s="6">
        <v>6788</v>
      </c>
      <c r="B225">
        <v>7.58</v>
      </c>
      <c r="C225">
        <v>0.61</v>
      </c>
      <c r="D225">
        <v>1.0900000000000001</v>
      </c>
      <c r="E225">
        <v>15.4</v>
      </c>
      <c r="F225">
        <v>4.53</v>
      </c>
      <c r="G225" s="4">
        <f t="shared" si="3"/>
        <v>6.9541284403669721</v>
      </c>
    </row>
    <row r="226" spans="1:7" x14ac:dyDescent="0.2">
      <c r="A226" s="6">
        <v>6819</v>
      </c>
      <c r="B226">
        <v>7.54</v>
      </c>
      <c r="C226">
        <v>0.6</v>
      </c>
      <c r="D226">
        <v>1.06</v>
      </c>
      <c r="E226">
        <v>15.7</v>
      </c>
      <c r="F226">
        <v>4.5199999999999996</v>
      </c>
      <c r="G226" s="4">
        <f t="shared" si="3"/>
        <v>7.1132075471698109</v>
      </c>
    </row>
    <row r="227" spans="1:7" x14ac:dyDescent="0.2">
      <c r="A227" s="6">
        <v>6849</v>
      </c>
      <c r="B227">
        <v>7.86</v>
      </c>
      <c r="C227">
        <v>0.59</v>
      </c>
      <c r="D227">
        <v>1.04</v>
      </c>
      <c r="E227">
        <v>16</v>
      </c>
      <c r="F227">
        <v>4.5199999999999996</v>
      </c>
      <c r="G227" s="4">
        <f t="shared" si="3"/>
        <v>7.5576923076923075</v>
      </c>
    </row>
    <row r="228" spans="1:7" x14ac:dyDescent="0.2">
      <c r="A228" s="6">
        <v>6880</v>
      </c>
      <c r="B228">
        <v>8.06</v>
      </c>
      <c r="C228">
        <v>0.57999999999999996</v>
      </c>
      <c r="D228">
        <v>1.01</v>
      </c>
      <c r="E228">
        <v>16.3</v>
      </c>
      <c r="F228">
        <v>4.51</v>
      </c>
      <c r="G228" s="4">
        <f t="shared" si="3"/>
        <v>7.9801980198019802</v>
      </c>
    </row>
    <row r="229" spans="1:7" x14ac:dyDescent="0.2">
      <c r="A229" s="6">
        <v>6910</v>
      </c>
      <c r="B229">
        <v>7.9</v>
      </c>
      <c r="C229">
        <v>0.56999999999999995</v>
      </c>
      <c r="D229">
        <v>0.99</v>
      </c>
      <c r="E229">
        <v>16.5</v>
      </c>
      <c r="F229">
        <v>4.51</v>
      </c>
      <c r="G229" s="4">
        <f t="shared" si="3"/>
        <v>7.9797979797979801</v>
      </c>
    </row>
    <row r="230" spans="1:7" x14ac:dyDescent="0.2">
      <c r="A230" s="6">
        <v>6941</v>
      </c>
      <c r="B230">
        <v>7.85</v>
      </c>
      <c r="C230">
        <v>0.56999999999999995</v>
      </c>
      <c r="D230">
        <v>0.98</v>
      </c>
      <c r="E230">
        <v>16.5</v>
      </c>
      <c r="F230">
        <v>4.5</v>
      </c>
      <c r="G230" s="4">
        <f t="shared" ref="G230:G293" si="4">SP500_Price/Earnings</f>
        <v>8.0102040816326525</v>
      </c>
    </row>
    <row r="231" spans="1:7" x14ac:dyDescent="0.2">
      <c r="A231" s="6">
        <v>6972</v>
      </c>
      <c r="B231">
        <v>7.88</v>
      </c>
      <c r="C231">
        <v>0.56000000000000005</v>
      </c>
      <c r="D231">
        <v>0.98</v>
      </c>
      <c r="E231">
        <v>16.2</v>
      </c>
      <c r="F231">
        <v>4.54</v>
      </c>
      <c r="G231" s="4">
        <f t="shared" si="4"/>
        <v>8.0408163265306118</v>
      </c>
    </row>
    <row r="232" spans="1:7" x14ac:dyDescent="0.2">
      <c r="A232" s="6">
        <v>7000</v>
      </c>
      <c r="B232">
        <v>8.1199999999999992</v>
      </c>
      <c r="C232">
        <v>0.56000000000000005</v>
      </c>
      <c r="D232">
        <v>0.97</v>
      </c>
      <c r="E232">
        <v>16.399999999999999</v>
      </c>
      <c r="F232">
        <v>4.58</v>
      </c>
      <c r="G232" s="4">
        <f t="shared" si="4"/>
        <v>8.3711340206185554</v>
      </c>
    </row>
    <row r="233" spans="1:7" x14ac:dyDescent="0.2">
      <c r="A233" s="6">
        <v>7031</v>
      </c>
      <c r="B233">
        <v>8.39</v>
      </c>
      <c r="C233">
        <v>0.56000000000000005</v>
      </c>
      <c r="D233">
        <v>0.97</v>
      </c>
      <c r="E233">
        <v>16.7</v>
      </c>
      <c r="F233">
        <v>4.62</v>
      </c>
      <c r="G233" s="4">
        <f t="shared" si="4"/>
        <v>8.6494845360824755</v>
      </c>
    </row>
    <row r="234" spans="1:7" x14ac:dyDescent="0.2">
      <c r="A234" s="6">
        <v>7061</v>
      </c>
      <c r="B234">
        <v>8.9700000000000006</v>
      </c>
      <c r="C234">
        <v>0.55000000000000004</v>
      </c>
      <c r="D234">
        <v>0.96</v>
      </c>
      <c r="E234">
        <v>16.899999999999999</v>
      </c>
      <c r="F234">
        <v>4.66</v>
      </c>
      <c r="G234" s="4">
        <f t="shared" si="4"/>
        <v>9.3437500000000018</v>
      </c>
    </row>
    <row r="235" spans="1:7" x14ac:dyDescent="0.2">
      <c r="A235" s="6">
        <v>7092</v>
      </c>
      <c r="B235">
        <v>9.2100000000000009</v>
      </c>
      <c r="C235">
        <v>0.55000000000000004</v>
      </c>
      <c r="D235">
        <v>0.96</v>
      </c>
      <c r="E235">
        <v>16.899999999999999</v>
      </c>
      <c r="F235">
        <v>4.7</v>
      </c>
      <c r="G235" s="4">
        <f t="shared" si="4"/>
        <v>9.5937500000000018</v>
      </c>
    </row>
    <row r="236" spans="1:7" x14ac:dyDescent="0.2">
      <c r="A236" s="6">
        <v>7122</v>
      </c>
      <c r="B236">
        <v>9.51</v>
      </c>
      <c r="C236">
        <v>0.55000000000000004</v>
      </c>
      <c r="D236">
        <v>0.95</v>
      </c>
      <c r="E236">
        <v>17.399999999999999</v>
      </c>
      <c r="F236">
        <v>4.7300000000000004</v>
      </c>
      <c r="G236" s="4">
        <f t="shared" si="4"/>
        <v>10.010526315789473</v>
      </c>
    </row>
    <row r="237" spans="1:7" x14ac:dyDescent="0.2">
      <c r="A237" s="6">
        <v>7153</v>
      </c>
      <c r="B237">
        <v>8.8699999999999992</v>
      </c>
      <c r="C237">
        <v>0.54</v>
      </c>
      <c r="D237">
        <v>0.95</v>
      </c>
      <c r="E237">
        <v>17.7</v>
      </c>
      <c r="F237">
        <v>4.7699999999999996</v>
      </c>
      <c r="G237" s="4">
        <f t="shared" si="4"/>
        <v>9.3368421052631572</v>
      </c>
    </row>
    <row r="238" spans="1:7" x14ac:dyDescent="0.2">
      <c r="A238" s="6">
        <v>7184</v>
      </c>
      <c r="B238">
        <v>9.01</v>
      </c>
      <c r="C238">
        <v>0.54</v>
      </c>
      <c r="D238">
        <v>0.94</v>
      </c>
      <c r="E238">
        <v>17.8</v>
      </c>
      <c r="F238">
        <v>4.8099999999999996</v>
      </c>
      <c r="G238" s="4">
        <f t="shared" si="4"/>
        <v>9.585106382978724</v>
      </c>
    </row>
    <row r="239" spans="1:7" x14ac:dyDescent="0.2">
      <c r="A239" s="6">
        <v>7214</v>
      </c>
      <c r="B239">
        <v>9.4700000000000006</v>
      </c>
      <c r="C239">
        <v>0.54</v>
      </c>
      <c r="D239">
        <v>0.94</v>
      </c>
      <c r="E239">
        <v>18.100000000000001</v>
      </c>
      <c r="F239">
        <v>4.8499999999999996</v>
      </c>
      <c r="G239" s="4">
        <f t="shared" si="4"/>
        <v>10.074468085106384</v>
      </c>
    </row>
    <row r="240" spans="1:7" x14ac:dyDescent="0.2">
      <c r="A240" s="6">
        <v>7245</v>
      </c>
      <c r="B240">
        <v>9.19</v>
      </c>
      <c r="C240">
        <v>0.53</v>
      </c>
      <c r="D240">
        <v>0.94</v>
      </c>
      <c r="E240">
        <v>18.5</v>
      </c>
      <c r="F240">
        <v>4.8899999999999997</v>
      </c>
      <c r="G240" s="4">
        <f t="shared" si="4"/>
        <v>9.7765957446808507</v>
      </c>
    </row>
    <row r="241" spans="1:7" x14ac:dyDescent="0.2">
      <c r="A241" s="6">
        <v>7275</v>
      </c>
      <c r="B241">
        <v>8.92</v>
      </c>
      <c r="C241">
        <v>0.53</v>
      </c>
      <c r="D241">
        <v>0.93</v>
      </c>
      <c r="E241">
        <v>18.899999999999999</v>
      </c>
      <c r="F241">
        <v>4.93</v>
      </c>
      <c r="G241" s="4">
        <f t="shared" si="4"/>
        <v>9.5913978494623642</v>
      </c>
    </row>
    <row r="242" spans="1:7" x14ac:dyDescent="0.2">
      <c r="A242" s="6">
        <v>7306</v>
      </c>
      <c r="B242">
        <v>8.83</v>
      </c>
      <c r="C242">
        <v>0.53</v>
      </c>
      <c r="D242">
        <v>0.92</v>
      </c>
      <c r="E242">
        <v>19.3</v>
      </c>
      <c r="F242">
        <v>4.97</v>
      </c>
      <c r="G242" s="4">
        <f t="shared" si="4"/>
        <v>9.5978260869565215</v>
      </c>
    </row>
    <row r="243" spans="1:7" x14ac:dyDescent="0.2">
      <c r="A243" s="6">
        <v>7337</v>
      </c>
      <c r="B243">
        <v>8.1</v>
      </c>
      <c r="C243">
        <v>0.53</v>
      </c>
      <c r="D243">
        <v>0.91</v>
      </c>
      <c r="E243">
        <v>19.5</v>
      </c>
      <c r="F243">
        <v>4.9800000000000004</v>
      </c>
      <c r="G243" s="4">
        <f t="shared" si="4"/>
        <v>8.9010989010988997</v>
      </c>
    </row>
    <row r="244" spans="1:7" x14ac:dyDescent="0.2">
      <c r="A244" s="6">
        <v>7366</v>
      </c>
      <c r="B244">
        <v>8.67</v>
      </c>
      <c r="C244">
        <v>0.53</v>
      </c>
      <c r="D244">
        <v>0.9</v>
      </c>
      <c r="E244">
        <v>19.7</v>
      </c>
      <c r="F244">
        <v>4.99</v>
      </c>
      <c r="G244" s="4">
        <f t="shared" si="4"/>
        <v>9.6333333333333329</v>
      </c>
    </row>
    <row r="245" spans="1:7" x14ac:dyDescent="0.2">
      <c r="A245" s="6">
        <v>7397</v>
      </c>
      <c r="B245">
        <v>8.6</v>
      </c>
      <c r="C245">
        <v>0.52</v>
      </c>
      <c r="D245">
        <v>0.89</v>
      </c>
      <c r="E245">
        <v>20.3</v>
      </c>
      <c r="F245">
        <v>5</v>
      </c>
      <c r="G245" s="4">
        <f t="shared" si="4"/>
        <v>9.6629213483146064</v>
      </c>
    </row>
    <row r="246" spans="1:7" x14ac:dyDescent="0.2">
      <c r="A246" s="6">
        <v>7427</v>
      </c>
      <c r="B246">
        <v>8.06</v>
      </c>
      <c r="C246">
        <v>0.52</v>
      </c>
      <c r="D246">
        <v>0.88</v>
      </c>
      <c r="E246">
        <v>20.6</v>
      </c>
      <c r="F246">
        <v>5.01</v>
      </c>
      <c r="G246" s="4">
        <f t="shared" si="4"/>
        <v>9.1590909090909101</v>
      </c>
    </row>
    <row r="247" spans="1:7" x14ac:dyDescent="0.2">
      <c r="A247" s="6">
        <v>7458</v>
      </c>
      <c r="B247">
        <v>7.92</v>
      </c>
      <c r="C247">
        <v>0.52</v>
      </c>
      <c r="D247">
        <v>0.86</v>
      </c>
      <c r="E247">
        <v>20.9</v>
      </c>
      <c r="F247">
        <v>5.0199999999999996</v>
      </c>
      <c r="G247" s="4">
        <f t="shared" si="4"/>
        <v>9.2093023255813957</v>
      </c>
    </row>
    <row r="248" spans="1:7" x14ac:dyDescent="0.2">
      <c r="A248" s="6">
        <v>7488</v>
      </c>
      <c r="B248">
        <v>7.91</v>
      </c>
      <c r="C248">
        <v>0.52</v>
      </c>
      <c r="D248">
        <v>0.85</v>
      </c>
      <c r="E248">
        <v>20.8</v>
      </c>
      <c r="F248">
        <v>5.03</v>
      </c>
      <c r="G248" s="4">
        <f t="shared" si="4"/>
        <v>9.3058823529411772</v>
      </c>
    </row>
    <row r="249" spans="1:7" x14ac:dyDescent="0.2">
      <c r="A249" s="6">
        <v>7519</v>
      </c>
      <c r="B249">
        <v>7.6</v>
      </c>
      <c r="C249">
        <v>0.52</v>
      </c>
      <c r="D249">
        <v>0.84</v>
      </c>
      <c r="E249">
        <v>20.3</v>
      </c>
      <c r="F249">
        <v>5.04</v>
      </c>
      <c r="G249" s="4">
        <f t="shared" si="4"/>
        <v>9.0476190476190474</v>
      </c>
    </row>
    <row r="250" spans="1:7" x14ac:dyDescent="0.2">
      <c r="A250" s="6">
        <v>7550</v>
      </c>
      <c r="B250">
        <v>7.87</v>
      </c>
      <c r="C250">
        <v>0.52</v>
      </c>
      <c r="D250">
        <v>0.83</v>
      </c>
      <c r="E250">
        <v>20</v>
      </c>
      <c r="F250">
        <v>5.05</v>
      </c>
      <c r="G250" s="4">
        <f t="shared" si="4"/>
        <v>9.4819277108433742</v>
      </c>
    </row>
    <row r="251" spans="1:7" x14ac:dyDescent="0.2">
      <c r="A251" s="6">
        <v>7580</v>
      </c>
      <c r="B251">
        <v>7.88</v>
      </c>
      <c r="C251">
        <v>0.51</v>
      </c>
      <c r="D251">
        <v>0.82</v>
      </c>
      <c r="E251">
        <v>19.899999999999999</v>
      </c>
      <c r="F251">
        <v>5.0599999999999996</v>
      </c>
      <c r="G251" s="4">
        <f t="shared" si="4"/>
        <v>9.6097560975609753</v>
      </c>
    </row>
    <row r="252" spans="1:7" x14ac:dyDescent="0.2">
      <c r="A252" s="6">
        <v>7611</v>
      </c>
      <c r="B252">
        <v>7.48</v>
      </c>
      <c r="C252">
        <v>0.51</v>
      </c>
      <c r="D252">
        <v>0.81</v>
      </c>
      <c r="E252">
        <v>19.8</v>
      </c>
      <c r="F252">
        <v>5.07</v>
      </c>
      <c r="G252" s="4">
        <f t="shared" si="4"/>
        <v>9.2345679012345681</v>
      </c>
    </row>
    <row r="253" spans="1:7" x14ac:dyDescent="0.2">
      <c r="A253" s="6">
        <v>7641</v>
      </c>
      <c r="B253">
        <v>6.81</v>
      </c>
      <c r="C253">
        <v>0.51</v>
      </c>
      <c r="D253">
        <v>0.8</v>
      </c>
      <c r="E253">
        <v>19.399999999999999</v>
      </c>
      <c r="F253">
        <v>5.08</v>
      </c>
      <c r="G253" s="4">
        <f t="shared" si="4"/>
        <v>8.5124999999999993</v>
      </c>
    </row>
    <row r="254" spans="1:7" x14ac:dyDescent="0.2">
      <c r="A254" s="6">
        <v>7672</v>
      </c>
      <c r="B254">
        <v>7.11</v>
      </c>
      <c r="C254">
        <v>0.51</v>
      </c>
      <c r="D254">
        <v>0.76</v>
      </c>
      <c r="E254">
        <v>19</v>
      </c>
      <c r="F254">
        <v>5.09</v>
      </c>
      <c r="G254" s="4">
        <f t="shared" si="4"/>
        <v>9.3552631578947363</v>
      </c>
    </row>
    <row r="255" spans="1:7" x14ac:dyDescent="0.2">
      <c r="A255" s="6">
        <v>7703</v>
      </c>
      <c r="B255">
        <v>7.06</v>
      </c>
      <c r="C255">
        <v>0.5</v>
      </c>
      <c r="D255">
        <v>0.71</v>
      </c>
      <c r="E255">
        <v>18.399999999999999</v>
      </c>
      <c r="F255">
        <v>5.0199999999999996</v>
      </c>
      <c r="G255" s="4">
        <f t="shared" si="4"/>
        <v>9.943661971830986</v>
      </c>
    </row>
    <row r="256" spans="1:7" x14ac:dyDescent="0.2">
      <c r="A256" s="6">
        <v>7731</v>
      </c>
      <c r="B256">
        <v>6.88</v>
      </c>
      <c r="C256">
        <v>0.5</v>
      </c>
      <c r="D256">
        <v>0.67</v>
      </c>
      <c r="E256">
        <v>18.3</v>
      </c>
      <c r="F256">
        <v>4.96</v>
      </c>
      <c r="G256" s="4">
        <f t="shared" si="4"/>
        <v>10.26865671641791</v>
      </c>
    </row>
    <row r="257" spans="1:7" x14ac:dyDescent="0.2">
      <c r="A257" s="6">
        <v>7762</v>
      </c>
      <c r="B257">
        <v>6.91</v>
      </c>
      <c r="C257">
        <v>0.49</v>
      </c>
      <c r="D257">
        <v>0.63</v>
      </c>
      <c r="E257">
        <v>18.100000000000001</v>
      </c>
      <c r="F257">
        <v>4.8899999999999997</v>
      </c>
      <c r="G257" s="4">
        <f t="shared" si="4"/>
        <v>10.968253968253968</v>
      </c>
    </row>
    <row r="258" spans="1:7" x14ac:dyDescent="0.2">
      <c r="A258" s="6">
        <v>7792</v>
      </c>
      <c r="B258">
        <v>7.12</v>
      </c>
      <c r="C258">
        <v>0.49</v>
      </c>
      <c r="D258">
        <v>0.59</v>
      </c>
      <c r="E258">
        <v>17.7</v>
      </c>
      <c r="F258">
        <v>4.83</v>
      </c>
      <c r="G258" s="4">
        <f t="shared" si="4"/>
        <v>12.067796610169493</v>
      </c>
    </row>
    <row r="259" spans="1:7" x14ac:dyDescent="0.2">
      <c r="A259" s="6">
        <v>7823</v>
      </c>
      <c r="B259">
        <v>6.55</v>
      </c>
      <c r="C259">
        <v>0.48</v>
      </c>
      <c r="D259">
        <v>0.55000000000000004</v>
      </c>
      <c r="E259">
        <v>17.600000000000001</v>
      </c>
      <c r="F259">
        <v>4.76</v>
      </c>
      <c r="G259" s="4">
        <f t="shared" si="4"/>
        <v>11.909090909090908</v>
      </c>
    </row>
    <row r="260" spans="1:7" x14ac:dyDescent="0.2">
      <c r="A260" s="6">
        <v>7853</v>
      </c>
      <c r="B260">
        <v>6.53</v>
      </c>
      <c r="C260">
        <v>0.48</v>
      </c>
      <c r="D260">
        <v>0.5</v>
      </c>
      <c r="E260">
        <v>17.7</v>
      </c>
      <c r="F260">
        <v>4.7</v>
      </c>
      <c r="G260" s="4">
        <f t="shared" si="4"/>
        <v>13.06</v>
      </c>
    </row>
    <row r="261" spans="1:7" x14ac:dyDescent="0.2">
      <c r="A261" s="6">
        <v>7884</v>
      </c>
      <c r="B261">
        <v>6.45</v>
      </c>
      <c r="C261">
        <v>0.48</v>
      </c>
      <c r="D261">
        <v>0.46</v>
      </c>
      <c r="E261">
        <v>17.7</v>
      </c>
      <c r="F261">
        <v>4.63</v>
      </c>
      <c r="G261" s="4">
        <f t="shared" si="4"/>
        <v>14.021739130434783</v>
      </c>
    </row>
    <row r="262" spans="1:7" x14ac:dyDescent="0.2">
      <c r="A262" s="6">
        <v>7915</v>
      </c>
      <c r="B262">
        <v>6.61</v>
      </c>
      <c r="C262">
        <v>0.47</v>
      </c>
      <c r="D262">
        <v>0.42</v>
      </c>
      <c r="E262">
        <v>17.5</v>
      </c>
      <c r="F262">
        <v>4.5599999999999996</v>
      </c>
      <c r="G262" s="4">
        <f t="shared" si="4"/>
        <v>15.738095238095239</v>
      </c>
    </row>
    <row r="263" spans="1:7" x14ac:dyDescent="0.2">
      <c r="A263" s="6">
        <v>7945</v>
      </c>
      <c r="B263">
        <v>6.7</v>
      </c>
      <c r="C263">
        <v>0.47</v>
      </c>
      <c r="D263">
        <v>0.38</v>
      </c>
      <c r="E263">
        <v>17.5</v>
      </c>
      <c r="F263">
        <v>4.5</v>
      </c>
      <c r="G263" s="4">
        <f t="shared" si="4"/>
        <v>17.631578947368421</v>
      </c>
    </row>
    <row r="264" spans="1:7" x14ac:dyDescent="0.2">
      <c r="A264" s="6">
        <v>7976</v>
      </c>
      <c r="B264">
        <v>7.06</v>
      </c>
      <c r="C264">
        <v>0.46</v>
      </c>
      <c r="D264">
        <v>0.33</v>
      </c>
      <c r="E264">
        <v>17.399999999999999</v>
      </c>
      <c r="F264">
        <v>4.43</v>
      </c>
      <c r="G264" s="4">
        <f t="shared" si="4"/>
        <v>21.393939393939391</v>
      </c>
    </row>
    <row r="265" spans="1:7" x14ac:dyDescent="0.2">
      <c r="A265" s="6">
        <v>8006</v>
      </c>
      <c r="B265">
        <v>7.31</v>
      </c>
      <c r="C265">
        <v>0.46</v>
      </c>
      <c r="D265">
        <v>0.28999999999999998</v>
      </c>
      <c r="E265">
        <v>17.3</v>
      </c>
      <c r="F265">
        <v>4.37</v>
      </c>
      <c r="G265" s="4">
        <f t="shared" si="4"/>
        <v>25.206896551724139</v>
      </c>
    </row>
    <row r="266" spans="1:7" x14ac:dyDescent="0.2">
      <c r="A266" s="6">
        <v>8037</v>
      </c>
      <c r="B266">
        <v>7.3</v>
      </c>
      <c r="C266">
        <v>0.46</v>
      </c>
      <c r="D266">
        <v>0.32</v>
      </c>
      <c r="E266">
        <v>16.899999999999999</v>
      </c>
      <c r="F266">
        <v>4.3</v>
      </c>
      <c r="G266" s="4">
        <f t="shared" si="4"/>
        <v>22.8125</v>
      </c>
    </row>
    <row r="267" spans="1:7" x14ac:dyDescent="0.2">
      <c r="A267" s="6">
        <v>8068</v>
      </c>
      <c r="B267">
        <v>7.46</v>
      </c>
      <c r="C267">
        <v>0.47</v>
      </c>
      <c r="D267">
        <v>0.36</v>
      </c>
      <c r="E267">
        <v>16.899999999999999</v>
      </c>
      <c r="F267">
        <v>4.3</v>
      </c>
      <c r="G267" s="4">
        <f t="shared" si="4"/>
        <v>20.722222222222221</v>
      </c>
    </row>
    <row r="268" spans="1:7" x14ac:dyDescent="0.2">
      <c r="A268" s="6">
        <v>8096</v>
      </c>
      <c r="B268">
        <v>7.74</v>
      </c>
      <c r="C268">
        <v>0.47</v>
      </c>
      <c r="D268">
        <v>0.39</v>
      </c>
      <c r="E268">
        <v>16.7</v>
      </c>
      <c r="F268">
        <v>4.3099999999999996</v>
      </c>
      <c r="G268" s="4">
        <f t="shared" si="4"/>
        <v>19.846153846153847</v>
      </c>
    </row>
    <row r="269" spans="1:7" x14ac:dyDescent="0.2">
      <c r="A269" s="6">
        <v>8127</v>
      </c>
      <c r="B269">
        <v>8.2100000000000009</v>
      </c>
      <c r="C269">
        <v>0.48</v>
      </c>
      <c r="D269">
        <v>0.42</v>
      </c>
      <c r="E269">
        <v>16.7</v>
      </c>
      <c r="F269">
        <v>4.3099999999999996</v>
      </c>
      <c r="G269" s="4">
        <f t="shared" si="4"/>
        <v>19.547619047619051</v>
      </c>
    </row>
    <row r="270" spans="1:7" x14ac:dyDescent="0.2">
      <c r="A270" s="6">
        <v>8157</v>
      </c>
      <c r="B270">
        <v>8.5299999999999994</v>
      </c>
      <c r="C270">
        <v>0.48</v>
      </c>
      <c r="D270">
        <v>0.46</v>
      </c>
      <c r="E270">
        <v>16.7</v>
      </c>
      <c r="F270">
        <v>4.32</v>
      </c>
      <c r="G270" s="4">
        <f t="shared" si="4"/>
        <v>18.543478260869563</v>
      </c>
    </row>
    <row r="271" spans="1:7" x14ac:dyDescent="0.2">
      <c r="A271" s="6">
        <v>8188</v>
      </c>
      <c r="B271">
        <v>8.4499999999999993</v>
      </c>
      <c r="C271">
        <v>0.48</v>
      </c>
      <c r="D271">
        <v>0.49</v>
      </c>
      <c r="E271">
        <v>16.7</v>
      </c>
      <c r="F271">
        <v>4.33</v>
      </c>
      <c r="G271" s="4">
        <f t="shared" si="4"/>
        <v>17.244897959183671</v>
      </c>
    </row>
    <row r="272" spans="1:7" x14ac:dyDescent="0.2">
      <c r="A272" s="6">
        <v>8218</v>
      </c>
      <c r="B272">
        <v>8.51</v>
      </c>
      <c r="C272">
        <v>0.49</v>
      </c>
      <c r="D272">
        <v>0.52</v>
      </c>
      <c r="E272">
        <v>16.8</v>
      </c>
      <c r="F272">
        <v>4.33</v>
      </c>
      <c r="G272" s="4">
        <f t="shared" si="4"/>
        <v>16.365384615384613</v>
      </c>
    </row>
    <row r="273" spans="1:7" x14ac:dyDescent="0.2">
      <c r="A273" s="6">
        <v>8249</v>
      </c>
      <c r="B273">
        <v>8.83</v>
      </c>
      <c r="C273">
        <v>0.49</v>
      </c>
      <c r="D273">
        <v>0.56000000000000005</v>
      </c>
      <c r="E273">
        <v>16.600000000000001</v>
      </c>
      <c r="F273">
        <v>4.33</v>
      </c>
      <c r="G273" s="4">
        <f t="shared" si="4"/>
        <v>15.767857142857142</v>
      </c>
    </row>
    <row r="274" spans="1:7" x14ac:dyDescent="0.2">
      <c r="A274" s="6">
        <v>8280</v>
      </c>
      <c r="B274">
        <v>9.06</v>
      </c>
      <c r="C274">
        <v>0.5</v>
      </c>
      <c r="D274">
        <v>0.59</v>
      </c>
      <c r="E274">
        <v>16.600000000000001</v>
      </c>
      <c r="F274">
        <v>4.34</v>
      </c>
      <c r="G274" s="4">
        <f t="shared" si="4"/>
        <v>15.355932203389832</v>
      </c>
    </row>
    <row r="275" spans="1:7" x14ac:dyDescent="0.2">
      <c r="A275" s="6">
        <v>8310</v>
      </c>
      <c r="B275">
        <v>9.26</v>
      </c>
      <c r="C275">
        <v>0.5</v>
      </c>
      <c r="D275">
        <v>0.62</v>
      </c>
      <c r="E275">
        <v>16.7</v>
      </c>
      <c r="F275">
        <v>4.34</v>
      </c>
      <c r="G275" s="4">
        <f t="shared" si="4"/>
        <v>14.935483870967742</v>
      </c>
    </row>
    <row r="276" spans="1:7" x14ac:dyDescent="0.2">
      <c r="A276" s="6">
        <v>8341</v>
      </c>
      <c r="B276">
        <v>8.8000000000000007</v>
      </c>
      <c r="C276">
        <v>0.51</v>
      </c>
      <c r="D276">
        <v>0.66</v>
      </c>
      <c r="E276">
        <v>16.8</v>
      </c>
      <c r="F276">
        <v>4.3499999999999996</v>
      </c>
      <c r="G276" s="4">
        <f t="shared" si="4"/>
        <v>13.333333333333334</v>
      </c>
    </row>
    <row r="277" spans="1:7" x14ac:dyDescent="0.2">
      <c r="A277" s="6">
        <v>8371</v>
      </c>
      <c r="B277">
        <v>8.7799999999999994</v>
      </c>
      <c r="C277">
        <v>0.51</v>
      </c>
      <c r="D277">
        <v>0.69</v>
      </c>
      <c r="E277">
        <v>16.899999999999999</v>
      </c>
      <c r="F277">
        <v>4.3499999999999996</v>
      </c>
      <c r="G277" s="4">
        <f t="shared" si="4"/>
        <v>12.72463768115942</v>
      </c>
    </row>
    <row r="278" spans="1:7" x14ac:dyDescent="0.2">
      <c r="A278" s="6">
        <v>8402</v>
      </c>
      <c r="B278">
        <v>8.9</v>
      </c>
      <c r="C278">
        <v>0.51</v>
      </c>
      <c r="D278">
        <v>0.71</v>
      </c>
      <c r="E278">
        <v>16.8</v>
      </c>
      <c r="F278">
        <v>4.3600000000000003</v>
      </c>
      <c r="G278" s="4">
        <f t="shared" si="4"/>
        <v>12.535211267605636</v>
      </c>
    </row>
    <row r="279" spans="1:7" x14ac:dyDescent="0.2">
      <c r="A279" s="6">
        <v>8433</v>
      </c>
      <c r="B279">
        <v>9.2799999999999994</v>
      </c>
      <c r="C279">
        <v>0.51</v>
      </c>
      <c r="D279">
        <v>0.74</v>
      </c>
      <c r="E279">
        <v>16.8</v>
      </c>
      <c r="F279">
        <v>4.33</v>
      </c>
      <c r="G279" s="4">
        <f t="shared" si="4"/>
        <v>12.54054054054054</v>
      </c>
    </row>
    <row r="280" spans="1:7" x14ac:dyDescent="0.2">
      <c r="A280" s="6">
        <v>8461</v>
      </c>
      <c r="B280">
        <v>9.43</v>
      </c>
      <c r="C280">
        <v>0.52</v>
      </c>
      <c r="D280">
        <v>0.76</v>
      </c>
      <c r="E280">
        <v>16.8</v>
      </c>
      <c r="F280">
        <v>4.3099999999999996</v>
      </c>
      <c r="G280" s="4">
        <f t="shared" si="4"/>
        <v>12.407894736842104</v>
      </c>
    </row>
    <row r="281" spans="1:7" x14ac:dyDescent="0.2">
      <c r="A281" s="6">
        <v>8492</v>
      </c>
      <c r="B281">
        <v>9.1</v>
      </c>
      <c r="C281">
        <v>0.52</v>
      </c>
      <c r="D281">
        <v>0.79</v>
      </c>
      <c r="E281">
        <v>16.899999999999999</v>
      </c>
      <c r="F281">
        <v>4.29</v>
      </c>
      <c r="G281" s="4">
        <f t="shared" si="4"/>
        <v>11.518987341772151</v>
      </c>
    </row>
    <row r="282" spans="1:7" x14ac:dyDescent="0.2">
      <c r="A282" s="6">
        <v>8522</v>
      </c>
      <c r="B282">
        <v>8.67</v>
      </c>
      <c r="C282">
        <v>0.52</v>
      </c>
      <c r="D282">
        <v>0.81</v>
      </c>
      <c r="E282">
        <v>16.899999999999999</v>
      </c>
      <c r="F282">
        <v>4.26</v>
      </c>
      <c r="G282" s="4">
        <f t="shared" si="4"/>
        <v>10.703703703703702</v>
      </c>
    </row>
    <row r="283" spans="1:7" x14ac:dyDescent="0.2">
      <c r="A283" s="6">
        <v>8553</v>
      </c>
      <c r="B283">
        <v>8.34</v>
      </c>
      <c r="C283">
        <v>0.52</v>
      </c>
      <c r="D283">
        <v>0.83</v>
      </c>
      <c r="E283">
        <v>17</v>
      </c>
      <c r="F283">
        <v>4.2300000000000004</v>
      </c>
      <c r="G283" s="4">
        <f t="shared" si="4"/>
        <v>10.048192771084338</v>
      </c>
    </row>
    <row r="284" spans="1:7" x14ac:dyDescent="0.2">
      <c r="A284" s="6">
        <v>8583</v>
      </c>
      <c r="B284">
        <v>8.06</v>
      </c>
      <c r="C284">
        <v>0.52</v>
      </c>
      <c r="D284">
        <v>0.86</v>
      </c>
      <c r="E284">
        <v>17.2</v>
      </c>
      <c r="F284">
        <v>4.21</v>
      </c>
      <c r="G284" s="4">
        <f t="shared" si="4"/>
        <v>9.3720930232558146</v>
      </c>
    </row>
    <row r="285" spans="1:7" x14ac:dyDescent="0.2">
      <c r="A285" s="6">
        <v>8614</v>
      </c>
      <c r="B285">
        <v>8.1</v>
      </c>
      <c r="C285">
        <v>0.52</v>
      </c>
      <c r="D285">
        <v>0.88</v>
      </c>
      <c r="E285">
        <v>17.100000000000001</v>
      </c>
      <c r="F285">
        <v>4.18</v>
      </c>
      <c r="G285" s="4">
        <f t="shared" si="4"/>
        <v>9.2045454545454533</v>
      </c>
    </row>
    <row r="286" spans="1:7" x14ac:dyDescent="0.2">
      <c r="A286" s="6">
        <v>8645</v>
      </c>
      <c r="B286">
        <v>8.15</v>
      </c>
      <c r="C286">
        <v>0.53</v>
      </c>
      <c r="D286">
        <v>0.91</v>
      </c>
      <c r="E286">
        <v>17.2</v>
      </c>
      <c r="F286">
        <v>4.16</v>
      </c>
      <c r="G286" s="4">
        <f t="shared" si="4"/>
        <v>8.9560439560439562</v>
      </c>
    </row>
    <row r="287" spans="1:7" x14ac:dyDescent="0.2">
      <c r="A287" s="6">
        <v>8675</v>
      </c>
      <c r="B287">
        <v>8.0299999999999994</v>
      </c>
      <c r="C287">
        <v>0.53</v>
      </c>
      <c r="D287">
        <v>0.93</v>
      </c>
      <c r="E287">
        <v>17.3</v>
      </c>
      <c r="F287">
        <v>4.13</v>
      </c>
      <c r="G287" s="4">
        <f t="shared" si="4"/>
        <v>8.6344086021505362</v>
      </c>
    </row>
    <row r="288" spans="1:7" x14ac:dyDescent="0.2">
      <c r="A288" s="6">
        <v>8706</v>
      </c>
      <c r="B288">
        <v>8.27</v>
      </c>
      <c r="C288">
        <v>0.53</v>
      </c>
      <c r="D288">
        <v>0.96</v>
      </c>
      <c r="E288">
        <v>17.3</v>
      </c>
      <c r="F288">
        <v>4.1100000000000003</v>
      </c>
      <c r="G288" s="4">
        <f t="shared" si="4"/>
        <v>8.6145833333333339</v>
      </c>
    </row>
    <row r="289" spans="1:7" x14ac:dyDescent="0.2">
      <c r="A289" s="6">
        <v>8736</v>
      </c>
      <c r="B289">
        <v>8.5500000000000007</v>
      </c>
      <c r="C289">
        <v>0.53</v>
      </c>
      <c r="D289">
        <v>0.98</v>
      </c>
      <c r="E289">
        <v>17.3</v>
      </c>
      <c r="F289">
        <v>4.08</v>
      </c>
      <c r="G289" s="4">
        <f t="shared" si="4"/>
        <v>8.7244897959183678</v>
      </c>
    </row>
    <row r="290" spans="1:7" x14ac:dyDescent="0.2">
      <c r="A290" s="6">
        <v>8767</v>
      </c>
      <c r="B290">
        <v>8.83</v>
      </c>
      <c r="C290">
        <v>0.53</v>
      </c>
      <c r="D290">
        <v>0.98</v>
      </c>
      <c r="E290">
        <v>17.3</v>
      </c>
      <c r="F290">
        <v>4.0599999999999996</v>
      </c>
      <c r="G290" s="4">
        <f t="shared" si="4"/>
        <v>9.0102040816326525</v>
      </c>
    </row>
    <row r="291" spans="1:7" x14ac:dyDescent="0.2">
      <c r="A291" s="6">
        <v>8798</v>
      </c>
      <c r="B291">
        <v>8.8699999999999992</v>
      </c>
      <c r="C291">
        <v>0.53</v>
      </c>
      <c r="D291">
        <v>0.97</v>
      </c>
      <c r="E291">
        <v>17.2</v>
      </c>
      <c r="F291">
        <v>4.04</v>
      </c>
      <c r="G291" s="4">
        <f t="shared" si="4"/>
        <v>9.144329896907216</v>
      </c>
    </row>
    <row r="292" spans="1:7" x14ac:dyDescent="0.2">
      <c r="A292" s="6">
        <v>8827</v>
      </c>
      <c r="B292">
        <v>8.6999999999999993</v>
      </c>
      <c r="C292">
        <v>0.54</v>
      </c>
      <c r="D292">
        <v>0.97</v>
      </c>
      <c r="E292">
        <v>17.100000000000001</v>
      </c>
      <c r="F292">
        <v>4.03</v>
      </c>
      <c r="G292" s="4">
        <f t="shared" si="4"/>
        <v>8.9690721649484537</v>
      </c>
    </row>
    <row r="293" spans="1:7" x14ac:dyDescent="0.2">
      <c r="A293" s="6">
        <v>8858</v>
      </c>
      <c r="B293">
        <v>8.5</v>
      </c>
      <c r="C293">
        <v>0.54</v>
      </c>
      <c r="D293">
        <v>0.96</v>
      </c>
      <c r="E293">
        <v>17</v>
      </c>
      <c r="F293">
        <v>4.01</v>
      </c>
      <c r="G293" s="4">
        <f t="shared" si="4"/>
        <v>8.8541666666666679</v>
      </c>
    </row>
    <row r="294" spans="1:7" x14ac:dyDescent="0.2">
      <c r="A294" s="6">
        <v>8888</v>
      </c>
      <c r="B294">
        <v>8.4700000000000006</v>
      </c>
      <c r="C294">
        <v>0.54</v>
      </c>
      <c r="D294">
        <v>0.96</v>
      </c>
      <c r="E294">
        <v>17</v>
      </c>
      <c r="F294">
        <v>3.99</v>
      </c>
      <c r="G294" s="4">
        <f t="shared" ref="G294:G357" si="5">SP500_Price/Earnings</f>
        <v>8.8229166666666679</v>
      </c>
    </row>
    <row r="295" spans="1:7" x14ac:dyDescent="0.2">
      <c r="A295" s="6">
        <v>8919</v>
      </c>
      <c r="B295">
        <v>8.6300000000000008</v>
      </c>
      <c r="C295">
        <v>0.54</v>
      </c>
      <c r="D295">
        <v>0.95</v>
      </c>
      <c r="E295">
        <v>17</v>
      </c>
      <c r="F295">
        <v>3.98</v>
      </c>
      <c r="G295" s="4">
        <f t="shared" si="5"/>
        <v>9.0842105263157915</v>
      </c>
    </row>
    <row r="296" spans="1:7" x14ac:dyDescent="0.2">
      <c r="A296" s="6">
        <v>8949</v>
      </c>
      <c r="B296">
        <v>9.0299999999999994</v>
      </c>
      <c r="C296">
        <v>0.54</v>
      </c>
      <c r="D296">
        <v>0.95</v>
      </c>
      <c r="E296">
        <v>17.100000000000001</v>
      </c>
      <c r="F296">
        <v>3.96</v>
      </c>
      <c r="G296" s="4">
        <f t="shared" si="5"/>
        <v>9.5052631578947366</v>
      </c>
    </row>
    <row r="297" spans="1:7" x14ac:dyDescent="0.2">
      <c r="A297" s="6">
        <v>8980</v>
      </c>
      <c r="B297">
        <v>9.34</v>
      </c>
      <c r="C297">
        <v>0.54</v>
      </c>
      <c r="D297">
        <v>0.95</v>
      </c>
      <c r="E297">
        <v>17</v>
      </c>
      <c r="F297">
        <v>3.94</v>
      </c>
      <c r="G297" s="4">
        <f t="shared" si="5"/>
        <v>9.8315789473684205</v>
      </c>
    </row>
    <row r="298" spans="1:7" x14ac:dyDescent="0.2">
      <c r="A298" s="6">
        <v>9011</v>
      </c>
      <c r="B298">
        <v>9.25</v>
      </c>
      <c r="C298">
        <v>0.55000000000000004</v>
      </c>
      <c r="D298">
        <v>0.94</v>
      </c>
      <c r="E298">
        <v>17.100000000000001</v>
      </c>
      <c r="F298">
        <v>3.93</v>
      </c>
      <c r="G298" s="4">
        <f t="shared" si="5"/>
        <v>9.8404255319148941</v>
      </c>
    </row>
    <row r="299" spans="1:7" x14ac:dyDescent="0.2">
      <c r="A299" s="6">
        <v>9041</v>
      </c>
      <c r="B299">
        <v>9.1300000000000008</v>
      </c>
      <c r="C299">
        <v>0.55000000000000004</v>
      </c>
      <c r="D299">
        <v>0.94</v>
      </c>
      <c r="E299">
        <v>17.2</v>
      </c>
      <c r="F299">
        <v>3.91</v>
      </c>
      <c r="G299" s="4">
        <f t="shared" si="5"/>
        <v>9.712765957446809</v>
      </c>
    </row>
    <row r="300" spans="1:7" x14ac:dyDescent="0.2">
      <c r="A300" s="6">
        <v>9072</v>
      </c>
      <c r="B300">
        <v>9.64</v>
      </c>
      <c r="C300">
        <v>0.55000000000000004</v>
      </c>
      <c r="D300">
        <v>0.93</v>
      </c>
      <c r="E300">
        <v>17.2</v>
      </c>
      <c r="F300">
        <v>3.89</v>
      </c>
      <c r="G300" s="4">
        <f t="shared" si="5"/>
        <v>10.365591397849462</v>
      </c>
    </row>
    <row r="301" spans="1:7" x14ac:dyDescent="0.2">
      <c r="A301" s="6">
        <v>9102</v>
      </c>
      <c r="B301">
        <v>10.16</v>
      </c>
      <c r="C301">
        <v>0.55000000000000004</v>
      </c>
      <c r="D301">
        <v>0.93</v>
      </c>
      <c r="E301">
        <v>17.3</v>
      </c>
      <c r="F301">
        <v>3.88</v>
      </c>
      <c r="G301" s="4">
        <f t="shared" si="5"/>
        <v>10.924731182795698</v>
      </c>
    </row>
    <row r="302" spans="1:7" x14ac:dyDescent="0.2">
      <c r="A302" s="6">
        <v>9133</v>
      </c>
      <c r="B302">
        <v>10.58</v>
      </c>
      <c r="C302">
        <v>0.55000000000000004</v>
      </c>
      <c r="D302">
        <v>0.96</v>
      </c>
      <c r="E302">
        <v>17.3</v>
      </c>
      <c r="F302">
        <v>3.86</v>
      </c>
      <c r="G302" s="4">
        <f t="shared" si="5"/>
        <v>11.020833333333334</v>
      </c>
    </row>
    <row r="303" spans="1:7" x14ac:dyDescent="0.2">
      <c r="A303" s="6">
        <v>9164</v>
      </c>
      <c r="B303">
        <v>10.67</v>
      </c>
      <c r="C303">
        <v>0.56000000000000005</v>
      </c>
      <c r="D303">
        <v>0.98</v>
      </c>
      <c r="E303">
        <v>17.2</v>
      </c>
      <c r="F303">
        <v>3.85</v>
      </c>
      <c r="G303" s="4">
        <f t="shared" si="5"/>
        <v>10.887755102040817</v>
      </c>
    </row>
    <row r="304" spans="1:7" x14ac:dyDescent="0.2">
      <c r="A304" s="6">
        <v>9192</v>
      </c>
      <c r="B304">
        <v>10.39</v>
      </c>
      <c r="C304">
        <v>0.56000000000000005</v>
      </c>
      <c r="D304">
        <v>1.01</v>
      </c>
      <c r="E304">
        <v>17.3</v>
      </c>
      <c r="F304">
        <v>3.83</v>
      </c>
      <c r="G304" s="4">
        <f t="shared" si="5"/>
        <v>10.287128712871288</v>
      </c>
    </row>
    <row r="305" spans="1:7" x14ac:dyDescent="0.2">
      <c r="A305" s="6">
        <v>9223</v>
      </c>
      <c r="B305">
        <v>10.28</v>
      </c>
      <c r="C305">
        <v>0.56999999999999995</v>
      </c>
      <c r="D305">
        <v>1.04</v>
      </c>
      <c r="E305">
        <v>17.2</v>
      </c>
      <c r="F305">
        <v>3.81</v>
      </c>
      <c r="G305" s="4">
        <f t="shared" si="5"/>
        <v>9.8846153846153832</v>
      </c>
    </row>
    <row r="306" spans="1:7" x14ac:dyDescent="0.2">
      <c r="A306" s="6">
        <v>9253</v>
      </c>
      <c r="B306">
        <v>10.61</v>
      </c>
      <c r="C306">
        <v>0.56999999999999995</v>
      </c>
      <c r="D306">
        <v>1.06</v>
      </c>
      <c r="E306">
        <v>17.3</v>
      </c>
      <c r="F306">
        <v>3.8</v>
      </c>
      <c r="G306" s="4">
        <f t="shared" si="5"/>
        <v>10.009433962264151</v>
      </c>
    </row>
    <row r="307" spans="1:7" x14ac:dyDescent="0.2">
      <c r="A307" s="6">
        <v>9284</v>
      </c>
      <c r="B307">
        <v>10.8</v>
      </c>
      <c r="C307">
        <v>0.56999999999999995</v>
      </c>
      <c r="D307">
        <v>1.0900000000000001</v>
      </c>
      <c r="E307">
        <v>17.5</v>
      </c>
      <c r="F307">
        <v>3.79</v>
      </c>
      <c r="G307" s="4">
        <f t="shared" si="5"/>
        <v>9.9082568807339442</v>
      </c>
    </row>
    <row r="308" spans="1:7" x14ac:dyDescent="0.2">
      <c r="A308" s="6">
        <v>9314</v>
      </c>
      <c r="B308">
        <v>11.1</v>
      </c>
      <c r="C308">
        <v>0.57999999999999996</v>
      </c>
      <c r="D308">
        <v>1.1200000000000001</v>
      </c>
      <c r="E308">
        <v>17.7</v>
      </c>
      <c r="F308">
        <v>3.77</v>
      </c>
      <c r="G308" s="4">
        <f t="shared" si="5"/>
        <v>9.9107142857142847</v>
      </c>
    </row>
    <row r="309" spans="1:7" x14ac:dyDescent="0.2">
      <c r="A309" s="6">
        <v>9345</v>
      </c>
      <c r="B309">
        <v>11.25</v>
      </c>
      <c r="C309">
        <v>0.57999999999999996</v>
      </c>
      <c r="D309">
        <v>1.1399999999999999</v>
      </c>
      <c r="E309">
        <v>17.7</v>
      </c>
      <c r="F309">
        <v>3.76</v>
      </c>
      <c r="G309" s="4">
        <f t="shared" si="5"/>
        <v>9.8684210526315805</v>
      </c>
    </row>
    <row r="310" spans="1:7" x14ac:dyDescent="0.2">
      <c r="A310" s="6">
        <v>9376</v>
      </c>
      <c r="B310">
        <v>11.51</v>
      </c>
      <c r="C310">
        <v>0.59</v>
      </c>
      <c r="D310">
        <v>1.17</v>
      </c>
      <c r="E310">
        <v>17.7</v>
      </c>
      <c r="F310">
        <v>3.74</v>
      </c>
      <c r="G310" s="4">
        <f t="shared" si="5"/>
        <v>9.8376068376068382</v>
      </c>
    </row>
    <row r="311" spans="1:7" x14ac:dyDescent="0.2">
      <c r="A311" s="6">
        <v>9406</v>
      </c>
      <c r="B311">
        <v>11.89</v>
      </c>
      <c r="C311">
        <v>0.59</v>
      </c>
      <c r="D311">
        <v>1.2</v>
      </c>
      <c r="E311">
        <v>17.7</v>
      </c>
      <c r="F311">
        <v>3.73</v>
      </c>
      <c r="G311" s="4">
        <f t="shared" si="5"/>
        <v>9.908333333333335</v>
      </c>
    </row>
    <row r="312" spans="1:7" x14ac:dyDescent="0.2">
      <c r="A312" s="6">
        <v>9437</v>
      </c>
      <c r="B312">
        <v>12.26</v>
      </c>
      <c r="C312">
        <v>0.6</v>
      </c>
      <c r="D312">
        <v>1.22</v>
      </c>
      <c r="E312">
        <v>18</v>
      </c>
      <c r="F312">
        <v>3.71</v>
      </c>
      <c r="G312" s="4">
        <f t="shared" si="5"/>
        <v>10.049180327868852</v>
      </c>
    </row>
    <row r="313" spans="1:7" x14ac:dyDescent="0.2">
      <c r="A313" s="6">
        <v>9467</v>
      </c>
      <c r="B313">
        <v>12.46</v>
      </c>
      <c r="C313">
        <v>0.6</v>
      </c>
      <c r="D313">
        <v>1.25</v>
      </c>
      <c r="E313">
        <v>17.899999999999999</v>
      </c>
      <c r="F313">
        <v>3.7</v>
      </c>
      <c r="G313" s="4">
        <f t="shared" si="5"/>
        <v>9.968</v>
      </c>
    </row>
    <row r="314" spans="1:7" x14ac:dyDescent="0.2">
      <c r="A314" s="6">
        <v>9498</v>
      </c>
      <c r="B314">
        <v>12.65</v>
      </c>
      <c r="C314">
        <v>0.61</v>
      </c>
      <c r="D314">
        <v>1.25</v>
      </c>
      <c r="E314">
        <v>17.899999999999999</v>
      </c>
      <c r="F314">
        <v>3.68</v>
      </c>
      <c r="G314" s="4">
        <f t="shared" si="5"/>
        <v>10.120000000000001</v>
      </c>
    </row>
    <row r="315" spans="1:7" x14ac:dyDescent="0.2">
      <c r="A315" s="6">
        <v>9529</v>
      </c>
      <c r="B315">
        <v>12.67</v>
      </c>
      <c r="C315">
        <v>0.61</v>
      </c>
      <c r="D315">
        <v>1.25</v>
      </c>
      <c r="E315">
        <v>17.899999999999999</v>
      </c>
      <c r="F315">
        <v>3.65</v>
      </c>
      <c r="G315" s="4">
        <f t="shared" si="5"/>
        <v>10.135999999999999</v>
      </c>
    </row>
    <row r="316" spans="1:7" x14ac:dyDescent="0.2">
      <c r="A316" s="6">
        <v>9557</v>
      </c>
      <c r="B316">
        <v>11.81</v>
      </c>
      <c r="C316">
        <v>0.62</v>
      </c>
      <c r="D316">
        <v>1.25</v>
      </c>
      <c r="E316">
        <v>17.8</v>
      </c>
      <c r="F316">
        <v>3.62</v>
      </c>
      <c r="G316" s="4">
        <f t="shared" si="5"/>
        <v>9.4480000000000004</v>
      </c>
    </row>
    <row r="317" spans="1:7" x14ac:dyDescent="0.2">
      <c r="A317" s="6">
        <v>9588</v>
      </c>
      <c r="B317">
        <v>11.48</v>
      </c>
      <c r="C317">
        <v>0.63</v>
      </c>
      <c r="D317">
        <v>1.25</v>
      </c>
      <c r="E317">
        <v>17.899999999999999</v>
      </c>
      <c r="F317">
        <v>3.6</v>
      </c>
      <c r="G317" s="4">
        <f t="shared" si="5"/>
        <v>9.1840000000000011</v>
      </c>
    </row>
    <row r="318" spans="1:7" x14ac:dyDescent="0.2">
      <c r="A318" s="6">
        <v>9618</v>
      </c>
      <c r="B318">
        <v>11.56</v>
      </c>
      <c r="C318">
        <v>0.64</v>
      </c>
      <c r="D318">
        <v>1.25</v>
      </c>
      <c r="E318">
        <v>17.8</v>
      </c>
      <c r="F318">
        <v>3.57</v>
      </c>
      <c r="G318" s="4">
        <f t="shared" si="5"/>
        <v>9.2480000000000011</v>
      </c>
    </row>
    <row r="319" spans="1:7" x14ac:dyDescent="0.2">
      <c r="A319" s="6">
        <v>9649</v>
      </c>
      <c r="B319">
        <v>12.11</v>
      </c>
      <c r="C319">
        <v>0.65</v>
      </c>
      <c r="D319">
        <v>1.25</v>
      </c>
      <c r="E319">
        <v>17.7</v>
      </c>
      <c r="F319">
        <v>3.54</v>
      </c>
      <c r="G319" s="4">
        <f t="shared" si="5"/>
        <v>9.6879999999999988</v>
      </c>
    </row>
    <row r="320" spans="1:7" x14ac:dyDescent="0.2">
      <c r="A320" s="6">
        <v>9679</v>
      </c>
      <c r="B320">
        <v>12.62</v>
      </c>
      <c r="C320">
        <v>0.65</v>
      </c>
      <c r="D320">
        <v>1.24</v>
      </c>
      <c r="E320">
        <v>17.5</v>
      </c>
      <c r="F320">
        <v>3.51</v>
      </c>
      <c r="G320" s="4">
        <f t="shared" si="5"/>
        <v>10.17741935483871</v>
      </c>
    </row>
    <row r="321" spans="1:7" x14ac:dyDescent="0.2">
      <c r="A321" s="6">
        <v>9710</v>
      </c>
      <c r="B321">
        <v>13.12</v>
      </c>
      <c r="C321">
        <v>0.66</v>
      </c>
      <c r="D321">
        <v>1.24</v>
      </c>
      <c r="E321">
        <v>17.399999999999999</v>
      </c>
      <c r="F321">
        <v>3.48</v>
      </c>
      <c r="G321" s="4">
        <f t="shared" si="5"/>
        <v>10.580645161290322</v>
      </c>
    </row>
    <row r="322" spans="1:7" x14ac:dyDescent="0.2">
      <c r="A322" s="6">
        <v>9741</v>
      </c>
      <c r="B322">
        <v>13.32</v>
      </c>
      <c r="C322">
        <v>0.67</v>
      </c>
      <c r="D322">
        <v>1.24</v>
      </c>
      <c r="E322">
        <v>17.5</v>
      </c>
      <c r="F322">
        <v>3.45</v>
      </c>
      <c r="G322" s="4">
        <f t="shared" si="5"/>
        <v>10.741935483870968</v>
      </c>
    </row>
    <row r="323" spans="1:7" x14ac:dyDescent="0.2">
      <c r="A323" s="6">
        <v>9771</v>
      </c>
      <c r="B323">
        <v>13.02</v>
      </c>
      <c r="C323">
        <v>0.68</v>
      </c>
      <c r="D323">
        <v>1.24</v>
      </c>
      <c r="E323">
        <v>17.600000000000001</v>
      </c>
      <c r="F323">
        <v>3.42</v>
      </c>
      <c r="G323" s="4">
        <f t="shared" si="5"/>
        <v>10.5</v>
      </c>
    </row>
    <row r="324" spans="1:7" x14ac:dyDescent="0.2">
      <c r="A324" s="6">
        <v>9802</v>
      </c>
      <c r="B324">
        <v>13.19</v>
      </c>
      <c r="C324">
        <v>0.68</v>
      </c>
      <c r="D324">
        <v>1.24</v>
      </c>
      <c r="E324">
        <v>17.7</v>
      </c>
      <c r="F324">
        <v>3.4</v>
      </c>
      <c r="G324" s="4">
        <f t="shared" si="5"/>
        <v>10.637096774193548</v>
      </c>
    </row>
    <row r="325" spans="1:7" x14ac:dyDescent="0.2">
      <c r="A325" s="6">
        <v>9832</v>
      </c>
      <c r="B325">
        <v>13.49</v>
      </c>
      <c r="C325">
        <v>0.69</v>
      </c>
      <c r="D325">
        <v>1.24</v>
      </c>
      <c r="E325">
        <v>17.7</v>
      </c>
      <c r="F325">
        <v>3.37</v>
      </c>
      <c r="G325" s="4">
        <f t="shared" si="5"/>
        <v>10.879032258064516</v>
      </c>
    </row>
    <row r="326" spans="1:7" x14ac:dyDescent="0.2">
      <c r="A326" s="6">
        <v>9863</v>
      </c>
      <c r="B326">
        <v>13.4</v>
      </c>
      <c r="C326">
        <v>0.7</v>
      </c>
      <c r="D326">
        <v>1.23</v>
      </c>
      <c r="E326">
        <v>17.5</v>
      </c>
      <c r="F326">
        <v>3.34</v>
      </c>
      <c r="G326" s="4">
        <f t="shared" si="5"/>
        <v>10.894308943089431</v>
      </c>
    </row>
    <row r="327" spans="1:7" x14ac:dyDescent="0.2">
      <c r="A327" s="6">
        <v>9894</v>
      </c>
      <c r="B327">
        <v>13.66</v>
      </c>
      <c r="C327">
        <v>0.7</v>
      </c>
      <c r="D327">
        <v>1.22</v>
      </c>
      <c r="E327">
        <v>17.399999999999999</v>
      </c>
      <c r="F327">
        <v>3.34</v>
      </c>
      <c r="G327" s="4">
        <f t="shared" si="5"/>
        <v>11.196721311475411</v>
      </c>
    </row>
    <row r="328" spans="1:7" x14ac:dyDescent="0.2">
      <c r="A328" s="6">
        <v>9922</v>
      </c>
      <c r="B328">
        <v>13.87</v>
      </c>
      <c r="C328">
        <v>0.71</v>
      </c>
      <c r="D328">
        <v>1.21</v>
      </c>
      <c r="E328">
        <v>17.3</v>
      </c>
      <c r="F328">
        <v>3.34</v>
      </c>
      <c r="G328" s="4">
        <f t="shared" si="5"/>
        <v>11.462809917355372</v>
      </c>
    </row>
    <row r="329" spans="1:7" x14ac:dyDescent="0.2">
      <c r="A329" s="6">
        <v>9953</v>
      </c>
      <c r="B329">
        <v>14.21</v>
      </c>
      <c r="C329">
        <v>0.72</v>
      </c>
      <c r="D329">
        <v>1.2</v>
      </c>
      <c r="E329">
        <v>17.3</v>
      </c>
      <c r="F329">
        <v>3.34</v>
      </c>
      <c r="G329" s="4">
        <f t="shared" si="5"/>
        <v>11.841666666666669</v>
      </c>
    </row>
    <row r="330" spans="1:7" x14ac:dyDescent="0.2">
      <c r="A330" s="6">
        <v>9983</v>
      </c>
      <c r="B330">
        <v>14.7</v>
      </c>
      <c r="C330">
        <v>0.72</v>
      </c>
      <c r="D330">
        <v>1.19</v>
      </c>
      <c r="E330">
        <v>17.399999999999999</v>
      </c>
      <c r="F330">
        <v>3.34</v>
      </c>
      <c r="G330" s="4">
        <f t="shared" si="5"/>
        <v>12.352941176470589</v>
      </c>
    </row>
    <row r="331" spans="1:7" x14ac:dyDescent="0.2">
      <c r="A331" s="6">
        <v>10014</v>
      </c>
      <c r="B331">
        <v>14.89</v>
      </c>
      <c r="C331">
        <v>0.73</v>
      </c>
      <c r="D331">
        <v>1.18</v>
      </c>
      <c r="E331">
        <v>17.600000000000001</v>
      </c>
      <c r="F331">
        <v>3.34</v>
      </c>
      <c r="G331" s="4">
        <f t="shared" si="5"/>
        <v>12.618644067796611</v>
      </c>
    </row>
    <row r="332" spans="1:7" x14ac:dyDescent="0.2">
      <c r="A332" s="6">
        <v>10044</v>
      </c>
      <c r="B332">
        <v>15.22</v>
      </c>
      <c r="C332">
        <v>0.74</v>
      </c>
      <c r="D332">
        <v>1.1599999999999999</v>
      </c>
      <c r="E332">
        <v>17.3</v>
      </c>
      <c r="F332">
        <v>3.33</v>
      </c>
      <c r="G332" s="4">
        <f t="shared" si="5"/>
        <v>13.120689655172415</v>
      </c>
    </row>
    <row r="333" spans="1:7" x14ac:dyDescent="0.2">
      <c r="A333" s="6">
        <v>10075</v>
      </c>
      <c r="B333">
        <v>16.03</v>
      </c>
      <c r="C333">
        <v>0.74</v>
      </c>
      <c r="D333">
        <v>1.1499999999999999</v>
      </c>
      <c r="E333">
        <v>17.2</v>
      </c>
      <c r="F333">
        <v>3.33</v>
      </c>
      <c r="G333" s="4">
        <f t="shared" si="5"/>
        <v>13.93913043478261</v>
      </c>
    </row>
    <row r="334" spans="1:7" x14ac:dyDescent="0.2">
      <c r="A334" s="6">
        <v>10106</v>
      </c>
      <c r="B334">
        <v>16.940000000000001</v>
      </c>
      <c r="C334">
        <v>0.75</v>
      </c>
      <c r="D334">
        <v>1.1399999999999999</v>
      </c>
      <c r="E334">
        <v>17.3</v>
      </c>
      <c r="F334">
        <v>3.33</v>
      </c>
      <c r="G334" s="4">
        <f t="shared" si="5"/>
        <v>14.859649122807021</v>
      </c>
    </row>
    <row r="335" spans="1:7" x14ac:dyDescent="0.2">
      <c r="A335" s="6">
        <v>10136</v>
      </c>
      <c r="B335">
        <v>16.68</v>
      </c>
      <c r="C335">
        <v>0.76</v>
      </c>
      <c r="D335">
        <v>1.1299999999999999</v>
      </c>
      <c r="E335">
        <v>17.399999999999999</v>
      </c>
      <c r="F335">
        <v>3.33</v>
      </c>
      <c r="G335" s="4">
        <f t="shared" si="5"/>
        <v>14.761061946902656</v>
      </c>
    </row>
    <row r="336" spans="1:7" x14ac:dyDescent="0.2">
      <c r="A336" s="6">
        <v>10167</v>
      </c>
      <c r="B336">
        <v>17.059999999999999</v>
      </c>
      <c r="C336">
        <v>0.76</v>
      </c>
      <c r="D336">
        <v>1.1200000000000001</v>
      </c>
      <c r="E336">
        <v>17.3</v>
      </c>
      <c r="F336">
        <v>3.33</v>
      </c>
      <c r="G336" s="4">
        <f t="shared" si="5"/>
        <v>15.232142857142854</v>
      </c>
    </row>
    <row r="337" spans="1:7" x14ac:dyDescent="0.2">
      <c r="A337" s="6">
        <v>10197</v>
      </c>
      <c r="B337">
        <v>17.46</v>
      </c>
      <c r="C337">
        <v>0.77</v>
      </c>
      <c r="D337">
        <v>1.1100000000000001</v>
      </c>
      <c r="E337">
        <v>17.3</v>
      </c>
      <c r="F337">
        <v>3.33</v>
      </c>
      <c r="G337" s="4">
        <f t="shared" si="5"/>
        <v>15.72972972972973</v>
      </c>
    </row>
    <row r="338" spans="1:7" x14ac:dyDescent="0.2">
      <c r="A338" s="6">
        <v>10228</v>
      </c>
      <c r="B338">
        <v>17.53</v>
      </c>
      <c r="C338">
        <v>0.78</v>
      </c>
      <c r="D338">
        <v>1.1299999999999999</v>
      </c>
      <c r="E338">
        <v>17.3</v>
      </c>
      <c r="F338">
        <v>3.33</v>
      </c>
      <c r="G338" s="4">
        <f t="shared" si="5"/>
        <v>15.513274336283189</v>
      </c>
    </row>
    <row r="339" spans="1:7" x14ac:dyDescent="0.2">
      <c r="A339" s="6">
        <v>10259</v>
      </c>
      <c r="B339">
        <v>17.32</v>
      </c>
      <c r="C339">
        <v>0.78</v>
      </c>
      <c r="D339">
        <v>1.1599999999999999</v>
      </c>
      <c r="E339">
        <v>17.100000000000001</v>
      </c>
      <c r="F339">
        <v>3.35</v>
      </c>
      <c r="G339" s="4">
        <f t="shared" si="5"/>
        <v>14.931034482758623</v>
      </c>
    </row>
    <row r="340" spans="1:7" x14ac:dyDescent="0.2">
      <c r="A340" s="6">
        <v>10288</v>
      </c>
      <c r="B340">
        <v>18.25</v>
      </c>
      <c r="C340">
        <v>0.79</v>
      </c>
      <c r="D340">
        <v>1.18</v>
      </c>
      <c r="E340">
        <v>17.100000000000001</v>
      </c>
      <c r="F340">
        <v>3.38</v>
      </c>
      <c r="G340" s="4">
        <f t="shared" si="5"/>
        <v>15.466101694915254</v>
      </c>
    </row>
    <row r="341" spans="1:7" x14ac:dyDescent="0.2">
      <c r="A341" s="6">
        <v>10319</v>
      </c>
      <c r="B341">
        <v>19.399999999999999</v>
      </c>
      <c r="C341">
        <v>0.8</v>
      </c>
      <c r="D341">
        <v>1.2</v>
      </c>
      <c r="E341">
        <v>17.100000000000001</v>
      </c>
      <c r="F341">
        <v>3.4</v>
      </c>
      <c r="G341" s="4">
        <f t="shared" si="5"/>
        <v>16.166666666666668</v>
      </c>
    </row>
    <row r="342" spans="1:7" x14ac:dyDescent="0.2">
      <c r="A342" s="6">
        <v>10349</v>
      </c>
      <c r="B342">
        <v>20</v>
      </c>
      <c r="C342">
        <v>0.8</v>
      </c>
      <c r="D342">
        <v>1.22</v>
      </c>
      <c r="E342">
        <v>17.2</v>
      </c>
      <c r="F342">
        <v>3.42</v>
      </c>
      <c r="G342" s="4">
        <f t="shared" si="5"/>
        <v>16.393442622950818</v>
      </c>
    </row>
    <row r="343" spans="1:7" x14ac:dyDescent="0.2">
      <c r="A343" s="6">
        <v>10380</v>
      </c>
      <c r="B343">
        <v>19.02</v>
      </c>
      <c r="C343">
        <v>0.81</v>
      </c>
      <c r="D343">
        <v>1.25</v>
      </c>
      <c r="E343">
        <v>17.100000000000001</v>
      </c>
      <c r="F343">
        <v>3.44</v>
      </c>
      <c r="G343" s="4">
        <f t="shared" si="5"/>
        <v>15.215999999999999</v>
      </c>
    </row>
    <row r="344" spans="1:7" x14ac:dyDescent="0.2">
      <c r="A344" s="6">
        <v>10410</v>
      </c>
      <c r="B344">
        <v>19.16</v>
      </c>
      <c r="C344">
        <v>0.82</v>
      </c>
      <c r="D344">
        <v>1.27</v>
      </c>
      <c r="E344">
        <v>17.100000000000001</v>
      </c>
      <c r="F344">
        <v>3.46</v>
      </c>
      <c r="G344" s="4">
        <f t="shared" si="5"/>
        <v>15.086614173228346</v>
      </c>
    </row>
    <row r="345" spans="1:7" x14ac:dyDescent="0.2">
      <c r="A345" s="6">
        <v>10441</v>
      </c>
      <c r="B345">
        <v>19.78</v>
      </c>
      <c r="C345">
        <v>0.82</v>
      </c>
      <c r="D345">
        <v>1.29</v>
      </c>
      <c r="E345">
        <v>17.100000000000001</v>
      </c>
      <c r="F345">
        <v>3.49</v>
      </c>
      <c r="G345" s="4">
        <f t="shared" si="5"/>
        <v>15.333333333333334</v>
      </c>
    </row>
    <row r="346" spans="1:7" x14ac:dyDescent="0.2">
      <c r="A346" s="6">
        <v>10472</v>
      </c>
      <c r="B346">
        <v>21.17</v>
      </c>
      <c r="C346">
        <v>0.83</v>
      </c>
      <c r="D346">
        <v>1.31</v>
      </c>
      <c r="E346">
        <v>17.3</v>
      </c>
      <c r="F346">
        <v>3.51</v>
      </c>
      <c r="G346" s="4">
        <f t="shared" si="5"/>
        <v>16.16030534351145</v>
      </c>
    </row>
    <row r="347" spans="1:7" x14ac:dyDescent="0.2">
      <c r="A347" s="6">
        <v>10502</v>
      </c>
      <c r="B347">
        <v>21.6</v>
      </c>
      <c r="C347">
        <v>0.84</v>
      </c>
      <c r="D347">
        <v>1.33</v>
      </c>
      <c r="E347">
        <v>17.2</v>
      </c>
      <c r="F347">
        <v>3.53</v>
      </c>
      <c r="G347" s="4">
        <f t="shared" si="5"/>
        <v>16.2406015037594</v>
      </c>
    </row>
    <row r="348" spans="1:7" x14ac:dyDescent="0.2">
      <c r="A348" s="6">
        <v>10533</v>
      </c>
      <c r="B348">
        <v>23.06</v>
      </c>
      <c r="C348">
        <v>0.84</v>
      </c>
      <c r="D348">
        <v>1.36</v>
      </c>
      <c r="E348">
        <v>17.2</v>
      </c>
      <c r="F348">
        <v>3.56</v>
      </c>
      <c r="G348" s="4">
        <f t="shared" si="5"/>
        <v>16.955882352941174</v>
      </c>
    </row>
    <row r="349" spans="1:7" x14ac:dyDescent="0.2">
      <c r="A349" s="6">
        <v>10563</v>
      </c>
      <c r="B349">
        <v>23.15</v>
      </c>
      <c r="C349">
        <v>0.85</v>
      </c>
      <c r="D349">
        <v>1.38</v>
      </c>
      <c r="E349">
        <v>17.100000000000001</v>
      </c>
      <c r="F349">
        <v>3.58</v>
      </c>
      <c r="G349" s="4">
        <f t="shared" si="5"/>
        <v>16.775362318840578</v>
      </c>
    </row>
    <row r="350" spans="1:7" x14ac:dyDescent="0.2">
      <c r="A350" s="6">
        <v>10594</v>
      </c>
      <c r="B350">
        <v>24.86</v>
      </c>
      <c r="C350">
        <v>0.86</v>
      </c>
      <c r="D350">
        <v>1.4</v>
      </c>
      <c r="E350">
        <v>17.100000000000001</v>
      </c>
      <c r="F350">
        <v>3.6</v>
      </c>
      <c r="G350" s="4">
        <f t="shared" si="5"/>
        <v>17.757142857142856</v>
      </c>
    </row>
    <row r="351" spans="1:7" x14ac:dyDescent="0.2">
      <c r="A351" s="6">
        <v>10625</v>
      </c>
      <c r="B351">
        <v>24.99</v>
      </c>
      <c r="C351">
        <v>0.87</v>
      </c>
      <c r="D351">
        <v>1.42</v>
      </c>
      <c r="E351">
        <v>17.100000000000001</v>
      </c>
      <c r="F351">
        <v>3.57</v>
      </c>
      <c r="G351" s="4">
        <f t="shared" si="5"/>
        <v>17.598591549295776</v>
      </c>
    </row>
    <row r="352" spans="1:7" x14ac:dyDescent="0.2">
      <c r="A352" s="6">
        <v>10653</v>
      </c>
      <c r="B352">
        <v>25.43</v>
      </c>
      <c r="C352">
        <v>0.88</v>
      </c>
      <c r="D352">
        <v>1.44</v>
      </c>
      <c r="E352">
        <v>17</v>
      </c>
      <c r="F352">
        <v>3.55</v>
      </c>
      <c r="G352" s="4">
        <f t="shared" si="5"/>
        <v>17.659722222222221</v>
      </c>
    </row>
    <row r="353" spans="1:7" x14ac:dyDescent="0.2">
      <c r="A353" s="6">
        <v>10684</v>
      </c>
      <c r="B353">
        <v>25.28</v>
      </c>
      <c r="C353">
        <v>0.89</v>
      </c>
      <c r="D353">
        <v>1.46</v>
      </c>
      <c r="E353">
        <v>16.899999999999999</v>
      </c>
      <c r="F353">
        <v>3.52</v>
      </c>
      <c r="G353" s="4">
        <f t="shared" si="5"/>
        <v>17.315068493150687</v>
      </c>
    </row>
    <row r="354" spans="1:7" x14ac:dyDescent="0.2">
      <c r="A354" s="6">
        <v>10714</v>
      </c>
      <c r="B354">
        <v>25.66</v>
      </c>
      <c r="C354">
        <v>0.9</v>
      </c>
      <c r="D354">
        <v>1.48</v>
      </c>
      <c r="E354">
        <v>17</v>
      </c>
      <c r="F354">
        <v>3.5</v>
      </c>
      <c r="G354" s="4">
        <f t="shared" si="5"/>
        <v>17.337837837837839</v>
      </c>
    </row>
    <row r="355" spans="1:7" x14ac:dyDescent="0.2">
      <c r="A355" s="6">
        <v>10745</v>
      </c>
      <c r="B355">
        <v>26.15</v>
      </c>
      <c r="C355">
        <v>0.91</v>
      </c>
      <c r="D355">
        <v>1.5</v>
      </c>
      <c r="E355">
        <v>17.100000000000001</v>
      </c>
      <c r="F355">
        <v>3.47</v>
      </c>
      <c r="G355" s="4">
        <f t="shared" si="5"/>
        <v>17.433333333333334</v>
      </c>
    </row>
    <row r="356" spans="1:7" x14ac:dyDescent="0.2">
      <c r="A356" s="6">
        <v>10775</v>
      </c>
      <c r="B356">
        <v>28.48</v>
      </c>
      <c r="C356">
        <v>0.92</v>
      </c>
      <c r="D356">
        <v>1.51</v>
      </c>
      <c r="E356">
        <v>17.3</v>
      </c>
      <c r="F356">
        <v>3.45</v>
      </c>
      <c r="G356" s="4">
        <f t="shared" si="5"/>
        <v>18.860927152317881</v>
      </c>
    </row>
    <row r="357" spans="1:7" x14ac:dyDescent="0.2">
      <c r="A357" s="6">
        <v>10806</v>
      </c>
      <c r="B357">
        <v>30.1</v>
      </c>
      <c r="C357">
        <v>0.93</v>
      </c>
      <c r="D357">
        <v>1.53</v>
      </c>
      <c r="E357">
        <v>17.3</v>
      </c>
      <c r="F357">
        <v>3.42</v>
      </c>
      <c r="G357" s="4">
        <f t="shared" si="5"/>
        <v>19.673202614379086</v>
      </c>
    </row>
    <row r="358" spans="1:7" x14ac:dyDescent="0.2">
      <c r="A358" s="6">
        <v>10837</v>
      </c>
      <c r="B358">
        <v>31.3</v>
      </c>
      <c r="C358">
        <v>0.94</v>
      </c>
      <c r="D358">
        <v>1.55</v>
      </c>
      <c r="E358">
        <v>17.3</v>
      </c>
      <c r="F358">
        <v>3.39</v>
      </c>
      <c r="G358" s="4">
        <f t="shared" ref="G358:G421" si="6">SP500_Price/Earnings</f>
        <v>20.193548387096776</v>
      </c>
    </row>
    <row r="359" spans="1:7" x14ac:dyDescent="0.2">
      <c r="A359" s="6">
        <v>10867</v>
      </c>
      <c r="B359">
        <v>27.99</v>
      </c>
      <c r="C359">
        <v>0.95</v>
      </c>
      <c r="D359">
        <v>1.57</v>
      </c>
      <c r="E359">
        <v>17.3</v>
      </c>
      <c r="F359">
        <v>3.37</v>
      </c>
      <c r="G359" s="4">
        <f t="shared" si="6"/>
        <v>17.828025477707005</v>
      </c>
    </row>
    <row r="360" spans="1:7" x14ac:dyDescent="0.2">
      <c r="A360" s="6">
        <v>10898</v>
      </c>
      <c r="B360">
        <v>20.58</v>
      </c>
      <c r="C360">
        <v>0.96</v>
      </c>
      <c r="D360">
        <v>1.59</v>
      </c>
      <c r="E360">
        <v>17.3</v>
      </c>
      <c r="F360">
        <v>3.34</v>
      </c>
      <c r="G360" s="4">
        <f t="shared" si="6"/>
        <v>12.943396226415093</v>
      </c>
    </row>
    <row r="361" spans="1:7" x14ac:dyDescent="0.2">
      <c r="A361" s="6">
        <v>10928</v>
      </c>
      <c r="B361">
        <v>21.4</v>
      </c>
      <c r="C361">
        <v>0.97</v>
      </c>
      <c r="D361">
        <v>1.61</v>
      </c>
      <c r="E361">
        <v>17.2</v>
      </c>
      <c r="F361">
        <v>3.32</v>
      </c>
      <c r="G361" s="4">
        <f t="shared" si="6"/>
        <v>13.291925465838508</v>
      </c>
    </row>
    <row r="362" spans="1:7" x14ac:dyDescent="0.2">
      <c r="A362" s="6">
        <v>10959</v>
      </c>
      <c r="B362">
        <v>21.71</v>
      </c>
      <c r="C362">
        <v>0.97</v>
      </c>
      <c r="D362">
        <v>1.56</v>
      </c>
      <c r="E362">
        <v>17.100000000000001</v>
      </c>
      <c r="F362">
        <v>3.29</v>
      </c>
      <c r="G362" s="4">
        <f t="shared" si="6"/>
        <v>13.916666666666666</v>
      </c>
    </row>
    <row r="363" spans="1:7" x14ac:dyDescent="0.2">
      <c r="A363" s="6">
        <v>10990</v>
      </c>
      <c r="B363">
        <v>23.07</v>
      </c>
      <c r="C363">
        <v>0.97</v>
      </c>
      <c r="D363">
        <v>1.5</v>
      </c>
      <c r="E363">
        <v>17</v>
      </c>
      <c r="F363">
        <v>3.29</v>
      </c>
      <c r="G363" s="4">
        <f t="shared" si="6"/>
        <v>15.38</v>
      </c>
    </row>
    <row r="364" spans="1:7" x14ac:dyDescent="0.2">
      <c r="A364" s="6">
        <v>11018</v>
      </c>
      <c r="B364">
        <v>23.94</v>
      </c>
      <c r="C364">
        <v>0.97</v>
      </c>
      <c r="D364">
        <v>1.45</v>
      </c>
      <c r="E364">
        <v>16.899999999999999</v>
      </c>
      <c r="F364">
        <v>3.3</v>
      </c>
      <c r="G364" s="4">
        <f t="shared" si="6"/>
        <v>16.510344827586209</v>
      </c>
    </row>
    <row r="365" spans="1:7" x14ac:dyDescent="0.2">
      <c r="A365" s="6">
        <v>11049</v>
      </c>
      <c r="B365">
        <v>25.46</v>
      </c>
      <c r="C365">
        <v>0.97</v>
      </c>
      <c r="D365">
        <v>1.4</v>
      </c>
      <c r="E365">
        <v>17</v>
      </c>
      <c r="F365">
        <v>3.3</v>
      </c>
      <c r="G365" s="4">
        <f t="shared" si="6"/>
        <v>18.185714285714287</v>
      </c>
    </row>
    <row r="366" spans="1:7" x14ac:dyDescent="0.2">
      <c r="A366" s="6">
        <v>11079</v>
      </c>
      <c r="B366">
        <v>23.94</v>
      </c>
      <c r="C366">
        <v>0.97</v>
      </c>
      <c r="D366">
        <v>1.34</v>
      </c>
      <c r="E366">
        <v>16.899999999999999</v>
      </c>
      <c r="F366">
        <v>3.31</v>
      </c>
      <c r="G366" s="4">
        <f t="shared" si="6"/>
        <v>17.865671641791046</v>
      </c>
    </row>
    <row r="367" spans="1:7" x14ac:dyDescent="0.2">
      <c r="A367" s="6">
        <v>11110</v>
      </c>
      <c r="B367">
        <v>21.52</v>
      </c>
      <c r="C367">
        <v>0.97</v>
      </c>
      <c r="D367">
        <v>1.29</v>
      </c>
      <c r="E367">
        <v>16.8</v>
      </c>
      <c r="F367">
        <v>3.31</v>
      </c>
      <c r="G367" s="4">
        <f t="shared" si="6"/>
        <v>16.682170542635657</v>
      </c>
    </row>
    <row r="368" spans="1:7" x14ac:dyDescent="0.2">
      <c r="A368" s="6">
        <v>11140</v>
      </c>
      <c r="B368">
        <v>21.06</v>
      </c>
      <c r="C368">
        <v>0.98</v>
      </c>
      <c r="D368">
        <v>1.24</v>
      </c>
      <c r="E368">
        <v>16.600000000000001</v>
      </c>
      <c r="F368">
        <v>3.32</v>
      </c>
      <c r="G368" s="4">
        <f t="shared" si="6"/>
        <v>16.983870967741936</v>
      </c>
    </row>
    <row r="369" spans="1:7" x14ac:dyDescent="0.2">
      <c r="A369" s="6">
        <v>11171</v>
      </c>
      <c r="B369">
        <v>20.79</v>
      </c>
      <c r="C369">
        <v>0.98</v>
      </c>
      <c r="D369">
        <v>1.18</v>
      </c>
      <c r="E369">
        <v>16.5</v>
      </c>
      <c r="F369">
        <v>3.32</v>
      </c>
      <c r="G369" s="4">
        <f t="shared" si="6"/>
        <v>17.618644067796609</v>
      </c>
    </row>
    <row r="370" spans="1:7" x14ac:dyDescent="0.2">
      <c r="A370" s="6">
        <v>11202</v>
      </c>
      <c r="B370">
        <v>20.78</v>
      </c>
      <c r="C370">
        <v>0.98</v>
      </c>
      <c r="D370">
        <v>1.1299999999999999</v>
      </c>
      <c r="E370">
        <v>16.600000000000001</v>
      </c>
      <c r="F370">
        <v>3.32</v>
      </c>
      <c r="G370" s="4">
        <f t="shared" si="6"/>
        <v>18.389380530973455</v>
      </c>
    </row>
    <row r="371" spans="1:7" x14ac:dyDescent="0.2">
      <c r="A371" s="6">
        <v>11232</v>
      </c>
      <c r="B371">
        <v>17.920000000000002</v>
      </c>
      <c r="C371">
        <v>0.98</v>
      </c>
      <c r="D371">
        <v>1.08</v>
      </c>
      <c r="E371">
        <v>16.5</v>
      </c>
      <c r="F371">
        <v>3.33</v>
      </c>
      <c r="G371" s="4">
        <f t="shared" si="6"/>
        <v>16.592592592592592</v>
      </c>
    </row>
    <row r="372" spans="1:7" x14ac:dyDescent="0.2">
      <c r="A372" s="6">
        <v>11263</v>
      </c>
      <c r="B372">
        <v>16.62</v>
      </c>
      <c r="C372">
        <v>0.98</v>
      </c>
      <c r="D372">
        <v>1.02</v>
      </c>
      <c r="E372">
        <v>16.399999999999999</v>
      </c>
      <c r="F372">
        <v>3.33</v>
      </c>
      <c r="G372" s="4">
        <f t="shared" si="6"/>
        <v>16.294117647058822</v>
      </c>
    </row>
    <row r="373" spans="1:7" x14ac:dyDescent="0.2">
      <c r="A373" s="6">
        <v>11293</v>
      </c>
      <c r="B373">
        <v>15.51</v>
      </c>
      <c r="C373">
        <v>0.98</v>
      </c>
      <c r="D373">
        <v>0.97</v>
      </c>
      <c r="E373">
        <v>16.100000000000001</v>
      </c>
      <c r="F373">
        <v>3.34</v>
      </c>
      <c r="G373" s="4">
        <f t="shared" si="6"/>
        <v>15.989690721649485</v>
      </c>
    </row>
    <row r="374" spans="1:7" x14ac:dyDescent="0.2">
      <c r="A374" s="6">
        <v>11324</v>
      </c>
      <c r="B374">
        <v>15.98</v>
      </c>
      <c r="C374">
        <v>0.97</v>
      </c>
      <c r="D374">
        <v>0.94</v>
      </c>
      <c r="E374">
        <v>15.9</v>
      </c>
      <c r="F374">
        <v>3.34</v>
      </c>
      <c r="G374" s="4">
        <f t="shared" si="6"/>
        <v>17</v>
      </c>
    </row>
    <row r="375" spans="1:7" x14ac:dyDescent="0.2">
      <c r="A375" s="6">
        <v>11355</v>
      </c>
      <c r="B375">
        <v>17.2</v>
      </c>
      <c r="C375">
        <v>0.95</v>
      </c>
      <c r="D375">
        <v>0.91</v>
      </c>
      <c r="E375">
        <v>15.7</v>
      </c>
      <c r="F375">
        <v>3.37</v>
      </c>
      <c r="G375" s="4">
        <f t="shared" si="6"/>
        <v>18.901098901098898</v>
      </c>
    </row>
    <row r="376" spans="1:7" x14ac:dyDescent="0.2">
      <c r="A376" s="6">
        <v>11383</v>
      </c>
      <c r="B376">
        <v>17.53</v>
      </c>
      <c r="C376">
        <v>0.94</v>
      </c>
      <c r="D376">
        <v>0.88</v>
      </c>
      <c r="E376">
        <v>15.6</v>
      </c>
      <c r="F376">
        <v>3.4</v>
      </c>
      <c r="G376" s="4">
        <f t="shared" si="6"/>
        <v>19.920454545454547</v>
      </c>
    </row>
    <row r="377" spans="1:7" x14ac:dyDescent="0.2">
      <c r="A377" s="6">
        <v>11414</v>
      </c>
      <c r="B377">
        <v>15.86</v>
      </c>
      <c r="C377">
        <v>0.93</v>
      </c>
      <c r="D377">
        <v>0.85</v>
      </c>
      <c r="E377">
        <v>15.5</v>
      </c>
      <c r="F377">
        <v>3.42</v>
      </c>
      <c r="G377" s="4">
        <f t="shared" si="6"/>
        <v>18.658823529411766</v>
      </c>
    </row>
    <row r="378" spans="1:7" x14ac:dyDescent="0.2">
      <c r="A378" s="6">
        <v>11444</v>
      </c>
      <c r="B378">
        <v>14.33</v>
      </c>
      <c r="C378">
        <v>0.91</v>
      </c>
      <c r="D378">
        <v>0.82</v>
      </c>
      <c r="E378">
        <v>15.3</v>
      </c>
      <c r="F378">
        <v>3.45</v>
      </c>
      <c r="G378" s="4">
        <f t="shared" si="6"/>
        <v>17.475609756097562</v>
      </c>
    </row>
    <row r="379" spans="1:7" x14ac:dyDescent="0.2">
      <c r="A379" s="6">
        <v>11475</v>
      </c>
      <c r="B379">
        <v>13.87</v>
      </c>
      <c r="C379">
        <v>0.9</v>
      </c>
      <c r="D379">
        <v>0.79</v>
      </c>
      <c r="E379">
        <v>15.1</v>
      </c>
      <c r="F379">
        <v>3.48</v>
      </c>
      <c r="G379" s="4">
        <f t="shared" si="6"/>
        <v>17.556962025316455</v>
      </c>
    </row>
    <row r="380" spans="1:7" x14ac:dyDescent="0.2">
      <c r="A380" s="6">
        <v>11505</v>
      </c>
      <c r="B380">
        <v>14.33</v>
      </c>
      <c r="C380">
        <v>0.89</v>
      </c>
      <c r="D380">
        <v>0.76</v>
      </c>
      <c r="E380">
        <v>15.1</v>
      </c>
      <c r="F380">
        <v>3.51</v>
      </c>
      <c r="G380" s="4">
        <f t="shared" si="6"/>
        <v>18.855263157894736</v>
      </c>
    </row>
    <row r="381" spans="1:7" x14ac:dyDescent="0.2">
      <c r="A381" s="6">
        <v>11536</v>
      </c>
      <c r="B381">
        <v>13.9</v>
      </c>
      <c r="C381">
        <v>0.87</v>
      </c>
      <c r="D381">
        <v>0.73</v>
      </c>
      <c r="E381">
        <v>15.1</v>
      </c>
      <c r="F381">
        <v>3.54</v>
      </c>
      <c r="G381" s="4">
        <f t="shared" si="6"/>
        <v>19.041095890410961</v>
      </c>
    </row>
    <row r="382" spans="1:7" x14ac:dyDescent="0.2">
      <c r="A382" s="6">
        <v>11567</v>
      </c>
      <c r="B382">
        <v>11.83</v>
      </c>
      <c r="C382">
        <v>0.86</v>
      </c>
      <c r="D382">
        <v>0.7</v>
      </c>
      <c r="E382">
        <v>15</v>
      </c>
      <c r="F382">
        <v>3.57</v>
      </c>
      <c r="G382" s="4">
        <f t="shared" si="6"/>
        <v>16.900000000000002</v>
      </c>
    </row>
    <row r="383" spans="1:7" x14ac:dyDescent="0.2">
      <c r="A383" s="6">
        <v>11597</v>
      </c>
      <c r="B383">
        <v>10.25</v>
      </c>
      <c r="C383">
        <v>0.85</v>
      </c>
      <c r="D383">
        <v>0.67</v>
      </c>
      <c r="E383">
        <v>14.9</v>
      </c>
      <c r="F383">
        <v>3.6</v>
      </c>
      <c r="G383" s="4">
        <f t="shared" si="6"/>
        <v>15.298507462686567</v>
      </c>
    </row>
    <row r="384" spans="1:7" x14ac:dyDescent="0.2">
      <c r="A384" s="6">
        <v>11628</v>
      </c>
      <c r="B384">
        <v>10.39</v>
      </c>
      <c r="C384">
        <v>0.83</v>
      </c>
      <c r="D384">
        <v>0.64</v>
      </c>
      <c r="E384">
        <v>14.7</v>
      </c>
      <c r="F384">
        <v>3.62</v>
      </c>
      <c r="G384" s="4">
        <f t="shared" si="6"/>
        <v>16.234375</v>
      </c>
    </row>
    <row r="385" spans="1:7" x14ac:dyDescent="0.2">
      <c r="A385" s="6">
        <v>11658</v>
      </c>
      <c r="B385">
        <v>8.44</v>
      </c>
      <c r="C385">
        <v>0.82</v>
      </c>
      <c r="D385">
        <v>0.61</v>
      </c>
      <c r="E385">
        <v>14.6</v>
      </c>
      <c r="F385">
        <v>3.65</v>
      </c>
      <c r="G385" s="4">
        <f t="shared" si="6"/>
        <v>13.836065573770492</v>
      </c>
    </row>
    <row r="386" spans="1:7" x14ac:dyDescent="0.2">
      <c r="A386" s="6">
        <v>11689</v>
      </c>
      <c r="B386">
        <v>8.3000000000000007</v>
      </c>
      <c r="C386">
        <v>0.79</v>
      </c>
      <c r="D386">
        <v>0.59</v>
      </c>
      <c r="E386">
        <v>14.3</v>
      </c>
      <c r="F386">
        <v>3.68</v>
      </c>
      <c r="G386" s="4">
        <f t="shared" si="6"/>
        <v>14.067796610169493</v>
      </c>
    </row>
    <row r="387" spans="1:7" x14ac:dyDescent="0.2">
      <c r="A387" s="6">
        <v>11720</v>
      </c>
      <c r="B387">
        <v>8.23</v>
      </c>
      <c r="C387">
        <v>0.77</v>
      </c>
      <c r="D387">
        <v>0.57999999999999996</v>
      </c>
      <c r="E387">
        <v>14.1</v>
      </c>
      <c r="F387">
        <v>3.65</v>
      </c>
      <c r="G387" s="4">
        <f t="shared" si="6"/>
        <v>14.189655172413795</v>
      </c>
    </row>
    <row r="388" spans="1:7" x14ac:dyDescent="0.2">
      <c r="A388" s="6">
        <v>11749</v>
      </c>
      <c r="B388">
        <v>8.26</v>
      </c>
      <c r="C388">
        <v>0.74</v>
      </c>
      <c r="D388">
        <v>0.56000000000000005</v>
      </c>
      <c r="E388">
        <v>14</v>
      </c>
      <c r="F388">
        <v>3.62</v>
      </c>
      <c r="G388" s="4">
        <f t="shared" si="6"/>
        <v>14.749999999999998</v>
      </c>
    </row>
    <row r="389" spans="1:7" x14ac:dyDescent="0.2">
      <c r="A389" s="6">
        <v>11780</v>
      </c>
      <c r="B389">
        <v>6.28</v>
      </c>
      <c r="C389">
        <v>0.71</v>
      </c>
      <c r="D389">
        <v>0.54</v>
      </c>
      <c r="E389">
        <v>13.9</v>
      </c>
      <c r="F389">
        <v>3.59</v>
      </c>
      <c r="G389" s="4">
        <f t="shared" si="6"/>
        <v>11.62962962962963</v>
      </c>
    </row>
    <row r="390" spans="1:7" x14ac:dyDescent="0.2">
      <c r="A390" s="6">
        <v>11810</v>
      </c>
      <c r="B390">
        <v>5.51</v>
      </c>
      <c r="C390">
        <v>0.69</v>
      </c>
      <c r="D390">
        <v>0.53</v>
      </c>
      <c r="E390">
        <v>13.7</v>
      </c>
      <c r="F390">
        <v>3.56</v>
      </c>
      <c r="G390" s="4">
        <f t="shared" si="6"/>
        <v>10.396226415094338</v>
      </c>
    </row>
    <row r="391" spans="1:7" x14ac:dyDescent="0.2">
      <c r="A391" s="6">
        <v>11841</v>
      </c>
      <c r="B391">
        <v>4.7699999999999996</v>
      </c>
      <c r="C391">
        <v>0.66</v>
      </c>
      <c r="D391">
        <v>0.51</v>
      </c>
      <c r="E391">
        <v>13.6</v>
      </c>
      <c r="F391">
        <v>3.53</v>
      </c>
      <c r="G391" s="4">
        <f t="shared" si="6"/>
        <v>9.352941176470587</v>
      </c>
    </row>
    <row r="392" spans="1:7" x14ac:dyDescent="0.2">
      <c r="A392" s="6">
        <v>11871</v>
      </c>
      <c r="B392">
        <v>5.01</v>
      </c>
      <c r="C392">
        <v>0.63</v>
      </c>
      <c r="D392">
        <v>0.49</v>
      </c>
      <c r="E392">
        <v>13.6</v>
      </c>
      <c r="F392">
        <v>3.5</v>
      </c>
      <c r="G392" s="4">
        <f t="shared" si="6"/>
        <v>10.224489795918368</v>
      </c>
    </row>
    <row r="393" spans="1:7" x14ac:dyDescent="0.2">
      <c r="A393" s="6">
        <v>11902</v>
      </c>
      <c r="B393">
        <v>7.53</v>
      </c>
      <c r="C393">
        <v>0.61</v>
      </c>
      <c r="D393">
        <v>0.48</v>
      </c>
      <c r="E393">
        <v>13.5</v>
      </c>
      <c r="F393">
        <v>3.46</v>
      </c>
      <c r="G393" s="4">
        <f t="shared" si="6"/>
        <v>15.687500000000002</v>
      </c>
    </row>
    <row r="394" spans="1:7" x14ac:dyDescent="0.2">
      <c r="A394" s="6">
        <v>11933</v>
      </c>
      <c r="B394">
        <v>8.26</v>
      </c>
      <c r="C394">
        <v>0.57999999999999996</v>
      </c>
      <c r="D394">
        <v>0.46</v>
      </c>
      <c r="E394">
        <v>13.4</v>
      </c>
      <c r="F394">
        <v>3.43</v>
      </c>
      <c r="G394" s="4">
        <f t="shared" si="6"/>
        <v>17.956521739130434</v>
      </c>
    </row>
    <row r="395" spans="1:7" x14ac:dyDescent="0.2">
      <c r="A395" s="6">
        <v>11963</v>
      </c>
      <c r="B395">
        <v>7.12</v>
      </c>
      <c r="C395">
        <v>0.55000000000000004</v>
      </c>
      <c r="D395">
        <v>0.44</v>
      </c>
      <c r="E395">
        <v>13.3</v>
      </c>
      <c r="F395">
        <v>3.4</v>
      </c>
      <c r="G395" s="4">
        <f t="shared" si="6"/>
        <v>16.181818181818183</v>
      </c>
    </row>
    <row r="396" spans="1:7" x14ac:dyDescent="0.2">
      <c r="A396" s="6">
        <v>11994</v>
      </c>
      <c r="B396">
        <v>7.05</v>
      </c>
      <c r="C396">
        <v>0.53</v>
      </c>
      <c r="D396">
        <v>0.43</v>
      </c>
      <c r="E396">
        <v>13.2</v>
      </c>
      <c r="F396">
        <v>3.37</v>
      </c>
      <c r="G396" s="4">
        <f t="shared" si="6"/>
        <v>16.395348837209301</v>
      </c>
    </row>
    <row r="397" spans="1:7" x14ac:dyDescent="0.2">
      <c r="A397" s="6">
        <v>12024</v>
      </c>
      <c r="B397">
        <v>6.82</v>
      </c>
      <c r="C397">
        <v>0.5</v>
      </c>
      <c r="D397">
        <v>0.41</v>
      </c>
      <c r="E397">
        <v>13.1</v>
      </c>
      <c r="F397">
        <v>3.34</v>
      </c>
      <c r="G397" s="4">
        <f t="shared" si="6"/>
        <v>16.634146341463417</v>
      </c>
    </row>
    <row r="398" spans="1:7" x14ac:dyDescent="0.2">
      <c r="A398" s="6">
        <v>12055</v>
      </c>
      <c r="B398">
        <v>7.09</v>
      </c>
      <c r="C398">
        <v>0.49</v>
      </c>
      <c r="D398">
        <v>0.41</v>
      </c>
      <c r="E398">
        <v>12.9</v>
      </c>
      <c r="F398">
        <v>3.31</v>
      </c>
      <c r="G398" s="4">
        <f t="shared" si="6"/>
        <v>17.292682926829269</v>
      </c>
    </row>
    <row r="399" spans="1:7" x14ac:dyDescent="0.2">
      <c r="A399" s="6">
        <v>12086</v>
      </c>
      <c r="B399">
        <v>6.25</v>
      </c>
      <c r="C399">
        <v>0.49</v>
      </c>
      <c r="D399">
        <v>0.41</v>
      </c>
      <c r="E399">
        <v>12.7</v>
      </c>
      <c r="F399">
        <v>3.29</v>
      </c>
      <c r="G399" s="4">
        <f t="shared" si="6"/>
        <v>15.24390243902439</v>
      </c>
    </row>
    <row r="400" spans="1:7" x14ac:dyDescent="0.2">
      <c r="A400" s="6">
        <v>12114</v>
      </c>
      <c r="B400">
        <v>6.23</v>
      </c>
      <c r="C400">
        <v>0.48</v>
      </c>
      <c r="D400">
        <v>0.42</v>
      </c>
      <c r="E400">
        <v>12.6</v>
      </c>
      <c r="F400">
        <v>3.28</v>
      </c>
      <c r="G400" s="4">
        <f t="shared" si="6"/>
        <v>14.833333333333336</v>
      </c>
    </row>
    <row r="401" spans="1:7" x14ac:dyDescent="0.2">
      <c r="A401" s="6">
        <v>12145</v>
      </c>
      <c r="B401">
        <v>6.89</v>
      </c>
      <c r="C401">
        <v>0.48</v>
      </c>
      <c r="D401">
        <v>0.42</v>
      </c>
      <c r="E401">
        <v>12.6</v>
      </c>
      <c r="F401">
        <v>3.26</v>
      </c>
      <c r="G401" s="4">
        <f t="shared" si="6"/>
        <v>16.404761904761905</v>
      </c>
    </row>
    <row r="402" spans="1:7" x14ac:dyDescent="0.2">
      <c r="A402" s="6">
        <v>12175</v>
      </c>
      <c r="B402">
        <v>8.8699999999999992</v>
      </c>
      <c r="C402">
        <v>0.47</v>
      </c>
      <c r="D402">
        <v>0.42</v>
      </c>
      <c r="E402">
        <v>12.6</v>
      </c>
      <c r="F402">
        <v>3.25</v>
      </c>
      <c r="G402" s="4">
        <f t="shared" si="6"/>
        <v>21.119047619047617</v>
      </c>
    </row>
    <row r="403" spans="1:7" x14ac:dyDescent="0.2">
      <c r="A403" s="6">
        <v>12206</v>
      </c>
      <c r="B403">
        <v>10.39</v>
      </c>
      <c r="C403">
        <v>0.47</v>
      </c>
      <c r="D403">
        <v>0.42</v>
      </c>
      <c r="E403">
        <v>12.7</v>
      </c>
      <c r="F403">
        <v>3.23</v>
      </c>
      <c r="G403" s="4">
        <f t="shared" si="6"/>
        <v>24.738095238095241</v>
      </c>
    </row>
    <row r="404" spans="1:7" x14ac:dyDescent="0.2">
      <c r="A404" s="6">
        <v>12236</v>
      </c>
      <c r="B404">
        <v>11.23</v>
      </c>
      <c r="C404">
        <v>0.47</v>
      </c>
      <c r="D404">
        <v>0.43</v>
      </c>
      <c r="E404">
        <v>13.1</v>
      </c>
      <c r="F404">
        <v>3.21</v>
      </c>
      <c r="G404" s="4">
        <f t="shared" si="6"/>
        <v>26.116279069767444</v>
      </c>
    </row>
    <row r="405" spans="1:7" x14ac:dyDescent="0.2">
      <c r="A405" s="6">
        <v>12267</v>
      </c>
      <c r="B405">
        <v>10.67</v>
      </c>
      <c r="C405">
        <v>0.46</v>
      </c>
      <c r="D405">
        <v>0.43</v>
      </c>
      <c r="E405">
        <v>13.2</v>
      </c>
      <c r="F405">
        <v>3.2</v>
      </c>
      <c r="G405" s="4">
        <f t="shared" si="6"/>
        <v>24.813953488372093</v>
      </c>
    </row>
    <row r="406" spans="1:7" x14ac:dyDescent="0.2">
      <c r="A406" s="6">
        <v>12298</v>
      </c>
      <c r="B406">
        <v>10.58</v>
      </c>
      <c r="C406">
        <v>0.46</v>
      </c>
      <c r="D406">
        <v>0.43</v>
      </c>
      <c r="E406">
        <v>13.2</v>
      </c>
      <c r="F406">
        <v>3.18</v>
      </c>
      <c r="G406" s="4">
        <f t="shared" si="6"/>
        <v>24.604651162790699</v>
      </c>
    </row>
    <row r="407" spans="1:7" x14ac:dyDescent="0.2">
      <c r="A407" s="6">
        <v>12328</v>
      </c>
      <c r="B407">
        <v>9.5500000000000007</v>
      </c>
      <c r="C407">
        <v>0.45</v>
      </c>
      <c r="D407">
        <v>0.43</v>
      </c>
      <c r="E407">
        <v>13.2</v>
      </c>
      <c r="F407">
        <v>3.17</v>
      </c>
      <c r="G407" s="4">
        <f t="shared" si="6"/>
        <v>22.209302325581397</v>
      </c>
    </row>
    <row r="408" spans="1:7" x14ac:dyDescent="0.2">
      <c r="A408" s="6">
        <v>12359</v>
      </c>
      <c r="B408">
        <v>9.7799999999999994</v>
      </c>
      <c r="C408">
        <v>0.45</v>
      </c>
      <c r="D408">
        <v>0.44</v>
      </c>
      <c r="E408">
        <v>13.2</v>
      </c>
      <c r="F408">
        <v>3.15</v>
      </c>
      <c r="G408" s="4">
        <f t="shared" si="6"/>
        <v>22.227272727272727</v>
      </c>
    </row>
    <row r="409" spans="1:7" x14ac:dyDescent="0.2">
      <c r="A409" s="6">
        <v>12389</v>
      </c>
      <c r="B409">
        <v>9.9700000000000006</v>
      </c>
      <c r="C409">
        <v>0.44</v>
      </c>
      <c r="D409">
        <v>0.44</v>
      </c>
      <c r="E409">
        <v>13.2</v>
      </c>
      <c r="F409">
        <v>3.14</v>
      </c>
      <c r="G409" s="4">
        <f t="shared" si="6"/>
        <v>22.65909090909091</v>
      </c>
    </row>
    <row r="410" spans="1:7" x14ac:dyDescent="0.2">
      <c r="A410" s="6">
        <v>12420</v>
      </c>
      <c r="B410">
        <v>10.54</v>
      </c>
      <c r="C410">
        <v>0.44</v>
      </c>
      <c r="D410">
        <v>0.44</v>
      </c>
      <c r="E410">
        <v>13.2</v>
      </c>
      <c r="F410">
        <v>3.12</v>
      </c>
      <c r="G410" s="4">
        <f t="shared" si="6"/>
        <v>23.954545454545453</v>
      </c>
    </row>
    <row r="411" spans="1:7" x14ac:dyDescent="0.2">
      <c r="A411" s="6">
        <v>12451</v>
      </c>
      <c r="B411">
        <v>11.32</v>
      </c>
      <c r="C411">
        <v>0.44</v>
      </c>
      <c r="D411">
        <v>0.45</v>
      </c>
      <c r="E411">
        <v>13.3</v>
      </c>
      <c r="F411">
        <v>3.09</v>
      </c>
      <c r="G411" s="4">
        <f t="shared" si="6"/>
        <v>25.155555555555555</v>
      </c>
    </row>
    <row r="412" spans="1:7" x14ac:dyDescent="0.2">
      <c r="A412" s="6">
        <v>12479</v>
      </c>
      <c r="B412">
        <v>10.74</v>
      </c>
      <c r="C412">
        <v>0.44</v>
      </c>
      <c r="D412">
        <v>0.45</v>
      </c>
      <c r="E412">
        <v>13.3</v>
      </c>
      <c r="F412">
        <v>3.06</v>
      </c>
      <c r="G412" s="4">
        <f t="shared" si="6"/>
        <v>23.866666666666667</v>
      </c>
    </row>
    <row r="413" spans="1:7" x14ac:dyDescent="0.2">
      <c r="A413" s="6">
        <v>12510</v>
      </c>
      <c r="B413">
        <v>10.92</v>
      </c>
      <c r="C413">
        <v>0.44</v>
      </c>
      <c r="D413">
        <v>0.46</v>
      </c>
      <c r="E413">
        <v>13.3</v>
      </c>
      <c r="F413">
        <v>3.04</v>
      </c>
      <c r="G413" s="4">
        <f t="shared" si="6"/>
        <v>23.739130434782606</v>
      </c>
    </row>
    <row r="414" spans="1:7" x14ac:dyDescent="0.2">
      <c r="A414" s="6">
        <v>12540</v>
      </c>
      <c r="B414">
        <v>9.81</v>
      </c>
      <c r="C414">
        <v>0.44</v>
      </c>
      <c r="D414">
        <v>0.46</v>
      </c>
      <c r="E414">
        <v>13.3</v>
      </c>
      <c r="F414">
        <v>3.01</v>
      </c>
      <c r="G414" s="4">
        <f t="shared" si="6"/>
        <v>21.326086956521738</v>
      </c>
    </row>
    <row r="415" spans="1:7" x14ac:dyDescent="0.2">
      <c r="A415" s="6">
        <v>12571</v>
      </c>
      <c r="B415">
        <v>9.94</v>
      </c>
      <c r="C415">
        <v>0.45</v>
      </c>
      <c r="D415">
        <v>0.47</v>
      </c>
      <c r="E415">
        <v>13.4</v>
      </c>
      <c r="F415">
        <v>2.98</v>
      </c>
      <c r="G415" s="4">
        <f t="shared" si="6"/>
        <v>21.148936170212767</v>
      </c>
    </row>
    <row r="416" spans="1:7" x14ac:dyDescent="0.2">
      <c r="A416" s="6">
        <v>12601</v>
      </c>
      <c r="B416">
        <v>9.4700000000000006</v>
      </c>
      <c r="C416">
        <v>0.45</v>
      </c>
      <c r="D416">
        <v>0.47</v>
      </c>
      <c r="E416">
        <v>13.4</v>
      </c>
      <c r="F416">
        <v>2.96</v>
      </c>
      <c r="G416" s="4">
        <f t="shared" si="6"/>
        <v>20.148936170212767</v>
      </c>
    </row>
    <row r="417" spans="1:7" x14ac:dyDescent="0.2">
      <c r="A417" s="6">
        <v>12632</v>
      </c>
      <c r="B417">
        <v>9.1</v>
      </c>
      <c r="C417">
        <v>0.45</v>
      </c>
      <c r="D417">
        <v>0.47</v>
      </c>
      <c r="E417">
        <v>13.4</v>
      </c>
      <c r="F417">
        <v>2.93</v>
      </c>
      <c r="G417" s="4">
        <f t="shared" si="6"/>
        <v>19.361702127659576</v>
      </c>
    </row>
    <row r="418" spans="1:7" x14ac:dyDescent="0.2">
      <c r="A418" s="6">
        <v>12663</v>
      </c>
      <c r="B418">
        <v>8.8800000000000008</v>
      </c>
      <c r="C418">
        <v>0.45</v>
      </c>
      <c r="D418">
        <v>0.48</v>
      </c>
      <c r="E418">
        <v>13.6</v>
      </c>
      <c r="F418">
        <v>2.9</v>
      </c>
      <c r="G418" s="4">
        <f t="shared" si="6"/>
        <v>18.500000000000004</v>
      </c>
    </row>
    <row r="419" spans="1:7" x14ac:dyDescent="0.2">
      <c r="A419" s="6">
        <v>12693</v>
      </c>
      <c r="B419">
        <v>8.9499999999999993</v>
      </c>
      <c r="C419">
        <v>0.45</v>
      </c>
      <c r="D419">
        <v>0.48</v>
      </c>
      <c r="E419">
        <v>13.5</v>
      </c>
      <c r="F419">
        <v>2.87</v>
      </c>
      <c r="G419" s="4">
        <f t="shared" si="6"/>
        <v>18.645833333333332</v>
      </c>
    </row>
    <row r="420" spans="1:7" x14ac:dyDescent="0.2">
      <c r="A420" s="6">
        <v>12724</v>
      </c>
      <c r="B420">
        <v>9.1999999999999993</v>
      </c>
      <c r="C420">
        <v>0.45</v>
      </c>
      <c r="D420">
        <v>0.49</v>
      </c>
      <c r="E420">
        <v>13.5</v>
      </c>
      <c r="F420">
        <v>2.84</v>
      </c>
      <c r="G420" s="4">
        <f t="shared" si="6"/>
        <v>18.77551020408163</v>
      </c>
    </row>
    <row r="421" spans="1:7" x14ac:dyDescent="0.2">
      <c r="A421" s="6">
        <v>12754</v>
      </c>
      <c r="B421">
        <v>9.26</v>
      </c>
      <c r="C421">
        <v>0.45</v>
      </c>
      <c r="D421">
        <v>0.49</v>
      </c>
      <c r="E421">
        <v>13.4</v>
      </c>
      <c r="F421">
        <v>2.82</v>
      </c>
      <c r="G421" s="4">
        <f t="shared" si="6"/>
        <v>18.897959183673468</v>
      </c>
    </row>
    <row r="422" spans="1:7" x14ac:dyDescent="0.2">
      <c r="A422" s="6">
        <v>12785</v>
      </c>
      <c r="B422">
        <v>9.26</v>
      </c>
      <c r="C422">
        <v>0.45</v>
      </c>
      <c r="D422">
        <v>0.56999999999999995</v>
      </c>
      <c r="E422">
        <v>13.6</v>
      </c>
      <c r="F422">
        <v>2.79</v>
      </c>
      <c r="G422" s="4">
        <f t="shared" ref="G422:G485" si="7">SP500_Price/Earnings</f>
        <v>16.245614035087719</v>
      </c>
    </row>
    <row r="423" spans="1:7" x14ac:dyDescent="0.2">
      <c r="A423" s="6">
        <v>12816</v>
      </c>
      <c r="B423">
        <v>8.98</v>
      </c>
      <c r="C423">
        <v>0.45</v>
      </c>
      <c r="D423">
        <v>0.65</v>
      </c>
      <c r="E423">
        <v>13.7</v>
      </c>
      <c r="F423">
        <v>2.78</v>
      </c>
      <c r="G423" s="4">
        <f t="shared" si="7"/>
        <v>13.815384615384616</v>
      </c>
    </row>
    <row r="424" spans="1:7" x14ac:dyDescent="0.2">
      <c r="A424" s="6">
        <v>12844</v>
      </c>
      <c r="B424">
        <v>8.41</v>
      </c>
      <c r="C424">
        <v>0.45</v>
      </c>
      <c r="D424">
        <v>0.73</v>
      </c>
      <c r="E424">
        <v>13.7</v>
      </c>
      <c r="F424">
        <v>2.77</v>
      </c>
      <c r="G424" s="4">
        <f t="shared" si="7"/>
        <v>11.520547945205481</v>
      </c>
    </row>
    <row r="425" spans="1:7" x14ac:dyDescent="0.2">
      <c r="A425" s="6">
        <v>12875</v>
      </c>
      <c r="B425">
        <v>9.0399999999999991</v>
      </c>
      <c r="C425">
        <v>0.45</v>
      </c>
      <c r="D425">
        <v>0.76</v>
      </c>
      <c r="E425">
        <v>13.8</v>
      </c>
      <c r="F425">
        <v>2.75</v>
      </c>
      <c r="G425" s="4">
        <f t="shared" si="7"/>
        <v>11.894736842105262</v>
      </c>
    </row>
    <row r="426" spans="1:7" x14ac:dyDescent="0.2">
      <c r="A426" s="6">
        <v>12905</v>
      </c>
      <c r="B426">
        <v>9.75</v>
      </c>
      <c r="C426">
        <v>0.44</v>
      </c>
      <c r="D426">
        <v>0.78</v>
      </c>
      <c r="E426">
        <v>13.8</v>
      </c>
      <c r="F426">
        <v>2.74</v>
      </c>
      <c r="G426" s="4">
        <f t="shared" si="7"/>
        <v>12.5</v>
      </c>
    </row>
    <row r="427" spans="1:7" x14ac:dyDescent="0.2">
      <c r="A427" s="6">
        <v>12936</v>
      </c>
      <c r="B427">
        <v>10.119999999999999</v>
      </c>
      <c r="C427">
        <v>0.44</v>
      </c>
      <c r="D427">
        <v>0.81</v>
      </c>
      <c r="E427">
        <v>13.7</v>
      </c>
      <c r="F427">
        <v>2.73</v>
      </c>
      <c r="G427" s="4">
        <f t="shared" si="7"/>
        <v>12.493827160493826</v>
      </c>
    </row>
    <row r="428" spans="1:7" x14ac:dyDescent="0.2">
      <c r="A428" s="6">
        <v>12966</v>
      </c>
      <c r="B428">
        <v>10.65</v>
      </c>
      <c r="C428">
        <v>0.44</v>
      </c>
      <c r="D428">
        <v>0.79</v>
      </c>
      <c r="E428">
        <v>13.7</v>
      </c>
      <c r="F428">
        <v>2.72</v>
      </c>
      <c r="G428" s="4">
        <f t="shared" si="7"/>
        <v>13.481012658227847</v>
      </c>
    </row>
    <row r="429" spans="1:7" x14ac:dyDescent="0.2">
      <c r="A429" s="6">
        <v>12997</v>
      </c>
      <c r="B429">
        <v>11.37</v>
      </c>
      <c r="C429">
        <v>0.44</v>
      </c>
      <c r="D429">
        <v>0.78</v>
      </c>
      <c r="E429">
        <v>13.7</v>
      </c>
      <c r="F429">
        <v>2.71</v>
      </c>
      <c r="G429" s="4">
        <f t="shared" si="7"/>
        <v>14.576923076923075</v>
      </c>
    </row>
    <row r="430" spans="1:7" x14ac:dyDescent="0.2">
      <c r="A430" s="6">
        <v>13028</v>
      </c>
      <c r="B430">
        <v>11.61</v>
      </c>
      <c r="C430">
        <v>0.44</v>
      </c>
      <c r="D430">
        <v>0.76</v>
      </c>
      <c r="E430">
        <v>13.7</v>
      </c>
      <c r="F430">
        <v>2.7</v>
      </c>
      <c r="G430" s="4">
        <f t="shared" si="7"/>
        <v>15.276315789473683</v>
      </c>
    </row>
    <row r="431" spans="1:7" x14ac:dyDescent="0.2">
      <c r="A431" s="6">
        <v>13058</v>
      </c>
      <c r="B431">
        <v>11.92</v>
      </c>
      <c r="C431">
        <v>0.45</v>
      </c>
      <c r="D431">
        <v>0.76</v>
      </c>
      <c r="E431">
        <v>13.7</v>
      </c>
      <c r="F431">
        <v>2.69</v>
      </c>
      <c r="G431" s="4">
        <f t="shared" si="7"/>
        <v>15.684210526315789</v>
      </c>
    </row>
    <row r="432" spans="1:7" x14ac:dyDescent="0.2">
      <c r="A432" s="6">
        <v>13089</v>
      </c>
      <c r="B432">
        <v>13.04</v>
      </c>
      <c r="C432">
        <v>0.46</v>
      </c>
      <c r="D432">
        <v>0.76</v>
      </c>
      <c r="E432">
        <v>13.8</v>
      </c>
      <c r="F432">
        <v>2.67</v>
      </c>
      <c r="G432" s="4">
        <f t="shared" si="7"/>
        <v>17.157894736842103</v>
      </c>
    </row>
    <row r="433" spans="1:7" x14ac:dyDescent="0.2">
      <c r="A433" s="6">
        <v>13119</v>
      </c>
      <c r="B433">
        <v>13.04</v>
      </c>
      <c r="C433">
        <v>0.47</v>
      </c>
      <c r="D433">
        <v>0.76</v>
      </c>
      <c r="E433">
        <v>13.8</v>
      </c>
      <c r="F433">
        <v>2.66</v>
      </c>
      <c r="G433" s="4">
        <f t="shared" si="7"/>
        <v>17.157894736842103</v>
      </c>
    </row>
    <row r="434" spans="1:7" x14ac:dyDescent="0.2">
      <c r="A434" s="6">
        <v>13150</v>
      </c>
      <c r="B434">
        <v>13.76</v>
      </c>
      <c r="C434">
        <v>0.48</v>
      </c>
      <c r="D434">
        <v>0.77</v>
      </c>
      <c r="E434">
        <v>13.8</v>
      </c>
      <c r="F434">
        <v>2.65</v>
      </c>
      <c r="G434" s="4">
        <f t="shared" si="7"/>
        <v>17.870129870129869</v>
      </c>
    </row>
    <row r="435" spans="1:7" x14ac:dyDescent="0.2">
      <c r="A435" s="6">
        <v>13181</v>
      </c>
      <c r="B435">
        <v>14.55</v>
      </c>
      <c r="C435">
        <v>0.49</v>
      </c>
      <c r="D435">
        <v>0.78</v>
      </c>
      <c r="E435">
        <v>13.8</v>
      </c>
      <c r="F435">
        <v>2.65</v>
      </c>
      <c r="G435" s="4">
        <f t="shared" si="7"/>
        <v>18.653846153846153</v>
      </c>
    </row>
    <row r="436" spans="1:7" x14ac:dyDescent="0.2">
      <c r="A436" s="6">
        <v>13210</v>
      </c>
      <c r="B436">
        <v>14.86</v>
      </c>
      <c r="C436">
        <v>0.5</v>
      </c>
      <c r="D436">
        <v>0.79</v>
      </c>
      <c r="E436">
        <v>13.7</v>
      </c>
      <c r="F436">
        <v>2.66</v>
      </c>
      <c r="G436" s="4">
        <f t="shared" si="7"/>
        <v>18.810126582278478</v>
      </c>
    </row>
    <row r="437" spans="1:7" x14ac:dyDescent="0.2">
      <c r="A437" s="6">
        <v>13241</v>
      </c>
      <c r="B437">
        <v>14.88</v>
      </c>
      <c r="C437">
        <v>0.52</v>
      </c>
      <c r="D437">
        <v>0.82</v>
      </c>
      <c r="E437">
        <v>13.7</v>
      </c>
      <c r="F437">
        <v>2.66</v>
      </c>
      <c r="G437" s="4">
        <f t="shared" si="7"/>
        <v>18.146341463414636</v>
      </c>
    </row>
    <row r="438" spans="1:7" x14ac:dyDescent="0.2">
      <c r="A438" s="6">
        <v>13271</v>
      </c>
      <c r="B438">
        <v>14.09</v>
      </c>
      <c r="C438">
        <v>0.53</v>
      </c>
      <c r="D438">
        <v>0.85</v>
      </c>
      <c r="E438">
        <v>13.7</v>
      </c>
      <c r="F438">
        <v>2.66</v>
      </c>
      <c r="G438" s="4">
        <f t="shared" si="7"/>
        <v>16.576470588235296</v>
      </c>
    </row>
    <row r="439" spans="1:7" x14ac:dyDescent="0.2">
      <c r="A439" s="6">
        <v>13302</v>
      </c>
      <c r="B439">
        <v>14.69</v>
      </c>
      <c r="C439">
        <v>0.55000000000000004</v>
      </c>
      <c r="D439">
        <v>0.88</v>
      </c>
      <c r="E439">
        <v>13.8</v>
      </c>
      <c r="F439">
        <v>2.66</v>
      </c>
      <c r="G439" s="4">
        <f t="shared" si="7"/>
        <v>16.693181818181817</v>
      </c>
    </row>
    <row r="440" spans="1:7" x14ac:dyDescent="0.2">
      <c r="A440" s="6">
        <v>13332</v>
      </c>
      <c r="B440">
        <v>15.56</v>
      </c>
      <c r="C440">
        <v>0.56999999999999995</v>
      </c>
      <c r="D440">
        <v>0.9</v>
      </c>
      <c r="E440">
        <v>13.9</v>
      </c>
      <c r="F440">
        <v>2.67</v>
      </c>
      <c r="G440" s="4">
        <f t="shared" si="7"/>
        <v>17.288888888888888</v>
      </c>
    </row>
    <row r="441" spans="1:7" x14ac:dyDescent="0.2">
      <c r="A441" s="6">
        <v>13363</v>
      </c>
      <c r="B441">
        <v>15.87</v>
      </c>
      <c r="C441">
        <v>0.59</v>
      </c>
      <c r="D441">
        <v>0.92</v>
      </c>
      <c r="E441">
        <v>14</v>
      </c>
      <c r="F441">
        <v>2.67</v>
      </c>
      <c r="G441" s="4">
        <f t="shared" si="7"/>
        <v>17.25</v>
      </c>
    </row>
    <row r="442" spans="1:7" x14ac:dyDescent="0.2">
      <c r="A442" s="6">
        <v>13394</v>
      </c>
      <c r="B442">
        <v>16.05</v>
      </c>
      <c r="C442">
        <v>0.61</v>
      </c>
      <c r="D442">
        <v>0.94</v>
      </c>
      <c r="E442">
        <v>14</v>
      </c>
      <c r="F442">
        <v>2.67</v>
      </c>
      <c r="G442" s="4">
        <f t="shared" si="7"/>
        <v>17.074468085106385</v>
      </c>
    </row>
    <row r="443" spans="1:7" x14ac:dyDescent="0.2">
      <c r="A443" s="6">
        <v>13424</v>
      </c>
      <c r="B443">
        <v>16.89</v>
      </c>
      <c r="C443">
        <v>0.65</v>
      </c>
      <c r="D443">
        <v>0.97</v>
      </c>
      <c r="E443">
        <v>14</v>
      </c>
      <c r="F443">
        <v>2.67</v>
      </c>
      <c r="G443" s="4">
        <f t="shared" si="7"/>
        <v>17.412371134020621</v>
      </c>
    </row>
    <row r="444" spans="1:7" x14ac:dyDescent="0.2">
      <c r="A444" s="6">
        <v>13455</v>
      </c>
      <c r="B444">
        <v>17.36</v>
      </c>
      <c r="C444">
        <v>0.68</v>
      </c>
      <c r="D444">
        <v>0.99</v>
      </c>
      <c r="E444">
        <v>14</v>
      </c>
      <c r="F444">
        <v>2.67</v>
      </c>
      <c r="G444" s="4">
        <f t="shared" si="7"/>
        <v>17.535353535353536</v>
      </c>
    </row>
    <row r="445" spans="1:7" x14ac:dyDescent="0.2">
      <c r="A445" s="6">
        <v>13485</v>
      </c>
      <c r="B445">
        <v>17.059999999999999</v>
      </c>
      <c r="C445">
        <v>0.72</v>
      </c>
      <c r="D445">
        <v>1.02</v>
      </c>
      <c r="E445">
        <v>14</v>
      </c>
      <c r="F445">
        <v>2.68</v>
      </c>
      <c r="G445" s="4">
        <f t="shared" si="7"/>
        <v>16.725490196078429</v>
      </c>
    </row>
    <row r="446" spans="1:7" x14ac:dyDescent="0.2">
      <c r="A446" s="6">
        <v>13516</v>
      </c>
      <c r="B446">
        <v>17.59</v>
      </c>
      <c r="C446">
        <v>0.73</v>
      </c>
      <c r="D446">
        <v>1.05</v>
      </c>
      <c r="E446">
        <v>14.1</v>
      </c>
      <c r="F446">
        <v>2.68</v>
      </c>
      <c r="G446" s="4">
        <f t="shared" si="7"/>
        <v>16.752380952380953</v>
      </c>
    </row>
    <row r="447" spans="1:7" x14ac:dyDescent="0.2">
      <c r="A447" s="6">
        <v>13547</v>
      </c>
      <c r="B447">
        <v>18.11</v>
      </c>
      <c r="C447">
        <v>0.74</v>
      </c>
      <c r="D447">
        <v>1.08</v>
      </c>
      <c r="E447">
        <v>14.1</v>
      </c>
      <c r="F447">
        <v>2.67</v>
      </c>
      <c r="G447" s="4">
        <f t="shared" si="7"/>
        <v>16.768518518518515</v>
      </c>
    </row>
    <row r="448" spans="1:7" x14ac:dyDescent="0.2">
      <c r="A448" s="6">
        <v>13575</v>
      </c>
      <c r="B448">
        <v>18.09</v>
      </c>
      <c r="C448">
        <v>0.75</v>
      </c>
      <c r="D448">
        <v>1.1100000000000001</v>
      </c>
      <c r="E448">
        <v>14.2</v>
      </c>
      <c r="F448">
        <v>2.66</v>
      </c>
      <c r="G448" s="4">
        <f t="shared" si="7"/>
        <v>16.297297297297295</v>
      </c>
    </row>
    <row r="449" spans="1:7" x14ac:dyDescent="0.2">
      <c r="A449" s="6">
        <v>13606</v>
      </c>
      <c r="B449">
        <v>17.010000000000002</v>
      </c>
      <c r="C449">
        <v>0.78</v>
      </c>
      <c r="D449">
        <v>1.1299999999999999</v>
      </c>
      <c r="E449">
        <v>14.3</v>
      </c>
      <c r="F449">
        <v>2.65</v>
      </c>
      <c r="G449" s="4">
        <f t="shared" si="7"/>
        <v>15.053097345132747</v>
      </c>
    </row>
    <row r="450" spans="1:7" x14ac:dyDescent="0.2">
      <c r="A450" s="6">
        <v>13636</v>
      </c>
      <c r="B450">
        <v>16.25</v>
      </c>
      <c r="C450">
        <v>0.81</v>
      </c>
      <c r="D450">
        <v>1.1499999999999999</v>
      </c>
      <c r="E450">
        <v>14.4</v>
      </c>
      <c r="F450">
        <v>2.64</v>
      </c>
      <c r="G450" s="4">
        <f t="shared" si="7"/>
        <v>14.130434782608697</v>
      </c>
    </row>
    <row r="451" spans="1:7" x14ac:dyDescent="0.2">
      <c r="A451" s="6">
        <v>13667</v>
      </c>
      <c r="B451">
        <v>15.64</v>
      </c>
      <c r="C451">
        <v>0.84</v>
      </c>
      <c r="D451">
        <v>1.17</v>
      </c>
      <c r="E451">
        <v>14.4</v>
      </c>
      <c r="F451">
        <v>2.63</v>
      </c>
      <c r="G451" s="4">
        <f t="shared" si="7"/>
        <v>13.367521367521368</v>
      </c>
    </row>
    <row r="452" spans="1:7" x14ac:dyDescent="0.2">
      <c r="A452" s="6">
        <v>13697</v>
      </c>
      <c r="B452">
        <v>16.57</v>
      </c>
      <c r="C452">
        <v>0.82</v>
      </c>
      <c r="D452">
        <v>1.19</v>
      </c>
      <c r="E452">
        <v>14.5</v>
      </c>
      <c r="F452">
        <v>2.62</v>
      </c>
      <c r="G452" s="4">
        <f t="shared" si="7"/>
        <v>13.92436974789916</v>
      </c>
    </row>
    <row r="453" spans="1:7" x14ac:dyDescent="0.2">
      <c r="A453" s="6">
        <v>13728</v>
      </c>
      <c r="B453">
        <v>16.739999999999998</v>
      </c>
      <c r="C453">
        <v>0.79</v>
      </c>
      <c r="D453">
        <v>1.2</v>
      </c>
      <c r="E453">
        <v>14.5</v>
      </c>
      <c r="F453">
        <v>2.61</v>
      </c>
      <c r="G453" s="4">
        <f t="shared" si="7"/>
        <v>13.95</v>
      </c>
    </row>
    <row r="454" spans="1:7" x14ac:dyDescent="0.2">
      <c r="A454" s="6">
        <v>13759</v>
      </c>
      <c r="B454">
        <v>14.37</v>
      </c>
      <c r="C454">
        <v>0.77</v>
      </c>
      <c r="D454">
        <v>1.22</v>
      </c>
      <c r="E454">
        <v>14.6</v>
      </c>
      <c r="F454">
        <v>2.6</v>
      </c>
      <c r="G454" s="4">
        <f t="shared" si="7"/>
        <v>11.778688524590164</v>
      </c>
    </row>
    <row r="455" spans="1:7" x14ac:dyDescent="0.2">
      <c r="A455" s="6">
        <v>13789</v>
      </c>
      <c r="B455">
        <v>12.28</v>
      </c>
      <c r="C455">
        <v>0.78</v>
      </c>
      <c r="D455">
        <v>1.19</v>
      </c>
      <c r="E455">
        <v>14.6</v>
      </c>
      <c r="F455">
        <v>2.59</v>
      </c>
      <c r="G455" s="4">
        <f t="shared" si="7"/>
        <v>10.319327731092438</v>
      </c>
    </row>
    <row r="456" spans="1:7" x14ac:dyDescent="0.2">
      <c r="A456" s="6">
        <v>13820</v>
      </c>
      <c r="B456">
        <v>11.2</v>
      </c>
      <c r="C456">
        <v>0.79</v>
      </c>
      <c r="D456">
        <v>1.1599999999999999</v>
      </c>
      <c r="E456">
        <v>14.5</v>
      </c>
      <c r="F456">
        <v>2.58</v>
      </c>
      <c r="G456" s="4">
        <f t="shared" si="7"/>
        <v>9.6551724137931032</v>
      </c>
    </row>
    <row r="457" spans="1:7" x14ac:dyDescent="0.2">
      <c r="A457" s="6">
        <v>13850</v>
      </c>
      <c r="B457">
        <v>11.02</v>
      </c>
      <c r="C457">
        <v>0.8</v>
      </c>
      <c r="D457">
        <v>1.1299999999999999</v>
      </c>
      <c r="E457">
        <v>14.4</v>
      </c>
      <c r="F457">
        <v>2.57</v>
      </c>
      <c r="G457" s="4">
        <f t="shared" si="7"/>
        <v>9.7522123893805315</v>
      </c>
    </row>
    <row r="458" spans="1:7" x14ac:dyDescent="0.2">
      <c r="A458" s="6">
        <v>13881</v>
      </c>
      <c r="B458">
        <v>11.31</v>
      </c>
      <c r="C458">
        <v>0.79</v>
      </c>
      <c r="D458">
        <v>1.08</v>
      </c>
      <c r="E458">
        <v>14.2</v>
      </c>
      <c r="F458">
        <v>2.56</v>
      </c>
      <c r="G458" s="4">
        <f t="shared" si="7"/>
        <v>10.472222222222221</v>
      </c>
    </row>
    <row r="459" spans="1:7" x14ac:dyDescent="0.2">
      <c r="A459" s="6">
        <v>13912</v>
      </c>
      <c r="B459">
        <v>11.04</v>
      </c>
      <c r="C459">
        <v>0.79</v>
      </c>
      <c r="D459">
        <v>1.02</v>
      </c>
      <c r="E459">
        <v>14.1</v>
      </c>
      <c r="F459">
        <v>2.54</v>
      </c>
      <c r="G459" s="4">
        <f t="shared" si="7"/>
        <v>10.823529411764705</v>
      </c>
    </row>
    <row r="460" spans="1:7" x14ac:dyDescent="0.2">
      <c r="A460" s="6">
        <v>13940</v>
      </c>
      <c r="B460">
        <v>10.31</v>
      </c>
      <c r="C460">
        <v>0.78</v>
      </c>
      <c r="D460">
        <v>0.97</v>
      </c>
      <c r="E460">
        <v>14.1</v>
      </c>
      <c r="F460">
        <v>2.5299999999999998</v>
      </c>
      <c r="G460" s="4">
        <f t="shared" si="7"/>
        <v>10.628865979381445</v>
      </c>
    </row>
    <row r="461" spans="1:7" x14ac:dyDescent="0.2">
      <c r="A461" s="6">
        <v>13971</v>
      </c>
      <c r="B461">
        <v>9.89</v>
      </c>
      <c r="C461">
        <v>0.77</v>
      </c>
      <c r="D461">
        <v>0.9</v>
      </c>
      <c r="E461">
        <v>14.2</v>
      </c>
      <c r="F461">
        <v>2.5099999999999998</v>
      </c>
      <c r="G461" s="4">
        <f t="shared" si="7"/>
        <v>10.988888888888889</v>
      </c>
    </row>
    <row r="462" spans="1:7" x14ac:dyDescent="0.2">
      <c r="A462" s="6">
        <v>14001</v>
      </c>
      <c r="B462">
        <v>9.98</v>
      </c>
      <c r="C462">
        <v>0.75</v>
      </c>
      <c r="D462">
        <v>0.84</v>
      </c>
      <c r="E462">
        <v>14.1</v>
      </c>
      <c r="F462">
        <v>2.4900000000000002</v>
      </c>
      <c r="G462" s="4">
        <f t="shared" si="7"/>
        <v>11.880952380952381</v>
      </c>
    </row>
    <row r="463" spans="1:7" x14ac:dyDescent="0.2">
      <c r="A463" s="6">
        <v>14032</v>
      </c>
      <c r="B463">
        <v>10.210000000000001</v>
      </c>
      <c r="C463">
        <v>0.74</v>
      </c>
      <c r="D463">
        <v>0.77</v>
      </c>
      <c r="E463">
        <v>14.1</v>
      </c>
      <c r="F463">
        <v>2.48</v>
      </c>
      <c r="G463" s="4">
        <f t="shared" si="7"/>
        <v>13.25974025974026</v>
      </c>
    </row>
    <row r="464" spans="1:7" x14ac:dyDescent="0.2">
      <c r="A464" s="6">
        <v>14062</v>
      </c>
      <c r="B464">
        <v>12.24</v>
      </c>
      <c r="C464">
        <v>0.71</v>
      </c>
      <c r="D464">
        <v>0.72</v>
      </c>
      <c r="E464">
        <v>14.1</v>
      </c>
      <c r="F464">
        <v>2.46</v>
      </c>
      <c r="G464" s="4">
        <f t="shared" si="7"/>
        <v>17</v>
      </c>
    </row>
    <row r="465" spans="1:7" x14ac:dyDescent="0.2">
      <c r="A465" s="6">
        <v>14093</v>
      </c>
      <c r="B465">
        <v>12.31</v>
      </c>
      <c r="C465">
        <v>0.69</v>
      </c>
      <c r="D465">
        <v>0.67</v>
      </c>
      <c r="E465">
        <v>14.1</v>
      </c>
      <c r="F465">
        <v>2.44</v>
      </c>
      <c r="G465" s="4">
        <f t="shared" si="7"/>
        <v>18.373134328358208</v>
      </c>
    </row>
    <row r="466" spans="1:7" x14ac:dyDescent="0.2">
      <c r="A466" s="6">
        <v>14124</v>
      </c>
      <c r="B466">
        <v>11.75</v>
      </c>
      <c r="C466">
        <v>0.66</v>
      </c>
      <c r="D466">
        <v>0.62</v>
      </c>
      <c r="E466">
        <v>14.1</v>
      </c>
      <c r="F466">
        <v>2.4300000000000002</v>
      </c>
      <c r="G466" s="4">
        <f t="shared" si="7"/>
        <v>18.951612903225808</v>
      </c>
    </row>
    <row r="467" spans="1:7" x14ac:dyDescent="0.2">
      <c r="A467" s="6">
        <v>14154</v>
      </c>
      <c r="B467">
        <v>13.06</v>
      </c>
      <c r="C467">
        <v>0.61</v>
      </c>
      <c r="D467">
        <v>0.63</v>
      </c>
      <c r="E467">
        <v>14</v>
      </c>
      <c r="F467">
        <v>2.41</v>
      </c>
      <c r="G467" s="4">
        <f t="shared" si="7"/>
        <v>20.730158730158731</v>
      </c>
    </row>
    <row r="468" spans="1:7" x14ac:dyDescent="0.2">
      <c r="A468" s="6">
        <v>14185</v>
      </c>
      <c r="B468">
        <v>13.07</v>
      </c>
      <c r="C468">
        <v>0.56000000000000005</v>
      </c>
      <c r="D468">
        <v>0.63</v>
      </c>
      <c r="E468">
        <v>14</v>
      </c>
      <c r="F468">
        <v>2.39</v>
      </c>
      <c r="G468" s="4">
        <f t="shared" si="7"/>
        <v>20.746031746031747</v>
      </c>
    </row>
    <row r="469" spans="1:7" x14ac:dyDescent="0.2">
      <c r="A469" s="6">
        <v>14215</v>
      </c>
      <c r="B469">
        <v>12.69</v>
      </c>
      <c r="C469">
        <v>0.51</v>
      </c>
      <c r="D469">
        <v>0.64</v>
      </c>
      <c r="E469">
        <v>14</v>
      </c>
      <c r="F469">
        <v>2.38</v>
      </c>
      <c r="G469" s="4">
        <f t="shared" si="7"/>
        <v>19.828125</v>
      </c>
    </row>
    <row r="470" spans="1:7" x14ac:dyDescent="0.2">
      <c r="A470" s="6">
        <v>14246</v>
      </c>
      <c r="B470">
        <v>12.5</v>
      </c>
      <c r="C470">
        <v>0.51</v>
      </c>
      <c r="D470">
        <v>0.66</v>
      </c>
      <c r="E470">
        <v>14</v>
      </c>
      <c r="F470">
        <v>2.36</v>
      </c>
      <c r="G470" s="4">
        <f t="shared" si="7"/>
        <v>18.939393939393938</v>
      </c>
    </row>
    <row r="471" spans="1:7" x14ac:dyDescent="0.2">
      <c r="A471" s="6">
        <v>14277</v>
      </c>
      <c r="B471">
        <v>12.4</v>
      </c>
      <c r="C471">
        <v>0.52</v>
      </c>
      <c r="D471">
        <v>0.69</v>
      </c>
      <c r="E471">
        <v>13.9</v>
      </c>
      <c r="F471">
        <v>2.35</v>
      </c>
      <c r="G471" s="4">
        <f t="shared" si="7"/>
        <v>17.971014492753625</v>
      </c>
    </row>
    <row r="472" spans="1:7" x14ac:dyDescent="0.2">
      <c r="A472" s="6">
        <v>14305</v>
      </c>
      <c r="B472">
        <v>12.39</v>
      </c>
      <c r="C472">
        <v>0.52</v>
      </c>
      <c r="D472">
        <v>0.71</v>
      </c>
      <c r="E472">
        <v>13.9</v>
      </c>
      <c r="F472">
        <v>2.33</v>
      </c>
      <c r="G472" s="4">
        <f t="shared" si="7"/>
        <v>17.450704225352116</v>
      </c>
    </row>
    <row r="473" spans="1:7" x14ac:dyDescent="0.2">
      <c r="A473" s="6">
        <v>14336</v>
      </c>
      <c r="B473">
        <v>10.83</v>
      </c>
      <c r="C473">
        <v>0.52</v>
      </c>
      <c r="D473">
        <v>0.73</v>
      </c>
      <c r="E473">
        <v>13.8</v>
      </c>
      <c r="F473">
        <v>2.3199999999999998</v>
      </c>
      <c r="G473" s="4">
        <f t="shared" si="7"/>
        <v>14.835616438356166</v>
      </c>
    </row>
    <row r="474" spans="1:7" x14ac:dyDescent="0.2">
      <c r="A474" s="6">
        <v>14366</v>
      </c>
      <c r="B474">
        <v>11.23</v>
      </c>
      <c r="C474">
        <v>0.53</v>
      </c>
      <c r="D474">
        <v>0.74</v>
      </c>
      <c r="E474">
        <v>13.8</v>
      </c>
      <c r="F474">
        <v>2.31</v>
      </c>
      <c r="G474" s="4">
        <f t="shared" si="7"/>
        <v>15.175675675675677</v>
      </c>
    </row>
    <row r="475" spans="1:7" x14ac:dyDescent="0.2">
      <c r="A475" s="6">
        <v>14397</v>
      </c>
      <c r="B475">
        <v>11.43</v>
      </c>
      <c r="C475">
        <v>0.53</v>
      </c>
      <c r="D475">
        <v>0.76</v>
      </c>
      <c r="E475">
        <v>13.8</v>
      </c>
      <c r="F475">
        <v>2.2999999999999998</v>
      </c>
      <c r="G475" s="4">
        <f t="shared" si="7"/>
        <v>15.039473684210526</v>
      </c>
    </row>
    <row r="476" spans="1:7" x14ac:dyDescent="0.2">
      <c r="A476" s="6">
        <v>14427</v>
      </c>
      <c r="B476">
        <v>11.71</v>
      </c>
      <c r="C476">
        <v>0.54</v>
      </c>
      <c r="D476">
        <v>0.78</v>
      </c>
      <c r="E476">
        <v>13.8</v>
      </c>
      <c r="F476">
        <v>2.29</v>
      </c>
      <c r="G476" s="4">
        <f t="shared" si="7"/>
        <v>15.012820512820513</v>
      </c>
    </row>
    <row r="477" spans="1:7" x14ac:dyDescent="0.2">
      <c r="A477" s="6">
        <v>14458</v>
      </c>
      <c r="B477">
        <v>11.54</v>
      </c>
      <c r="C477">
        <v>0.55000000000000004</v>
      </c>
      <c r="D477">
        <v>0.79</v>
      </c>
      <c r="E477">
        <v>13.8</v>
      </c>
      <c r="F477">
        <v>2.27</v>
      </c>
      <c r="G477" s="4">
        <f t="shared" si="7"/>
        <v>14.607594936708859</v>
      </c>
    </row>
    <row r="478" spans="1:7" x14ac:dyDescent="0.2">
      <c r="A478" s="6">
        <v>14489</v>
      </c>
      <c r="B478">
        <v>12.77</v>
      </c>
      <c r="C478">
        <v>0.56000000000000005</v>
      </c>
      <c r="D478">
        <v>0.81</v>
      </c>
      <c r="E478">
        <v>14.1</v>
      </c>
      <c r="F478">
        <v>2.2599999999999998</v>
      </c>
      <c r="G478" s="4">
        <f t="shared" si="7"/>
        <v>15.76543209876543</v>
      </c>
    </row>
    <row r="479" spans="1:7" x14ac:dyDescent="0.2">
      <c r="A479" s="6">
        <v>14519</v>
      </c>
      <c r="B479">
        <v>12.9</v>
      </c>
      <c r="C479">
        <v>0.57999999999999996</v>
      </c>
      <c r="D479">
        <v>0.84</v>
      </c>
      <c r="E479">
        <v>14</v>
      </c>
      <c r="F479">
        <v>2.25</v>
      </c>
      <c r="G479" s="4">
        <f t="shared" si="7"/>
        <v>15.357142857142858</v>
      </c>
    </row>
    <row r="480" spans="1:7" x14ac:dyDescent="0.2">
      <c r="A480" s="6">
        <v>14550</v>
      </c>
      <c r="B480">
        <v>12.67</v>
      </c>
      <c r="C480">
        <v>0.6</v>
      </c>
      <c r="D480">
        <v>0.87</v>
      </c>
      <c r="E480">
        <v>14</v>
      </c>
      <c r="F480">
        <v>2.2400000000000002</v>
      </c>
      <c r="G480" s="4">
        <f t="shared" si="7"/>
        <v>14.563218390804598</v>
      </c>
    </row>
    <row r="481" spans="1:7" x14ac:dyDescent="0.2">
      <c r="A481" s="6">
        <v>14580</v>
      </c>
      <c r="B481">
        <v>12.37</v>
      </c>
      <c r="C481">
        <v>0.62</v>
      </c>
      <c r="D481">
        <v>0.9</v>
      </c>
      <c r="E481">
        <v>14</v>
      </c>
      <c r="F481">
        <v>2.2200000000000002</v>
      </c>
      <c r="G481" s="4">
        <f t="shared" si="7"/>
        <v>13.744444444444444</v>
      </c>
    </row>
    <row r="482" spans="1:7" x14ac:dyDescent="0.2">
      <c r="A482" s="6">
        <v>14611</v>
      </c>
      <c r="B482">
        <v>12.3</v>
      </c>
      <c r="C482">
        <v>0.62</v>
      </c>
      <c r="D482">
        <v>0.93</v>
      </c>
      <c r="E482">
        <v>13.9</v>
      </c>
      <c r="F482">
        <v>2.21</v>
      </c>
      <c r="G482" s="4">
        <f t="shared" si="7"/>
        <v>13.225806451612904</v>
      </c>
    </row>
    <row r="483" spans="1:7" x14ac:dyDescent="0.2">
      <c r="A483" s="6">
        <v>14642</v>
      </c>
      <c r="B483">
        <v>12.22</v>
      </c>
      <c r="C483">
        <v>0.63</v>
      </c>
      <c r="D483">
        <v>0.96</v>
      </c>
      <c r="E483">
        <v>14</v>
      </c>
      <c r="F483">
        <v>2.19</v>
      </c>
      <c r="G483" s="4">
        <f t="shared" si="7"/>
        <v>12.729166666666668</v>
      </c>
    </row>
    <row r="484" spans="1:7" x14ac:dyDescent="0.2">
      <c r="A484" s="6">
        <v>14671</v>
      </c>
      <c r="B484">
        <v>12.15</v>
      </c>
      <c r="C484">
        <v>0.63</v>
      </c>
      <c r="D484">
        <v>0.99</v>
      </c>
      <c r="E484">
        <v>14</v>
      </c>
      <c r="F484">
        <v>2.17</v>
      </c>
      <c r="G484" s="4">
        <f t="shared" si="7"/>
        <v>12.272727272727273</v>
      </c>
    </row>
    <row r="485" spans="1:7" x14ac:dyDescent="0.2">
      <c r="A485" s="6">
        <v>14702</v>
      </c>
      <c r="B485">
        <v>12.27</v>
      </c>
      <c r="C485">
        <v>0.64</v>
      </c>
      <c r="D485">
        <v>1.01</v>
      </c>
      <c r="E485">
        <v>14</v>
      </c>
      <c r="F485">
        <v>2.15</v>
      </c>
      <c r="G485" s="4">
        <f t="shared" si="7"/>
        <v>12.148514851485148</v>
      </c>
    </row>
    <row r="486" spans="1:7" x14ac:dyDescent="0.2">
      <c r="A486" s="6">
        <v>14732</v>
      </c>
      <c r="B486">
        <v>10.58</v>
      </c>
      <c r="C486">
        <v>0.64</v>
      </c>
      <c r="D486">
        <v>1.02</v>
      </c>
      <c r="E486">
        <v>14</v>
      </c>
      <c r="F486">
        <v>2.12</v>
      </c>
      <c r="G486" s="4">
        <f t="shared" ref="G486:G549" si="8">SP500_Price/Earnings</f>
        <v>10.372549019607844</v>
      </c>
    </row>
    <row r="487" spans="1:7" x14ac:dyDescent="0.2">
      <c r="A487" s="6">
        <v>14763</v>
      </c>
      <c r="B487">
        <v>9.67</v>
      </c>
      <c r="C487">
        <v>0.65</v>
      </c>
      <c r="D487">
        <v>1.04</v>
      </c>
      <c r="E487">
        <v>14.1</v>
      </c>
      <c r="F487">
        <v>2.1</v>
      </c>
      <c r="G487" s="4">
        <f t="shared" si="8"/>
        <v>9.2980769230769234</v>
      </c>
    </row>
    <row r="488" spans="1:7" x14ac:dyDescent="0.2">
      <c r="A488" s="6">
        <v>14793</v>
      </c>
      <c r="B488">
        <v>9.99</v>
      </c>
      <c r="C488">
        <v>0.66</v>
      </c>
      <c r="D488">
        <v>1.05</v>
      </c>
      <c r="E488">
        <v>14</v>
      </c>
      <c r="F488">
        <v>2.08</v>
      </c>
      <c r="G488" s="4">
        <f t="shared" si="8"/>
        <v>9.5142857142857142</v>
      </c>
    </row>
    <row r="489" spans="1:7" x14ac:dyDescent="0.2">
      <c r="A489" s="6">
        <v>14824</v>
      </c>
      <c r="B489">
        <v>10.199999999999999</v>
      </c>
      <c r="C489">
        <v>0.66</v>
      </c>
      <c r="D489">
        <v>1.07</v>
      </c>
      <c r="E489">
        <v>14</v>
      </c>
      <c r="F489">
        <v>2.06</v>
      </c>
      <c r="G489" s="4">
        <f t="shared" si="8"/>
        <v>9.5327102803738306</v>
      </c>
    </row>
    <row r="490" spans="1:7" x14ac:dyDescent="0.2">
      <c r="A490" s="6">
        <v>14855</v>
      </c>
      <c r="B490">
        <v>10.63</v>
      </c>
      <c r="C490">
        <v>0.67</v>
      </c>
      <c r="D490">
        <v>1.08</v>
      </c>
      <c r="E490">
        <v>14</v>
      </c>
      <c r="F490">
        <v>2.04</v>
      </c>
      <c r="G490" s="4">
        <f t="shared" si="8"/>
        <v>9.8425925925925934</v>
      </c>
    </row>
    <row r="491" spans="1:7" x14ac:dyDescent="0.2">
      <c r="A491" s="6">
        <v>14885</v>
      </c>
      <c r="B491">
        <v>10.73</v>
      </c>
      <c r="C491">
        <v>0.67</v>
      </c>
      <c r="D491">
        <v>1.07</v>
      </c>
      <c r="E491">
        <v>14</v>
      </c>
      <c r="F491">
        <v>2.02</v>
      </c>
      <c r="G491" s="4">
        <f t="shared" si="8"/>
        <v>10.028037383177569</v>
      </c>
    </row>
    <row r="492" spans="1:7" x14ac:dyDescent="0.2">
      <c r="A492" s="6">
        <v>14916</v>
      </c>
      <c r="B492">
        <v>10.98</v>
      </c>
      <c r="C492">
        <v>0.67</v>
      </c>
      <c r="D492">
        <v>1.06</v>
      </c>
      <c r="E492">
        <v>14</v>
      </c>
      <c r="F492">
        <v>1.99</v>
      </c>
      <c r="G492" s="4">
        <f t="shared" si="8"/>
        <v>10.358490566037736</v>
      </c>
    </row>
    <row r="493" spans="1:7" x14ac:dyDescent="0.2">
      <c r="A493" s="6">
        <v>14946</v>
      </c>
      <c r="B493">
        <v>10.53</v>
      </c>
      <c r="C493">
        <v>0.67</v>
      </c>
      <c r="D493">
        <v>1.05</v>
      </c>
      <c r="E493">
        <v>14.1</v>
      </c>
      <c r="F493">
        <v>1.97</v>
      </c>
      <c r="G493" s="4">
        <f t="shared" si="8"/>
        <v>10.028571428571427</v>
      </c>
    </row>
    <row r="494" spans="1:7" x14ac:dyDescent="0.2">
      <c r="A494" s="6">
        <v>14977</v>
      </c>
      <c r="B494">
        <v>10.55</v>
      </c>
      <c r="C494">
        <v>0.67</v>
      </c>
      <c r="D494">
        <v>1.05</v>
      </c>
      <c r="E494">
        <v>14.1</v>
      </c>
      <c r="F494">
        <v>1.95</v>
      </c>
      <c r="G494" s="4">
        <f t="shared" si="8"/>
        <v>10.047619047619047</v>
      </c>
    </row>
    <row r="495" spans="1:7" x14ac:dyDescent="0.2">
      <c r="A495" s="6">
        <v>15008</v>
      </c>
      <c r="B495">
        <v>9.89</v>
      </c>
      <c r="C495">
        <v>0.68</v>
      </c>
      <c r="D495">
        <v>1.06</v>
      </c>
      <c r="E495">
        <v>14.1</v>
      </c>
      <c r="F495">
        <v>1.99</v>
      </c>
      <c r="G495" s="4">
        <f t="shared" si="8"/>
        <v>9.3301886792452837</v>
      </c>
    </row>
    <row r="496" spans="1:7" x14ac:dyDescent="0.2">
      <c r="A496" s="6">
        <v>15036</v>
      </c>
      <c r="B496">
        <v>9.9499999999999993</v>
      </c>
      <c r="C496">
        <v>0.68</v>
      </c>
      <c r="D496">
        <v>1.06</v>
      </c>
      <c r="E496">
        <v>14.2</v>
      </c>
      <c r="F496">
        <v>2.04</v>
      </c>
      <c r="G496" s="4">
        <f t="shared" si="8"/>
        <v>9.3867924528301874</v>
      </c>
    </row>
    <row r="497" spans="1:7" x14ac:dyDescent="0.2">
      <c r="A497" s="6">
        <v>15067</v>
      </c>
      <c r="B497">
        <v>9.64</v>
      </c>
      <c r="C497">
        <v>0.68</v>
      </c>
      <c r="D497">
        <v>1.07</v>
      </c>
      <c r="E497">
        <v>14.3</v>
      </c>
      <c r="F497">
        <v>2.08</v>
      </c>
      <c r="G497" s="4">
        <f t="shared" si="8"/>
        <v>9.009345794392523</v>
      </c>
    </row>
    <row r="498" spans="1:7" x14ac:dyDescent="0.2">
      <c r="A498" s="6">
        <v>15097</v>
      </c>
      <c r="B498">
        <v>9.43</v>
      </c>
      <c r="C498">
        <v>0.69</v>
      </c>
      <c r="D498">
        <v>1.08</v>
      </c>
      <c r="E498">
        <v>14.4</v>
      </c>
      <c r="F498">
        <v>2.12</v>
      </c>
      <c r="G498" s="4">
        <f t="shared" si="8"/>
        <v>8.731481481481481</v>
      </c>
    </row>
    <row r="499" spans="1:7" x14ac:dyDescent="0.2">
      <c r="A499" s="6">
        <v>15128</v>
      </c>
      <c r="B499">
        <v>9.76</v>
      </c>
      <c r="C499">
        <v>0.69</v>
      </c>
      <c r="D499">
        <v>1.0900000000000001</v>
      </c>
      <c r="E499">
        <v>14.7</v>
      </c>
      <c r="F499">
        <v>2.16</v>
      </c>
      <c r="G499" s="4">
        <f t="shared" si="8"/>
        <v>8.9541284403669721</v>
      </c>
    </row>
    <row r="500" spans="1:7" x14ac:dyDescent="0.2">
      <c r="A500" s="6">
        <v>15158</v>
      </c>
      <c r="B500">
        <v>10.26</v>
      </c>
      <c r="C500">
        <v>0.69</v>
      </c>
      <c r="D500">
        <v>1.1200000000000001</v>
      </c>
      <c r="E500">
        <v>14.7</v>
      </c>
      <c r="F500">
        <v>2.21</v>
      </c>
      <c r="G500" s="4">
        <f t="shared" si="8"/>
        <v>9.1607142857142847</v>
      </c>
    </row>
    <row r="501" spans="1:7" x14ac:dyDescent="0.2">
      <c r="A501" s="6">
        <v>15189</v>
      </c>
      <c r="B501">
        <v>10.210000000000001</v>
      </c>
      <c r="C501">
        <v>0.7</v>
      </c>
      <c r="D501">
        <v>1.1599999999999999</v>
      </c>
      <c r="E501">
        <v>14.9</v>
      </c>
      <c r="F501">
        <v>2.25</v>
      </c>
      <c r="G501" s="4">
        <f t="shared" si="8"/>
        <v>8.8017241379310356</v>
      </c>
    </row>
    <row r="502" spans="1:7" x14ac:dyDescent="0.2">
      <c r="A502" s="6">
        <v>15220</v>
      </c>
      <c r="B502">
        <v>10.24</v>
      </c>
      <c r="C502">
        <v>0.7</v>
      </c>
      <c r="D502">
        <v>1.19</v>
      </c>
      <c r="E502">
        <v>15.1</v>
      </c>
      <c r="F502">
        <v>2.29</v>
      </c>
      <c r="G502" s="4">
        <f t="shared" si="8"/>
        <v>8.6050420168067241</v>
      </c>
    </row>
    <row r="503" spans="1:7" x14ac:dyDescent="0.2">
      <c r="A503" s="6">
        <v>15250</v>
      </c>
      <c r="B503">
        <v>9.83</v>
      </c>
      <c r="C503">
        <v>0.7</v>
      </c>
      <c r="D503">
        <v>1.18</v>
      </c>
      <c r="E503">
        <v>15.3</v>
      </c>
      <c r="F503">
        <v>2.33</v>
      </c>
      <c r="G503" s="4">
        <f t="shared" si="8"/>
        <v>8.3305084745762716</v>
      </c>
    </row>
    <row r="504" spans="1:7" x14ac:dyDescent="0.2">
      <c r="A504" s="6">
        <v>15281</v>
      </c>
      <c r="B504">
        <v>9.3699999999999992</v>
      </c>
      <c r="C504">
        <v>0.71</v>
      </c>
      <c r="D504">
        <v>1.17</v>
      </c>
      <c r="E504">
        <v>15.4</v>
      </c>
      <c r="F504">
        <v>2.38</v>
      </c>
      <c r="G504" s="4">
        <f t="shared" si="8"/>
        <v>8.0085470085470085</v>
      </c>
    </row>
    <row r="505" spans="1:7" x14ac:dyDescent="0.2">
      <c r="A505" s="6">
        <v>15311</v>
      </c>
      <c r="B505">
        <v>8.76</v>
      </c>
      <c r="C505">
        <v>0.71</v>
      </c>
      <c r="D505">
        <v>1.1599999999999999</v>
      </c>
      <c r="E505">
        <v>15.5</v>
      </c>
      <c r="F505">
        <v>2.42</v>
      </c>
      <c r="G505" s="4">
        <f t="shared" si="8"/>
        <v>7.5517241379310347</v>
      </c>
    </row>
    <row r="506" spans="1:7" x14ac:dyDescent="0.2">
      <c r="A506" s="6">
        <v>15342</v>
      </c>
      <c r="B506">
        <v>8.93</v>
      </c>
      <c r="C506">
        <v>0.7</v>
      </c>
      <c r="D506">
        <v>1.1200000000000001</v>
      </c>
      <c r="E506">
        <v>15.7</v>
      </c>
      <c r="F506">
        <v>2.46</v>
      </c>
      <c r="G506" s="4">
        <f t="shared" si="8"/>
        <v>7.9732142857142847</v>
      </c>
    </row>
    <row r="507" spans="1:7" x14ac:dyDescent="0.2">
      <c r="A507" s="6">
        <v>15373</v>
      </c>
      <c r="B507">
        <v>8.65</v>
      </c>
      <c r="C507">
        <v>0.7</v>
      </c>
      <c r="D507">
        <v>1.08</v>
      </c>
      <c r="E507">
        <v>15.8</v>
      </c>
      <c r="F507">
        <v>2.46</v>
      </c>
      <c r="G507" s="4">
        <f t="shared" si="8"/>
        <v>8.0092592592592595</v>
      </c>
    </row>
    <row r="508" spans="1:7" x14ac:dyDescent="0.2">
      <c r="A508" s="6">
        <v>15401</v>
      </c>
      <c r="B508">
        <v>8.18</v>
      </c>
      <c r="C508">
        <v>0.69</v>
      </c>
      <c r="D508">
        <v>1.04</v>
      </c>
      <c r="E508">
        <v>16</v>
      </c>
      <c r="F508">
        <v>2.46</v>
      </c>
      <c r="G508" s="4">
        <f t="shared" si="8"/>
        <v>7.865384615384615</v>
      </c>
    </row>
    <row r="509" spans="1:7" x14ac:dyDescent="0.2">
      <c r="A509" s="6">
        <v>15432</v>
      </c>
      <c r="B509">
        <v>7.84</v>
      </c>
      <c r="C509">
        <v>0.68</v>
      </c>
      <c r="D509">
        <v>1.02</v>
      </c>
      <c r="E509">
        <v>16.100000000000001</v>
      </c>
      <c r="F509">
        <v>2.46</v>
      </c>
      <c r="G509" s="4">
        <f t="shared" si="8"/>
        <v>7.6862745098039209</v>
      </c>
    </row>
    <row r="510" spans="1:7" x14ac:dyDescent="0.2">
      <c r="A510" s="6">
        <v>15462</v>
      </c>
      <c r="B510">
        <v>7.93</v>
      </c>
      <c r="C510">
        <v>0.67</v>
      </c>
      <c r="D510">
        <v>1</v>
      </c>
      <c r="E510">
        <v>16.3</v>
      </c>
      <c r="F510">
        <v>2.46</v>
      </c>
      <c r="G510" s="4">
        <f t="shared" si="8"/>
        <v>7.93</v>
      </c>
    </row>
    <row r="511" spans="1:7" x14ac:dyDescent="0.2">
      <c r="A511" s="6">
        <v>15493</v>
      </c>
      <c r="B511">
        <v>8.33</v>
      </c>
      <c r="C511">
        <v>0.66</v>
      </c>
      <c r="D511">
        <v>0.98</v>
      </c>
      <c r="E511">
        <v>16.3</v>
      </c>
      <c r="F511">
        <v>2.46</v>
      </c>
      <c r="G511" s="4">
        <f t="shared" si="8"/>
        <v>8.5</v>
      </c>
    </row>
    <row r="512" spans="1:7" x14ac:dyDescent="0.2">
      <c r="A512" s="6">
        <v>15523</v>
      </c>
      <c r="B512">
        <v>8.64</v>
      </c>
      <c r="C512">
        <v>0.65</v>
      </c>
      <c r="D512">
        <v>0.97</v>
      </c>
      <c r="E512">
        <v>16.399999999999999</v>
      </c>
      <c r="F512">
        <v>2.46</v>
      </c>
      <c r="G512" s="4">
        <f t="shared" si="8"/>
        <v>8.9072164948453612</v>
      </c>
    </row>
    <row r="513" spans="1:7" x14ac:dyDescent="0.2">
      <c r="A513" s="6">
        <v>15554</v>
      </c>
      <c r="B513">
        <v>8.59</v>
      </c>
      <c r="C513">
        <v>0.63</v>
      </c>
      <c r="D513">
        <v>0.95</v>
      </c>
      <c r="E513">
        <v>16.5</v>
      </c>
      <c r="F513">
        <v>2.4700000000000002</v>
      </c>
      <c r="G513" s="4">
        <f t="shared" si="8"/>
        <v>9.0421052631578949</v>
      </c>
    </row>
    <row r="514" spans="1:7" x14ac:dyDescent="0.2">
      <c r="A514" s="6">
        <v>15585</v>
      </c>
      <c r="B514">
        <v>8.68</v>
      </c>
      <c r="C514">
        <v>0.62</v>
      </c>
      <c r="D514">
        <v>0.94</v>
      </c>
      <c r="E514">
        <v>16.5</v>
      </c>
      <c r="F514">
        <v>2.4700000000000002</v>
      </c>
      <c r="G514" s="4">
        <f t="shared" si="8"/>
        <v>9.2340425531914896</v>
      </c>
    </row>
    <row r="515" spans="1:7" x14ac:dyDescent="0.2">
      <c r="A515" s="6">
        <v>15615</v>
      </c>
      <c r="B515">
        <v>9.32</v>
      </c>
      <c r="C515">
        <v>0.61</v>
      </c>
      <c r="D515">
        <v>0.97</v>
      </c>
      <c r="E515">
        <v>16.7</v>
      </c>
      <c r="F515">
        <v>2.4700000000000002</v>
      </c>
      <c r="G515" s="4">
        <f t="shared" si="8"/>
        <v>9.6082474226804138</v>
      </c>
    </row>
    <row r="516" spans="1:7" x14ac:dyDescent="0.2">
      <c r="A516" s="6">
        <v>15646</v>
      </c>
      <c r="B516">
        <v>9.4700000000000006</v>
      </c>
      <c r="C516">
        <v>0.6</v>
      </c>
      <c r="D516">
        <v>1</v>
      </c>
      <c r="E516">
        <v>16.8</v>
      </c>
      <c r="F516">
        <v>2.4700000000000002</v>
      </c>
      <c r="G516" s="4">
        <f t="shared" si="8"/>
        <v>9.4700000000000006</v>
      </c>
    </row>
    <row r="517" spans="1:7" x14ac:dyDescent="0.2">
      <c r="A517" s="6">
        <v>15676</v>
      </c>
      <c r="B517">
        <v>9.52</v>
      </c>
      <c r="C517">
        <v>0.59</v>
      </c>
      <c r="D517">
        <v>1.03</v>
      </c>
      <c r="E517">
        <v>16.899999999999999</v>
      </c>
      <c r="F517">
        <v>2.4700000000000002</v>
      </c>
      <c r="G517" s="4">
        <f t="shared" si="8"/>
        <v>9.2427184466019412</v>
      </c>
    </row>
    <row r="518" spans="1:7" x14ac:dyDescent="0.2">
      <c r="A518" s="6">
        <v>15707</v>
      </c>
      <c r="B518">
        <v>10.09</v>
      </c>
      <c r="C518">
        <v>0.59</v>
      </c>
      <c r="D518">
        <v>1.04</v>
      </c>
      <c r="E518">
        <v>16.899999999999999</v>
      </c>
      <c r="F518">
        <v>2.4700000000000002</v>
      </c>
      <c r="G518" s="4">
        <f t="shared" si="8"/>
        <v>9.7019230769230766</v>
      </c>
    </row>
    <row r="519" spans="1:7" x14ac:dyDescent="0.2">
      <c r="A519" s="6">
        <v>15738</v>
      </c>
      <c r="B519">
        <v>10.69</v>
      </c>
      <c r="C519">
        <v>0.59</v>
      </c>
      <c r="D519">
        <v>1.06</v>
      </c>
      <c r="E519">
        <v>16.899999999999999</v>
      </c>
      <c r="F519">
        <v>2.4700000000000002</v>
      </c>
      <c r="G519" s="4">
        <f t="shared" si="8"/>
        <v>10.084905660377357</v>
      </c>
    </row>
    <row r="520" spans="1:7" x14ac:dyDescent="0.2">
      <c r="A520" s="6">
        <v>15766</v>
      </c>
      <c r="B520">
        <v>11.07</v>
      </c>
      <c r="C520">
        <v>0.59</v>
      </c>
      <c r="D520">
        <v>1.07</v>
      </c>
      <c r="E520">
        <v>17.2</v>
      </c>
      <c r="F520">
        <v>2.4700000000000002</v>
      </c>
      <c r="G520" s="4">
        <f t="shared" si="8"/>
        <v>10.345794392523365</v>
      </c>
    </row>
    <row r="521" spans="1:7" x14ac:dyDescent="0.2">
      <c r="A521" s="6">
        <v>15797</v>
      </c>
      <c r="B521">
        <v>11.44</v>
      </c>
      <c r="C521">
        <v>0.59</v>
      </c>
      <c r="D521">
        <v>1.08</v>
      </c>
      <c r="E521">
        <v>17.399999999999999</v>
      </c>
      <c r="F521">
        <v>2.4700000000000002</v>
      </c>
      <c r="G521" s="4">
        <f t="shared" si="8"/>
        <v>10.592592592592592</v>
      </c>
    </row>
    <row r="522" spans="1:7" x14ac:dyDescent="0.2">
      <c r="A522" s="6">
        <v>15827</v>
      </c>
      <c r="B522">
        <v>11.89</v>
      </c>
      <c r="C522">
        <v>0.59</v>
      </c>
      <c r="D522">
        <v>1.0900000000000001</v>
      </c>
      <c r="E522">
        <v>17.5</v>
      </c>
      <c r="F522">
        <v>2.4700000000000002</v>
      </c>
      <c r="G522" s="4">
        <f t="shared" si="8"/>
        <v>10.908256880733944</v>
      </c>
    </row>
    <row r="523" spans="1:7" x14ac:dyDescent="0.2">
      <c r="A523" s="6">
        <v>15858</v>
      </c>
      <c r="B523">
        <v>12.1</v>
      </c>
      <c r="C523">
        <v>0.59</v>
      </c>
      <c r="D523">
        <v>1.1000000000000001</v>
      </c>
      <c r="E523">
        <v>17.5</v>
      </c>
      <c r="F523">
        <v>2.4700000000000002</v>
      </c>
      <c r="G523" s="4">
        <f t="shared" si="8"/>
        <v>10.999999999999998</v>
      </c>
    </row>
    <row r="524" spans="1:7" x14ac:dyDescent="0.2">
      <c r="A524" s="6">
        <v>15888</v>
      </c>
      <c r="B524">
        <v>12.35</v>
      </c>
      <c r="C524">
        <v>0.59</v>
      </c>
      <c r="D524">
        <v>1.0900000000000001</v>
      </c>
      <c r="E524">
        <v>17.399999999999999</v>
      </c>
      <c r="F524">
        <v>2.48</v>
      </c>
      <c r="G524" s="4">
        <f t="shared" si="8"/>
        <v>11.330275229357797</v>
      </c>
    </row>
    <row r="525" spans="1:7" x14ac:dyDescent="0.2">
      <c r="A525" s="6">
        <v>15919</v>
      </c>
      <c r="B525">
        <v>11.74</v>
      </c>
      <c r="C525">
        <v>0.6</v>
      </c>
      <c r="D525">
        <v>1.0900000000000001</v>
      </c>
      <c r="E525">
        <v>17.3</v>
      </c>
      <c r="F525">
        <v>2.48</v>
      </c>
      <c r="G525" s="4">
        <f t="shared" si="8"/>
        <v>10.770642201834862</v>
      </c>
    </row>
    <row r="526" spans="1:7" x14ac:dyDescent="0.2">
      <c r="A526" s="6">
        <v>15950</v>
      </c>
      <c r="B526">
        <v>11.99</v>
      </c>
      <c r="C526">
        <v>0.6</v>
      </c>
      <c r="D526">
        <v>1.08</v>
      </c>
      <c r="E526">
        <v>17.399999999999999</v>
      </c>
      <c r="F526">
        <v>2.48</v>
      </c>
      <c r="G526" s="4">
        <f t="shared" si="8"/>
        <v>11.101851851851851</v>
      </c>
    </row>
    <row r="527" spans="1:7" x14ac:dyDescent="0.2">
      <c r="A527" s="6">
        <v>15980</v>
      </c>
      <c r="B527">
        <v>11.88</v>
      </c>
      <c r="C527">
        <v>0.6</v>
      </c>
      <c r="D527">
        <v>1.03</v>
      </c>
      <c r="E527">
        <v>17.399999999999999</v>
      </c>
      <c r="F527">
        <v>2.48</v>
      </c>
      <c r="G527" s="4">
        <f t="shared" si="8"/>
        <v>11.533980582524272</v>
      </c>
    </row>
    <row r="528" spans="1:7" x14ac:dyDescent="0.2">
      <c r="A528" s="6">
        <v>16011</v>
      </c>
      <c r="B528">
        <v>11.33</v>
      </c>
      <c r="C528">
        <v>0.61</v>
      </c>
      <c r="D528">
        <v>0.99</v>
      </c>
      <c r="E528">
        <v>17.399999999999999</v>
      </c>
      <c r="F528">
        <v>2.48</v>
      </c>
      <c r="G528" s="4">
        <f t="shared" si="8"/>
        <v>11.444444444444445</v>
      </c>
    </row>
    <row r="529" spans="1:7" x14ac:dyDescent="0.2">
      <c r="A529" s="6">
        <v>16041</v>
      </c>
      <c r="B529">
        <v>11.48</v>
      </c>
      <c r="C529">
        <v>0.61</v>
      </c>
      <c r="D529">
        <v>0.94</v>
      </c>
      <c r="E529">
        <v>17.399999999999999</v>
      </c>
      <c r="F529">
        <v>2.48</v>
      </c>
      <c r="G529" s="4">
        <f t="shared" si="8"/>
        <v>12.212765957446809</v>
      </c>
    </row>
    <row r="530" spans="1:7" x14ac:dyDescent="0.2">
      <c r="A530" s="6">
        <v>16072</v>
      </c>
      <c r="B530">
        <v>11.85</v>
      </c>
      <c r="C530">
        <v>0.61</v>
      </c>
      <c r="D530">
        <v>0.94</v>
      </c>
      <c r="E530">
        <v>17.399999999999999</v>
      </c>
      <c r="F530">
        <v>2.48</v>
      </c>
      <c r="G530" s="4">
        <f t="shared" si="8"/>
        <v>12.606382978723405</v>
      </c>
    </row>
    <row r="531" spans="1:7" x14ac:dyDescent="0.2">
      <c r="A531" s="6">
        <v>16103</v>
      </c>
      <c r="B531">
        <v>11.77</v>
      </c>
      <c r="C531">
        <v>0.62</v>
      </c>
      <c r="D531">
        <v>0.93</v>
      </c>
      <c r="E531">
        <v>17.399999999999999</v>
      </c>
      <c r="F531">
        <v>2.4700000000000002</v>
      </c>
      <c r="G531" s="4">
        <f t="shared" si="8"/>
        <v>12.655913978494622</v>
      </c>
    </row>
    <row r="532" spans="1:7" x14ac:dyDescent="0.2">
      <c r="A532" s="6">
        <v>16132</v>
      </c>
      <c r="B532">
        <v>12.1</v>
      </c>
      <c r="C532">
        <v>0.62</v>
      </c>
      <c r="D532">
        <v>0.93</v>
      </c>
      <c r="E532">
        <v>17.399999999999999</v>
      </c>
      <c r="F532">
        <v>2.46</v>
      </c>
      <c r="G532" s="4">
        <f t="shared" si="8"/>
        <v>13.010752688172042</v>
      </c>
    </row>
    <row r="533" spans="1:7" x14ac:dyDescent="0.2">
      <c r="A533" s="6">
        <v>16163</v>
      </c>
      <c r="B533">
        <v>11.89</v>
      </c>
      <c r="C533">
        <v>0.62</v>
      </c>
      <c r="D533">
        <v>0.93</v>
      </c>
      <c r="E533">
        <v>17.5</v>
      </c>
      <c r="F533">
        <v>2.4500000000000002</v>
      </c>
      <c r="G533" s="4">
        <f t="shared" si="8"/>
        <v>12.78494623655914</v>
      </c>
    </row>
    <row r="534" spans="1:7" x14ac:dyDescent="0.2">
      <c r="A534" s="6">
        <v>16193</v>
      </c>
      <c r="B534">
        <v>12.1</v>
      </c>
      <c r="C534">
        <v>0.63</v>
      </c>
      <c r="D534">
        <v>0.92</v>
      </c>
      <c r="E534">
        <v>17.5</v>
      </c>
      <c r="F534">
        <v>2.44</v>
      </c>
      <c r="G534" s="4">
        <f t="shared" si="8"/>
        <v>13.152173913043477</v>
      </c>
    </row>
    <row r="535" spans="1:7" x14ac:dyDescent="0.2">
      <c r="A535" s="6">
        <v>16224</v>
      </c>
      <c r="B535">
        <v>12.67</v>
      </c>
      <c r="C535">
        <v>0.63</v>
      </c>
      <c r="D535">
        <v>0.92</v>
      </c>
      <c r="E535">
        <v>17.600000000000001</v>
      </c>
      <c r="F535">
        <v>2.4300000000000002</v>
      </c>
      <c r="G535" s="4">
        <f t="shared" si="8"/>
        <v>13.771739130434781</v>
      </c>
    </row>
    <row r="536" spans="1:7" x14ac:dyDescent="0.2">
      <c r="A536" s="6">
        <v>16254</v>
      </c>
      <c r="B536">
        <v>13</v>
      </c>
      <c r="C536">
        <v>0.63</v>
      </c>
      <c r="D536">
        <v>0.91</v>
      </c>
      <c r="E536">
        <v>17.7</v>
      </c>
      <c r="F536">
        <v>2.42</v>
      </c>
      <c r="G536" s="4">
        <f t="shared" si="8"/>
        <v>14.285714285714285</v>
      </c>
    </row>
    <row r="537" spans="1:7" x14ac:dyDescent="0.2">
      <c r="A537" s="6">
        <v>16285</v>
      </c>
      <c r="B537">
        <v>12.81</v>
      </c>
      <c r="C537">
        <v>0.64</v>
      </c>
      <c r="D537">
        <v>0.91</v>
      </c>
      <c r="E537">
        <v>17.7</v>
      </c>
      <c r="F537">
        <v>2.42</v>
      </c>
      <c r="G537" s="4">
        <f t="shared" si="8"/>
        <v>14.076923076923077</v>
      </c>
    </row>
    <row r="538" spans="1:7" x14ac:dyDescent="0.2">
      <c r="A538" s="6">
        <v>16316</v>
      </c>
      <c r="B538">
        <v>12.6</v>
      </c>
      <c r="C538">
        <v>0.64</v>
      </c>
      <c r="D538">
        <v>0.9</v>
      </c>
      <c r="E538">
        <v>17.7</v>
      </c>
      <c r="F538">
        <v>2.41</v>
      </c>
      <c r="G538" s="4">
        <f t="shared" si="8"/>
        <v>14</v>
      </c>
    </row>
    <row r="539" spans="1:7" x14ac:dyDescent="0.2">
      <c r="A539" s="6">
        <v>16346</v>
      </c>
      <c r="B539">
        <v>12.91</v>
      </c>
      <c r="C539">
        <v>0.64</v>
      </c>
      <c r="D539">
        <v>0.91</v>
      </c>
      <c r="E539">
        <v>17.7</v>
      </c>
      <c r="F539">
        <v>2.4</v>
      </c>
      <c r="G539" s="4">
        <f t="shared" si="8"/>
        <v>14.186813186813186</v>
      </c>
    </row>
    <row r="540" spans="1:7" x14ac:dyDescent="0.2">
      <c r="A540" s="6">
        <v>16377</v>
      </c>
      <c r="B540">
        <v>12.82</v>
      </c>
      <c r="C540">
        <v>0.64</v>
      </c>
      <c r="D540">
        <v>0.92</v>
      </c>
      <c r="E540">
        <v>17.7</v>
      </c>
      <c r="F540">
        <v>2.39</v>
      </c>
      <c r="G540" s="4">
        <f t="shared" si="8"/>
        <v>13.934782608695652</v>
      </c>
    </row>
    <row r="541" spans="1:7" x14ac:dyDescent="0.2">
      <c r="A541" s="6">
        <v>16407</v>
      </c>
      <c r="B541">
        <v>13.1</v>
      </c>
      <c r="C541">
        <v>0.64</v>
      </c>
      <c r="D541">
        <v>0.93</v>
      </c>
      <c r="E541">
        <v>17.8</v>
      </c>
      <c r="F541">
        <v>2.38</v>
      </c>
      <c r="G541" s="4">
        <f t="shared" si="8"/>
        <v>14.086021505376342</v>
      </c>
    </row>
    <row r="542" spans="1:7" x14ac:dyDescent="0.2">
      <c r="A542" s="6">
        <v>16438</v>
      </c>
      <c r="B542">
        <v>13.49</v>
      </c>
      <c r="C542">
        <v>0.64</v>
      </c>
      <c r="D542">
        <v>0.94</v>
      </c>
      <c r="E542">
        <v>17.8</v>
      </c>
      <c r="F542">
        <v>2.37</v>
      </c>
      <c r="G542" s="4">
        <f t="shared" si="8"/>
        <v>14.351063829787234</v>
      </c>
    </row>
    <row r="543" spans="1:7" x14ac:dyDescent="0.2">
      <c r="A543" s="6">
        <v>16469</v>
      </c>
      <c r="B543">
        <v>13.94</v>
      </c>
      <c r="C543">
        <v>0.65</v>
      </c>
      <c r="D543">
        <v>0.95</v>
      </c>
      <c r="E543">
        <v>17.8</v>
      </c>
      <c r="F543">
        <v>2.35</v>
      </c>
      <c r="G543" s="4">
        <f t="shared" si="8"/>
        <v>14.673684210526316</v>
      </c>
    </row>
    <row r="544" spans="1:7" x14ac:dyDescent="0.2">
      <c r="A544" s="6">
        <v>16497</v>
      </c>
      <c r="B544">
        <v>13.93</v>
      </c>
      <c r="C544">
        <v>0.65</v>
      </c>
      <c r="D544">
        <v>0.96</v>
      </c>
      <c r="E544">
        <v>17.8</v>
      </c>
      <c r="F544">
        <v>2.34</v>
      </c>
      <c r="G544" s="4">
        <f t="shared" si="8"/>
        <v>14.510416666666666</v>
      </c>
    </row>
    <row r="545" spans="1:7" x14ac:dyDescent="0.2">
      <c r="A545" s="6">
        <v>16528</v>
      </c>
      <c r="B545">
        <v>14.28</v>
      </c>
      <c r="C545">
        <v>0.65</v>
      </c>
      <c r="D545">
        <v>0.97</v>
      </c>
      <c r="E545">
        <v>17.8</v>
      </c>
      <c r="F545">
        <v>2.33</v>
      </c>
      <c r="G545" s="4">
        <f t="shared" si="8"/>
        <v>14.721649484536082</v>
      </c>
    </row>
    <row r="546" spans="1:7" x14ac:dyDescent="0.2">
      <c r="A546" s="6">
        <v>16558</v>
      </c>
      <c r="B546">
        <v>14.82</v>
      </c>
      <c r="C546">
        <v>0.65</v>
      </c>
      <c r="D546">
        <v>0.99</v>
      </c>
      <c r="E546">
        <v>17.899999999999999</v>
      </c>
      <c r="F546">
        <v>2.31</v>
      </c>
      <c r="G546" s="4">
        <f t="shared" si="8"/>
        <v>14.969696969696971</v>
      </c>
    </row>
    <row r="547" spans="1:7" x14ac:dyDescent="0.2">
      <c r="A547" s="6">
        <v>16589</v>
      </c>
      <c r="B547">
        <v>15.09</v>
      </c>
      <c r="C547">
        <v>0.65</v>
      </c>
      <c r="D547">
        <v>1</v>
      </c>
      <c r="E547">
        <v>18.100000000000001</v>
      </c>
      <c r="F547">
        <v>2.29</v>
      </c>
      <c r="G547" s="4">
        <f t="shared" si="8"/>
        <v>15.09</v>
      </c>
    </row>
    <row r="548" spans="1:7" x14ac:dyDescent="0.2">
      <c r="A548" s="6">
        <v>16619</v>
      </c>
      <c r="B548">
        <v>14.78</v>
      </c>
      <c r="C548">
        <v>0.65</v>
      </c>
      <c r="D548">
        <v>1</v>
      </c>
      <c r="E548">
        <v>18.100000000000001</v>
      </c>
      <c r="F548">
        <v>2.2799999999999998</v>
      </c>
      <c r="G548" s="4">
        <f t="shared" si="8"/>
        <v>14.78</v>
      </c>
    </row>
    <row r="549" spans="1:7" x14ac:dyDescent="0.2">
      <c r="A549" s="6">
        <v>16650</v>
      </c>
      <c r="B549">
        <v>14.83</v>
      </c>
      <c r="C549">
        <v>0.66</v>
      </c>
      <c r="D549">
        <v>0.99</v>
      </c>
      <c r="E549">
        <v>18.100000000000001</v>
      </c>
      <c r="F549">
        <v>2.27</v>
      </c>
      <c r="G549" s="4">
        <f t="shared" si="8"/>
        <v>14.979797979797979</v>
      </c>
    </row>
    <row r="550" spans="1:7" x14ac:dyDescent="0.2">
      <c r="A550" s="6">
        <v>16681</v>
      </c>
      <c r="B550">
        <v>15.84</v>
      </c>
      <c r="C550">
        <v>0.66</v>
      </c>
      <c r="D550">
        <v>0.99</v>
      </c>
      <c r="E550">
        <v>18.100000000000001</v>
      </c>
      <c r="F550">
        <v>2.25</v>
      </c>
      <c r="G550" s="4">
        <f t="shared" ref="G550:G613" si="9">SP500_Price/Earnings</f>
        <v>16</v>
      </c>
    </row>
    <row r="551" spans="1:7" x14ac:dyDescent="0.2">
      <c r="A551" s="6">
        <v>16711</v>
      </c>
      <c r="B551">
        <v>16.5</v>
      </c>
      <c r="C551">
        <v>0.66</v>
      </c>
      <c r="D551">
        <v>0.98</v>
      </c>
      <c r="E551">
        <v>18.100000000000001</v>
      </c>
      <c r="F551">
        <v>2.2400000000000002</v>
      </c>
      <c r="G551" s="4">
        <f t="shared" si="9"/>
        <v>16.836734693877553</v>
      </c>
    </row>
    <row r="552" spans="1:7" x14ac:dyDescent="0.2">
      <c r="A552" s="6">
        <v>16742</v>
      </c>
      <c r="B552">
        <v>17.04</v>
      </c>
      <c r="C552">
        <v>0.66</v>
      </c>
      <c r="D552">
        <v>0.97</v>
      </c>
      <c r="E552">
        <v>18.100000000000001</v>
      </c>
      <c r="F552">
        <v>2.2200000000000002</v>
      </c>
      <c r="G552" s="4">
        <f t="shared" si="9"/>
        <v>17.567010309278349</v>
      </c>
    </row>
    <row r="553" spans="1:7" x14ac:dyDescent="0.2">
      <c r="A553" s="6">
        <v>16772</v>
      </c>
      <c r="B553">
        <v>17.329999999999998</v>
      </c>
      <c r="C553">
        <v>0.66</v>
      </c>
      <c r="D553">
        <v>0.96</v>
      </c>
      <c r="E553">
        <v>18.2</v>
      </c>
      <c r="F553">
        <v>2.21</v>
      </c>
      <c r="G553" s="4">
        <f t="shared" si="9"/>
        <v>18.052083333333332</v>
      </c>
    </row>
    <row r="554" spans="1:7" x14ac:dyDescent="0.2">
      <c r="A554" s="6">
        <v>16803</v>
      </c>
      <c r="B554">
        <v>18.02</v>
      </c>
      <c r="C554">
        <v>0.67</v>
      </c>
      <c r="D554">
        <v>0.94</v>
      </c>
      <c r="E554">
        <v>18.2</v>
      </c>
      <c r="F554">
        <v>2.19</v>
      </c>
      <c r="G554" s="4">
        <f t="shared" si="9"/>
        <v>19.170212765957448</v>
      </c>
    </row>
    <row r="555" spans="1:7" x14ac:dyDescent="0.2">
      <c r="A555" s="6">
        <v>16834</v>
      </c>
      <c r="B555">
        <v>18.07</v>
      </c>
      <c r="C555">
        <v>0.67</v>
      </c>
      <c r="D555">
        <v>0.92</v>
      </c>
      <c r="E555">
        <v>18.100000000000001</v>
      </c>
      <c r="F555">
        <v>2.19</v>
      </c>
      <c r="G555" s="4">
        <f t="shared" si="9"/>
        <v>19.641304347826086</v>
      </c>
    </row>
    <row r="556" spans="1:7" x14ac:dyDescent="0.2">
      <c r="A556" s="6">
        <v>16862</v>
      </c>
      <c r="B556">
        <v>17.53</v>
      </c>
      <c r="C556">
        <v>0.68</v>
      </c>
      <c r="D556">
        <v>0.9</v>
      </c>
      <c r="E556">
        <v>18.3</v>
      </c>
      <c r="F556">
        <v>2.2000000000000002</v>
      </c>
      <c r="G556" s="4">
        <f t="shared" si="9"/>
        <v>19.477777777777778</v>
      </c>
    </row>
    <row r="557" spans="1:7" x14ac:dyDescent="0.2">
      <c r="A557" s="6">
        <v>16893</v>
      </c>
      <c r="B557">
        <v>18.66</v>
      </c>
      <c r="C557">
        <v>0.68</v>
      </c>
      <c r="D557">
        <v>0.88</v>
      </c>
      <c r="E557">
        <v>18.399999999999999</v>
      </c>
      <c r="F557">
        <v>2.21</v>
      </c>
      <c r="G557" s="4">
        <f t="shared" si="9"/>
        <v>21.204545454545453</v>
      </c>
    </row>
    <row r="558" spans="1:7" x14ac:dyDescent="0.2">
      <c r="A558" s="6">
        <v>16923</v>
      </c>
      <c r="B558">
        <v>18.7</v>
      </c>
      <c r="C558">
        <v>0.68</v>
      </c>
      <c r="D558">
        <v>0.86</v>
      </c>
      <c r="E558">
        <v>18.5</v>
      </c>
      <c r="F558">
        <v>2.21</v>
      </c>
      <c r="G558" s="4">
        <f t="shared" si="9"/>
        <v>21.744186046511626</v>
      </c>
    </row>
    <row r="559" spans="1:7" x14ac:dyDescent="0.2">
      <c r="A559" s="6">
        <v>16954</v>
      </c>
      <c r="B559">
        <v>18.579999999999998</v>
      </c>
      <c r="C559">
        <v>0.68</v>
      </c>
      <c r="D559">
        <v>0.84</v>
      </c>
      <c r="E559">
        <v>18.7</v>
      </c>
      <c r="F559">
        <v>2.21</v>
      </c>
      <c r="G559" s="4">
        <f t="shared" si="9"/>
        <v>22.119047619047617</v>
      </c>
    </row>
    <row r="560" spans="1:7" x14ac:dyDescent="0.2">
      <c r="A560" s="6">
        <v>16984</v>
      </c>
      <c r="B560">
        <v>18.05</v>
      </c>
      <c r="C560">
        <v>0.68</v>
      </c>
      <c r="D560">
        <v>0.86</v>
      </c>
      <c r="E560">
        <v>19.8</v>
      </c>
      <c r="F560">
        <v>2.2200000000000002</v>
      </c>
      <c r="G560" s="4">
        <f t="shared" si="9"/>
        <v>20.988372093023258</v>
      </c>
    </row>
    <row r="561" spans="1:7" x14ac:dyDescent="0.2">
      <c r="A561" s="6">
        <v>17015</v>
      </c>
      <c r="B561">
        <v>17.7</v>
      </c>
      <c r="C561">
        <v>0.69</v>
      </c>
      <c r="D561">
        <v>0.87</v>
      </c>
      <c r="E561">
        <v>20.2</v>
      </c>
      <c r="F561">
        <v>2.23</v>
      </c>
      <c r="G561" s="4">
        <f t="shared" si="9"/>
        <v>20.344827586206897</v>
      </c>
    </row>
    <row r="562" spans="1:7" x14ac:dyDescent="0.2">
      <c r="A562" s="6">
        <v>17046</v>
      </c>
      <c r="B562">
        <v>15.09</v>
      </c>
      <c r="C562">
        <v>0.69</v>
      </c>
      <c r="D562">
        <v>0.89</v>
      </c>
      <c r="E562">
        <v>20.399999999999999</v>
      </c>
      <c r="F562">
        <v>2.23</v>
      </c>
      <c r="G562" s="4">
        <f t="shared" si="9"/>
        <v>16.95505617977528</v>
      </c>
    </row>
    <row r="563" spans="1:7" x14ac:dyDescent="0.2">
      <c r="A563" s="6">
        <v>17076</v>
      </c>
      <c r="B563">
        <v>14.75</v>
      </c>
      <c r="C563">
        <v>0.7</v>
      </c>
      <c r="D563">
        <v>0.95</v>
      </c>
      <c r="E563">
        <v>20.8</v>
      </c>
      <c r="F563">
        <v>2.23</v>
      </c>
      <c r="G563" s="4">
        <f t="shared" si="9"/>
        <v>15.526315789473685</v>
      </c>
    </row>
    <row r="564" spans="1:7" x14ac:dyDescent="0.2">
      <c r="A564" s="6">
        <v>17107</v>
      </c>
      <c r="B564">
        <v>14.69</v>
      </c>
      <c r="C564">
        <v>0.7</v>
      </c>
      <c r="D564">
        <v>1</v>
      </c>
      <c r="E564">
        <v>21.3</v>
      </c>
      <c r="F564">
        <v>2.2400000000000002</v>
      </c>
      <c r="G564" s="4">
        <f t="shared" si="9"/>
        <v>14.69</v>
      </c>
    </row>
    <row r="565" spans="1:7" x14ac:dyDescent="0.2">
      <c r="A565" s="6">
        <v>17137</v>
      </c>
      <c r="B565">
        <v>15.13</v>
      </c>
      <c r="C565">
        <v>0.71</v>
      </c>
      <c r="D565">
        <v>1.06</v>
      </c>
      <c r="E565">
        <v>21.5</v>
      </c>
      <c r="F565">
        <v>2.25</v>
      </c>
      <c r="G565" s="4">
        <f t="shared" si="9"/>
        <v>14.273584905660377</v>
      </c>
    </row>
    <row r="566" spans="1:7" x14ac:dyDescent="0.2">
      <c r="A566" s="6">
        <v>17168</v>
      </c>
      <c r="B566">
        <v>15.21</v>
      </c>
      <c r="C566">
        <v>0.71</v>
      </c>
      <c r="D566">
        <v>1.1299999999999999</v>
      </c>
      <c r="E566">
        <v>21.5</v>
      </c>
      <c r="F566">
        <v>2.25</v>
      </c>
      <c r="G566" s="4">
        <f t="shared" si="9"/>
        <v>13.460176991150444</v>
      </c>
    </row>
    <row r="567" spans="1:7" x14ac:dyDescent="0.2">
      <c r="A567" s="6">
        <v>17199</v>
      </c>
      <c r="B567">
        <v>15.8</v>
      </c>
      <c r="C567">
        <v>0.72</v>
      </c>
      <c r="D567">
        <v>1.2</v>
      </c>
      <c r="E567">
        <v>21.5</v>
      </c>
      <c r="F567">
        <v>2.27</v>
      </c>
      <c r="G567" s="4">
        <f t="shared" si="9"/>
        <v>13.166666666666668</v>
      </c>
    </row>
    <row r="568" spans="1:7" x14ac:dyDescent="0.2">
      <c r="A568" s="6">
        <v>17227</v>
      </c>
      <c r="B568">
        <v>15.16</v>
      </c>
      <c r="C568">
        <v>0.72</v>
      </c>
      <c r="D568">
        <v>1.27</v>
      </c>
      <c r="E568">
        <v>21.9</v>
      </c>
      <c r="F568">
        <v>2.2799999999999998</v>
      </c>
      <c r="G568" s="4">
        <f t="shared" si="9"/>
        <v>11.937007874015748</v>
      </c>
    </row>
    <row r="569" spans="1:7" x14ac:dyDescent="0.2">
      <c r="A569" s="6">
        <v>17258</v>
      </c>
      <c r="B569">
        <v>14.6</v>
      </c>
      <c r="C569">
        <v>0.73</v>
      </c>
      <c r="D569">
        <v>1.33</v>
      </c>
      <c r="E569">
        <v>21.9</v>
      </c>
      <c r="F569">
        <v>2.2999999999999998</v>
      </c>
      <c r="G569" s="4">
        <f t="shared" si="9"/>
        <v>10.977443609022556</v>
      </c>
    </row>
    <row r="570" spans="1:7" x14ac:dyDescent="0.2">
      <c r="A570" s="6">
        <v>17288</v>
      </c>
      <c r="B570">
        <v>14.34</v>
      </c>
      <c r="C570">
        <v>0.75</v>
      </c>
      <c r="D570">
        <v>1.38</v>
      </c>
      <c r="E570">
        <v>21.9</v>
      </c>
      <c r="F570">
        <v>2.31</v>
      </c>
      <c r="G570" s="4">
        <f t="shared" si="9"/>
        <v>10.391304347826088</v>
      </c>
    </row>
    <row r="571" spans="1:7" x14ac:dyDescent="0.2">
      <c r="A571" s="6">
        <v>17319</v>
      </c>
      <c r="B571">
        <v>14.84</v>
      </c>
      <c r="C571">
        <v>0.76</v>
      </c>
      <c r="D571">
        <v>1.44</v>
      </c>
      <c r="E571">
        <v>22</v>
      </c>
      <c r="F571">
        <v>2.33</v>
      </c>
      <c r="G571" s="4">
        <f t="shared" si="9"/>
        <v>10.305555555555555</v>
      </c>
    </row>
    <row r="572" spans="1:7" x14ac:dyDescent="0.2">
      <c r="A572" s="6">
        <v>17349</v>
      </c>
      <c r="B572">
        <v>15.77</v>
      </c>
      <c r="C572">
        <v>0.77</v>
      </c>
      <c r="D572">
        <v>1.48</v>
      </c>
      <c r="E572">
        <v>22.2</v>
      </c>
      <c r="F572">
        <v>2.34</v>
      </c>
      <c r="G572" s="4">
        <f t="shared" si="9"/>
        <v>10.655405405405405</v>
      </c>
    </row>
    <row r="573" spans="1:7" x14ac:dyDescent="0.2">
      <c r="A573" s="6">
        <v>17380</v>
      </c>
      <c r="B573">
        <v>15.46</v>
      </c>
      <c r="C573">
        <v>0.78</v>
      </c>
      <c r="D573">
        <v>1.51</v>
      </c>
      <c r="E573">
        <v>22.5</v>
      </c>
      <c r="F573">
        <v>2.36</v>
      </c>
      <c r="G573" s="4">
        <f t="shared" si="9"/>
        <v>10.23841059602649</v>
      </c>
    </row>
    <row r="574" spans="1:7" x14ac:dyDescent="0.2">
      <c r="A574" s="6">
        <v>17411</v>
      </c>
      <c r="B574">
        <v>15.06</v>
      </c>
      <c r="C574">
        <v>0.79</v>
      </c>
      <c r="D574">
        <v>1.55</v>
      </c>
      <c r="E574">
        <v>23</v>
      </c>
      <c r="F574">
        <v>2.38</v>
      </c>
      <c r="G574" s="4">
        <f t="shared" si="9"/>
        <v>9.7161290322580651</v>
      </c>
    </row>
    <row r="575" spans="1:7" x14ac:dyDescent="0.2">
      <c r="A575" s="6">
        <v>17441</v>
      </c>
      <c r="B575">
        <v>15.45</v>
      </c>
      <c r="C575">
        <v>0.81</v>
      </c>
      <c r="D575">
        <v>1.57</v>
      </c>
      <c r="E575">
        <v>23</v>
      </c>
      <c r="F575">
        <v>2.39</v>
      </c>
      <c r="G575" s="4">
        <f t="shared" si="9"/>
        <v>9.84076433121019</v>
      </c>
    </row>
    <row r="576" spans="1:7" x14ac:dyDescent="0.2">
      <c r="A576" s="6">
        <v>17472</v>
      </c>
      <c r="B576">
        <v>15.27</v>
      </c>
      <c r="C576">
        <v>0.82</v>
      </c>
      <c r="D576">
        <v>1.59</v>
      </c>
      <c r="E576">
        <v>23.1</v>
      </c>
      <c r="F576">
        <v>2.41</v>
      </c>
      <c r="G576" s="4">
        <f t="shared" si="9"/>
        <v>9.6037735849056602</v>
      </c>
    </row>
    <row r="577" spans="1:7" x14ac:dyDescent="0.2">
      <c r="A577" s="6">
        <v>17502</v>
      </c>
      <c r="B577">
        <v>15.03</v>
      </c>
      <c r="C577">
        <v>0.84</v>
      </c>
      <c r="D577">
        <v>1.61</v>
      </c>
      <c r="E577">
        <v>23.4</v>
      </c>
      <c r="F577">
        <v>2.42</v>
      </c>
      <c r="G577" s="4">
        <f t="shared" si="9"/>
        <v>9.3354037267080727</v>
      </c>
    </row>
    <row r="578" spans="1:7" x14ac:dyDescent="0.2">
      <c r="A578" s="6">
        <v>17533</v>
      </c>
      <c r="B578">
        <v>14.83</v>
      </c>
      <c r="C578">
        <v>0.84</v>
      </c>
      <c r="D578">
        <v>1.64</v>
      </c>
      <c r="E578">
        <v>23.7</v>
      </c>
      <c r="F578">
        <v>2.44</v>
      </c>
      <c r="G578" s="4">
        <f t="shared" si="9"/>
        <v>9.0426829268292686</v>
      </c>
    </row>
    <row r="579" spans="1:7" x14ac:dyDescent="0.2">
      <c r="A579" s="6">
        <v>17564</v>
      </c>
      <c r="B579">
        <v>14.1</v>
      </c>
      <c r="C579">
        <v>0.85</v>
      </c>
      <c r="D579">
        <v>1.68</v>
      </c>
      <c r="E579">
        <v>23.5</v>
      </c>
      <c r="F579">
        <v>2.4300000000000002</v>
      </c>
      <c r="G579" s="4">
        <f t="shared" si="9"/>
        <v>8.3928571428571423</v>
      </c>
    </row>
    <row r="580" spans="1:7" x14ac:dyDescent="0.2">
      <c r="A580" s="6">
        <v>17593</v>
      </c>
      <c r="B580">
        <v>14.3</v>
      </c>
      <c r="C580">
        <v>0.85</v>
      </c>
      <c r="D580">
        <v>1.71</v>
      </c>
      <c r="E580">
        <v>23.4</v>
      </c>
      <c r="F580">
        <v>2.42</v>
      </c>
      <c r="G580" s="4">
        <f t="shared" si="9"/>
        <v>8.3625730994152061</v>
      </c>
    </row>
    <row r="581" spans="1:7" x14ac:dyDescent="0.2">
      <c r="A581" s="6">
        <v>17624</v>
      </c>
      <c r="B581">
        <v>15.4</v>
      </c>
      <c r="C581">
        <v>0.85</v>
      </c>
      <c r="D581">
        <v>1.76</v>
      </c>
      <c r="E581">
        <v>23.8</v>
      </c>
      <c r="F581">
        <v>2.41</v>
      </c>
      <c r="G581" s="4">
        <f t="shared" si="9"/>
        <v>8.75</v>
      </c>
    </row>
    <row r="582" spans="1:7" x14ac:dyDescent="0.2">
      <c r="A582" s="6">
        <v>17654</v>
      </c>
      <c r="B582">
        <v>16.149999999999999</v>
      </c>
      <c r="C582">
        <v>0.85</v>
      </c>
      <c r="D582">
        <v>1.81</v>
      </c>
      <c r="E582">
        <v>23.9</v>
      </c>
      <c r="F582">
        <v>2.4</v>
      </c>
      <c r="G582" s="4">
        <f t="shared" si="9"/>
        <v>8.9226519337016565</v>
      </c>
    </row>
    <row r="583" spans="1:7" x14ac:dyDescent="0.2">
      <c r="A583" s="6">
        <v>17685</v>
      </c>
      <c r="B583">
        <v>16.82</v>
      </c>
      <c r="C583">
        <v>0.85</v>
      </c>
      <c r="D583">
        <v>1.86</v>
      </c>
      <c r="E583">
        <v>24.1</v>
      </c>
      <c r="F583">
        <v>2.39</v>
      </c>
      <c r="G583" s="4">
        <f t="shared" si="9"/>
        <v>9.043010752688172</v>
      </c>
    </row>
    <row r="584" spans="1:7" x14ac:dyDescent="0.2">
      <c r="A584" s="6">
        <v>17715</v>
      </c>
      <c r="B584">
        <v>16.420000000000002</v>
      </c>
      <c r="C584">
        <v>0.86</v>
      </c>
      <c r="D584">
        <v>1.93</v>
      </c>
      <c r="E584">
        <v>24.4</v>
      </c>
      <c r="F584">
        <v>2.38</v>
      </c>
      <c r="G584" s="4">
        <f t="shared" si="9"/>
        <v>8.5077720207253904</v>
      </c>
    </row>
    <row r="585" spans="1:7" x14ac:dyDescent="0.2">
      <c r="A585" s="6">
        <v>17746</v>
      </c>
      <c r="B585">
        <v>15.94</v>
      </c>
      <c r="C585">
        <v>0.86</v>
      </c>
      <c r="D585">
        <v>2</v>
      </c>
      <c r="E585">
        <v>24.5</v>
      </c>
      <c r="F585">
        <v>2.36</v>
      </c>
      <c r="G585" s="4">
        <f t="shared" si="9"/>
        <v>7.97</v>
      </c>
    </row>
    <row r="586" spans="1:7" x14ac:dyDescent="0.2">
      <c r="A586" s="6">
        <v>17777</v>
      </c>
      <c r="B586">
        <v>15.76</v>
      </c>
      <c r="C586">
        <v>0.87</v>
      </c>
      <c r="D586">
        <v>2.0699999999999998</v>
      </c>
      <c r="E586">
        <v>24.5</v>
      </c>
      <c r="F586">
        <v>2.35</v>
      </c>
      <c r="G586" s="4">
        <f t="shared" si="9"/>
        <v>7.6135265700483092</v>
      </c>
    </row>
    <row r="587" spans="1:7" x14ac:dyDescent="0.2">
      <c r="A587" s="6">
        <v>17807</v>
      </c>
      <c r="B587">
        <v>16.190000000000001</v>
      </c>
      <c r="C587">
        <v>0.89</v>
      </c>
      <c r="D587">
        <v>2.14</v>
      </c>
      <c r="E587">
        <v>24.4</v>
      </c>
      <c r="F587">
        <v>2.34</v>
      </c>
      <c r="G587" s="4">
        <f t="shared" si="9"/>
        <v>7.5654205607476639</v>
      </c>
    </row>
    <row r="588" spans="1:7" x14ac:dyDescent="0.2">
      <c r="A588" s="6">
        <v>17838</v>
      </c>
      <c r="B588">
        <v>15.29</v>
      </c>
      <c r="C588">
        <v>0.91</v>
      </c>
      <c r="D588">
        <v>2.2200000000000002</v>
      </c>
      <c r="E588">
        <v>24.2</v>
      </c>
      <c r="F588">
        <v>2.33</v>
      </c>
      <c r="G588" s="4">
        <f t="shared" si="9"/>
        <v>6.8873873873873865</v>
      </c>
    </row>
    <row r="589" spans="1:7" x14ac:dyDescent="0.2">
      <c r="A589" s="6">
        <v>17868</v>
      </c>
      <c r="B589">
        <v>15.19</v>
      </c>
      <c r="C589">
        <v>0.93</v>
      </c>
      <c r="D589">
        <v>2.29</v>
      </c>
      <c r="E589">
        <v>24.1</v>
      </c>
      <c r="F589">
        <v>2.3199999999999998</v>
      </c>
      <c r="G589" s="4">
        <f t="shared" si="9"/>
        <v>6.6331877729257638</v>
      </c>
    </row>
    <row r="590" spans="1:7" x14ac:dyDescent="0.2">
      <c r="A590" s="6">
        <v>17899</v>
      </c>
      <c r="B590">
        <v>15.36</v>
      </c>
      <c r="C590">
        <v>0.95</v>
      </c>
      <c r="D590">
        <v>2.3199999999999998</v>
      </c>
      <c r="E590">
        <v>24</v>
      </c>
      <c r="F590">
        <v>2.31</v>
      </c>
      <c r="G590" s="4">
        <f t="shared" si="9"/>
        <v>6.6206896551724137</v>
      </c>
    </row>
    <row r="591" spans="1:7" x14ac:dyDescent="0.2">
      <c r="A591" s="6">
        <v>17930</v>
      </c>
      <c r="B591">
        <v>14.77</v>
      </c>
      <c r="C591">
        <v>0.96</v>
      </c>
      <c r="D591">
        <v>2.35</v>
      </c>
      <c r="E591">
        <v>23.8</v>
      </c>
      <c r="F591">
        <v>2.31</v>
      </c>
      <c r="G591" s="4">
        <f t="shared" si="9"/>
        <v>6.2851063829787233</v>
      </c>
    </row>
    <row r="592" spans="1:7" x14ac:dyDescent="0.2">
      <c r="A592" s="6">
        <v>17958</v>
      </c>
      <c r="B592">
        <v>14.91</v>
      </c>
      <c r="C592">
        <v>0.98</v>
      </c>
      <c r="D592">
        <v>2.38</v>
      </c>
      <c r="E592">
        <v>23.8</v>
      </c>
      <c r="F592">
        <v>2.31</v>
      </c>
      <c r="G592" s="4">
        <f t="shared" si="9"/>
        <v>6.2647058823529411</v>
      </c>
    </row>
    <row r="593" spans="1:7" x14ac:dyDescent="0.2">
      <c r="A593" s="6">
        <v>17989</v>
      </c>
      <c r="B593">
        <v>14.89</v>
      </c>
      <c r="C593">
        <v>0.99</v>
      </c>
      <c r="D593">
        <v>2.39</v>
      </c>
      <c r="E593">
        <v>23.9</v>
      </c>
      <c r="F593">
        <v>2.31</v>
      </c>
      <c r="G593" s="4">
        <f t="shared" si="9"/>
        <v>6.2301255230125525</v>
      </c>
    </row>
    <row r="594" spans="1:7" x14ac:dyDescent="0.2">
      <c r="A594" s="6">
        <v>18019</v>
      </c>
      <c r="B594">
        <v>14.78</v>
      </c>
      <c r="C594">
        <v>1.01</v>
      </c>
      <c r="D594">
        <v>2.39</v>
      </c>
      <c r="E594">
        <v>23.8</v>
      </c>
      <c r="F594">
        <v>2.31</v>
      </c>
      <c r="G594" s="4">
        <f t="shared" si="9"/>
        <v>6.1841004184100417</v>
      </c>
    </row>
    <row r="595" spans="1:7" x14ac:dyDescent="0.2">
      <c r="A595" s="6">
        <v>18050</v>
      </c>
      <c r="B595">
        <v>13.97</v>
      </c>
      <c r="C595">
        <v>1.02</v>
      </c>
      <c r="D595">
        <v>2.4</v>
      </c>
      <c r="E595">
        <v>23.9</v>
      </c>
      <c r="F595">
        <v>2.31</v>
      </c>
      <c r="G595" s="4">
        <f t="shared" si="9"/>
        <v>5.8208333333333337</v>
      </c>
    </row>
    <row r="596" spans="1:7" x14ac:dyDescent="0.2">
      <c r="A596" s="6">
        <v>18080</v>
      </c>
      <c r="B596">
        <v>14.76</v>
      </c>
      <c r="C596">
        <v>1.03</v>
      </c>
      <c r="D596">
        <v>2.4</v>
      </c>
      <c r="E596">
        <v>23.7</v>
      </c>
      <c r="F596">
        <v>2.31</v>
      </c>
      <c r="G596" s="4">
        <f t="shared" si="9"/>
        <v>6.15</v>
      </c>
    </row>
    <row r="597" spans="1:7" x14ac:dyDescent="0.2">
      <c r="A597" s="6">
        <v>18111</v>
      </c>
      <c r="B597">
        <v>15.29</v>
      </c>
      <c r="C597">
        <v>1.03</v>
      </c>
      <c r="D597">
        <v>2.39</v>
      </c>
      <c r="E597">
        <v>23.8</v>
      </c>
      <c r="F597">
        <v>2.3199999999999998</v>
      </c>
      <c r="G597" s="4">
        <f t="shared" si="9"/>
        <v>6.3974895397489533</v>
      </c>
    </row>
    <row r="598" spans="1:7" x14ac:dyDescent="0.2">
      <c r="A598" s="6">
        <v>18142</v>
      </c>
      <c r="B598">
        <v>15.49</v>
      </c>
      <c r="C598">
        <v>1.04</v>
      </c>
      <c r="D598">
        <v>2.39</v>
      </c>
      <c r="E598">
        <v>23.9</v>
      </c>
      <c r="F598">
        <v>2.3199999999999998</v>
      </c>
      <c r="G598" s="4">
        <f t="shared" si="9"/>
        <v>6.4811715481171541</v>
      </c>
    </row>
    <row r="599" spans="1:7" x14ac:dyDescent="0.2">
      <c r="A599" s="6">
        <v>18172</v>
      </c>
      <c r="B599">
        <v>15.89</v>
      </c>
      <c r="C599">
        <v>1.07</v>
      </c>
      <c r="D599">
        <v>2.37</v>
      </c>
      <c r="E599">
        <v>23.7</v>
      </c>
      <c r="F599">
        <v>2.3199999999999998</v>
      </c>
      <c r="G599" s="4">
        <f t="shared" si="9"/>
        <v>6.7046413502109701</v>
      </c>
    </row>
    <row r="600" spans="1:7" x14ac:dyDescent="0.2">
      <c r="A600" s="6">
        <v>18203</v>
      </c>
      <c r="B600">
        <v>16.11</v>
      </c>
      <c r="C600">
        <v>1.1100000000000001</v>
      </c>
      <c r="D600">
        <v>2.34</v>
      </c>
      <c r="E600">
        <v>23.8</v>
      </c>
      <c r="F600">
        <v>2.3199999999999998</v>
      </c>
      <c r="G600" s="4">
        <f t="shared" si="9"/>
        <v>6.884615384615385</v>
      </c>
    </row>
    <row r="601" spans="1:7" x14ac:dyDescent="0.2">
      <c r="A601" s="6">
        <v>18233</v>
      </c>
      <c r="B601">
        <v>16.54</v>
      </c>
      <c r="C601">
        <v>1.1399999999999999</v>
      </c>
      <c r="D601">
        <v>2.3199999999999998</v>
      </c>
      <c r="E601">
        <v>23.6</v>
      </c>
      <c r="F601">
        <v>2.3199999999999998</v>
      </c>
      <c r="G601" s="4">
        <f t="shared" si="9"/>
        <v>7.1293103448275863</v>
      </c>
    </row>
    <row r="602" spans="1:7" x14ac:dyDescent="0.2">
      <c r="A602" s="6">
        <v>18264</v>
      </c>
      <c r="B602">
        <v>16.88</v>
      </c>
      <c r="C602">
        <v>1.1499999999999999</v>
      </c>
      <c r="D602">
        <v>2.34</v>
      </c>
      <c r="E602">
        <v>23.5</v>
      </c>
      <c r="F602">
        <v>2.3199999999999998</v>
      </c>
      <c r="G602" s="4">
        <f t="shared" si="9"/>
        <v>7.2136752136752138</v>
      </c>
    </row>
    <row r="603" spans="1:7" x14ac:dyDescent="0.2">
      <c r="A603" s="6">
        <v>18295</v>
      </c>
      <c r="B603">
        <v>17.21</v>
      </c>
      <c r="C603">
        <v>1.1599999999999999</v>
      </c>
      <c r="D603">
        <v>2.35</v>
      </c>
      <c r="E603">
        <v>23.5</v>
      </c>
      <c r="F603">
        <v>2.34</v>
      </c>
      <c r="G603" s="4">
        <f t="shared" si="9"/>
        <v>7.323404255319149</v>
      </c>
    </row>
    <row r="604" spans="1:7" x14ac:dyDescent="0.2">
      <c r="A604" s="6">
        <v>18323</v>
      </c>
      <c r="B604">
        <v>17.350000000000001</v>
      </c>
      <c r="C604">
        <v>1.17</v>
      </c>
      <c r="D604">
        <v>2.37</v>
      </c>
      <c r="E604">
        <v>23.6</v>
      </c>
      <c r="F604">
        <v>2.36</v>
      </c>
      <c r="G604" s="4">
        <f t="shared" si="9"/>
        <v>7.3206751054852326</v>
      </c>
    </row>
    <row r="605" spans="1:7" x14ac:dyDescent="0.2">
      <c r="A605" s="6">
        <v>18354</v>
      </c>
      <c r="B605">
        <v>17.84</v>
      </c>
      <c r="C605">
        <v>1.18</v>
      </c>
      <c r="D605">
        <v>2.4300000000000002</v>
      </c>
      <c r="E605">
        <v>23.6</v>
      </c>
      <c r="F605">
        <v>2.38</v>
      </c>
      <c r="G605" s="4">
        <f t="shared" si="9"/>
        <v>7.3415637860082299</v>
      </c>
    </row>
    <row r="606" spans="1:7" x14ac:dyDescent="0.2">
      <c r="A606" s="6">
        <v>18384</v>
      </c>
      <c r="B606">
        <v>18.440000000000001</v>
      </c>
      <c r="C606">
        <v>1.19</v>
      </c>
      <c r="D606">
        <v>2.48</v>
      </c>
      <c r="E606">
        <v>23.7</v>
      </c>
      <c r="F606">
        <v>2.4</v>
      </c>
      <c r="G606" s="4">
        <f t="shared" si="9"/>
        <v>7.4354838709677429</v>
      </c>
    </row>
    <row r="607" spans="1:7" x14ac:dyDescent="0.2">
      <c r="A607" s="6">
        <v>18415</v>
      </c>
      <c r="B607">
        <v>18.739999999999998</v>
      </c>
      <c r="C607">
        <v>1.2</v>
      </c>
      <c r="D607">
        <v>2.54</v>
      </c>
      <c r="E607">
        <v>23.8</v>
      </c>
      <c r="F607">
        <v>2.42</v>
      </c>
      <c r="G607" s="4">
        <f t="shared" si="9"/>
        <v>7.3779527559055111</v>
      </c>
    </row>
    <row r="608" spans="1:7" x14ac:dyDescent="0.2">
      <c r="A608" s="6">
        <v>18445</v>
      </c>
      <c r="B608">
        <v>17.38</v>
      </c>
      <c r="C608">
        <v>1.24</v>
      </c>
      <c r="D608">
        <v>2.6</v>
      </c>
      <c r="E608">
        <v>24.1</v>
      </c>
      <c r="F608">
        <v>2.44</v>
      </c>
      <c r="G608" s="4">
        <f t="shared" si="9"/>
        <v>6.684615384615384</v>
      </c>
    </row>
    <row r="609" spans="1:7" x14ac:dyDescent="0.2">
      <c r="A609" s="6">
        <v>18476</v>
      </c>
      <c r="B609">
        <v>18.43</v>
      </c>
      <c r="C609">
        <v>1.29</v>
      </c>
      <c r="D609">
        <v>2.66</v>
      </c>
      <c r="E609">
        <v>24.3</v>
      </c>
      <c r="F609">
        <v>2.4700000000000002</v>
      </c>
      <c r="G609" s="4">
        <f t="shared" si="9"/>
        <v>6.9285714285714279</v>
      </c>
    </row>
    <row r="610" spans="1:7" x14ac:dyDescent="0.2">
      <c r="A610" s="6">
        <v>18507</v>
      </c>
      <c r="B610">
        <v>19.079999999999998</v>
      </c>
      <c r="C610">
        <v>1.33</v>
      </c>
      <c r="D610">
        <v>2.72</v>
      </c>
      <c r="E610">
        <v>24.4</v>
      </c>
      <c r="F610">
        <v>2.4900000000000002</v>
      </c>
      <c r="G610" s="4">
        <f t="shared" si="9"/>
        <v>7.0147058823529402</v>
      </c>
    </row>
    <row r="611" spans="1:7" x14ac:dyDescent="0.2">
      <c r="A611" s="6">
        <v>18537</v>
      </c>
      <c r="B611">
        <v>19.87</v>
      </c>
      <c r="C611">
        <v>1.38</v>
      </c>
      <c r="D611">
        <v>2.76</v>
      </c>
      <c r="E611">
        <v>24.6</v>
      </c>
      <c r="F611">
        <v>2.5099999999999998</v>
      </c>
      <c r="G611" s="4">
        <f t="shared" si="9"/>
        <v>7.1992753623188417</v>
      </c>
    </row>
    <row r="612" spans="1:7" x14ac:dyDescent="0.2">
      <c r="A612" s="6">
        <v>18568</v>
      </c>
      <c r="B612">
        <v>19.829999999999998</v>
      </c>
      <c r="C612">
        <v>1.42</v>
      </c>
      <c r="D612">
        <v>2.8</v>
      </c>
      <c r="E612">
        <v>24.7</v>
      </c>
      <c r="F612">
        <v>2.5299999999999998</v>
      </c>
      <c r="G612" s="4">
        <f t="shared" si="9"/>
        <v>7.0821428571428573</v>
      </c>
    </row>
    <row r="613" spans="1:7" x14ac:dyDescent="0.2">
      <c r="A613" s="6">
        <v>18598</v>
      </c>
      <c r="B613">
        <v>19.75</v>
      </c>
      <c r="C613">
        <v>1.47</v>
      </c>
      <c r="D613">
        <v>2.84</v>
      </c>
      <c r="E613">
        <v>25</v>
      </c>
      <c r="F613">
        <v>2.5499999999999998</v>
      </c>
      <c r="G613" s="4">
        <f t="shared" si="9"/>
        <v>6.954225352112676</v>
      </c>
    </row>
    <row r="614" spans="1:7" x14ac:dyDescent="0.2">
      <c r="A614" s="6">
        <v>18629</v>
      </c>
      <c r="B614">
        <v>21.21</v>
      </c>
      <c r="C614">
        <v>1.49</v>
      </c>
      <c r="D614">
        <v>2.84</v>
      </c>
      <c r="E614">
        <v>25.4</v>
      </c>
      <c r="F614">
        <v>2.57</v>
      </c>
      <c r="G614" s="4">
        <f t="shared" ref="G614:G677" si="10">SP500_Price/Earnings</f>
        <v>7.46830985915493</v>
      </c>
    </row>
    <row r="615" spans="1:7" x14ac:dyDescent="0.2">
      <c r="A615" s="6">
        <v>18660</v>
      </c>
      <c r="B615">
        <v>22</v>
      </c>
      <c r="C615">
        <v>1.5</v>
      </c>
      <c r="D615">
        <v>2.83</v>
      </c>
      <c r="E615">
        <v>25.7</v>
      </c>
      <c r="F615">
        <v>2.58</v>
      </c>
      <c r="G615" s="4">
        <f t="shared" si="10"/>
        <v>7.7738515901060072</v>
      </c>
    </row>
    <row r="616" spans="1:7" x14ac:dyDescent="0.2">
      <c r="A616" s="6">
        <v>18688</v>
      </c>
      <c r="B616">
        <v>21.63</v>
      </c>
      <c r="C616">
        <v>1.52</v>
      </c>
      <c r="D616">
        <v>2.83</v>
      </c>
      <c r="E616">
        <v>25.8</v>
      </c>
      <c r="F616">
        <v>2.59</v>
      </c>
      <c r="G616" s="4">
        <f t="shared" si="10"/>
        <v>7.6431095406360416</v>
      </c>
    </row>
    <row r="617" spans="1:7" x14ac:dyDescent="0.2">
      <c r="A617" s="6">
        <v>18719</v>
      </c>
      <c r="B617">
        <v>21.92</v>
      </c>
      <c r="C617">
        <v>1.53</v>
      </c>
      <c r="D617">
        <v>2.79</v>
      </c>
      <c r="E617">
        <v>25.8</v>
      </c>
      <c r="F617">
        <v>2.6</v>
      </c>
      <c r="G617" s="4">
        <f t="shared" si="10"/>
        <v>7.8566308243727603</v>
      </c>
    </row>
    <row r="618" spans="1:7" x14ac:dyDescent="0.2">
      <c r="A618" s="6">
        <v>18749</v>
      </c>
      <c r="B618">
        <v>21.93</v>
      </c>
      <c r="C618">
        <v>1.55</v>
      </c>
      <c r="D618">
        <v>2.76</v>
      </c>
      <c r="E618">
        <v>25.9</v>
      </c>
      <c r="F618">
        <v>2.61</v>
      </c>
      <c r="G618" s="4">
        <f t="shared" si="10"/>
        <v>7.9456521739130439</v>
      </c>
    </row>
    <row r="619" spans="1:7" x14ac:dyDescent="0.2">
      <c r="A619" s="6">
        <v>18780</v>
      </c>
      <c r="B619">
        <v>21.55</v>
      </c>
      <c r="C619">
        <v>1.56</v>
      </c>
      <c r="D619">
        <v>2.72</v>
      </c>
      <c r="E619">
        <v>25.9</v>
      </c>
      <c r="F619">
        <v>2.62</v>
      </c>
      <c r="G619" s="4">
        <f t="shared" si="10"/>
        <v>7.9227941176470589</v>
      </c>
    </row>
    <row r="620" spans="1:7" x14ac:dyDescent="0.2">
      <c r="A620" s="6">
        <v>18810</v>
      </c>
      <c r="B620">
        <v>21.93</v>
      </c>
      <c r="C620">
        <v>1.55</v>
      </c>
      <c r="D620">
        <v>2.65</v>
      </c>
      <c r="E620">
        <v>25.9</v>
      </c>
      <c r="F620">
        <v>2.63</v>
      </c>
      <c r="G620" s="4">
        <f t="shared" si="10"/>
        <v>8.2754716981132077</v>
      </c>
    </row>
    <row r="621" spans="1:7" x14ac:dyDescent="0.2">
      <c r="A621" s="6">
        <v>18841</v>
      </c>
      <c r="B621">
        <v>22.89</v>
      </c>
      <c r="C621">
        <v>1.53</v>
      </c>
      <c r="D621">
        <v>2.58</v>
      </c>
      <c r="E621">
        <v>25.9</v>
      </c>
      <c r="F621">
        <v>2.63</v>
      </c>
      <c r="G621" s="4">
        <f t="shared" si="10"/>
        <v>8.8720930232558146</v>
      </c>
    </row>
    <row r="622" spans="1:7" x14ac:dyDescent="0.2">
      <c r="A622" s="6">
        <v>18872</v>
      </c>
      <c r="B622">
        <v>23.48</v>
      </c>
      <c r="C622">
        <v>1.52</v>
      </c>
      <c r="D622">
        <v>2.5099999999999998</v>
      </c>
      <c r="E622">
        <v>26.1</v>
      </c>
      <c r="F622">
        <v>2.64</v>
      </c>
      <c r="G622" s="4">
        <f t="shared" si="10"/>
        <v>9.3545816733067735</v>
      </c>
    </row>
    <row r="623" spans="1:7" x14ac:dyDescent="0.2">
      <c r="A623" s="6">
        <v>18902</v>
      </c>
      <c r="B623">
        <v>23.36</v>
      </c>
      <c r="C623">
        <v>1.48</v>
      </c>
      <c r="D623">
        <v>2.4900000000000002</v>
      </c>
      <c r="E623">
        <v>26.2</v>
      </c>
      <c r="F623">
        <v>2.65</v>
      </c>
      <c r="G623" s="4">
        <f t="shared" si="10"/>
        <v>9.3815261044176701</v>
      </c>
    </row>
    <row r="624" spans="1:7" x14ac:dyDescent="0.2">
      <c r="A624" s="6">
        <v>18933</v>
      </c>
      <c r="B624">
        <v>22.71</v>
      </c>
      <c r="C624">
        <v>1.45</v>
      </c>
      <c r="D624">
        <v>2.46</v>
      </c>
      <c r="E624">
        <v>26.4</v>
      </c>
      <c r="F624">
        <v>2.66</v>
      </c>
      <c r="G624" s="4">
        <f t="shared" si="10"/>
        <v>9.2317073170731714</v>
      </c>
    </row>
    <row r="625" spans="1:7" x14ac:dyDescent="0.2">
      <c r="A625" s="6">
        <v>18963</v>
      </c>
      <c r="B625">
        <v>23.41</v>
      </c>
      <c r="C625">
        <v>1.41</v>
      </c>
      <c r="D625">
        <v>2.44</v>
      </c>
      <c r="E625">
        <v>26.5</v>
      </c>
      <c r="F625">
        <v>2.67</v>
      </c>
      <c r="G625" s="4">
        <f t="shared" si="10"/>
        <v>9.5942622950819683</v>
      </c>
    </row>
    <row r="626" spans="1:7" x14ac:dyDescent="0.2">
      <c r="A626" s="6">
        <v>18994</v>
      </c>
      <c r="B626">
        <v>24.19</v>
      </c>
      <c r="C626">
        <v>1.41</v>
      </c>
      <c r="D626">
        <v>2.4300000000000002</v>
      </c>
      <c r="E626">
        <v>26.5</v>
      </c>
      <c r="F626">
        <v>2.68</v>
      </c>
      <c r="G626" s="4">
        <f t="shared" si="10"/>
        <v>9.9547325102880659</v>
      </c>
    </row>
    <row r="627" spans="1:7" x14ac:dyDescent="0.2">
      <c r="A627" s="6">
        <v>19025</v>
      </c>
      <c r="B627">
        <v>23.75</v>
      </c>
      <c r="C627">
        <v>1.42</v>
      </c>
      <c r="D627">
        <v>2.41</v>
      </c>
      <c r="E627">
        <v>26.3</v>
      </c>
      <c r="F627">
        <v>2.69</v>
      </c>
      <c r="G627" s="4">
        <f t="shared" si="10"/>
        <v>9.8547717842323639</v>
      </c>
    </row>
    <row r="628" spans="1:7" x14ac:dyDescent="0.2">
      <c r="A628" s="6">
        <v>19054</v>
      </c>
      <c r="B628">
        <v>23.81</v>
      </c>
      <c r="C628">
        <v>1.42</v>
      </c>
      <c r="D628">
        <v>2.4</v>
      </c>
      <c r="E628">
        <v>26.3</v>
      </c>
      <c r="F628">
        <v>2.71</v>
      </c>
      <c r="G628" s="4">
        <f t="shared" si="10"/>
        <v>9.9208333333333325</v>
      </c>
    </row>
    <row r="629" spans="1:7" x14ac:dyDescent="0.2">
      <c r="A629" s="6">
        <v>19085</v>
      </c>
      <c r="B629">
        <v>23.74</v>
      </c>
      <c r="C629">
        <v>1.43</v>
      </c>
      <c r="D629">
        <v>2.38</v>
      </c>
      <c r="E629">
        <v>26.4</v>
      </c>
      <c r="F629">
        <v>2.72</v>
      </c>
      <c r="G629" s="4">
        <f t="shared" si="10"/>
        <v>9.9747899159663866</v>
      </c>
    </row>
    <row r="630" spans="1:7" x14ac:dyDescent="0.2">
      <c r="A630" s="6">
        <v>19115</v>
      </c>
      <c r="B630">
        <v>23.73</v>
      </c>
      <c r="C630">
        <v>1.44</v>
      </c>
      <c r="D630">
        <v>2.36</v>
      </c>
      <c r="E630">
        <v>26.4</v>
      </c>
      <c r="F630">
        <v>2.73</v>
      </c>
      <c r="G630" s="4">
        <f t="shared" si="10"/>
        <v>10.055084745762713</v>
      </c>
    </row>
    <row r="631" spans="1:7" x14ac:dyDescent="0.2">
      <c r="A631" s="6">
        <v>19146</v>
      </c>
      <c r="B631">
        <v>24.38</v>
      </c>
      <c r="C631">
        <v>1.45</v>
      </c>
      <c r="D631">
        <v>2.34</v>
      </c>
      <c r="E631">
        <v>26.5</v>
      </c>
      <c r="F631">
        <v>2.74</v>
      </c>
      <c r="G631" s="4">
        <f t="shared" si="10"/>
        <v>10.418803418803419</v>
      </c>
    </row>
    <row r="632" spans="1:7" x14ac:dyDescent="0.2">
      <c r="A632" s="6">
        <v>19176</v>
      </c>
      <c r="B632">
        <v>25.08</v>
      </c>
      <c r="C632">
        <v>1.45</v>
      </c>
      <c r="D632">
        <v>2.35</v>
      </c>
      <c r="E632">
        <v>26.7</v>
      </c>
      <c r="F632">
        <v>2.75</v>
      </c>
      <c r="G632" s="4">
        <f t="shared" si="10"/>
        <v>10.672340425531914</v>
      </c>
    </row>
    <row r="633" spans="1:7" x14ac:dyDescent="0.2">
      <c r="A633" s="6">
        <v>19207</v>
      </c>
      <c r="B633">
        <v>25.18</v>
      </c>
      <c r="C633">
        <v>1.45</v>
      </c>
      <c r="D633">
        <v>2.35</v>
      </c>
      <c r="E633">
        <v>26.7</v>
      </c>
      <c r="F633">
        <v>2.77</v>
      </c>
      <c r="G633" s="4">
        <f t="shared" si="10"/>
        <v>10.714893617021277</v>
      </c>
    </row>
    <row r="634" spans="1:7" x14ac:dyDescent="0.2">
      <c r="A634" s="6">
        <v>19238</v>
      </c>
      <c r="B634">
        <v>24.78</v>
      </c>
      <c r="C634">
        <v>1.45</v>
      </c>
      <c r="D634">
        <v>2.36</v>
      </c>
      <c r="E634">
        <v>26.7</v>
      </c>
      <c r="F634">
        <v>2.78</v>
      </c>
      <c r="G634" s="4">
        <f t="shared" si="10"/>
        <v>10.500000000000002</v>
      </c>
    </row>
    <row r="635" spans="1:7" x14ac:dyDescent="0.2">
      <c r="A635" s="6">
        <v>19268</v>
      </c>
      <c r="B635">
        <v>24.26</v>
      </c>
      <c r="C635">
        <v>1.44</v>
      </c>
      <c r="D635">
        <v>2.37</v>
      </c>
      <c r="E635">
        <v>26.7</v>
      </c>
      <c r="F635">
        <v>2.79</v>
      </c>
      <c r="G635" s="4">
        <f t="shared" si="10"/>
        <v>10.236286919831224</v>
      </c>
    </row>
    <row r="636" spans="1:7" x14ac:dyDescent="0.2">
      <c r="A636" s="6">
        <v>19299</v>
      </c>
      <c r="B636">
        <v>25.03</v>
      </c>
      <c r="C636">
        <v>1.42</v>
      </c>
      <c r="D636">
        <v>2.39</v>
      </c>
      <c r="E636">
        <v>26.7</v>
      </c>
      <c r="F636">
        <v>2.81</v>
      </c>
      <c r="G636" s="4">
        <f t="shared" si="10"/>
        <v>10.472803347280335</v>
      </c>
    </row>
    <row r="637" spans="1:7" x14ac:dyDescent="0.2">
      <c r="A637" s="6">
        <v>19329</v>
      </c>
      <c r="B637">
        <v>26.04</v>
      </c>
      <c r="C637">
        <v>1.41</v>
      </c>
      <c r="D637">
        <v>2.4</v>
      </c>
      <c r="E637">
        <v>26.7</v>
      </c>
      <c r="F637">
        <v>2.82</v>
      </c>
      <c r="G637" s="4">
        <f t="shared" si="10"/>
        <v>10.85</v>
      </c>
    </row>
    <row r="638" spans="1:7" x14ac:dyDescent="0.2">
      <c r="A638" s="6">
        <v>19360</v>
      </c>
      <c r="B638">
        <v>26.18</v>
      </c>
      <c r="C638">
        <v>1.41</v>
      </c>
      <c r="D638">
        <v>2.41</v>
      </c>
      <c r="E638">
        <v>26.6</v>
      </c>
      <c r="F638">
        <v>2.83</v>
      </c>
      <c r="G638" s="4">
        <f t="shared" si="10"/>
        <v>10.863070539419086</v>
      </c>
    </row>
    <row r="639" spans="1:7" x14ac:dyDescent="0.2">
      <c r="A639" s="6">
        <v>19391</v>
      </c>
      <c r="B639">
        <v>25.86</v>
      </c>
      <c r="C639">
        <v>1.41</v>
      </c>
      <c r="D639">
        <v>2.42</v>
      </c>
      <c r="E639">
        <v>26.5</v>
      </c>
      <c r="F639">
        <v>2.8</v>
      </c>
      <c r="G639" s="4">
        <f t="shared" si="10"/>
        <v>10.685950413223141</v>
      </c>
    </row>
    <row r="640" spans="1:7" x14ac:dyDescent="0.2">
      <c r="A640" s="6">
        <v>19419</v>
      </c>
      <c r="B640">
        <v>25.99</v>
      </c>
      <c r="C640">
        <v>1.41</v>
      </c>
      <c r="D640">
        <v>2.4300000000000002</v>
      </c>
      <c r="E640">
        <v>26.6</v>
      </c>
      <c r="F640">
        <v>2.77</v>
      </c>
      <c r="G640" s="4">
        <f t="shared" si="10"/>
        <v>10.695473251028805</v>
      </c>
    </row>
    <row r="641" spans="1:7" x14ac:dyDescent="0.2">
      <c r="A641" s="6">
        <v>19450</v>
      </c>
      <c r="B641">
        <v>24.71</v>
      </c>
      <c r="C641">
        <v>1.41</v>
      </c>
      <c r="D641">
        <v>2.46</v>
      </c>
      <c r="E641">
        <v>26.6</v>
      </c>
      <c r="F641">
        <v>2.83</v>
      </c>
      <c r="G641" s="4">
        <f t="shared" si="10"/>
        <v>10.044715447154472</v>
      </c>
    </row>
    <row r="642" spans="1:7" x14ac:dyDescent="0.2">
      <c r="A642" s="6">
        <v>19480</v>
      </c>
      <c r="B642">
        <v>24.84</v>
      </c>
      <c r="C642">
        <v>1.42</v>
      </c>
      <c r="D642">
        <v>2.48</v>
      </c>
      <c r="E642">
        <v>26.7</v>
      </c>
      <c r="F642">
        <v>3.05</v>
      </c>
      <c r="G642" s="4">
        <f t="shared" si="10"/>
        <v>10.016129032258064</v>
      </c>
    </row>
    <row r="643" spans="1:7" x14ac:dyDescent="0.2">
      <c r="A643" s="6">
        <v>19511</v>
      </c>
      <c r="B643">
        <v>23.95</v>
      </c>
      <c r="C643">
        <v>1.42</v>
      </c>
      <c r="D643">
        <v>2.5099999999999998</v>
      </c>
      <c r="E643">
        <v>26.8</v>
      </c>
      <c r="F643">
        <v>3.11</v>
      </c>
      <c r="G643" s="4">
        <f t="shared" si="10"/>
        <v>9.5418326693227105</v>
      </c>
    </row>
    <row r="644" spans="1:7" x14ac:dyDescent="0.2">
      <c r="A644" s="6">
        <v>19541</v>
      </c>
      <c r="B644">
        <v>24.29</v>
      </c>
      <c r="C644">
        <v>1.42</v>
      </c>
      <c r="D644">
        <v>2.52</v>
      </c>
      <c r="E644">
        <v>26.8</v>
      </c>
      <c r="F644">
        <v>2.93</v>
      </c>
      <c r="G644" s="4">
        <f t="shared" si="10"/>
        <v>9.6388888888888893</v>
      </c>
    </row>
    <row r="645" spans="1:7" x14ac:dyDescent="0.2">
      <c r="A645" s="6">
        <v>19572</v>
      </c>
      <c r="B645">
        <v>24.39</v>
      </c>
      <c r="C645">
        <v>1.42</v>
      </c>
      <c r="D645">
        <v>2.54</v>
      </c>
      <c r="E645">
        <v>26.9</v>
      </c>
      <c r="F645">
        <v>2.95</v>
      </c>
      <c r="G645" s="4">
        <f t="shared" si="10"/>
        <v>9.6023622047244093</v>
      </c>
    </row>
    <row r="646" spans="1:7" x14ac:dyDescent="0.2">
      <c r="A646" s="6">
        <v>19603</v>
      </c>
      <c r="B646">
        <v>23.27</v>
      </c>
      <c r="C646">
        <v>1.42</v>
      </c>
      <c r="D646">
        <v>2.5499999999999998</v>
      </c>
      <c r="E646">
        <v>26.9</v>
      </c>
      <c r="F646">
        <v>2.87</v>
      </c>
      <c r="G646" s="4">
        <f t="shared" si="10"/>
        <v>9.1254901960784327</v>
      </c>
    </row>
    <row r="647" spans="1:7" x14ac:dyDescent="0.2">
      <c r="A647" s="6">
        <v>19633</v>
      </c>
      <c r="B647">
        <v>23.97</v>
      </c>
      <c r="C647">
        <v>1.43</v>
      </c>
      <c r="D647">
        <v>2.54</v>
      </c>
      <c r="E647">
        <v>27</v>
      </c>
      <c r="F647">
        <v>2.66</v>
      </c>
      <c r="G647" s="4">
        <f t="shared" si="10"/>
        <v>9.4370078740157481</v>
      </c>
    </row>
    <row r="648" spans="1:7" x14ac:dyDescent="0.2">
      <c r="A648" s="6">
        <v>19664</v>
      </c>
      <c r="B648">
        <v>24.5</v>
      </c>
      <c r="C648">
        <v>1.44</v>
      </c>
      <c r="D648">
        <v>2.52</v>
      </c>
      <c r="E648">
        <v>26.9</v>
      </c>
      <c r="F648">
        <v>2.68</v>
      </c>
      <c r="G648" s="4">
        <f t="shared" si="10"/>
        <v>9.7222222222222214</v>
      </c>
    </row>
    <row r="649" spans="1:7" x14ac:dyDescent="0.2">
      <c r="A649" s="6">
        <v>19694</v>
      </c>
      <c r="B649">
        <v>24.83</v>
      </c>
      <c r="C649">
        <v>1.45</v>
      </c>
      <c r="D649">
        <v>2.5099999999999998</v>
      </c>
      <c r="E649">
        <v>26.9</v>
      </c>
      <c r="F649">
        <v>2.59</v>
      </c>
      <c r="G649" s="4">
        <f t="shared" si="10"/>
        <v>9.8924302788844631</v>
      </c>
    </row>
    <row r="650" spans="1:7" x14ac:dyDescent="0.2">
      <c r="A650" s="6">
        <v>19725</v>
      </c>
      <c r="B650">
        <v>25.46</v>
      </c>
      <c r="C650">
        <v>1.46</v>
      </c>
      <c r="D650">
        <v>2.52</v>
      </c>
      <c r="E650">
        <v>26.9</v>
      </c>
      <c r="F650">
        <v>2.48</v>
      </c>
      <c r="G650" s="4">
        <f t="shared" si="10"/>
        <v>10.103174603174603</v>
      </c>
    </row>
    <row r="651" spans="1:7" x14ac:dyDescent="0.2">
      <c r="A651" s="6">
        <v>19756</v>
      </c>
      <c r="B651">
        <v>26.02</v>
      </c>
      <c r="C651">
        <v>1.46</v>
      </c>
      <c r="D651">
        <v>2.54</v>
      </c>
      <c r="E651">
        <v>26.9</v>
      </c>
      <c r="F651">
        <v>2.4700000000000002</v>
      </c>
      <c r="G651" s="4">
        <f t="shared" si="10"/>
        <v>10.244094488188976</v>
      </c>
    </row>
    <row r="652" spans="1:7" x14ac:dyDescent="0.2">
      <c r="A652" s="6">
        <v>19784</v>
      </c>
      <c r="B652">
        <v>26.57</v>
      </c>
      <c r="C652">
        <v>1.47</v>
      </c>
      <c r="D652">
        <v>2.5499999999999998</v>
      </c>
      <c r="E652">
        <v>26.9</v>
      </c>
      <c r="F652">
        <v>2.37</v>
      </c>
      <c r="G652" s="4">
        <f t="shared" si="10"/>
        <v>10.419607843137255</v>
      </c>
    </row>
    <row r="653" spans="1:7" x14ac:dyDescent="0.2">
      <c r="A653" s="6">
        <v>19815</v>
      </c>
      <c r="B653">
        <v>27.63</v>
      </c>
      <c r="C653">
        <v>1.46</v>
      </c>
      <c r="D653">
        <v>2.57</v>
      </c>
      <c r="E653">
        <v>26.8</v>
      </c>
      <c r="F653">
        <v>2.29</v>
      </c>
      <c r="G653" s="4">
        <f t="shared" si="10"/>
        <v>10.750972762645915</v>
      </c>
    </row>
    <row r="654" spans="1:7" x14ac:dyDescent="0.2">
      <c r="A654" s="6">
        <v>19845</v>
      </c>
      <c r="B654">
        <v>28.73</v>
      </c>
      <c r="C654">
        <v>1.46</v>
      </c>
      <c r="D654">
        <v>2.6</v>
      </c>
      <c r="E654">
        <v>26.9</v>
      </c>
      <c r="F654">
        <v>2.37</v>
      </c>
      <c r="G654" s="4">
        <f t="shared" si="10"/>
        <v>11.049999999999999</v>
      </c>
    </row>
    <row r="655" spans="1:7" x14ac:dyDescent="0.2">
      <c r="A655" s="6">
        <v>19876</v>
      </c>
      <c r="B655">
        <v>28.96</v>
      </c>
      <c r="C655">
        <v>1.45</v>
      </c>
      <c r="D655">
        <v>2.62</v>
      </c>
      <c r="E655">
        <v>26.9</v>
      </c>
      <c r="F655">
        <v>2.38</v>
      </c>
      <c r="G655" s="4">
        <f t="shared" si="10"/>
        <v>11.053435114503817</v>
      </c>
    </row>
    <row r="656" spans="1:7" x14ac:dyDescent="0.2">
      <c r="A656" s="6">
        <v>19906</v>
      </c>
      <c r="B656">
        <v>30.13</v>
      </c>
      <c r="C656">
        <v>1.46</v>
      </c>
      <c r="D656">
        <v>2.62</v>
      </c>
      <c r="E656">
        <v>26.9</v>
      </c>
      <c r="F656">
        <v>2.2999999999999998</v>
      </c>
      <c r="G656" s="4">
        <f t="shared" si="10"/>
        <v>11.5</v>
      </c>
    </row>
    <row r="657" spans="1:7" x14ac:dyDescent="0.2">
      <c r="A657" s="6">
        <v>19937</v>
      </c>
      <c r="B657">
        <v>30.73</v>
      </c>
      <c r="C657">
        <v>1.46</v>
      </c>
      <c r="D657">
        <v>2.63</v>
      </c>
      <c r="E657">
        <v>26.9</v>
      </c>
      <c r="F657">
        <v>2.36</v>
      </c>
      <c r="G657" s="4">
        <f t="shared" si="10"/>
        <v>11.684410646387834</v>
      </c>
    </row>
    <row r="658" spans="1:7" x14ac:dyDescent="0.2">
      <c r="A658" s="6">
        <v>19968</v>
      </c>
      <c r="B658">
        <v>31.45</v>
      </c>
      <c r="C658">
        <v>1.47</v>
      </c>
      <c r="D658">
        <v>2.63</v>
      </c>
      <c r="E658">
        <v>26.8</v>
      </c>
      <c r="F658">
        <v>2.38</v>
      </c>
      <c r="G658" s="4">
        <f t="shared" si="10"/>
        <v>11.958174904942966</v>
      </c>
    </row>
    <row r="659" spans="1:7" x14ac:dyDescent="0.2">
      <c r="A659" s="6">
        <v>19998</v>
      </c>
      <c r="B659">
        <v>32.18</v>
      </c>
      <c r="C659">
        <v>1.49</v>
      </c>
      <c r="D659">
        <v>2.68</v>
      </c>
      <c r="E659">
        <v>26.8</v>
      </c>
      <c r="F659">
        <v>2.4300000000000002</v>
      </c>
      <c r="G659" s="4">
        <f t="shared" si="10"/>
        <v>12.007462686567163</v>
      </c>
    </row>
    <row r="660" spans="1:7" x14ac:dyDescent="0.2">
      <c r="A660" s="6">
        <v>20029</v>
      </c>
      <c r="B660">
        <v>33.44</v>
      </c>
      <c r="C660">
        <v>1.52</v>
      </c>
      <c r="D660">
        <v>2.72</v>
      </c>
      <c r="E660">
        <v>26.8</v>
      </c>
      <c r="F660">
        <v>2.48</v>
      </c>
      <c r="G660" s="4">
        <f t="shared" si="10"/>
        <v>12.294117647058822</v>
      </c>
    </row>
    <row r="661" spans="1:7" x14ac:dyDescent="0.2">
      <c r="A661" s="6">
        <v>20059</v>
      </c>
      <c r="B661">
        <v>34.97</v>
      </c>
      <c r="C661">
        <v>1.54</v>
      </c>
      <c r="D661">
        <v>2.77</v>
      </c>
      <c r="E661">
        <v>26.7</v>
      </c>
      <c r="F661">
        <v>2.5099999999999998</v>
      </c>
      <c r="G661" s="4">
        <f t="shared" si="10"/>
        <v>12.624548736462094</v>
      </c>
    </row>
    <row r="662" spans="1:7" x14ac:dyDescent="0.2">
      <c r="A662" s="6">
        <v>20090</v>
      </c>
      <c r="B662">
        <v>35.6</v>
      </c>
      <c r="C662">
        <v>1.55</v>
      </c>
      <c r="D662">
        <v>2.83</v>
      </c>
      <c r="E662">
        <v>26.7</v>
      </c>
      <c r="F662">
        <v>2.61</v>
      </c>
      <c r="G662" s="4">
        <f t="shared" si="10"/>
        <v>12.579505300353357</v>
      </c>
    </row>
    <row r="663" spans="1:7" x14ac:dyDescent="0.2">
      <c r="A663" s="6">
        <v>20121</v>
      </c>
      <c r="B663">
        <v>36.79</v>
      </c>
      <c r="C663">
        <v>1.55</v>
      </c>
      <c r="D663">
        <v>2.9</v>
      </c>
      <c r="E663">
        <v>26.7</v>
      </c>
      <c r="F663">
        <v>2.65</v>
      </c>
      <c r="G663" s="4">
        <f t="shared" si="10"/>
        <v>12.686206896551724</v>
      </c>
    </row>
    <row r="664" spans="1:7" x14ac:dyDescent="0.2">
      <c r="A664" s="6">
        <v>20149</v>
      </c>
      <c r="B664">
        <v>36.5</v>
      </c>
      <c r="C664">
        <v>1.56</v>
      </c>
      <c r="D664">
        <v>2.96</v>
      </c>
      <c r="E664">
        <v>26.7</v>
      </c>
      <c r="F664">
        <v>2.68</v>
      </c>
      <c r="G664" s="4">
        <f t="shared" si="10"/>
        <v>12.331081081081081</v>
      </c>
    </row>
    <row r="665" spans="1:7" x14ac:dyDescent="0.2">
      <c r="A665" s="6">
        <v>20180</v>
      </c>
      <c r="B665">
        <v>37.76</v>
      </c>
      <c r="C665">
        <v>1.56</v>
      </c>
      <c r="D665">
        <v>3.05</v>
      </c>
      <c r="E665">
        <v>26.7</v>
      </c>
      <c r="F665">
        <v>2.75</v>
      </c>
      <c r="G665" s="4">
        <f t="shared" si="10"/>
        <v>12.38032786885246</v>
      </c>
    </row>
    <row r="666" spans="1:7" x14ac:dyDescent="0.2">
      <c r="A666" s="6">
        <v>20210</v>
      </c>
      <c r="B666">
        <v>37.6</v>
      </c>
      <c r="C666">
        <v>1.57</v>
      </c>
      <c r="D666">
        <v>3.13</v>
      </c>
      <c r="E666">
        <v>26.7</v>
      </c>
      <c r="F666">
        <v>2.76</v>
      </c>
      <c r="G666" s="4">
        <f t="shared" si="10"/>
        <v>12.012779552715656</v>
      </c>
    </row>
    <row r="667" spans="1:7" x14ac:dyDescent="0.2">
      <c r="A667" s="6">
        <v>20241</v>
      </c>
      <c r="B667">
        <v>39.78</v>
      </c>
      <c r="C667">
        <v>1.57</v>
      </c>
      <c r="D667">
        <v>3.22</v>
      </c>
      <c r="E667">
        <v>26.7</v>
      </c>
      <c r="F667">
        <v>2.78</v>
      </c>
      <c r="G667" s="4">
        <f t="shared" si="10"/>
        <v>12.354037267080745</v>
      </c>
    </row>
    <row r="668" spans="1:7" x14ac:dyDescent="0.2">
      <c r="A668" s="6">
        <v>20271</v>
      </c>
      <c r="B668">
        <v>42.69</v>
      </c>
      <c r="C668">
        <v>1.59</v>
      </c>
      <c r="D668">
        <v>3.29</v>
      </c>
      <c r="E668">
        <v>26.8</v>
      </c>
      <c r="F668">
        <v>2.9</v>
      </c>
      <c r="G668" s="4">
        <f t="shared" si="10"/>
        <v>12.975683890577507</v>
      </c>
    </row>
    <row r="669" spans="1:7" x14ac:dyDescent="0.2">
      <c r="A669" s="6">
        <v>20302</v>
      </c>
      <c r="B669">
        <v>42.43</v>
      </c>
      <c r="C669">
        <v>1.6</v>
      </c>
      <c r="D669">
        <v>3.37</v>
      </c>
      <c r="E669">
        <v>26.8</v>
      </c>
      <c r="F669">
        <v>2.97</v>
      </c>
      <c r="G669" s="4">
        <f t="shared" si="10"/>
        <v>12.590504451038575</v>
      </c>
    </row>
    <row r="670" spans="1:7" x14ac:dyDescent="0.2">
      <c r="A670" s="6">
        <v>20333</v>
      </c>
      <c r="B670">
        <v>44.34</v>
      </c>
      <c r="C670">
        <v>1.62</v>
      </c>
      <c r="D670">
        <v>3.44</v>
      </c>
      <c r="E670">
        <v>26.9</v>
      </c>
      <c r="F670">
        <v>2.97</v>
      </c>
      <c r="G670" s="4">
        <f t="shared" si="10"/>
        <v>12.889534883720932</v>
      </c>
    </row>
    <row r="671" spans="1:7" x14ac:dyDescent="0.2">
      <c r="A671" s="6">
        <v>20363</v>
      </c>
      <c r="B671">
        <v>42.11</v>
      </c>
      <c r="C671">
        <v>1.63</v>
      </c>
      <c r="D671">
        <v>3.5</v>
      </c>
      <c r="E671">
        <v>26.9</v>
      </c>
      <c r="F671">
        <v>2.88</v>
      </c>
      <c r="G671" s="4">
        <f t="shared" si="10"/>
        <v>12.031428571428572</v>
      </c>
    </row>
    <row r="672" spans="1:7" x14ac:dyDescent="0.2">
      <c r="A672" s="6">
        <v>20394</v>
      </c>
      <c r="B672">
        <v>44.95</v>
      </c>
      <c r="C672">
        <v>1.63</v>
      </c>
      <c r="D672">
        <v>3.56</v>
      </c>
      <c r="E672">
        <v>26.9</v>
      </c>
      <c r="F672">
        <v>2.89</v>
      </c>
      <c r="G672" s="4">
        <f t="shared" si="10"/>
        <v>12.626404494382022</v>
      </c>
    </row>
    <row r="673" spans="1:7" x14ac:dyDescent="0.2">
      <c r="A673" s="6">
        <v>20424</v>
      </c>
      <c r="B673">
        <v>45.37</v>
      </c>
      <c r="C673">
        <v>1.64</v>
      </c>
      <c r="D673">
        <v>3.62</v>
      </c>
      <c r="E673">
        <v>26.8</v>
      </c>
      <c r="F673">
        <v>2.96</v>
      </c>
      <c r="G673" s="4">
        <f t="shared" si="10"/>
        <v>12.533149171270717</v>
      </c>
    </row>
    <row r="674" spans="1:7" x14ac:dyDescent="0.2">
      <c r="A674" s="6">
        <v>20455</v>
      </c>
      <c r="B674">
        <v>44.15</v>
      </c>
      <c r="C674">
        <v>1.67</v>
      </c>
      <c r="D674">
        <v>3.64</v>
      </c>
      <c r="E674">
        <v>26.8</v>
      </c>
      <c r="F674">
        <v>2.9</v>
      </c>
      <c r="G674" s="4">
        <f t="shared" si="10"/>
        <v>12.129120879120878</v>
      </c>
    </row>
    <row r="675" spans="1:7" x14ac:dyDescent="0.2">
      <c r="A675" s="6">
        <v>20486</v>
      </c>
      <c r="B675">
        <v>44.43</v>
      </c>
      <c r="C675">
        <v>1.7</v>
      </c>
      <c r="D675">
        <v>3.67</v>
      </c>
      <c r="E675">
        <v>26.8</v>
      </c>
      <c r="F675">
        <v>2.84</v>
      </c>
      <c r="G675" s="4">
        <f t="shared" si="10"/>
        <v>12.106267029972752</v>
      </c>
    </row>
    <row r="676" spans="1:7" x14ac:dyDescent="0.2">
      <c r="A676" s="6">
        <v>20515</v>
      </c>
      <c r="B676">
        <v>47.49</v>
      </c>
      <c r="C676">
        <v>1.73</v>
      </c>
      <c r="D676">
        <v>3.69</v>
      </c>
      <c r="E676">
        <v>26.8</v>
      </c>
      <c r="F676">
        <v>2.96</v>
      </c>
      <c r="G676" s="4">
        <f t="shared" si="10"/>
        <v>12.869918699186993</v>
      </c>
    </row>
    <row r="677" spans="1:7" x14ac:dyDescent="0.2">
      <c r="A677" s="6">
        <v>20546</v>
      </c>
      <c r="B677">
        <v>48.05</v>
      </c>
      <c r="C677">
        <v>1.75</v>
      </c>
      <c r="D677">
        <v>3.66</v>
      </c>
      <c r="E677">
        <v>26.9</v>
      </c>
      <c r="F677">
        <v>3.18</v>
      </c>
      <c r="G677" s="4">
        <f t="shared" si="10"/>
        <v>13.128415300546447</v>
      </c>
    </row>
    <row r="678" spans="1:7" x14ac:dyDescent="0.2">
      <c r="A678" s="6">
        <v>20576</v>
      </c>
      <c r="B678">
        <v>46.54</v>
      </c>
      <c r="C678">
        <v>1.78</v>
      </c>
      <c r="D678">
        <v>3.63</v>
      </c>
      <c r="E678">
        <v>27</v>
      </c>
      <c r="F678">
        <v>3.07</v>
      </c>
      <c r="G678" s="4">
        <f t="shared" ref="G678:G741" si="11">SP500_Price/Earnings</f>
        <v>12.820936639118457</v>
      </c>
    </row>
    <row r="679" spans="1:7" x14ac:dyDescent="0.2">
      <c r="A679" s="6">
        <v>20607</v>
      </c>
      <c r="B679">
        <v>46.27</v>
      </c>
      <c r="C679">
        <v>1.8</v>
      </c>
      <c r="D679">
        <v>3.6</v>
      </c>
      <c r="E679">
        <v>27.2</v>
      </c>
      <c r="F679">
        <v>3</v>
      </c>
      <c r="G679" s="4">
        <f t="shared" si="11"/>
        <v>12.852777777777778</v>
      </c>
    </row>
    <row r="680" spans="1:7" x14ac:dyDescent="0.2">
      <c r="A680" s="6">
        <v>20637</v>
      </c>
      <c r="B680">
        <v>48.78</v>
      </c>
      <c r="C680">
        <v>1.81</v>
      </c>
      <c r="D680">
        <v>3.55</v>
      </c>
      <c r="E680">
        <v>27.4</v>
      </c>
      <c r="F680">
        <v>3.11</v>
      </c>
      <c r="G680" s="4">
        <f t="shared" si="11"/>
        <v>13.740845070422536</v>
      </c>
    </row>
    <row r="681" spans="1:7" x14ac:dyDescent="0.2">
      <c r="A681" s="6">
        <v>20668</v>
      </c>
      <c r="B681">
        <v>48.49</v>
      </c>
      <c r="C681">
        <v>1.83</v>
      </c>
      <c r="D681">
        <v>3.51</v>
      </c>
      <c r="E681">
        <v>27.3</v>
      </c>
      <c r="F681">
        <v>3.33</v>
      </c>
      <c r="G681" s="4">
        <f t="shared" si="11"/>
        <v>13.814814814814817</v>
      </c>
    </row>
    <row r="682" spans="1:7" x14ac:dyDescent="0.2">
      <c r="A682" s="6">
        <v>20699</v>
      </c>
      <c r="B682">
        <v>46.84</v>
      </c>
      <c r="C682">
        <v>1.84</v>
      </c>
      <c r="D682">
        <v>3.46</v>
      </c>
      <c r="E682">
        <v>27.4</v>
      </c>
      <c r="F682">
        <v>3.38</v>
      </c>
      <c r="G682" s="4">
        <f t="shared" si="11"/>
        <v>13.537572254335261</v>
      </c>
    </row>
    <row r="683" spans="1:7" x14ac:dyDescent="0.2">
      <c r="A683" s="6">
        <v>20729</v>
      </c>
      <c r="B683">
        <v>46.24</v>
      </c>
      <c r="C683">
        <v>1.81</v>
      </c>
      <c r="D683">
        <v>3.44</v>
      </c>
      <c r="E683">
        <v>27.5</v>
      </c>
      <c r="F683">
        <v>3.34</v>
      </c>
      <c r="G683" s="4">
        <f t="shared" si="11"/>
        <v>13.44186046511628</v>
      </c>
    </row>
    <row r="684" spans="1:7" x14ac:dyDescent="0.2">
      <c r="A684" s="6">
        <v>20760</v>
      </c>
      <c r="B684">
        <v>45.76</v>
      </c>
      <c r="C684">
        <v>1.77</v>
      </c>
      <c r="D684">
        <v>3.43</v>
      </c>
      <c r="E684">
        <v>27.5</v>
      </c>
      <c r="F684">
        <v>3.49</v>
      </c>
      <c r="G684" s="4">
        <f t="shared" si="11"/>
        <v>13.341107871720116</v>
      </c>
    </row>
    <row r="685" spans="1:7" x14ac:dyDescent="0.2">
      <c r="A685" s="6">
        <v>20790</v>
      </c>
      <c r="B685">
        <v>46.44</v>
      </c>
      <c r="C685">
        <v>1.74</v>
      </c>
      <c r="D685">
        <v>3.41</v>
      </c>
      <c r="E685">
        <v>27.6</v>
      </c>
      <c r="F685">
        <v>3.59</v>
      </c>
      <c r="G685" s="4">
        <f t="shared" si="11"/>
        <v>13.618768328445746</v>
      </c>
    </row>
    <row r="686" spans="1:7" x14ac:dyDescent="0.2">
      <c r="A686" s="6">
        <v>20821</v>
      </c>
      <c r="B686">
        <v>45.43</v>
      </c>
      <c r="C686">
        <v>1.74</v>
      </c>
      <c r="D686">
        <v>3.41</v>
      </c>
      <c r="E686">
        <v>27.6</v>
      </c>
      <c r="F686">
        <v>3.46</v>
      </c>
      <c r="G686" s="4">
        <f t="shared" si="11"/>
        <v>13.32258064516129</v>
      </c>
    </row>
    <row r="687" spans="1:7" x14ac:dyDescent="0.2">
      <c r="A687" s="6">
        <v>20852</v>
      </c>
      <c r="B687">
        <v>43.47</v>
      </c>
      <c r="C687">
        <v>1.73</v>
      </c>
      <c r="D687">
        <v>3.4</v>
      </c>
      <c r="E687">
        <v>27.7</v>
      </c>
      <c r="F687">
        <v>3.34</v>
      </c>
      <c r="G687" s="4">
        <f t="shared" si="11"/>
        <v>12.785294117647059</v>
      </c>
    </row>
    <row r="688" spans="1:7" x14ac:dyDescent="0.2">
      <c r="A688" s="6">
        <v>20880</v>
      </c>
      <c r="B688">
        <v>44.03</v>
      </c>
      <c r="C688">
        <v>1.73</v>
      </c>
      <c r="D688">
        <v>3.4</v>
      </c>
      <c r="E688">
        <v>27.8</v>
      </c>
      <c r="F688">
        <v>3.41</v>
      </c>
      <c r="G688" s="4">
        <f t="shared" si="11"/>
        <v>12.950000000000001</v>
      </c>
    </row>
    <row r="689" spans="1:7" x14ac:dyDescent="0.2">
      <c r="A689" s="6">
        <v>20911</v>
      </c>
      <c r="B689">
        <v>45.05</v>
      </c>
      <c r="C689">
        <v>1.73</v>
      </c>
      <c r="D689">
        <v>3.41</v>
      </c>
      <c r="E689">
        <v>27.9</v>
      </c>
      <c r="F689">
        <v>3.48</v>
      </c>
      <c r="G689" s="4">
        <f t="shared" si="11"/>
        <v>13.211143695014661</v>
      </c>
    </row>
    <row r="690" spans="1:7" x14ac:dyDescent="0.2">
      <c r="A690" s="6">
        <v>20941</v>
      </c>
      <c r="B690">
        <v>46.78</v>
      </c>
      <c r="C690">
        <v>1.73</v>
      </c>
      <c r="D690">
        <v>3.41</v>
      </c>
      <c r="E690">
        <v>28</v>
      </c>
      <c r="F690">
        <v>3.6</v>
      </c>
      <c r="G690" s="4">
        <f t="shared" si="11"/>
        <v>13.718475073313783</v>
      </c>
    </row>
    <row r="691" spans="1:7" x14ac:dyDescent="0.2">
      <c r="A691" s="6">
        <v>20972</v>
      </c>
      <c r="B691">
        <v>47.55</v>
      </c>
      <c r="C691">
        <v>1.73</v>
      </c>
      <c r="D691">
        <v>3.42</v>
      </c>
      <c r="E691">
        <v>28.1</v>
      </c>
      <c r="F691">
        <v>3.8</v>
      </c>
      <c r="G691" s="4">
        <f t="shared" si="11"/>
        <v>13.903508771929824</v>
      </c>
    </row>
    <row r="692" spans="1:7" x14ac:dyDescent="0.2">
      <c r="A692" s="6">
        <v>21002</v>
      </c>
      <c r="B692">
        <v>48.51</v>
      </c>
      <c r="C692">
        <v>1.74</v>
      </c>
      <c r="D692">
        <v>3.44</v>
      </c>
      <c r="E692">
        <v>28.3</v>
      </c>
      <c r="F692">
        <v>3.93</v>
      </c>
      <c r="G692" s="4">
        <f t="shared" si="11"/>
        <v>14.101744186046512</v>
      </c>
    </row>
    <row r="693" spans="1:7" x14ac:dyDescent="0.2">
      <c r="A693" s="6">
        <v>21033</v>
      </c>
      <c r="B693">
        <v>45.84</v>
      </c>
      <c r="C693">
        <v>1.75</v>
      </c>
      <c r="D693">
        <v>3.45</v>
      </c>
      <c r="E693">
        <v>28.3</v>
      </c>
      <c r="F693">
        <v>3.93</v>
      </c>
      <c r="G693" s="4">
        <f t="shared" si="11"/>
        <v>13.28695652173913</v>
      </c>
    </row>
    <row r="694" spans="1:7" x14ac:dyDescent="0.2">
      <c r="A694" s="6">
        <v>21064</v>
      </c>
      <c r="B694">
        <v>43.98</v>
      </c>
      <c r="C694">
        <v>1.76</v>
      </c>
      <c r="D694">
        <v>3.47</v>
      </c>
      <c r="E694">
        <v>28.3</v>
      </c>
      <c r="F694">
        <v>3.92</v>
      </c>
      <c r="G694" s="4">
        <f t="shared" si="11"/>
        <v>12.674351585014408</v>
      </c>
    </row>
    <row r="695" spans="1:7" x14ac:dyDescent="0.2">
      <c r="A695" s="6">
        <v>21094</v>
      </c>
      <c r="B695">
        <v>41.24</v>
      </c>
      <c r="C695">
        <v>1.77</v>
      </c>
      <c r="D695">
        <v>3.44</v>
      </c>
      <c r="E695">
        <v>28.3</v>
      </c>
      <c r="F695">
        <v>3.97</v>
      </c>
      <c r="G695" s="4">
        <f t="shared" si="11"/>
        <v>11.988372093023257</v>
      </c>
    </row>
    <row r="696" spans="1:7" x14ac:dyDescent="0.2">
      <c r="A696" s="6">
        <v>21125</v>
      </c>
      <c r="B696">
        <v>40.35</v>
      </c>
      <c r="C696">
        <v>1.78</v>
      </c>
      <c r="D696">
        <v>3.4</v>
      </c>
      <c r="E696">
        <v>28.4</v>
      </c>
      <c r="F696">
        <v>3.72</v>
      </c>
      <c r="G696" s="4">
        <f t="shared" si="11"/>
        <v>11.867647058823531</v>
      </c>
    </row>
    <row r="697" spans="1:7" x14ac:dyDescent="0.2">
      <c r="A697" s="6">
        <v>21155</v>
      </c>
      <c r="B697">
        <v>40.33</v>
      </c>
      <c r="C697">
        <v>1.79</v>
      </c>
      <c r="D697">
        <v>3.37</v>
      </c>
      <c r="E697">
        <v>28.4</v>
      </c>
      <c r="F697">
        <v>3.21</v>
      </c>
      <c r="G697" s="4">
        <f t="shared" si="11"/>
        <v>11.967359050445102</v>
      </c>
    </row>
    <row r="698" spans="1:7" x14ac:dyDescent="0.2">
      <c r="A698" s="6">
        <v>21186</v>
      </c>
      <c r="B698">
        <v>41.12</v>
      </c>
      <c r="C698">
        <v>1.78</v>
      </c>
      <c r="D698">
        <v>3.29</v>
      </c>
      <c r="E698">
        <v>28.6</v>
      </c>
      <c r="F698">
        <v>3.09</v>
      </c>
      <c r="G698" s="4">
        <f t="shared" si="11"/>
        <v>12.498480243161094</v>
      </c>
    </row>
    <row r="699" spans="1:7" x14ac:dyDescent="0.2">
      <c r="A699" s="6">
        <v>21217</v>
      </c>
      <c r="B699">
        <v>41.26</v>
      </c>
      <c r="C699">
        <v>1.78</v>
      </c>
      <c r="D699">
        <v>3.22</v>
      </c>
      <c r="E699">
        <v>28.6</v>
      </c>
      <c r="F699">
        <v>3.05</v>
      </c>
      <c r="G699" s="4">
        <f t="shared" si="11"/>
        <v>12.813664596273291</v>
      </c>
    </row>
    <row r="700" spans="1:7" x14ac:dyDescent="0.2">
      <c r="A700" s="6">
        <v>21245</v>
      </c>
      <c r="B700">
        <v>42.11</v>
      </c>
      <c r="C700">
        <v>1.77</v>
      </c>
      <c r="D700">
        <v>3.14</v>
      </c>
      <c r="E700">
        <v>28.8</v>
      </c>
      <c r="F700">
        <v>2.98</v>
      </c>
      <c r="G700" s="4">
        <f t="shared" si="11"/>
        <v>13.410828025477706</v>
      </c>
    </row>
    <row r="701" spans="1:7" x14ac:dyDescent="0.2">
      <c r="A701" s="6">
        <v>21276</v>
      </c>
      <c r="B701">
        <v>42.34</v>
      </c>
      <c r="C701">
        <v>1.76</v>
      </c>
      <c r="D701">
        <v>3.07</v>
      </c>
      <c r="E701">
        <v>28.9</v>
      </c>
      <c r="F701">
        <v>2.88</v>
      </c>
      <c r="G701" s="4">
        <f t="shared" si="11"/>
        <v>13.791530944625409</v>
      </c>
    </row>
    <row r="702" spans="1:7" x14ac:dyDescent="0.2">
      <c r="A702" s="6">
        <v>21306</v>
      </c>
      <c r="B702">
        <v>43.7</v>
      </c>
      <c r="C702">
        <v>1.74</v>
      </c>
      <c r="D702">
        <v>3</v>
      </c>
      <c r="E702">
        <v>28.9</v>
      </c>
      <c r="F702">
        <v>2.92</v>
      </c>
      <c r="G702" s="4">
        <f t="shared" si="11"/>
        <v>14.566666666666668</v>
      </c>
    </row>
    <row r="703" spans="1:7" x14ac:dyDescent="0.2">
      <c r="A703" s="6">
        <v>21337</v>
      </c>
      <c r="B703">
        <v>44.75</v>
      </c>
      <c r="C703">
        <v>1.73</v>
      </c>
      <c r="D703">
        <v>2.93</v>
      </c>
      <c r="E703">
        <v>28.9</v>
      </c>
      <c r="F703">
        <v>2.97</v>
      </c>
      <c r="G703" s="4">
        <f t="shared" si="11"/>
        <v>15.273037542662115</v>
      </c>
    </row>
    <row r="704" spans="1:7" x14ac:dyDescent="0.2">
      <c r="A704" s="6">
        <v>21367</v>
      </c>
      <c r="B704">
        <v>45.98</v>
      </c>
      <c r="C704">
        <v>1.73</v>
      </c>
      <c r="D704">
        <v>2.91</v>
      </c>
      <c r="E704">
        <v>29</v>
      </c>
      <c r="F704">
        <v>3.2</v>
      </c>
      <c r="G704" s="4">
        <f t="shared" si="11"/>
        <v>15.800687285223367</v>
      </c>
    </row>
    <row r="705" spans="1:7" x14ac:dyDescent="0.2">
      <c r="A705" s="6">
        <v>21398</v>
      </c>
      <c r="B705">
        <v>47.7</v>
      </c>
      <c r="C705">
        <v>1.73</v>
      </c>
      <c r="D705">
        <v>2.9</v>
      </c>
      <c r="E705">
        <v>28.9</v>
      </c>
      <c r="F705">
        <v>3.54</v>
      </c>
      <c r="G705" s="4">
        <f t="shared" si="11"/>
        <v>16.448275862068968</v>
      </c>
    </row>
    <row r="706" spans="1:7" x14ac:dyDescent="0.2">
      <c r="A706" s="6">
        <v>21429</v>
      </c>
      <c r="B706">
        <v>48.96</v>
      </c>
      <c r="C706">
        <v>1.73</v>
      </c>
      <c r="D706">
        <v>2.88</v>
      </c>
      <c r="E706">
        <v>28.9</v>
      </c>
      <c r="F706">
        <v>3.76</v>
      </c>
      <c r="G706" s="4">
        <f t="shared" si="11"/>
        <v>17</v>
      </c>
    </row>
    <row r="707" spans="1:7" x14ac:dyDescent="0.2">
      <c r="A707" s="6">
        <v>21459</v>
      </c>
      <c r="B707">
        <v>50.95</v>
      </c>
      <c r="C707">
        <v>1.74</v>
      </c>
      <c r="D707">
        <v>2.88</v>
      </c>
      <c r="E707">
        <v>28.9</v>
      </c>
      <c r="F707">
        <v>3.8</v>
      </c>
      <c r="G707" s="4">
        <f t="shared" si="11"/>
        <v>17.690972222222225</v>
      </c>
    </row>
    <row r="708" spans="1:7" x14ac:dyDescent="0.2">
      <c r="A708" s="6">
        <v>21490</v>
      </c>
      <c r="B708">
        <v>52.5</v>
      </c>
      <c r="C708">
        <v>1.74</v>
      </c>
      <c r="D708">
        <v>2.89</v>
      </c>
      <c r="E708">
        <v>29</v>
      </c>
      <c r="F708">
        <v>3.74</v>
      </c>
      <c r="G708" s="4">
        <f t="shared" si="11"/>
        <v>18.166089965397923</v>
      </c>
    </row>
    <row r="709" spans="1:7" x14ac:dyDescent="0.2">
      <c r="A709" s="6">
        <v>21520</v>
      </c>
      <c r="B709">
        <v>53.49</v>
      </c>
      <c r="C709">
        <v>1.75</v>
      </c>
      <c r="D709">
        <v>2.89</v>
      </c>
      <c r="E709">
        <v>28.9</v>
      </c>
      <c r="F709">
        <v>3.86</v>
      </c>
      <c r="G709" s="4">
        <f t="shared" si="11"/>
        <v>18.508650519031143</v>
      </c>
    </row>
    <row r="710" spans="1:7" x14ac:dyDescent="0.2">
      <c r="A710" s="6">
        <v>21551</v>
      </c>
      <c r="B710">
        <v>55.62</v>
      </c>
      <c r="C710">
        <v>1.76</v>
      </c>
      <c r="D710">
        <v>2.96</v>
      </c>
      <c r="E710">
        <v>29</v>
      </c>
      <c r="F710">
        <v>4.0199999999999996</v>
      </c>
      <c r="G710" s="4">
        <f t="shared" si="11"/>
        <v>18.79054054054054</v>
      </c>
    </row>
    <row r="711" spans="1:7" x14ac:dyDescent="0.2">
      <c r="A711" s="6">
        <v>21582</v>
      </c>
      <c r="B711">
        <v>54.77</v>
      </c>
      <c r="C711">
        <v>1.76</v>
      </c>
      <c r="D711">
        <v>3.04</v>
      </c>
      <c r="E711">
        <v>28.9</v>
      </c>
      <c r="F711">
        <v>3.96</v>
      </c>
      <c r="G711" s="4">
        <f t="shared" si="11"/>
        <v>18.016447368421055</v>
      </c>
    </row>
    <row r="712" spans="1:7" x14ac:dyDescent="0.2">
      <c r="A712" s="6">
        <v>21610</v>
      </c>
      <c r="B712">
        <v>56.16</v>
      </c>
      <c r="C712">
        <v>1.77</v>
      </c>
      <c r="D712">
        <v>3.11</v>
      </c>
      <c r="E712">
        <v>28.9</v>
      </c>
      <c r="F712">
        <v>3.99</v>
      </c>
      <c r="G712" s="4">
        <f t="shared" si="11"/>
        <v>18.057877813504824</v>
      </c>
    </row>
    <row r="713" spans="1:7" x14ac:dyDescent="0.2">
      <c r="A713" s="6">
        <v>21641</v>
      </c>
      <c r="B713">
        <v>57.1</v>
      </c>
      <c r="C713">
        <v>1.78</v>
      </c>
      <c r="D713">
        <v>3.21</v>
      </c>
      <c r="E713">
        <v>29</v>
      </c>
      <c r="F713">
        <v>4.12</v>
      </c>
      <c r="G713" s="4">
        <f t="shared" si="11"/>
        <v>17.788161993769471</v>
      </c>
    </row>
    <row r="714" spans="1:7" x14ac:dyDescent="0.2">
      <c r="A714" s="6">
        <v>21671</v>
      </c>
      <c r="B714">
        <v>57.96</v>
      </c>
      <c r="C714">
        <v>1.78</v>
      </c>
      <c r="D714">
        <v>3.3</v>
      </c>
      <c r="E714">
        <v>29</v>
      </c>
      <c r="F714">
        <v>4.3099999999999996</v>
      </c>
      <c r="G714" s="4">
        <f t="shared" si="11"/>
        <v>17.563636363636366</v>
      </c>
    </row>
    <row r="715" spans="1:7" x14ac:dyDescent="0.2">
      <c r="A715" s="6">
        <v>21702</v>
      </c>
      <c r="B715">
        <v>57.46</v>
      </c>
      <c r="C715">
        <v>1.79</v>
      </c>
      <c r="D715">
        <v>3.4</v>
      </c>
      <c r="E715">
        <v>29.1</v>
      </c>
      <c r="F715">
        <v>4.34</v>
      </c>
      <c r="G715" s="4">
        <f t="shared" si="11"/>
        <v>16.900000000000002</v>
      </c>
    </row>
    <row r="716" spans="1:7" x14ac:dyDescent="0.2">
      <c r="A716" s="6">
        <v>21732</v>
      </c>
      <c r="B716">
        <v>59.74</v>
      </c>
      <c r="C716">
        <v>1.8</v>
      </c>
      <c r="D716">
        <v>3.41</v>
      </c>
      <c r="E716">
        <v>29.2</v>
      </c>
      <c r="F716">
        <v>4.4000000000000004</v>
      </c>
      <c r="G716" s="4">
        <f t="shared" si="11"/>
        <v>17.519061583577713</v>
      </c>
    </row>
    <row r="717" spans="1:7" x14ac:dyDescent="0.2">
      <c r="A717" s="6">
        <v>21763</v>
      </c>
      <c r="B717">
        <v>59.4</v>
      </c>
      <c r="C717">
        <v>1.8</v>
      </c>
      <c r="D717">
        <v>3.42</v>
      </c>
      <c r="E717">
        <v>29.2</v>
      </c>
      <c r="F717">
        <v>4.43</v>
      </c>
      <c r="G717" s="4">
        <f t="shared" si="11"/>
        <v>17.368421052631579</v>
      </c>
    </row>
    <row r="718" spans="1:7" x14ac:dyDescent="0.2">
      <c r="A718" s="6">
        <v>21794</v>
      </c>
      <c r="B718">
        <v>57.05</v>
      </c>
      <c r="C718">
        <v>1.81</v>
      </c>
      <c r="D718">
        <v>3.43</v>
      </c>
      <c r="E718">
        <v>29.3</v>
      </c>
      <c r="F718">
        <v>4.68</v>
      </c>
      <c r="G718" s="4">
        <f t="shared" si="11"/>
        <v>16.632653061224488</v>
      </c>
    </row>
    <row r="719" spans="1:7" x14ac:dyDescent="0.2">
      <c r="A719" s="6">
        <v>21824</v>
      </c>
      <c r="B719">
        <v>57</v>
      </c>
      <c r="C719">
        <v>1.82</v>
      </c>
      <c r="D719">
        <v>3.42</v>
      </c>
      <c r="E719">
        <v>29.4</v>
      </c>
      <c r="F719">
        <v>4.53</v>
      </c>
      <c r="G719" s="4">
        <f t="shared" si="11"/>
        <v>16.666666666666668</v>
      </c>
    </row>
    <row r="720" spans="1:7" x14ac:dyDescent="0.2">
      <c r="A720" s="6">
        <v>21855</v>
      </c>
      <c r="B720">
        <v>57.23</v>
      </c>
      <c r="C720">
        <v>1.82</v>
      </c>
      <c r="D720">
        <v>3.4</v>
      </c>
      <c r="E720">
        <v>29.4</v>
      </c>
      <c r="F720">
        <v>4.53</v>
      </c>
      <c r="G720" s="4">
        <f t="shared" si="11"/>
        <v>16.83235294117647</v>
      </c>
    </row>
    <row r="721" spans="1:7" x14ac:dyDescent="0.2">
      <c r="A721" s="6">
        <v>21885</v>
      </c>
      <c r="B721">
        <v>59.06</v>
      </c>
      <c r="C721">
        <v>1.83</v>
      </c>
      <c r="D721">
        <v>3.39</v>
      </c>
      <c r="E721">
        <v>29.4</v>
      </c>
      <c r="F721">
        <v>4.6900000000000004</v>
      </c>
      <c r="G721" s="4">
        <f t="shared" si="11"/>
        <v>17.421828908554573</v>
      </c>
    </row>
    <row r="722" spans="1:7" x14ac:dyDescent="0.2">
      <c r="A722" s="6">
        <v>21916</v>
      </c>
      <c r="B722">
        <v>58.03</v>
      </c>
      <c r="C722">
        <v>1.87</v>
      </c>
      <c r="D722">
        <v>3.39</v>
      </c>
      <c r="E722">
        <v>29.3</v>
      </c>
      <c r="F722">
        <v>4.72</v>
      </c>
      <c r="G722" s="4">
        <f t="shared" si="11"/>
        <v>17.117994100294986</v>
      </c>
    </row>
    <row r="723" spans="1:7" x14ac:dyDescent="0.2">
      <c r="A723" s="6">
        <v>21947</v>
      </c>
      <c r="B723">
        <v>55.78</v>
      </c>
      <c r="C723">
        <v>1.9</v>
      </c>
      <c r="D723">
        <v>3.39</v>
      </c>
      <c r="E723">
        <v>29.4</v>
      </c>
      <c r="F723">
        <v>4.49</v>
      </c>
      <c r="G723" s="4">
        <f t="shared" si="11"/>
        <v>16.454277286135692</v>
      </c>
    </row>
    <row r="724" spans="1:7" x14ac:dyDescent="0.2">
      <c r="A724" s="6">
        <v>21976</v>
      </c>
      <c r="B724">
        <v>55.02</v>
      </c>
      <c r="C724">
        <v>1.94</v>
      </c>
      <c r="D724">
        <v>3.39</v>
      </c>
      <c r="E724">
        <v>29.4</v>
      </c>
      <c r="F724">
        <v>4.25</v>
      </c>
      <c r="G724" s="4">
        <f t="shared" si="11"/>
        <v>16.23008849557522</v>
      </c>
    </row>
    <row r="725" spans="1:7" x14ac:dyDescent="0.2">
      <c r="A725" s="6">
        <v>22007</v>
      </c>
      <c r="B725">
        <v>55.73</v>
      </c>
      <c r="C725">
        <v>1.94</v>
      </c>
      <c r="D725">
        <v>3.35</v>
      </c>
      <c r="E725">
        <v>29.5</v>
      </c>
      <c r="F725">
        <v>4.28</v>
      </c>
      <c r="G725" s="4">
        <f t="shared" si="11"/>
        <v>16.635820895522386</v>
      </c>
    </row>
    <row r="726" spans="1:7" x14ac:dyDescent="0.2">
      <c r="A726" s="6">
        <v>22037</v>
      </c>
      <c r="B726">
        <v>55.22</v>
      </c>
      <c r="C726">
        <v>1.95</v>
      </c>
      <c r="D726">
        <v>3.3</v>
      </c>
      <c r="E726">
        <v>29.5</v>
      </c>
      <c r="F726">
        <v>4.3499999999999996</v>
      </c>
      <c r="G726" s="4">
        <f t="shared" si="11"/>
        <v>16.733333333333334</v>
      </c>
    </row>
    <row r="727" spans="1:7" x14ac:dyDescent="0.2">
      <c r="A727" s="6">
        <v>22068</v>
      </c>
      <c r="B727">
        <v>57.26</v>
      </c>
      <c r="C727">
        <v>1.95</v>
      </c>
      <c r="D727">
        <v>3.26</v>
      </c>
      <c r="E727">
        <v>29.6</v>
      </c>
      <c r="F727">
        <v>4.1500000000000004</v>
      </c>
      <c r="G727" s="4">
        <f t="shared" si="11"/>
        <v>17.564417177914113</v>
      </c>
    </row>
    <row r="728" spans="1:7" x14ac:dyDescent="0.2">
      <c r="A728" s="6">
        <v>22098</v>
      </c>
      <c r="B728">
        <v>55.84</v>
      </c>
      <c r="C728">
        <v>1.95</v>
      </c>
      <c r="D728">
        <v>3.26</v>
      </c>
      <c r="E728">
        <v>29.6</v>
      </c>
      <c r="F728">
        <v>3.9</v>
      </c>
      <c r="G728" s="4">
        <f t="shared" si="11"/>
        <v>17.128834355828221</v>
      </c>
    </row>
    <row r="729" spans="1:7" x14ac:dyDescent="0.2">
      <c r="A729" s="6">
        <v>22129</v>
      </c>
      <c r="B729">
        <v>56.51</v>
      </c>
      <c r="C729">
        <v>1.95</v>
      </c>
      <c r="D729">
        <v>3.27</v>
      </c>
      <c r="E729">
        <v>29.6</v>
      </c>
      <c r="F729">
        <v>3.8</v>
      </c>
      <c r="G729" s="4">
        <f t="shared" si="11"/>
        <v>17.281345565749234</v>
      </c>
    </row>
    <row r="730" spans="1:7" x14ac:dyDescent="0.2">
      <c r="A730" s="6">
        <v>22160</v>
      </c>
      <c r="B730">
        <v>54.81</v>
      </c>
      <c r="C730">
        <v>1.95</v>
      </c>
      <c r="D730">
        <v>3.27</v>
      </c>
      <c r="E730">
        <v>29.6</v>
      </c>
      <c r="F730">
        <v>3.8</v>
      </c>
      <c r="G730" s="4">
        <f t="shared" si="11"/>
        <v>16.761467889908257</v>
      </c>
    </row>
    <row r="731" spans="1:7" x14ac:dyDescent="0.2">
      <c r="A731" s="6">
        <v>22190</v>
      </c>
      <c r="B731">
        <v>53.73</v>
      </c>
      <c r="C731">
        <v>1.95</v>
      </c>
      <c r="D731">
        <v>3.27</v>
      </c>
      <c r="E731">
        <v>29.8</v>
      </c>
      <c r="F731">
        <v>3.89</v>
      </c>
      <c r="G731" s="4">
        <f t="shared" si="11"/>
        <v>16.431192660550458</v>
      </c>
    </row>
    <row r="732" spans="1:7" x14ac:dyDescent="0.2">
      <c r="A732" s="6">
        <v>22221</v>
      </c>
      <c r="B732">
        <v>55.47</v>
      </c>
      <c r="C732">
        <v>1.95</v>
      </c>
      <c r="D732">
        <v>3.27</v>
      </c>
      <c r="E732">
        <v>29.8</v>
      </c>
      <c r="F732">
        <v>3.93</v>
      </c>
      <c r="G732" s="4">
        <f t="shared" si="11"/>
        <v>16.963302752293579</v>
      </c>
    </row>
    <row r="733" spans="1:7" x14ac:dyDescent="0.2">
      <c r="A733" s="6">
        <v>22251</v>
      </c>
      <c r="B733">
        <v>56.8</v>
      </c>
      <c r="C733">
        <v>1.95</v>
      </c>
      <c r="D733">
        <v>3.27</v>
      </c>
      <c r="E733">
        <v>29.8</v>
      </c>
      <c r="F733">
        <v>3.84</v>
      </c>
      <c r="G733" s="4">
        <f t="shared" si="11"/>
        <v>17.370030581039753</v>
      </c>
    </row>
    <row r="734" spans="1:7" x14ac:dyDescent="0.2">
      <c r="A734" s="6">
        <v>22282</v>
      </c>
      <c r="B734">
        <v>59.72</v>
      </c>
      <c r="C734">
        <v>1.95</v>
      </c>
      <c r="D734">
        <v>3.21</v>
      </c>
      <c r="E734">
        <v>29.8</v>
      </c>
      <c r="F734">
        <v>3.84</v>
      </c>
      <c r="G734" s="4">
        <f t="shared" si="11"/>
        <v>18.604361370716511</v>
      </c>
    </row>
    <row r="735" spans="1:7" x14ac:dyDescent="0.2">
      <c r="A735" s="6">
        <v>22313</v>
      </c>
      <c r="B735">
        <v>62.17</v>
      </c>
      <c r="C735">
        <v>1.94</v>
      </c>
      <c r="D735">
        <v>3.15</v>
      </c>
      <c r="E735">
        <v>29.8</v>
      </c>
      <c r="F735">
        <v>3.78</v>
      </c>
      <c r="G735" s="4">
        <f t="shared" si="11"/>
        <v>19.736507936507937</v>
      </c>
    </row>
    <row r="736" spans="1:7" x14ac:dyDescent="0.2">
      <c r="A736" s="6">
        <v>22341</v>
      </c>
      <c r="B736">
        <v>64.12</v>
      </c>
      <c r="C736">
        <v>1.94</v>
      </c>
      <c r="D736">
        <v>3.09</v>
      </c>
      <c r="E736">
        <v>29.8</v>
      </c>
      <c r="F736">
        <v>3.74</v>
      </c>
      <c r="G736" s="4">
        <f t="shared" si="11"/>
        <v>20.750809061488674</v>
      </c>
    </row>
    <row r="737" spans="1:7" x14ac:dyDescent="0.2">
      <c r="A737" s="6">
        <v>22372</v>
      </c>
      <c r="B737">
        <v>65.83</v>
      </c>
      <c r="C737">
        <v>1.94</v>
      </c>
      <c r="D737">
        <v>3.07</v>
      </c>
      <c r="E737">
        <v>29.8</v>
      </c>
      <c r="F737">
        <v>3.78</v>
      </c>
      <c r="G737" s="4">
        <f t="shared" si="11"/>
        <v>21.44299674267101</v>
      </c>
    </row>
    <row r="738" spans="1:7" x14ac:dyDescent="0.2">
      <c r="A738" s="6">
        <v>22402</v>
      </c>
      <c r="B738">
        <v>66.5</v>
      </c>
      <c r="C738">
        <v>1.94</v>
      </c>
      <c r="D738">
        <v>3.05</v>
      </c>
      <c r="E738">
        <v>29.8</v>
      </c>
      <c r="F738">
        <v>3.71</v>
      </c>
      <c r="G738" s="4">
        <f t="shared" si="11"/>
        <v>21.803278688524593</v>
      </c>
    </row>
    <row r="739" spans="1:7" x14ac:dyDescent="0.2">
      <c r="A739" s="6">
        <v>22433</v>
      </c>
      <c r="B739">
        <v>65.62</v>
      </c>
      <c r="C739">
        <v>1.94</v>
      </c>
      <c r="D739">
        <v>3.03</v>
      </c>
      <c r="E739">
        <v>29.8</v>
      </c>
      <c r="F739">
        <v>3.88</v>
      </c>
      <c r="G739" s="4">
        <f t="shared" si="11"/>
        <v>21.656765676567659</v>
      </c>
    </row>
    <row r="740" spans="1:7" x14ac:dyDescent="0.2">
      <c r="A740" s="6">
        <v>22463</v>
      </c>
      <c r="B740">
        <v>65.44</v>
      </c>
      <c r="C740">
        <v>1.95</v>
      </c>
      <c r="D740">
        <v>3.04</v>
      </c>
      <c r="E740">
        <v>30</v>
      </c>
      <c r="F740">
        <v>3.92</v>
      </c>
      <c r="G740" s="4">
        <f t="shared" si="11"/>
        <v>21.526315789473685</v>
      </c>
    </row>
    <row r="741" spans="1:7" x14ac:dyDescent="0.2">
      <c r="A741" s="6">
        <v>22494</v>
      </c>
      <c r="B741">
        <v>67.790000000000006</v>
      </c>
      <c r="C741">
        <v>1.95</v>
      </c>
      <c r="D741">
        <v>3.04</v>
      </c>
      <c r="E741">
        <v>29.9</v>
      </c>
      <c r="F741">
        <v>4.04</v>
      </c>
      <c r="G741" s="4">
        <f t="shared" si="11"/>
        <v>22.299342105263161</v>
      </c>
    </row>
    <row r="742" spans="1:7" x14ac:dyDescent="0.2">
      <c r="A742" s="6">
        <v>22525</v>
      </c>
      <c r="B742">
        <v>67.260000000000005</v>
      </c>
      <c r="C742">
        <v>1.96</v>
      </c>
      <c r="D742">
        <v>3.05</v>
      </c>
      <c r="E742">
        <v>30</v>
      </c>
      <c r="F742">
        <v>3.98</v>
      </c>
      <c r="G742" s="4">
        <f t="shared" ref="G742:G805" si="12">SP500_Price/Earnings</f>
        <v>22.052459016393446</v>
      </c>
    </row>
    <row r="743" spans="1:7" x14ac:dyDescent="0.2">
      <c r="A743" s="6">
        <v>22555</v>
      </c>
      <c r="B743">
        <v>68</v>
      </c>
      <c r="C743">
        <v>1.98</v>
      </c>
      <c r="D743">
        <v>3.1</v>
      </c>
      <c r="E743">
        <v>30</v>
      </c>
      <c r="F743">
        <v>3.92</v>
      </c>
      <c r="G743" s="4">
        <f t="shared" si="12"/>
        <v>21.93548387096774</v>
      </c>
    </row>
    <row r="744" spans="1:7" x14ac:dyDescent="0.2">
      <c r="A744" s="6">
        <v>22586</v>
      </c>
      <c r="B744">
        <v>71.08</v>
      </c>
      <c r="C744">
        <v>2</v>
      </c>
      <c r="D744">
        <v>3.14</v>
      </c>
      <c r="E744">
        <v>30</v>
      </c>
      <c r="F744">
        <v>3.94</v>
      </c>
      <c r="G744" s="4">
        <f t="shared" si="12"/>
        <v>22.636942675159233</v>
      </c>
    </row>
    <row r="745" spans="1:7" x14ac:dyDescent="0.2">
      <c r="A745" s="6">
        <v>22616</v>
      </c>
      <c r="B745">
        <v>71.739999999999995</v>
      </c>
      <c r="C745">
        <v>2.02</v>
      </c>
      <c r="D745">
        <v>3.19</v>
      </c>
      <c r="E745">
        <v>30</v>
      </c>
      <c r="F745">
        <v>4.0599999999999996</v>
      </c>
      <c r="G745" s="4">
        <f t="shared" si="12"/>
        <v>22.489028213166144</v>
      </c>
    </row>
    <row r="746" spans="1:7" x14ac:dyDescent="0.2">
      <c r="A746" s="6">
        <v>22647</v>
      </c>
      <c r="B746">
        <v>69.069999999999993</v>
      </c>
      <c r="C746">
        <v>2.0299999999999998</v>
      </c>
      <c r="D746">
        <v>3.25</v>
      </c>
      <c r="E746">
        <v>30</v>
      </c>
      <c r="F746">
        <v>4.08</v>
      </c>
      <c r="G746" s="4">
        <f t="shared" si="12"/>
        <v>21.252307692307689</v>
      </c>
    </row>
    <row r="747" spans="1:7" x14ac:dyDescent="0.2">
      <c r="A747" s="6">
        <v>22678</v>
      </c>
      <c r="B747">
        <v>70.22</v>
      </c>
      <c r="C747">
        <v>2.0299999999999998</v>
      </c>
      <c r="D747">
        <v>3.31</v>
      </c>
      <c r="E747">
        <v>30.1</v>
      </c>
      <c r="F747">
        <v>4.04</v>
      </c>
      <c r="G747" s="4">
        <f t="shared" si="12"/>
        <v>21.214501510574017</v>
      </c>
    </row>
    <row r="748" spans="1:7" x14ac:dyDescent="0.2">
      <c r="A748" s="6">
        <v>22706</v>
      </c>
      <c r="B748">
        <v>70.290000000000006</v>
      </c>
      <c r="C748">
        <v>2.04</v>
      </c>
      <c r="D748">
        <v>3.37</v>
      </c>
      <c r="E748">
        <v>30.1</v>
      </c>
      <c r="F748">
        <v>3.93</v>
      </c>
      <c r="G748" s="4">
        <f t="shared" si="12"/>
        <v>20.857566765578635</v>
      </c>
    </row>
    <row r="749" spans="1:7" x14ac:dyDescent="0.2">
      <c r="A749" s="6">
        <v>22737</v>
      </c>
      <c r="B749">
        <v>68.05</v>
      </c>
      <c r="C749">
        <v>2.0499999999999998</v>
      </c>
      <c r="D749">
        <v>3.4</v>
      </c>
      <c r="E749">
        <v>30.2</v>
      </c>
      <c r="F749">
        <v>3.84</v>
      </c>
      <c r="G749" s="4">
        <f t="shared" si="12"/>
        <v>20.014705882352942</v>
      </c>
    </row>
    <row r="750" spans="1:7" x14ac:dyDescent="0.2">
      <c r="A750" s="6">
        <v>22767</v>
      </c>
      <c r="B750">
        <v>62.99</v>
      </c>
      <c r="C750">
        <v>2.0499999999999998</v>
      </c>
      <c r="D750">
        <v>3.44</v>
      </c>
      <c r="E750">
        <v>30.2</v>
      </c>
      <c r="F750">
        <v>3.87</v>
      </c>
      <c r="G750" s="4">
        <f t="shared" si="12"/>
        <v>18.311046511627907</v>
      </c>
    </row>
    <row r="751" spans="1:7" x14ac:dyDescent="0.2">
      <c r="A751" s="6">
        <v>22798</v>
      </c>
      <c r="B751">
        <v>55.63</v>
      </c>
      <c r="C751">
        <v>2.06</v>
      </c>
      <c r="D751">
        <v>3.47</v>
      </c>
      <c r="E751">
        <v>30.2</v>
      </c>
      <c r="F751">
        <v>3.91</v>
      </c>
      <c r="G751" s="4">
        <f t="shared" si="12"/>
        <v>16.031700288184439</v>
      </c>
    </row>
    <row r="752" spans="1:7" x14ac:dyDescent="0.2">
      <c r="A752" s="6">
        <v>22828</v>
      </c>
      <c r="B752">
        <v>56.97</v>
      </c>
      <c r="C752">
        <v>2.0699999999999998</v>
      </c>
      <c r="D752">
        <v>3.49</v>
      </c>
      <c r="E752">
        <v>30.3</v>
      </c>
      <c r="F752">
        <v>4.01</v>
      </c>
      <c r="G752" s="4">
        <f t="shared" si="12"/>
        <v>16.323782234957019</v>
      </c>
    </row>
    <row r="753" spans="1:7" x14ac:dyDescent="0.2">
      <c r="A753" s="6">
        <v>22859</v>
      </c>
      <c r="B753">
        <v>58.52</v>
      </c>
      <c r="C753">
        <v>2.0699999999999998</v>
      </c>
      <c r="D753">
        <v>3.51</v>
      </c>
      <c r="E753">
        <v>30.3</v>
      </c>
      <c r="F753">
        <v>3.98</v>
      </c>
      <c r="G753" s="4">
        <f t="shared" si="12"/>
        <v>16.672364672364676</v>
      </c>
    </row>
    <row r="754" spans="1:7" x14ac:dyDescent="0.2">
      <c r="A754" s="6">
        <v>22890</v>
      </c>
      <c r="B754">
        <v>58</v>
      </c>
      <c r="C754">
        <v>2.08</v>
      </c>
      <c r="D754">
        <v>3.53</v>
      </c>
      <c r="E754">
        <v>30.4</v>
      </c>
      <c r="F754">
        <v>3.98</v>
      </c>
      <c r="G754" s="4">
        <f t="shared" si="12"/>
        <v>16.430594900849858</v>
      </c>
    </row>
    <row r="755" spans="1:7" x14ac:dyDescent="0.2">
      <c r="A755" s="6">
        <v>22920</v>
      </c>
      <c r="B755">
        <v>56.17</v>
      </c>
      <c r="C755">
        <v>2.1</v>
      </c>
      <c r="D755">
        <v>3.58</v>
      </c>
      <c r="E755">
        <v>30.4</v>
      </c>
      <c r="F755">
        <v>3.93</v>
      </c>
      <c r="G755" s="4">
        <f t="shared" si="12"/>
        <v>15.689944134078212</v>
      </c>
    </row>
    <row r="756" spans="1:7" x14ac:dyDescent="0.2">
      <c r="A756" s="6">
        <v>22951</v>
      </c>
      <c r="B756">
        <v>60.04</v>
      </c>
      <c r="C756">
        <v>2.11</v>
      </c>
      <c r="D756">
        <v>3.62</v>
      </c>
      <c r="E756">
        <v>30.4</v>
      </c>
      <c r="F756">
        <v>3.92</v>
      </c>
      <c r="G756" s="4">
        <f t="shared" si="12"/>
        <v>16.585635359116022</v>
      </c>
    </row>
    <row r="757" spans="1:7" x14ac:dyDescent="0.2">
      <c r="A757" s="6">
        <v>22981</v>
      </c>
      <c r="B757">
        <v>62.64</v>
      </c>
      <c r="C757">
        <v>2.13</v>
      </c>
      <c r="D757">
        <v>3.67</v>
      </c>
      <c r="E757">
        <v>30.4</v>
      </c>
      <c r="F757">
        <v>3.86</v>
      </c>
      <c r="G757" s="4">
        <f t="shared" si="12"/>
        <v>17.068119891008173</v>
      </c>
    </row>
    <row r="758" spans="1:7" x14ac:dyDescent="0.2">
      <c r="A758" s="6">
        <v>23012</v>
      </c>
      <c r="B758">
        <v>65.06</v>
      </c>
      <c r="C758">
        <v>2.14</v>
      </c>
      <c r="D758">
        <v>3.68</v>
      </c>
      <c r="E758">
        <v>30.4</v>
      </c>
      <c r="F758">
        <v>3.83</v>
      </c>
      <c r="G758" s="4">
        <f t="shared" si="12"/>
        <v>17.679347826086957</v>
      </c>
    </row>
    <row r="759" spans="1:7" x14ac:dyDescent="0.2">
      <c r="A759" s="6">
        <v>23043</v>
      </c>
      <c r="B759">
        <v>65.92</v>
      </c>
      <c r="C759">
        <v>2.14</v>
      </c>
      <c r="D759">
        <v>3.7</v>
      </c>
      <c r="E759">
        <v>30.4</v>
      </c>
      <c r="F759">
        <v>3.92</v>
      </c>
      <c r="G759" s="4">
        <f t="shared" si="12"/>
        <v>17.816216216216215</v>
      </c>
    </row>
    <row r="760" spans="1:7" x14ac:dyDescent="0.2">
      <c r="A760" s="6">
        <v>23071</v>
      </c>
      <c r="B760">
        <v>65.67</v>
      </c>
      <c r="C760">
        <v>2.15</v>
      </c>
      <c r="D760">
        <v>3.71</v>
      </c>
      <c r="E760">
        <v>30.5</v>
      </c>
      <c r="F760">
        <v>3.93</v>
      </c>
      <c r="G760" s="4">
        <f t="shared" si="12"/>
        <v>17.700808625336929</v>
      </c>
    </row>
    <row r="761" spans="1:7" x14ac:dyDescent="0.2">
      <c r="A761" s="6">
        <v>23102</v>
      </c>
      <c r="B761">
        <v>68.760000000000005</v>
      </c>
      <c r="C761">
        <v>2.17</v>
      </c>
      <c r="D761">
        <v>3.75</v>
      </c>
      <c r="E761">
        <v>30.5</v>
      </c>
      <c r="F761">
        <v>3.97</v>
      </c>
      <c r="G761" s="4">
        <f t="shared" si="12"/>
        <v>18.336000000000002</v>
      </c>
    </row>
    <row r="762" spans="1:7" x14ac:dyDescent="0.2">
      <c r="A762" s="6">
        <v>23132</v>
      </c>
      <c r="B762">
        <v>70.14</v>
      </c>
      <c r="C762">
        <v>2.1800000000000002</v>
      </c>
      <c r="D762">
        <v>3.8</v>
      </c>
      <c r="E762">
        <v>30.5</v>
      </c>
      <c r="F762">
        <v>3.93</v>
      </c>
      <c r="G762" s="4">
        <f t="shared" si="12"/>
        <v>18.457894736842107</v>
      </c>
    </row>
    <row r="763" spans="1:7" x14ac:dyDescent="0.2">
      <c r="A763" s="6">
        <v>23163</v>
      </c>
      <c r="B763">
        <v>70.11</v>
      </c>
      <c r="C763">
        <v>2.2000000000000002</v>
      </c>
      <c r="D763">
        <v>3.84</v>
      </c>
      <c r="E763">
        <v>30.6</v>
      </c>
      <c r="F763">
        <v>3.99</v>
      </c>
      <c r="G763" s="4">
        <f t="shared" si="12"/>
        <v>18.2578125</v>
      </c>
    </row>
    <row r="764" spans="1:7" x14ac:dyDescent="0.2">
      <c r="A764" s="6">
        <v>23193</v>
      </c>
      <c r="B764">
        <v>69.069999999999993</v>
      </c>
      <c r="C764">
        <v>2.2000000000000002</v>
      </c>
      <c r="D764">
        <v>3.88</v>
      </c>
      <c r="E764">
        <v>30.7</v>
      </c>
      <c r="F764">
        <v>4.0199999999999996</v>
      </c>
      <c r="G764" s="4">
        <f t="shared" si="12"/>
        <v>17.801546391752577</v>
      </c>
    </row>
    <row r="765" spans="1:7" x14ac:dyDescent="0.2">
      <c r="A765" s="6">
        <v>23224</v>
      </c>
      <c r="B765">
        <v>70.98</v>
      </c>
      <c r="C765">
        <v>2.21</v>
      </c>
      <c r="D765">
        <v>3.92</v>
      </c>
      <c r="E765">
        <v>30.7</v>
      </c>
      <c r="F765">
        <v>4</v>
      </c>
      <c r="G765" s="4">
        <f t="shared" si="12"/>
        <v>18.107142857142858</v>
      </c>
    </row>
    <row r="766" spans="1:7" x14ac:dyDescent="0.2">
      <c r="A766" s="6">
        <v>23255</v>
      </c>
      <c r="B766">
        <v>72.849999999999994</v>
      </c>
      <c r="C766">
        <v>2.21</v>
      </c>
      <c r="D766">
        <v>3.96</v>
      </c>
      <c r="E766">
        <v>30.7</v>
      </c>
      <c r="F766">
        <v>4.08</v>
      </c>
      <c r="G766" s="4">
        <f t="shared" si="12"/>
        <v>18.396464646464644</v>
      </c>
    </row>
    <row r="767" spans="1:7" x14ac:dyDescent="0.2">
      <c r="A767" s="6">
        <v>23285</v>
      </c>
      <c r="B767">
        <v>73.03</v>
      </c>
      <c r="C767">
        <v>2.23</v>
      </c>
      <c r="D767">
        <v>3.98</v>
      </c>
      <c r="E767">
        <v>30.8</v>
      </c>
      <c r="F767">
        <v>4.1100000000000003</v>
      </c>
      <c r="G767" s="4">
        <f t="shared" si="12"/>
        <v>18.349246231155778</v>
      </c>
    </row>
    <row r="768" spans="1:7" x14ac:dyDescent="0.2">
      <c r="A768" s="6">
        <v>23316</v>
      </c>
      <c r="B768">
        <v>72.62</v>
      </c>
      <c r="C768">
        <v>2.2599999999999998</v>
      </c>
      <c r="D768">
        <v>4</v>
      </c>
      <c r="E768">
        <v>30.8</v>
      </c>
      <c r="F768">
        <v>4.12</v>
      </c>
      <c r="G768" s="4">
        <f t="shared" si="12"/>
        <v>18.155000000000001</v>
      </c>
    </row>
    <row r="769" spans="1:7" x14ac:dyDescent="0.2">
      <c r="A769" s="6">
        <v>23346</v>
      </c>
      <c r="B769">
        <v>74.17</v>
      </c>
      <c r="C769">
        <v>2.2799999999999998</v>
      </c>
      <c r="D769">
        <v>4.0199999999999996</v>
      </c>
      <c r="E769">
        <v>30.9</v>
      </c>
      <c r="F769">
        <v>4.13</v>
      </c>
      <c r="G769" s="4">
        <f t="shared" si="12"/>
        <v>18.450248756218908</v>
      </c>
    </row>
    <row r="770" spans="1:7" x14ac:dyDescent="0.2">
      <c r="A770" s="6">
        <v>23377</v>
      </c>
      <c r="B770">
        <v>76.45</v>
      </c>
      <c r="C770">
        <v>2.2999999999999998</v>
      </c>
      <c r="D770">
        <v>4.07</v>
      </c>
      <c r="E770">
        <v>30.9</v>
      </c>
      <c r="F770">
        <v>4.17</v>
      </c>
      <c r="G770" s="4">
        <f t="shared" si="12"/>
        <v>18.783783783783782</v>
      </c>
    </row>
    <row r="771" spans="1:7" x14ac:dyDescent="0.2">
      <c r="A771" s="6">
        <v>23408</v>
      </c>
      <c r="B771">
        <v>77.39</v>
      </c>
      <c r="C771">
        <v>2.31</v>
      </c>
      <c r="D771">
        <v>4.13</v>
      </c>
      <c r="E771">
        <v>30.9</v>
      </c>
      <c r="F771">
        <v>4.1500000000000004</v>
      </c>
      <c r="G771" s="4">
        <f t="shared" si="12"/>
        <v>18.738498789346249</v>
      </c>
    </row>
    <row r="772" spans="1:7" x14ac:dyDescent="0.2">
      <c r="A772" s="6">
        <v>23437</v>
      </c>
      <c r="B772">
        <v>78.8</v>
      </c>
      <c r="C772">
        <v>2.33</v>
      </c>
      <c r="D772">
        <v>4.18</v>
      </c>
      <c r="E772">
        <v>30.9</v>
      </c>
      <c r="F772">
        <v>4.22</v>
      </c>
      <c r="G772" s="4">
        <f t="shared" si="12"/>
        <v>18.851674641148325</v>
      </c>
    </row>
    <row r="773" spans="1:7" x14ac:dyDescent="0.2">
      <c r="A773" s="6">
        <v>23468</v>
      </c>
      <c r="B773">
        <v>79.94</v>
      </c>
      <c r="C773">
        <v>2.35</v>
      </c>
      <c r="D773">
        <v>4.2300000000000004</v>
      </c>
      <c r="E773">
        <v>30.9</v>
      </c>
      <c r="F773">
        <v>4.2300000000000004</v>
      </c>
      <c r="G773" s="4">
        <f t="shared" si="12"/>
        <v>18.898345153664302</v>
      </c>
    </row>
    <row r="774" spans="1:7" x14ac:dyDescent="0.2">
      <c r="A774" s="6">
        <v>23498</v>
      </c>
      <c r="B774">
        <v>80.72</v>
      </c>
      <c r="C774">
        <v>2.36</v>
      </c>
      <c r="D774">
        <v>4.28</v>
      </c>
      <c r="E774">
        <v>30.9</v>
      </c>
      <c r="F774">
        <v>4.2</v>
      </c>
      <c r="G774" s="4">
        <f t="shared" si="12"/>
        <v>18.859813084112147</v>
      </c>
    </row>
    <row r="775" spans="1:7" x14ac:dyDescent="0.2">
      <c r="A775" s="6">
        <v>23529</v>
      </c>
      <c r="B775">
        <v>80.239999999999995</v>
      </c>
      <c r="C775">
        <v>2.38</v>
      </c>
      <c r="D775">
        <v>4.33</v>
      </c>
      <c r="E775">
        <v>31</v>
      </c>
      <c r="F775">
        <v>4.17</v>
      </c>
      <c r="G775" s="4">
        <f t="shared" si="12"/>
        <v>18.531177829099306</v>
      </c>
    </row>
    <row r="776" spans="1:7" x14ac:dyDescent="0.2">
      <c r="A776" s="6">
        <v>23559</v>
      </c>
      <c r="B776">
        <v>83.22</v>
      </c>
      <c r="C776">
        <v>2.4</v>
      </c>
      <c r="D776">
        <v>4.38</v>
      </c>
      <c r="E776">
        <v>31.1</v>
      </c>
      <c r="F776">
        <v>4.1900000000000004</v>
      </c>
      <c r="G776" s="4">
        <f t="shared" si="12"/>
        <v>19</v>
      </c>
    </row>
    <row r="777" spans="1:7" x14ac:dyDescent="0.2">
      <c r="A777" s="6">
        <v>23590</v>
      </c>
      <c r="B777">
        <v>82</v>
      </c>
      <c r="C777">
        <v>2.42</v>
      </c>
      <c r="D777">
        <v>4.42</v>
      </c>
      <c r="E777">
        <v>31</v>
      </c>
      <c r="F777">
        <v>4.1900000000000004</v>
      </c>
      <c r="G777" s="4">
        <f t="shared" si="12"/>
        <v>18.552036199095024</v>
      </c>
    </row>
    <row r="778" spans="1:7" x14ac:dyDescent="0.2">
      <c r="A778" s="6">
        <v>23621</v>
      </c>
      <c r="B778">
        <v>83.41</v>
      </c>
      <c r="C778">
        <v>2.44</v>
      </c>
      <c r="D778">
        <v>4.47</v>
      </c>
      <c r="E778">
        <v>31.1</v>
      </c>
      <c r="F778">
        <v>4.2</v>
      </c>
      <c r="G778" s="4">
        <f t="shared" si="12"/>
        <v>18.659955257270695</v>
      </c>
    </row>
    <row r="779" spans="1:7" x14ac:dyDescent="0.2">
      <c r="A779" s="6">
        <v>23651</v>
      </c>
      <c r="B779">
        <v>84.85</v>
      </c>
      <c r="C779">
        <v>2.46</v>
      </c>
      <c r="D779">
        <v>4.5</v>
      </c>
      <c r="E779">
        <v>31.1</v>
      </c>
      <c r="F779">
        <v>4.1900000000000004</v>
      </c>
      <c r="G779" s="4">
        <f t="shared" si="12"/>
        <v>18.855555555555554</v>
      </c>
    </row>
    <row r="780" spans="1:7" x14ac:dyDescent="0.2">
      <c r="A780" s="6">
        <v>23682</v>
      </c>
      <c r="B780">
        <v>85.44</v>
      </c>
      <c r="C780">
        <v>2.48</v>
      </c>
      <c r="D780">
        <v>4.5199999999999996</v>
      </c>
      <c r="E780">
        <v>31.2</v>
      </c>
      <c r="F780">
        <v>4.1500000000000004</v>
      </c>
      <c r="G780" s="4">
        <f t="shared" si="12"/>
        <v>18.90265486725664</v>
      </c>
    </row>
    <row r="781" spans="1:7" x14ac:dyDescent="0.2">
      <c r="A781" s="6">
        <v>23712</v>
      </c>
      <c r="B781">
        <v>83.96</v>
      </c>
      <c r="C781">
        <v>2.5</v>
      </c>
      <c r="D781">
        <v>4.55</v>
      </c>
      <c r="E781">
        <v>31.2</v>
      </c>
      <c r="F781">
        <v>4.18</v>
      </c>
      <c r="G781" s="4">
        <f t="shared" si="12"/>
        <v>18.452747252747251</v>
      </c>
    </row>
    <row r="782" spans="1:7" x14ac:dyDescent="0.2">
      <c r="A782" s="6">
        <v>23743</v>
      </c>
      <c r="B782">
        <v>86.12</v>
      </c>
      <c r="C782">
        <v>2.52</v>
      </c>
      <c r="D782">
        <v>4.59</v>
      </c>
      <c r="E782">
        <v>31.2</v>
      </c>
      <c r="F782">
        <v>4.1900000000000004</v>
      </c>
      <c r="G782" s="4">
        <f t="shared" si="12"/>
        <v>18.76252723311547</v>
      </c>
    </row>
    <row r="783" spans="1:7" x14ac:dyDescent="0.2">
      <c r="A783" s="6">
        <v>23774</v>
      </c>
      <c r="B783">
        <v>86.75</v>
      </c>
      <c r="C783">
        <v>2.5299999999999998</v>
      </c>
      <c r="D783">
        <v>4.6399999999999997</v>
      </c>
      <c r="E783">
        <v>31.2</v>
      </c>
      <c r="F783">
        <v>4.21</v>
      </c>
      <c r="G783" s="4">
        <f t="shared" si="12"/>
        <v>18.696120689655174</v>
      </c>
    </row>
    <row r="784" spans="1:7" x14ac:dyDescent="0.2">
      <c r="A784" s="6">
        <v>23802</v>
      </c>
      <c r="B784">
        <v>86.83</v>
      </c>
      <c r="C784">
        <v>2.5499999999999998</v>
      </c>
      <c r="D784">
        <v>4.68</v>
      </c>
      <c r="E784">
        <v>31.3</v>
      </c>
      <c r="F784">
        <v>4.21</v>
      </c>
      <c r="G784" s="4">
        <f t="shared" si="12"/>
        <v>18.553418803418804</v>
      </c>
    </row>
    <row r="785" spans="1:7" x14ac:dyDescent="0.2">
      <c r="A785" s="6">
        <v>23833</v>
      </c>
      <c r="B785">
        <v>87.97</v>
      </c>
      <c r="C785">
        <v>2.57</v>
      </c>
      <c r="D785">
        <v>4.7300000000000004</v>
      </c>
      <c r="E785">
        <v>31.4</v>
      </c>
      <c r="F785">
        <v>4.2</v>
      </c>
      <c r="G785" s="4">
        <f t="shared" si="12"/>
        <v>18.598308668076108</v>
      </c>
    </row>
    <row r="786" spans="1:7" x14ac:dyDescent="0.2">
      <c r="A786" s="6">
        <v>23863</v>
      </c>
      <c r="B786">
        <v>89.28</v>
      </c>
      <c r="C786">
        <v>2.59</v>
      </c>
      <c r="D786">
        <v>4.79</v>
      </c>
      <c r="E786">
        <v>31.4</v>
      </c>
      <c r="F786">
        <v>4.21</v>
      </c>
      <c r="G786" s="4">
        <f t="shared" si="12"/>
        <v>18.638830897703549</v>
      </c>
    </row>
    <row r="787" spans="1:7" x14ac:dyDescent="0.2">
      <c r="A787" s="6">
        <v>23894</v>
      </c>
      <c r="B787">
        <v>85.04</v>
      </c>
      <c r="C787">
        <v>2.61</v>
      </c>
      <c r="D787">
        <v>4.84</v>
      </c>
      <c r="E787">
        <v>31.6</v>
      </c>
      <c r="F787">
        <v>4.21</v>
      </c>
      <c r="G787" s="4">
        <f t="shared" si="12"/>
        <v>17.5702479338843</v>
      </c>
    </row>
    <row r="788" spans="1:7" x14ac:dyDescent="0.2">
      <c r="A788" s="6">
        <v>23924</v>
      </c>
      <c r="B788">
        <v>84.91</v>
      </c>
      <c r="C788">
        <v>2.63</v>
      </c>
      <c r="D788">
        <v>4.8899999999999997</v>
      </c>
      <c r="E788">
        <v>31.6</v>
      </c>
      <c r="F788">
        <v>4.2</v>
      </c>
      <c r="G788" s="4">
        <f t="shared" si="12"/>
        <v>17.3640081799591</v>
      </c>
    </row>
    <row r="789" spans="1:7" x14ac:dyDescent="0.2">
      <c r="A789" s="6">
        <v>23955</v>
      </c>
      <c r="B789">
        <v>86.49</v>
      </c>
      <c r="C789">
        <v>2.64</v>
      </c>
      <c r="D789">
        <v>4.93</v>
      </c>
      <c r="E789">
        <v>31.6</v>
      </c>
      <c r="F789">
        <v>4.25</v>
      </c>
      <c r="G789" s="4">
        <f t="shared" si="12"/>
        <v>17.543610547667342</v>
      </c>
    </row>
    <row r="790" spans="1:7" x14ac:dyDescent="0.2">
      <c r="A790" s="6">
        <v>23986</v>
      </c>
      <c r="B790">
        <v>89.38</v>
      </c>
      <c r="C790">
        <v>2.66</v>
      </c>
      <c r="D790">
        <v>4.9800000000000004</v>
      </c>
      <c r="E790">
        <v>31.6</v>
      </c>
      <c r="F790">
        <v>4.29</v>
      </c>
      <c r="G790" s="4">
        <f t="shared" si="12"/>
        <v>17.947791164658632</v>
      </c>
    </row>
    <row r="791" spans="1:7" x14ac:dyDescent="0.2">
      <c r="A791" s="6">
        <v>24016</v>
      </c>
      <c r="B791">
        <v>91.39</v>
      </c>
      <c r="C791">
        <v>2.68</v>
      </c>
      <c r="D791">
        <v>5.05</v>
      </c>
      <c r="E791">
        <v>31.7</v>
      </c>
      <c r="F791">
        <v>4.3499999999999996</v>
      </c>
      <c r="G791" s="4">
        <f t="shared" si="12"/>
        <v>18.097029702970296</v>
      </c>
    </row>
    <row r="792" spans="1:7" x14ac:dyDescent="0.2">
      <c r="A792" s="6">
        <v>24047</v>
      </c>
      <c r="B792">
        <v>92.15</v>
      </c>
      <c r="C792">
        <v>2.7</v>
      </c>
      <c r="D792">
        <v>5.12</v>
      </c>
      <c r="E792">
        <v>31.7</v>
      </c>
      <c r="F792">
        <v>4.45</v>
      </c>
      <c r="G792" s="4">
        <f t="shared" si="12"/>
        <v>17.998046875</v>
      </c>
    </row>
    <row r="793" spans="1:7" x14ac:dyDescent="0.2">
      <c r="A793" s="6">
        <v>24077</v>
      </c>
      <c r="B793">
        <v>91.73</v>
      </c>
      <c r="C793">
        <v>2.72</v>
      </c>
      <c r="D793">
        <v>5.19</v>
      </c>
      <c r="E793">
        <v>31.8</v>
      </c>
      <c r="F793">
        <v>4.62</v>
      </c>
      <c r="G793" s="4">
        <f t="shared" si="12"/>
        <v>17.674373795761078</v>
      </c>
    </row>
    <row r="794" spans="1:7" x14ac:dyDescent="0.2">
      <c r="A794" s="6">
        <v>24108</v>
      </c>
      <c r="B794">
        <v>93.32</v>
      </c>
      <c r="C794">
        <v>2.74</v>
      </c>
      <c r="D794">
        <v>5.24</v>
      </c>
      <c r="E794">
        <v>31.8</v>
      </c>
      <c r="F794">
        <v>4.6100000000000003</v>
      </c>
      <c r="G794" s="4">
        <f t="shared" si="12"/>
        <v>17.809160305343511</v>
      </c>
    </row>
    <row r="795" spans="1:7" x14ac:dyDescent="0.2">
      <c r="A795" s="6">
        <v>24139</v>
      </c>
      <c r="B795">
        <v>92.69</v>
      </c>
      <c r="C795">
        <v>2.76</v>
      </c>
      <c r="D795">
        <v>5.29</v>
      </c>
      <c r="E795">
        <v>32</v>
      </c>
      <c r="F795">
        <v>4.83</v>
      </c>
      <c r="G795" s="4">
        <f t="shared" si="12"/>
        <v>17.521739130434781</v>
      </c>
    </row>
    <row r="796" spans="1:7" x14ac:dyDescent="0.2">
      <c r="A796" s="6">
        <v>24167</v>
      </c>
      <c r="B796">
        <v>88.88</v>
      </c>
      <c r="C796">
        <v>2.78</v>
      </c>
      <c r="D796">
        <v>5.34</v>
      </c>
      <c r="E796">
        <v>32.1</v>
      </c>
      <c r="F796">
        <v>4.87</v>
      </c>
      <c r="G796" s="4">
        <f t="shared" si="12"/>
        <v>16.644194756554306</v>
      </c>
    </row>
    <row r="797" spans="1:7" x14ac:dyDescent="0.2">
      <c r="A797" s="6">
        <v>24198</v>
      </c>
      <c r="B797">
        <v>91.6</v>
      </c>
      <c r="C797">
        <v>2.8</v>
      </c>
      <c r="D797">
        <v>5.38</v>
      </c>
      <c r="E797">
        <v>32.299999999999997</v>
      </c>
      <c r="F797">
        <v>4.75</v>
      </c>
      <c r="G797" s="4">
        <f t="shared" si="12"/>
        <v>17.026022304832711</v>
      </c>
    </row>
    <row r="798" spans="1:7" x14ac:dyDescent="0.2">
      <c r="A798" s="6">
        <v>24228</v>
      </c>
      <c r="B798">
        <v>86.78</v>
      </c>
      <c r="C798">
        <v>2.81</v>
      </c>
      <c r="D798">
        <v>5.42</v>
      </c>
      <c r="E798">
        <v>32.299999999999997</v>
      </c>
      <c r="F798">
        <v>4.78</v>
      </c>
      <c r="G798" s="4">
        <f t="shared" si="12"/>
        <v>16.011070110701109</v>
      </c>
    </row>
    <row r="799" spans="1:7" x14ac:dyDescent="0.2">
      <c r="A799" s="6">
        <v>24259</v>
      </c>
      <c r="B799">
        <v>86.06</v>
      </c>
      <c r="C799">
        <v>2.83</v>
      </c>
      <c r="D799">
        <v>5.46</v>
      </c>
      <c r="E799">
        <v>32.4</v>
      </c>
      <c r="F799">
        <v>4.8099999999999996</v>
      </c>
      <c r="G799" s="4">
        <f t="shared" si="12"/>
        <v>15.761904761904763</v>
      </c>
    </row>
    <row r="800" spans="1:7" x14ac:dyDescent="0.2">
      <c r="A800" s="6">
        <v>24289</v>
      </c>
      <c r="B800">
        <v>85.84</v>
      </c>
      <c r="C800">
        <v>2.85</v>
      </c>
      <c r="D800">
        <v>5.48</v>
      </c>
      <c r="E800">
        <v>32.5</v>
      </c>
      <c r="F800">
        <v>5.0199999999999996</v>
      </c>
      <c r="G800" s="4">
        <f t="shared" si="12"/>
        <v>15.664233576642335</v>
      </c>
    </row>
    <row r="801" spans="1:7" x14ac:dyDescent="0.2">
      <c r="A801" s="6">
        <v>24320</v>
      </c>
      <c r="B801">
        <v>80.650000000000006</v>
      </c>
      <c r="C801">
        <v>2.87</v>
      </c>
      <c r="D801">
        <v>5.49</v>
      </c>
      <c r="E801">
        <v>32.700000000000003</v>
      </c>
      <c r="F801">
        <v>5.22</v>
      </c>
      <c r="G801" s="4">
        <f t="shared" si="12"/>
        <v>14.690346083788707</v>
      </c>
    </row>
    <row r="802" spans="1:7" x14ac:dyDescent="0.2">
      <c r="A802" s="6">
        <v>24351</v>
      </c>
      <c r="B802">
        <v>77.81</v>
      </c>
      <c r="C802">
        <v>2.89</v>
      </c>
      <c r="D802">
        <v>5.51</v>
      </c>
      <c r="E802">
        <v>32.700000000000003</v>
      </c>
      <c r="F802">
        <v>5.18</v>
      </c>
      <c r="G802" s="4">
        <f t="shared" si="12"/>
        <v>14.121597096188749</v>
      </c>
    </row>
    <row r="803" spans="1:7" x14ac:dyDescent="0.2">
      <c r="A803" s="6">
        <v>24381</v>
      </c>
      <c r="B803">
        <v>77.13</v>
      </c>
      <c r="C803">
        <v>2.88</v>
      </c>
      <c r="D803">
        <v>5.52</v>
      </c>
      <c r="E803">
        <v>32.9</v>
      </c>
      <c r="F803">
        <v>5.01</v>
      </c>
      <c r="G803" s="4">
        <f t="shared" si="12"/>
        <v>13.972826086956522</v>
      </c>
    </row>
    <row r="804" spans="1:7" x14ac:dyDescent="0.2">
      <c r="A804" s="6">
        <v>24412</v>
      </c>
      <c r="B804">
        <v>80.989999999999995</v>
      </c>
      <c r="C804">
        <v>2.88</v>
      </c>
      <c r="D804">
        <v>5.54</v>
      </c>
      <c r="E804">
        <v>32.9</v>
      </c>
      <c r="F804">
        <v>5.16</v>
      </c>
      <c r="G804" s="4">
        <f t="shared" si="12"/>
        <v>14.619133574007218</v>
      </c>
    </row>
    <row r="805" spans="1:7" x14ac:dyDescent="0.2">
      <c r="A805" s="6">
        <v>24442</v>
      </c>
      <c r="B805">
        <v>81.33</v>
      </c>
      <c r="C805">
        <v>2.87</v>
      </c>
      <c r="D805">
        <v>5.55</v>
      </c>
      <c r="E805">
        <v>32.9</v>
      </c>
      <c r="F805">
        <v>4.84</v>
      </c>
      <c r="G805" s="4">
        <f t="shared" si="12"/>
        <v>14.654054054054054</v>
      </c>
    </row>
    <row r="806" spans="1:7" x14ac:dyDescent="0.2">
      <c r="A806" s="6">
        <v>24473</v>
      </c>
      <c r="B806">
        <v>84.45</v>
      </c>
      <c r="C806">
        <v>2.88</v>
      </c>
      <c r="D806">
        <v>5.52</v>
      </c>
      <c r="E806">
        <v>32.9</v>
      </c>
      <c r="F806">
        <v>4.58</v>
      </c>
      <c r="G806" s="4">
        <f t="shared" ref="G806:G869" si="13">SP500_Price/Earnings</f>
        <v>15.298913043478263</v>
      </c>
    </row>
    <row r="807" spans="1:7" x14ac:dyDescent="0.2">
      <c r="A807" s="6">
        <v>24504</v>
      </c>
      <c r="B807">
        <v>87.36</v>
      </c>
      <c r="C807">
        <v>2.89</v>
      </c>
      <c r="D807">
        <v>5.48</v>
      </c>
      <c r="E807">
        <v>32.9</v>
      </c>
      <c r="F807">
        <v>4.63</v>
      </c>
      <c r="G807" s="4">
        <f t="shared" si="13"/>
        <v>15.941605839416058</v>
      </c>
    </row>
    <row r="808" spans="1:7" x14ac:dyDescent="0.2">
      <c r="A808" s="6">
        <v>24532</v>
      </c>
      <c r="B808">
        <v>89.42</v>
      </c>
      <c r="C808">
        <v>2.9</v>
      </c>
      <c r="D808">
        <v>5.45</v>
      </c>
      <c r="E808">
        <v>33</v>
      </c>
      <c r="F808">
        <v>4.54</v>
      </c>
      <c r="G808" s="4">
        <f t="shared" si="13"/>
        <v>16.407339449541283</v>
      </c>
    </row>
    <row r="809" spans="1:7" x14ac:dyDescent="0.2">
      <c r="A809" s="6">
        <v>24563</v>
      </c>
      <c r="B809">
        <v>90.96</v>
      </c>
      <c r="C809">
        <v>2.9</v>
      </c>
      <c r="D809">
        <v>5.41</v>
      </c>
      <c r="E809">
        <v>33.1</v>
      </c>
      <c r="F809">
        <v>4.59</v>
      </c>
      <c r="G809" s="4">
        <f t="shared" si="13"/>
        <v>16.813308687615525</v>
      </c>
    </row>
    <row r="810" spans="1:7" x14ac:dyDescent="0.2">
      <c r="A810" s="6">
        <v>24593</v>
      </c>
      <c r="B810">
        <v>92.59</v>
      </c>
      <c r="C810">
        <v>2.9</v>
      </c>
      <c r="D810">
        <v>5.37</v>
      </c>
      <c r="E810">
        <v>33.200000000000003</v>
      </c>
      <c r="F810">
        <v>4.8499999999999996</v>
      </c>
      <c r="G810" s="4">
        <f t="shared" si="13"/>
        <v>17.242085661080075</v>
      </c>
    </row>
    <row r="811" spans="1:7" x14ac:dyDescent="0.2">
      <c r="A811" s="6">
        <v>24624</v>
      </c>
      <c r="B811">
        <v>91.43</v>
      </c>
      <c r="C811">
        <v>2.9</v>
      </c>
      <c r="D811">
        <v>5.33</v>
      </c>
      <c r="E811">
        <v>33.299999999999997</v>
      </c>
      <c r="F811">
        <v>5.0199999999999996</v>
      </c>
      <c r="G811" s="4">
        <f t="shared" si="13"/>
        <v>17.153846153846153</v>
      </c>
    </row>
    <row r="812" spans="1:7" x14ac:dyDescent="0.2">
      <c r="A812" s="6">
        <v>24654</v>
      </c>
      <c r="B812">
        <v>93.01</v>
      </c>
      <c r="C812">
        <v>2.91</v>
      </c>
      <c r="D812">
        <v>5.32</v>
      </c>
      <c r="E812">
        <v>33.4</v>
      </c>
      <c r="F812">
        <v>5.16</v>
      </c>
      <c r="G812" s="4">
        <f t="shared" si="13"/>
        <v>17.483082706766918</v>
      </c>
    </row>
    <row r="813" spans="1:7" x14ac:dyDescent="0.2">
      <c r="A813" s="6">
        <v>24685</v>
      </c>
      <c r="B813">
        <v>94.49</v>
      </c>
      <c r="C813">
        <v>2.91</v>
      </c>
      <c r="D813">
        <v>5.31</v>
      </c>
      <c r="E813">
        <v>33.5</v>
      </c>
      <c r="F813">
        <v>5.28</v>
      </c>
      <c r="G813" s="4">
        <f t="shared" si="13"/>
        <v>17.794726930320152</v>
      </c>
    </row>
    <row r="814" spans="1:7" x14ac:dyDescent="0.2">
      <c r="A814" s="6">
        <v>24716</v>
      </c>
      <c r="B814">
        <v>95.81</v>
      </c>
      <c r="C814">
        <v>2.92</v>
      </c>
      <c r="D814">
        <v>5.3</v>
      </c>
      <c r="E814">
        <v>33.6</v>
      </c>
      <c r="F814">
        <v>5.3</v>
      </c>
      <c r="G814" s="4">
        <f t="shared" si="13"/>
        <v>18.077358490566038</v>
      </c>
    </row>
    <row r="815" spans="1:7" x14ac:dyDescent="0.2">
      <c r="A815" s="6">
        <v>24746</v>
      </c>
      <c r="B815">
        <v>95.66</v>
      </c>
      <c r="C815">
        <v>2.92</v>
      </c>
      <c r="D815">
        <v>5.31</v>
      </c>
      <c r="E815">
        <v>33.700000000000003</v>
      </c>
      <c r="F815">
        <v>5.48</v>
      </c>
      <c r="G815" s="4">
        <f t="shared" si="13"/>
        <v>18.015065913371</v>
      </c>
    </row>
    <row r="816" spans="1:7" x14ac:dyDescent="0.2">
      <c r="A816" s="6">
        <v>24777</v>
      </c>
      <c r="B816">
        <v>92.66</v>
      </c>
      <c r="C816">
        <v>2.92</v>
      </c>
      <c r="D816">
        <v>5.32</v>
      </c>
      <c r="E816">
        <v>33.799999999999997</v>
      </c>
      <c r="F816">
        <v>5.75</v>
      </c>
      <c r="G816" s="4">
        <f t="shared" si="13"/>
        <v>17.417293233082706</v>
      </c>
    </row>
    <row r="817" spans="1:7" x14ac:dyDescent="0.2">
      <c r="A817" s="6">
        <v>24807</v>
      </c>
      <c r="B817">
        <v>95.3</v>
      </c>
      <c r="C817">
        <v>2.92</v>
      </c>
      <c r="D817">
        <v>5.33</v>
      </c>
      <c r="E817">
        <v>33.9</v>
      </c>
      <c r="F817">
        <v>5.7</v>
      </c>
      <c r="G817" s="4">
        <f t="shared" si="13"/>
        <v>17.879924953095685</v>
      </c>
    </row>
    <row r="818" spans="1:7" x14ac:dyDescent="0.2">
      <c r="A818" s="6">
        <v>24838</v>
      </c>
      <c r="B818">
        <v>95.04</v>
      </c>
      <c r="C818">
        <v>2.93</v>
      </c>
      <c r="D818">
        <v>5.37</v>
      </c>
      <c r="E818">
        <v>34.1</v>
      </c>
      <c r="F818">
        <v>5.53</v>
      </c>
      <c r="G818" s="4">
        <f t="shared" si="13"/>
        <v>17.69832402234637</v>
      </c>
    </row>
    <row r="819" spans="1:7" x14ac:dyDescent="0.2">
      <c r="A819" s="6">
        <v>24869</v>
      </c>
      <c r="B819">
        <v>90.75</v>
      </c>
      <c r="C819">
        <v>2.94</v>
      </c>
      <c r="D819">
        <v>5.4</v>
      </c>
      <c r="E819">
        <v>34.200000000000003</v>
      </c>
      <c r="F819">
        <v>5.56</v>
      </c>
      <c r="G819" s="4">
        <f t="shared" si="13"/>
        <v>16.805555555555554</v>
      </c>
    </row>
    <row r="820" spans="1:7" x14ac:dyDescent="0.2">
      <c r="A820" s="6">
        <v>24898</v>
      </c>
      <c r="B820">
        <v>89.09</v>
      </c>
      <c r="C820">
        <v>2.95</v>
      </c>
      <c r="D820">
        <v>5.44</v>
      </c>
      <c r="E820">
        <v>34.299999999999997</v>
      </c>
      <c r="F820">
        <v>5.74</v>
      </c>
      <c r="G820" s="4">
        <f t="shared" si="13"/>
        <v>16.376838235294116</v>
      </c>
    </row>
    <row r="821" spans="1:7" x14ac:dyDescent="0.2">
      <c r="A821" s="6">
        <v>24929</v>
      </c>
      <c r="B821">
        <v>95.67</v>
      </c>
      <c r="C821">
        <v>2.96</v>
      </c>
      <c r="D821">
        <v>5.48</v>
      </c>
      <c r="E821">
        <v>34.4</v>
      </c>
      <c r="F821">
        <v>5.64</v>
      </c>
      <c r="G821" s="4">
        <f t="shared" si="13"/>
        <v>17.45802919708029</v>
      </c>
    </row>
    <row r="822" spans="1:7" x14ac:dyDescent="0.2">
      <c r="A822" s="6">
        <v>24959</v>
      </c>
      <c r="B822">
        <v>97.87</v>
      </c>
      <c r="C822">
        <v>2.98</v>
      </c>
      <c r="D822">
        <v>5.53</v>
      </c>
      <c r="E822">
        <v>34.5</v>
      </c>
      <c r="F822">
        <v>5.87</v>
      </c>
      <c r="G822" s="4">
        <f t="shared" si="13"/>
        <v>17.698010849909583</v>
      </c>
    </row>
    <row r="823" spans="1:7" x14ac:dyDescent="0.2">
      <c r="A823" s="6">
        <v>24990</v>
      </c>
      <c r="B823">
        <v>100.5</v>
      </c>
      <c r="C823">
        <v>2.99</v>
      </c>
      <c r="D823">
        <v>5.57</v>
      </c>
      <c r="E823">
        <v>34.700000000000003</v>
      </c>
      <c r="F823">
        <v>5.72</v>
      </c>
      <c r="G823" s="4">
        <f t="shared" si="13"/>
        <v>18.043087971274684</v>
      </c>
    </row>
    <row r="824" spans="1:7" x14ac:dyDescent="0.2">
      <c r="A824" s="6">
        <v>25020</v>
      </c>
      <c r="B824">
        <v>100.3</v>
      </c>
      <c r="C824">
        <v>3</v>
      </c>
      <c r="D824">
        <v>5.6</v>
      </c>
      <c r="E824">
        <v>34.9</v>
      </c>
      <c r="F824">
        <v>5.5</v>
      </c>
      <c r="G824" s="4">
        <f t="shared" si="13"/>
        <v>17.910714285714285</v>
      </c>
    </row>
    <row r="825" spans="1:7" x14ac:dyDescent="0.2">
      <c r="A825" s="6">
        <v>25051</v>
      </c>
      <c r="B825">
        <v>98.11</v>
      </c>
      <c r="C825">
        <v>3.02</v>
      </c>
      <c r="D825">
        <v>5.63</v>
      </c>
      <c r="E825">
        <v>35</v>
      </c>
      <c r="F825">
        <v>5.42</v>
      </c>
      <c r="G825" s="4">
        <f t="shared" si="13"/>
        <v>17.426287744227352</v>
      </c>
    </row>
    <row r="826" spans="1:7" x14ac:dyDescent="0.2">
      <c r="A826" s="6">
        <v>25082</v>
      </c>
      <c r="B826">
        <v>101.3</v>
      </c>
      <c r="C826">
        <v>3.03</v>
      </c>
      <c r="D826">
        <v>5.66</v>
      </c>
      <c r="E826">
        <v>35.1</v>
      </c>
      <c r="F826">
        <v>5.46</v>
      </c>
      <c r="G826" s="4">
        <f t="shared" si="13"/>
        <v>17.897526501766784</v>
      </c>
    </row>
    <row r="827" spans="1:7" x14ac:dyDescent="0.2">
      <c r="A827" s="6">
        <v>25112</v>
      </c>
      <c r="B827">
        <v>103.8</v>
      </c>
      <c r="C827">
        <v>3.04</v>
      </c>
      <c r="D827">
        <v>5.69</v>
      </c>
      <c r="E827">
        <v>35.299999999999997</v>
      </c>
      <c r="F827">
        <v>5.58</v>
      </c>
      <c r="G827" s="4">
        <f t="shared" si="13"/>
        <v>18.242530755711773</v>
      </c>
    </row>
    <row r="828" spans="1:7" x14ac:dyDescent="0.2">
      <c r="A828" s="6">
        <v>25143</v>
      </c>
      <c r="B828">
        <v>105.4</v>
      </c>
      <c r="C828">
        <v>3.06</v>
      </c>
      <c r="D828">
        <v>5.73</v>
      </c>
      <c r="E828">
        <v>35.4</v>
      </c>
      <c r="F828">
        <v>5.7</v>
      </c>
      <c r="G828" s="4">
        <f t="shared" si="13"/>
        <v>18.394415357766142</v>
      </c>
    </row>
    <row r="829" spans="1:7" x14ac:dyDescent="0.2">
      <c r="A829" s="6">
        <v>25173</v>
      </c>
      <c r="B829">
        <v>106.5</v>
      </c>
      <c r="C829">
        <v>3.07</v>
      </c>
      <c r="D829">
        <v>5.76</v>
      </c>
      <c r="E829">
        <v>35.5</v>
      </c>
      <c r="F829">
        <v>6.03</v>
      </c>
      <c r="G829" s="4">
        <f t="shared" si="13"/>
        <v>18.489583333333336</v>
      </c>
    </row>
    <row r="830" spans="1:7" x14ac:dyDescent="0.2">
      <c r="A830" s="6">
        <v>25204</v>
      </c>
      <c r="B830">
        <v>102</v>
      </c>
      <c r="C830">
        <v>3.08</v>
      </c>
      <c r="D830">
        <v>5.78</v>
      </c>
      <c r="E830">
        <v>35.6</v>
      </c>
      <c r="F830">
        <v>6.04</v>
      </c>
      <c r="G830" s="4">
        <f t="shared" si="13"/>
        <v>17.647058823529409</v>
      </c>
    </row>
    <row r="831" spans="1:7" x14ac:dyDescent="0.2">
      <c r="A831" s="6">
        <v>25235</v>
      </c>
      <c r="B831">
        <v>101.5</v>
      </c>
      <c r="C831">
        <v>3.09</v>
      </c>
      <c r="D831">
        <v>5.8</v>
      </c>
      <c r="E831">
        <v>35.799999999999997</v>
      </c>
      <c r="F831">
        <v>6.19</v>
      </c>
      <c r="G831" s="4">
        <f t="shared" si="13"/>
        <v>17.5</v>
      </c>
    </row>
    <row r="832" spans="1:7" x14ac:dyDescent="0.2">
      <c r="A832" s="6">
        <v>25263</v>
      </c>
      <c r="B832">
        <v>99.3</v>
      </c>
      <c r="C832">
        <v>3.1</v>
      </c>
      <c r="D832">
        <v>5.82</v>
      </c>
      <c r="E832">
        <v>36.1</v>
      </c>
      <c r="F832">
        <v>6.3</v>
      </c>
      <c r="G832" s="4">
        <f t="shared" si="13"/>
        <v>17.061855670103093</v>
      </c>
    </row>
    <row r="833" spans="1:7" x14ac:dyDescent="0.2">
      <c r="A833" s="6">
        <v>25294</v>
      </c>
      <c r="B833">
        <v>101.3</v>
      </c>
      <c r="C833">
        <v>3.11</v>
      </c>
      <c r="D833">
        <v>5.83</v>
      </c>
      <c r="E833">
        <v>36.299999999999997</v>
      </c>
      <c r="F833">
        <v>6.17</v>
      </c>
      <c r="G833" s="4">
        <f t="shared" si="13"/>
        <v>17.375643224699829</v>
      </c>
    </row>
    <row r="834" spans="1:7" x14ac:dyDescent="0.2">
      <c r="A834" s="6">
        <v>25324</v>
      </c>
      <c r="B834">
        <v>104.6</v>
      </c>
      <c r="C834">
        <v>3.12</v>
      </c>
      <c r="D834">
        <v>5.83</v>
      </c>
      <c r="E834">
        <v>36.4</v>
      </c>
      <c r="F834">
        <v>6.32</v>
      </c>
      <c r="G834" s="4">
        <f t="shared" si="13"/>
        <v>17.941680960548883</v>
      </c>
    </row>
    <row r="835" spans="1:7" x14ac:dyDescent="0.2">
      <c r="A835" s="6">
        <v>25355</v>
      </c>
      <c r="B835">
        <v>99.14</v>
      </c>
      <c r="C835">
        <v>3.13</v>
      </c>
      <c r="D835">
        <v>5.84</v>
      </c>
      <c r="E835">
        <v>36.6</v>
      </c>
      <c r="F835">
        <v>6.57</v>
      </c>
      <c r="G835" s="4">
        <f t="shared" si="13"/>
        <v>16.976027397260275</v>
      </c>
    </row>
    <row r="836" spans="1:7" x14ac:dyDescent="0.2">
      <c r="A836" s="6">
        <v>25385</v>
      </c>
      <c r="B836">
        <v>94.71</v>
      </c>
      <c r="C836">
        <v>3.14</v>
      </c>
      <c r="D836">
        <v>5.86</v>
      </c>
      <c r="E836">
        <v>36.799999999999997</v>
      </c>
      <c r="F836">
        <v>6.72</v>
      </c>
      <c r="G836" s="4">
        <f t="shared" si="13"/>
        <v>16.162116040955631</v>
      </c>
    </row>
    <row r="837" spans="1:7" x14ac:dyDescent="0.2">
      <c r="A837" s="6">
        <v>25416</v>
      </c>
      <c r="B837">
        <v>94.18</v>
      </c>
      <c r="C837">
        <v>3.14</v>
      </c>
      <c r="D837">
        <v>5.87</v>
      </c>
      <c r="E837">
        <v>37</v>
      </c>
      <c r="F837">
        <v>6.69</v>
      </c>
      <c r="G837" s="4">
        <f t="shared" si="13"/>
        <v>16.044293015332197</v>
      </c>
    </row>
    <row r="838" spans="1:7" x14ac:dyDescent="0.2">
      <c r="A838" s="6">
        <v>25447</v>
      </c>
      <c r="B838">
        <v>94.51</v>
      </c>
      <c r="C838">
        <v>3.15</v>
      </c>
      <c r="D838">
        <v>5.89</v>
      </c>
      <c r="E838">
        <v>37.1</v>
      </c>
      <c r="F838">
        <v>7.16</v>
      </c>
      <c r="G838" s="4">
        <f t="shared" si="13"/>
        <v>16.045840407470291</v>
      </c>
    </row>
    <row r="839" spans="1:7" x14ac:dyDescent="0.2">
      <c r="A839" s="6">
        <v>25477</v>
      </c>
      <c r="B839">
        <v>95.52</v>
      </c>
      <c r="C839">
        <v>3.15</v>
      </c>
      <c r="D839">
        <v>5.85</v>
      </c>
      <c r="E839">
        <v>37.299999999999997</v>
      </c>
      <c r="F839">
        <v>7.1</v>
      </c>
      <c r="G839" s="4">
        <f t="shared" si="13"/>
        <v>16.328205128205127</v>
      </c>
    </row>
    <row r="840" spans="1:7" x14ac:dyDescent="0.2">
      <c r="A840" s="6">
        <v>25508</v>
      </c>
      <c r="B840">
        <v>96.21</v>
      </c>
      <c r="C840">
        <v>3.16</v>
      </c>
      <c r="D840">
        <v>5.82</v>
      </c>
      <c r="E840">
        <v>37.5</v>
      </c>
      <c r="F840">
        <v>7.14</v>
      </c>
      <c r="G840" s="4">
        <f t="shared" si="13"/>
        <v>16.530927835051546</v>
      </c>
    </row>
    <row r="841" spans="1:7" x14ac:dyDescent="0.2">
      <c r="A841" s="6">
        <v>25538</v>
      </c>
      <c r="B841">
        <v>91.11</v>
      </c>
      <c r="C841">
        <v>3.16</v>
      </c>
      <c r="D841">
        <v>5.78</v>
      </c>
      <c r="E841">
        <v>37.700000000000003</v>
      </c>
      <c r="F841">
        <v>7.65</v>
      </c>
      <c r="G841" s="4">
        <f t="shared" si="13"/>
        <v>15.762975778546712</v>
      </c>
    </row>
    <row r="842" spans="1:7" x14ac:dyDescent="0.2">
      <c r="A842" s="6">
        <v>25569</v>
      </c>
      <c r="B842">
        <v>90.31</v>
      </c>
      <c r="C842">
        <v>3.16</v>
      </c>
      <c r="D842">
        <v>5.73</v>
      </c>
      <c r="E842">
        <v>37.799999999999997</v>
      </c>
      <c r="F842">
        <v>7.79</v>
      </c>
      <c r="G842" s="4">
        <f t="shared" si="13"/>
        <v>15.760907504363001</v>
      </c>
    </row>
    <row r="843" spans="1:7" x14ac:dyDescent="0.2">
      <c r="A843" s="6">
        <v>25600</v>
      </c>
      <c r="B843">
        <v>87.16</v>
      </c>
      <c r="C843">
        <v>3.17</v>
      </c>
      <c r="D843">
        <v>5.68</v>
      </c>
      <c r="E843">
        <v>38</v>
      </c>
      <c r="F843">
        <v>7.24</v>
      </c>
      <c r="G843" s="4">
        <f t="shared" si="13"/>
        <v>15.345070422535212</v>
      </c>
    </row>
    <row r="844" spans="1:7" x14ac:dyDescent="0.2">
      <c r="A844" s="6">
        <v>25628</v>
      </c>
      <c r="B844">
        <v>88.65</v>
      </c>
      <c r="C844">
        <v>3.17</v>
      </c>
      <c r="D844">
        <v>5.63</v>
      </c>
      <c r="E844">
        <v>38.200000000000003</v>
      </c>
      <c r="F844">
        <v>7.07</v>
      </c>
      <c r="G844" s="4">
        <f t="shared" si="13"/>
        <v>15.74600355239787</v>
      </c>
    </row>
    <row r="845" spans="1:7" x14ac:dyDescent="0.2">
      <c r="A845" s="6">
        <v>25659</v>
      </c>
      <c r="B845">
        <v>85.95</v>
      </c>
      <c r="C845">
        <v>3.17</v>
      </c>
      <c r="D845">
        <v>5.59</v>
      </c>
      <c r="E845">
        <v>38.5</v>
      </c>
      <c r="F845">
        <v>7.39</v>
      </c>
      <c r="G845" s="4">
        <f t="shared" si="13"/>
        <v>15.375670840787121</v>
      </c>
    </row>
    <row r="846" spans="1:7" x14ac:dyDescent="0.2">
      <c r="A846" s="6">
        <v>25689</v>
      </c>
      <c r="B846">
        <v>76.06</v>
      </c>
      <c r="C846">
        <v>3.18</v>
      </c>
      <c r="D846">
        <v>5.56</v>
      </c>
      <c r="E846">
        <v>38.6</v>
      </c>
      <c r="F846">
        <v>7.91</v>
      </c>
      <c r="G846" s="4">
        <f t="shared" si="13"/>
        <v>13.679856115107915</v>
      </c>
    </row>
    <row r="847" spans="1:7" x14ac:dyDescent="0.2">
      <c r="A847" s="6">
        <v>25720</v>
      </c>
      <c r="B847">
        <v>75.59</v>
      </c>
      <c r="C847">
        <v>3.18</v>
      </c>
      <c r="D847">
        <v>5.52</v>
      </c>
      <c r="E847">
        <v>38.799999999999997</v>
      </c>
      <c r="F847">
        <v>7.84</v>
      </c>
      <c r="G847" s="4">
        <f t="shared" si="13"/>
        <v>13.693840579710146</v>
      </c>
    </row>
    <row r="848" spans="1:7" x14ac:dyDescent="0.2">
      <c r="A848" s="6">
        <v>25750</v>
      </c>
      <c r="B848">
        <v>75.72</v>
      </c>
      <c r="C848">
        <v>3.18</v>
      </c>
      <c r="D848">
        <v>5.47</v>
      </c>
      <c r="E848">
        <v>39</v>
      </c>
      <c r="F848">
        <v>7.46</v>
      </c>
      <c r="G848" s="4">
        <f t="shared" si="13"/>
        <v>13.842778793418647</v>
      </c>
    </row>
    <row r="849" spans="1:7" x14ac:dyDescent="0.2">
      <c r="A849" s="6">
        <v>25781</v>
      </c>
      <c r="B849">
        <v>77.92</v>
      </c>
      <c r="C849">
        <v>3.19</v>
      </c>
      <c r="D849">
        <v>5.41</v>
      </c>
      <c r="E849">
        <v>39</v>
      </c>
      <c r="F849">
        <v>7.53</v>
      </c>
      <c r="G849" s="4">
        <f t="shared" si="13"/>
        <v>14.402957486136783</v>
      </c>
    </row>
    <row r="850" spans="1:7" x14ac:dyDescent="0.2">
      <c r="A850" s="6">
        <v>25812</v>
      </c>
      <c r="B850">
        <v>82.58</v>
      </c>
      <c r="C850">
        <v>3.19</v>
      </c>
      <c r="D850">
        <v>5.36</v>
      </c>
      <c r="E850">
        <v>39.200000000000003</v>
      </c>
      <c r="F850">
        <v>7.39</v>
      </c>
      <c r="G850" s="4">
        <f t="shared" si="13"/>
        <v>15.406716417910447</v>
      </c>
    </row>
    <row r="851" spans="1:7" x14ac:dyDescent="0.2">
      <c r="A851" s="6">
        <v>25842</v>
      </c>
      <c r="B851">
        <v>84.37</v>
      </c>
      <c r="C851">
        <v>3.17</v>
      </c>
      <c r="D851">
        <v>5.28</v>
      </c>
      <c r="E851">
        <v>39.4</v>
      </c>
      <c r="F851">
        <v>7.33</v>
      </c>
      <c r="G851" s="4">
        <f t="shared" si="13"/>
        <v>15.979166666666666</v>
      </c>
    </row>
    <row r="852" spans="1:7" x14ac:dyDescent="0.2">
      <c r="A852" s="6">
        <v>25873</v>
      </c>
      <c r="B852">
        <v>84.28</v>
      </c>
      <c r="C852">
        <v>3.16</v>
      </c>
      <c r="D852">
        <v>5.21</v>
      </c>
      <c r="E852">
        <v>39.6</v>
      </c>
      <c r="F852">
        <v>6.84</v>
      </c>
      <c r="G852" s="4">
        <f t="shared" si="13"/>
        <v>16.176583493282148</v>
      </c>
    </row>
    <row r="853" spans="1:7" x14ac:dyDescent="0.2">
      <c r="A853" s="6">
        <v>25903</v>
      </c>
      <c r="B853">
        <v>90.05</v>
      </c>
      <c r="C853">
        <v>3.14</v>
      </c>
      <c r="D853">
        <v>5.13</v>
      </c>
      <c r="E853">
        <v>39.799999999999997</v>
      </c>
      <c r="F853">
        <v>6.39</v>
      </c>
      <c r="G853" s="4">
        <f t="shared" si="13"/>
        <v>17.553606237816766</v>
      </c>
    </row>
    <row r="854" spans="1:7" x14ac:dyDescent="0.2">
      <c r="A854" s="6">
        <v>25934</v>
      </c>
      <c r="B854">
        <v>93.49</v>
      </c>
      <c r="C854">
        <v>3.13</v>
      </c>
      <c r="D854">
        <v>5.16</v>
      </c>
      <c r="E854">
        <v>39.799999999999997</v>
      </c>
      <c r="F854">
        <v>6.24</v>
      </c>
      <c r="G854" s="4">
        <f t="shared" si="13"/>
        <v>18.118217054263564</v>
      </c>
    </row>
    <row r="855" spans="1:7" x14ac:dyDescent="0.2">
      <c r="A855" s="6">
        <v>25965</v>
      </c>
      <c r="B855">
        <v>97.11</v>
      </c>
      <c r="C855">
        <v>3.12</v>
      </c>
      <c r="D855">
        <v>5.19</v>
      </c>
      <c r="E855">
        <v>39.9</v>
      </c>
      <c r="F855">
        <v>6.11</v>
      </c>
      <c r="G855" s="4">
        <f t="shared" si="13"/>
        <v>18.710982658959537</v>
      </c>
    </row>
    <row r="856" spans="1:7" x14ac:dyDescent="0.2">
      <c r="A856" s="6">
        <v>25993</v>
      </c>
      <c r="B856">
        <v>99.6</v>
      </c>
      <c r="C856">
        <v>3.11</v>
      </c>
      <c r="D856">
        <v>5.22</v>
      </c>
      <c r="E856">
        <v>40</v>
      </c>
      <c r="F856">
        <v>5.7</v>
      </c>
      <c r="G856" s="4">
        <f t="shared" si="13"/>
        <v>19.080459770114942</v>
      </c>
    </row>
    <row r="857" spans="1:7" x14ac:dyDescent="0.2">
      <c r="A857" s="6">
        <v>26024</v>
      </c>
      <c r="B857">
        <v>103</v>
      </c>
      <c r="C857">
        <v>3.11</v>
      </c>
      <c r="D857">
        <v>5.25</v>
      </c>
      <c r="E857">
        <v>40.1</v>
      </c>
      <c r="F857">
        <v>5.83</v>
      </c>
      <c r="G857" s="4">
        <f t="shared" si="13"/>
        <v>19.61904761904762</v>
      </c>
    </row>
    <row r="858" spans="1:7" x14ac:dyDescent="0.2">
      <c r="A858" s="6">
        <v>26054</v>
      </c>
      <c r="B858">
        <v>101.6</v>
      </c>
      <c r="C858">
        <v>3.1</v>
      </c>
      <c r="D858">
        <v>5.29</v>
      </c>
      <c r="E858">
        <v>40.299999999999997</v>
      </c>
      <c r="F858">
        <v>6.39</v>
      </c>
      <c r="G858" s="4">
        <f t="shared" si="13"/>
        <v>19.206049149338373</v>
      </c>
    </row>
    <row r="859" spans="1:7" x14ac:dyDescent="0.2">
      <c r="A859" s="6">
        <v>26085</v>
      </c>
      <c r="B859">
        <v>99.72</v>
      </c>
      <c r="C859">
        <v>3.1</v>
      </c>
      <c r="D859">
        <v>5.32</v>
      </c>
      <c r="E859">
        <v>40.6</v>
      </c>
      <c r="F859">
        <v>6.52</v>
      </c>
      <c r="G859" s="4">
        <f t="shared" si="13"/>
        <v>18.744360902255639</v>
      </c>
    </row>
    <row r="860" spans="1:7" x14ac:dyDescent="0.2">
      <c r="A860" s="6">
        <v>26115</v>
      </c>
      <c r="B860">
        <v>99</v>
      </c>
      <c r="C860">
        <v>3.1</v>
      </c>
      <c r="D860">
        <v>5.36</v>
      </c>
      <c r="E860">
        <v>40.700000000000003</v>
      </c>
      <c r="F860">
        <v>6.73</v>
      </c>
      <c r="G860" s="4">
        <f t="shared" si="13"/>
        <v>18.470149253731343</v>
      </c>
    </row>
    <row r="861" spans="1:7" x14ac:dyDescent="0.2">
      <c r="A861" s="6">
        <v>26146</v>
      </c>
      <c r="B861">
        <v>97.24</v>
      </c>
      <c r="C861">
        <v>3.09</v>
      </c>
      <c r="D861">
        <v>5.39</v>
      </c>
      <c r="E861">
        <v>40.799999999999997</v>
      </c>
      <c r="F861">
        <v>6.58</v>
      </c>
      <c r="G861" s="4">
        <f t="shared" si="13"/>
        <v>18.040816326530614</v>
      </c>
    </row>
    <row r="862" spans="1:7" x14ac:dyDescent="0.2">
      <c r="A862" s="6">
        <v>26177</v>
      </c>
      <c r="B862">
        <v>99.4</v>
      </c>
      <c r="C862">
        <v>3.09</v>
      </c>
      <c r="D862">
        <v>5.43</v>
      </c>
      <c r="E862">
        <v>40.799999999999997</v>
      </c>
      <c r="F862">
        <v>6.14</v>
      </c>
      <c r="G862" s="4">
        <f t="shared" si="13"/>
        <v>18.30570902394107</v>
      </c>
    </row>
    <row r="863" spans="1:7" x14ac:dyDescent="0.2">
      <c r="A863" s="6">
        <v>26207</v>
      </c>
      <c r="B863">
        <v>97.29</v>
      </c>
      <c r="C863">
        <v>3.08</v>
      </c>
      <c r="D863">
        <v>5.52</v>
      </c>
      <c r="E863">
        <v>40.9</v>
      </c>
      <c r="F863">
        <v>5.93</v>
      </c>
      <c r="G863" s="4">
        <f t="shared" si="13"/>
        <v>17.625000000000004</v>
      </c>
    </row>
    <row r="864" spans="1:7" x14ac:dyDescent="0.2">
      <c r="A864" s="6">
        <v>26238</v>
      </c>
      <c r="B864">
        <v>92.78</v>
      </c>
      <c r="C864">
        <v>3.08</v>
      </c>
      <c r="D864">
        <v>5.61</v>
      </c>
      <c r="E864">
        <v>40.9</v>
      </c>
      <c r="F864">
        <v>5.81</v>
      </c>
      <c r="G864" s="4">
        <f t="shared" si="13"/>
        <v>16.538324420677363</v>
      </c>
    </row>
    <row r="865" spans="1:7" x14ac:dyDescent="0.2">
      <c r="A865" s="6">
        <v>26268</v>
      </c>
      <c r="B865">
        <v>99.17</v>
      </c>
      <c r="C865">
        <v>3.07</v>
      </c>
      <c r="D865">
        <v>5.7</v>
      </c>
      <c r="E865">
        <v>41.1</v>
      </c>
      <c r="F865">
        <v>5.93</v>
      </c>
      <c r="G865" s="4">
        <f t="shared" si="13"/>
        <v>17.398245614035087</v>
      </c>
    </row>
    <row r="866" spans="1:7" x14ac:dyDescent="0.2">
      <c r="A866" s="6">
        <v>26299</v>
      </c>
      <c r="B866">
        <v>103.3</v>
      </c>
      <c r="C866">
        <v>3.07</v>
      </c>
      <c r="D866">
        <v>5.74</v>
      </c>
      <c r="E866">
        <v>41.1</v>
      </c>
      <c r="F866">
        <v>5.95</v>
      </c>
      <c r="G866" s="4">
        <f t="shared" si="13"/>
        <v>17.996515679442506</v>
      </c>
    </row>
    <row r="867" spans="1:7" x14ac:dyDescent="0.2">
      <c r="A867" s="6">
        <v>26330</v>
      </c>
      <c r="B867">
        <v>105.2</v>
      </c>
      <c r="C867">
        <v>3.07</v>
      </c>
      <c r="D867">
        <v>5.77</v>
      </c>
      <c r="E867">
        <v>41.3</v>
      </c>
      <c r="F867">
        <v>6.08</v>
      </c>
      <c r="G867" s="4">
        <f t="shared" si="13"/>
        <v>18.232235701906415</v>
      </c>
    </row>
    <row r="868" spans="1:7" x14ac:dyDescent="0.2">
      <c r="A868" s="6">
        <v>26359</v>
      </c>
      <c r="B868">
        <v>107.7</v>
      </c>
      <c r="C868">
        <v>3.07</v>
      </c>
      <c r="D868">
        <v>5.81</v>
      </c>
      <c r="E868">
        <v>41.4</v>
      </c>
      <c r="F868">
        <v>6.07</v>
      </c>
      <c r="G868" s="4">
        <f t="shared" si="13"/>
        <v>18.537005163511189</v>
      </c>
    </row>
    <row r="869" spans="1:7" x14ac:dyDescent="0.2">
      <c r="A869" s="6">
        <v>26390</v>
      </c>
      <c r="B869">
        <v>108.8</v>
      </c>
      <c r="C869">
        <v>3.07</v>
      </c>
      <c r="D869">
        <v>5.86</v>
      </c>
      <c r="E869">
        <v>41.5</v>
      </c>
      <c r="F869">
        <v>6.19</v>
      </c>
      <c r="G869" s="4">
        <f t="shared" si="13"/>
        <v>18.56655290102389</v>
      </c>
    </row>
    <row r="870" spans="1:7" x14ac:dyDescent="0.2">
      <c r="A870" s="6">
        <v>26420</v>
      </c>
      <c r="B870">
        <v>107.7</v>
      </c>
      <c r="C870">
        <v>3.07</v>
      </c>
      <c r="D870">
        <v>5.92</v>
      </c>
      <c r="E870">
        <v>41.6</v>
      </c>
      <c r="F870">
        <v>6.13</v>
      </c>
      <c r="G870" s="4">
        <f t="shared" ref="G870:G933" si="14">SP500_Price/Earnings</f>
        <v>18.192567567567568</v>
      </c>
    </row>
    <row r="871" spans="1:7" x14ac:dyDescent="0.2">
      <c r="A871" s="6">
        <v>26451</v>
      </c>
      <c r="B871">
        <v>108</v>
      </c>
      <c r="C871">
        <v>3.07</v>
      </c>
      <c r="D871">
        <v>5.97</v>
      </c>
      <c r="E871">
        <v>41.7</v>
      </c>
      <c r="F871">
        <v>6.11</v>
      </c>
      <c r="G871" s="4">
        <f t="shared" si="14"/>
        <v>18.090452261306535</v>
      </c>
    </row>
    <row r="872" spans="1:7" x14ac:dyDescent="0.2">
      <c r="A872" s="6">
        <v>26481</v>
      </c>
      <c r="B872">
        <v>107.2</v>
      </c>
      <c r="C872">
        <v>3.07</v>
      </c>
      <c r="D872">
        <v>6.03</v>
      </c>
      <c r="E872">
        <v>41.9</v>
      </c>
      <c r="F872">
        <v>6.11</v>
      </c>
      <c r="G872" s="4">
        <f t="shared" si="14"/>
        <v>17.777777777777779</v>
      </c>
    </row>
    <row r="873" spans="1:7" x14ac:dyDescent="0.2">
      <c r="A873" s="6">
        <v>26512</v>
      </c>
      <c r="B873">
        <v>111</v>
      </c>
      <c r="C873">
        <v>3.08</v>
      </c>
      <c r="D873">
        <v>6.08</v>
      </c>
      <c r="E873">
        <v>42</v>
      </c>
      <c r="F873">
        <v>6.21</v>
      </c>
      <c r="G873" s="4">
        <f t="shared" si="14"/>
        <v>18.256578947368421</v>
      </c>
    </row>
    <row r="874" spans="1:7" x14ac:dyDescent="0.2">
      <c r="A874" s="6">
        <v>26543</v>
      </c>
      <c r="B874">
        <v>109.4</v>
      </c>
      <c r="C874">
        <v>3.08</v>
      </c>
      <c r="D874">
        <v>6.14</v>
      </c>
      <c r="E874">
        <v>42.1</v>
      </c>
      <c r="F874">
        <v>6.55</v>
      </c>
      <c r="G874" s="4">
        <f t="shared" si="14"/>
        <v>17.817589576547235</v>
      </c>
    </row>
    <row r="875" spans="1:7" x14ac:dyDescent="0.2">
      <c r="A875" s="6">
        <v>26573</v>
      </c>
      <c r="B875">
        <v>109.6</v>
      </c>
      <c r="C875">
        <v>3.1</v>
      </c>
      <c r="D875">
        <v>6.23</v>
      </c>
      <c r="E875">
        <v>42.3</v>
      </c>
      <c r="F875">
        <v>6.48</v>
      </c>
      <c r="G875" s="4">
        <f t="shared" si="14"/>
        <v>17.592295345104333</v>
      </c>
    </row>
    <row r="876" spans="1:7" x14ac:dyDescent="0.2">
      <c r="A876" s="6">
        <v>26604</v>
      </c>
      <c r="B876">
        <v>115.1</v>
      </c>
      <c r="C876">
        <v>3.13</v>
      </c>
      <c r="D876">
        <v>6.33</v>
      </c>
      <c r="E876">
        <v>42.4</v>
      </c>
      <c r="F876">
        <v>6.28</v>
      </c>
      <c r="G876" s="4">
        <f t="shared" si="14"/>
        <v>18.183254344391784</v>
      </c>
    </row>
    <row r="877" spans="1:7" x14ac:dyDescent="0.2">
      <c r="A877" s="6">
        <v>26634</v>
      </c>
      <c r="B877">
        <v>117.5</v>
      </c>
      <c r="C877">
        <v>3.15</v>
      </c>
      <c r="D877">
        <v>6.42</v>
      </c>
      <c r="E877">
        <v>42.5</v>
      </c>
      <c r="F877">
        <v>6.36</v>
      </c>
      <c r="G877" s="4">
        <f t="shared" si="14"/>
        <v>18.302180685358255</v>
      </c>
    </row>
    <row r="878" spans="1:7" x14ac:dyDescent="0.2">
      <c r="A878" s="6">
        <v>26665</v>
      </c>
      <c r="B878">
        <v>118.4</v>
      </c>
      <c r="C878">
        <v>3.16</v>
      </c>
      <c r="D878">
        <v>6.55</v>
      </c>
      <c r="E878">
        <v>42.6</v>
      </c>
      <c r="F878">
        <v>6.46</v>
      </c>
      <c r="G878" s="4">
        <f t="shared" si="14"/>
        <v>18.076335877862597</v>
      </c>
    </row>
    <row r="879" spans="1:7" x14ac:dyDescent="0.2">
      <c r="A879" s="6">
        <v>26696</v>
      </c>
      <c r="B879">
        <v>114.2</v>
      </c>
      <c r="C879">
        <v>3.16</v>
      </c>
      <c r="D879">
        <v>6.67</v>
      </c>
      <c r="E879">
        <v>42.9</v>
      </c>
      <c r="F879">
        <v>6.64</v>
      </c>
      <c r="G879" s="4">
        <f t="shared" si="14"/>
        <v>17.121439280359819</v>
      </c>
    </row>
    <row r="880" spans="1:7" x14ac:dyDescent="0.2">
      <c r="A880" s="6">
        <v>26724</v>
      </c>
      <c r="B880">
        <v>112.4</v>
      </c>
      <c r="C880">
        <v>3.17</v>
      </c>
      <c r="D880">
        <v>6.8</v>
      </c>
      <c r="E880">
        <v>43.3</v>
      </c>
      <c r="F880">
        <v>6.71</v>
      </c>
      <c r="G880" s="4">
        <f t="shared" si="14"/>
        <v>16.529411764705884</v>
      </c>
    </row>
    <row r="881" spans="1:7" x14ac:dyDescent="0.2">
      <c r="A881" s="6">
        <v>26755</v>
      </c>
      <c r="B881">
        <v>110.3</v>
      </c>
      <c r="C881">
        <v>3.19</v>
      </c>
      <c r="D881">
        <v>6.94</v>
      </c>
      <c r="E881">
        <v>43.6</v>
      </c>
      <c r="F881">
        <v>6.67</v>
      </c>
      <c r="G881" s="4">
        <f t="shared" si="14"/>
        <v>15.89337175792507</v>
      </c>
    </row>
    <row r="882" spans="1:7" x14ac:dyDescent="0.2">
      <c r="A882" s="6">
        <v>26785</v>
      </c>
      <c r="B882">
        <v>107.2</v>
      </c>
      <c r="C882">
        <v>3.2</v>
      </c>
      <c r="D882">
        <v>7.09</v>
      </c>
      <c r="E882">
        <v>43.9</v>
      </c>
      <c r="F882">
        <v>6.85</v>
      </c>
      <c r="G882" s="4">
        <f t="shared" si="14"/>
        <v>15.119887165021158</v>
      </c>
    </row>
    <row r="883" spans="1:7" x14ac:dyDescent="0.2">
      <c r="A883" s="6">
        <v>26816</v>
      </c>
      <c r="B883">
        <v>104.8</v>
      </c>
      <c r="C883">
        <v>3.22</v>
      </c>
      <c r="D883">
        <v>7.23</v>
      </c>
      <c r="E883">
        <v>44.2</v>
      </c>
      <c r="F883">
        <v>6.9</v>
      </c>
      <c r="G883" s="4">
        <f t="shared" si="14"/>
        <v>14.49515905947441</v>
      </c>
    </row>
    <row r="884" spans="1:7" x14ac:dyDescent="0.2">
      <c r="A884" s="6">
        <v>26846</v>
      </c>
      <c r="B884">
        <v>105.8</v>
      </c>
      <c r="C884">
        <v>3.24</v>
      </c>
      <c r="D884">
        <v>7.38</v>
      </c>
      <c r="E884">
        <v>44.3</v>
      </c>
      <c r="F884">
        <v>7.13</v>
      </c>
      <c r="G884" s="4">
        <f t="shared" si="14"/>
        <v>14.336043360433605</v>
      </c>
    </row>
    <row r="885" spans="1:7" x14ac:dyDescent="0.2">
      <c r="A885" s="6">
        <v>26877</v>
      </c>
      <c r="B885">
        <v>103.8</v>
      </c>
      <c r="C885">
        <v>3.25</v>
      </c>
      <c r="D885">
        <v>7.54</v>
      </c>
      <c r="E885">
        <v>45.1</v>
      </c>
      <c r="F885">
        <v>7.4</v>
      </c>
      <c r="G885" s="4">
        <f t="shared" si="14"/>
        <v>13.76657824933687</v>
      </c>
    </row>
    <row r="886" spans="1:7" x14ac:dyDescent="0.2">
      <c r="A886" s="6">
        <v>26908</v>
      </c>
      <c r="B886">
        <v>105.6</v>
      </c>
      <c r="C886">
        <v>3.27</v>
      </c>
      <c r="D886">
        <v>7.69</v>
      </c>
      <c r="E886">
        <v>45.2</v>
      </c>
      <c r="F886">
        <v>7.09</v>
      </c>
      <c r="G886" s="4">
        <f t="shared" si="14"/>
        <v>13.732119635890767</v>
      </c>
    </row>
    <row r="887" spans="1:7" x14ac:dyDescent="0.2">
      <c r="A887" s="6">
        <v>26938</v>
      </c>
      <c r="B887">
        <v>109.8</v>
      </c>
      <c r="C887">
        <v>3.31</v>
      </c>
      <c r="D887">
        <v>7.85</v>
      </c>
      <c r="E887">
        <v>45.6</v>
      </c>
      <c r="F887">
        <v>6.79</v>
      </c>
      <c r="G887" s="4">
        <f t="shared" si="14"/>
        <v>13.987261146496815</v>
      </c>
    </row>
    <row r="888" spans="1:7" x14ac:dyDescent="0.2">
      <c r="A888" s="6">
        <v>26969</v>
      </c>
      <c r="B888">
        <v>102</v>
      </c>
      <c r="C888">
        <v>3.34</v>
      </c>
      <c r="D888">
        <v>8</v>
      </c>
      <c r="E888">
        <v>45.9</v>
      </c>
      <c r="F888">
        <v>6.73</v>
      </c>
      <c r="G888" s="4">
        <f t="shared" si="14"/>
        <v>12.75</v>
      </c>
    </row>
    <row r="889" spans="1:7" x14ac:dyDescent="0.2">
      <c r="A889" s="6">
        <v>26999</v>
      </c>
      <c r="B889">
        <v>94.78</v>
      </c>
      <c r="C889">
        <v>3.38</v>
      </c>
      <c r="D889">
        <v>8.16</v>
      </c>
      <c r="E889">
        <v>46.2</v>
      </c>
      <c r="F889">
        <v>6.74</v>
      </c>
      <c r="G889" s="4">
        <f t="shared" si="14"/>
        <v>11.615196078431373</v>
      </c>
    </row>
    <row r="890" spans="1:7" x14ac:dyDescent="0.2">
      <c r="A890" s="6">
        <v>27030</v>
      </c>
      <c r="B890">
        <v>96.11</v>
      </c>
      <c r="C890">
        <v>3.4</v>
      </c>
      <c r="D890">
        <v>8.23</v>
      </c>
      <c r="E890">
        <v>46.6</v>
      </c>
      <c r="F890">
        <v>6.99</v>
      </c>
      <c r="G890" s="4">
        <f t="shared" si="14"/>
        <v>11.678007290400972</v>
      </c>
    </row>
    <row r="891" spans="1:7" x14ac:dyDescent="0.2">
      <c r="A891" s="6">
        <v>27061</v>
      </c>
      <c r="B891">
        <v>93.45</v>
      </c>
      <c r="C891">
        <v>3.42</v>
      </c>
      <c r="D891">
        <v>8.2899999999999991</v>
      </c>
      <c r="E891">
        <v>47.2</v>
      </c>
      <c r="F891">
        <v>6.96</v>
      </c>
      <c r="G891" s="4">
        <f t="shared" si="14"/>
        <v>11.272617611580218</v>
      </c>
    </row>
    <row r="892" spans="1:7" x14ac:dyDescent="0.2">
      <c r="A892" s="6">
        <v>27089</v>
      </c>
      <c r="B892">
        <v>97.44</v>
      </c>
      <c r="C892">
        <v>3.44</v>
      </c>
      <c r="D892">
        <v>8.36</v>
      </c>
      <c r="E892">
        <v>47.8</v>
      </c>
      <c r="F892">
        <v>7.21</v>
      </c>
      <c r="G892" s="4">
        <f t="shared" si="14"/>
        <v>11.655502392344498</v>
      </c>
    </row>
    <row r="893" spans="1:7" x14ac:dyDescent="0.2">
      <c r="A893" s="6">
        <v>27120</v>
      </c>
      <c r="B893">
        <v>92.46</v>
      </c>
      <c r="C893">
        <v>3.46</v>
      </c>
      <c r="D893">
        <v>8.49</v>
      </c>
      <c r="E893">
        <v>48</v>
      </c>
      <c r="F893">
        <v>7.51</v>
      </c>
      <c r="G893" s="4">
        <f t="shared" si="14"/>
        <v>10.890459363957596</v>
      </c>
    </row>
    <row r="894" spans="1:7" x14ac:dyDescent="0.2">
      <c r="A894" s="6">
        <v>27150</v>
      </c>
      <c r="B894">
        <v>89.67</v>
      </c>
      <c r="C894">
        <v>3.48</v>
      </c>
      <c r="D894">
        <v>8.61</v>
      </c>
      <c r="E894">
        <v>48.6</v>
      </c>
      <c r="F894">
        <v>7.58</v>
      </c>
      <c r="G894" s="4">
        <f t="shared" si="14"/>
        <v>10.414634146341465</v>
      </c>
    </row>
    <row r="895" spans="1:7" x14ac:dyDescent="0.2">
      <c r="A895" s="6">
        <v>27181</v>
      </c>
      <c r="B895">
        <v>89.79</v>
      </c>
      <c r="C895">
        <v>3.5</v>
      </c>
      <c r="D895">
        <v>8.74</v>
      </c>
      <c r="E895">
        <v>49</v>
      </c>
      <c r="F895">
        <v>7.54</v>
      </c>
      <c r="G895" s="4">
        <f t="shared" si="14"/>
        <v>10.273455377574372</v>
      </c>
    </row>
    <row r="896" spans="1:7" x14ac:dyDescent="0.2">
      <c r="A896" s="6">
        <v>27211</v>
      </c>
      <c r="B896">
        <v>79.31</v>
      </c>
      <c r="C896">
        <v>3.53</v>
      </c>
      <c r="D896">
        <v>8.86</v>
      </c>
      <c r="E896">
        <v>49.4</v>
      </c>
      <c r="F896">
        <v>7.81</v>
      </c>
      <c r="G896" s="4">
        <f t="shared" si="14"/>
        <v>8.9514672686230252</v>
      </c>
    </row>
    <row r="897" spans="1:7" x14ac:dyDescent="0.2">
      <c r="A897" s="6">
        <v>27242</v>
      </c>
      <c r="B897">
        <v>76.03</v>
      </c>
      <c r="C897">
        <v>3.56</v>
      </c>
      <c r="D897">
        <v>8.99</v>
      </c>
      <c r="E897">
        <v>50</v>
      </c>
      <c r="F897">
        <v>8.0399999999999991</v>
      </c>
      <c r="G897" s="4">
        <f t="shared" si="14"/>
        <v>8.4571746384872082</v>
      </c>
    </row>
    <row r="898" spans="1:7" x14ac:dyDescent="0.2">
      <c r="A898" s="6">
        <v>27273</v>
      </c>
      <c r="B898">
        <v>68.12</v>
      </c>
      <c r="C898">
        <v>3.59</v>
      </c>
      <c r="D898">
        <v>9.11</v>
      </c>
      <c r="E898">
        <v>50.6</v>
      </c>
      <c r="F898">
        <v>8.0399999999999991</v>
      </c>
      <c r="G898" s="4">
        <f t="shared" si="14"/>
        <v>7.4774972557628985</v>
      </c>
    </row>
    <row r="899" spans="1:7" x14ac:dyDescent="0.2">
      <c r="A899" s="6">
        <v>27303</v>
      </c>
      <c r="B899">
        <v>69.44</v>
      </c>
      <c r="C899">
        <v>3.59</v>
      </c>
      <c r="D899">
        <v>9.0399999999999991</v>
      </c>
      <c r="E899">
        <v>51.1</v>
      </c>
      <c r="F899">
        <v>7.9</v>
      </c>
      <c r="G899" s="4">
        <f t="shared" si="14"/>
        <v>7.6814159292035402</v>
      </c>
    </row>
    <row r="900" spans="1:7" x14ac:dyDescent="0.2">
      <c r="A900" s="6">
        <v>27334</v>
      </c>
      <c r="B900">
        <v>71.739999999999995</v>
      </c>
      <c r="C900">
        <v>3.6</v>
      </c>
      <c r="D900">
        <v>8.9600000000000009</v>
      </c>
      <c r="E900">
        <v>51.5</v>
      </c>
      <c r="F900">
        <v>7.68</v>
      </c>
      <c r="G900" s="4">
        <f t="shared" si="14"/>
        <v>8.006696428571427</v>
      </c>
    </row>
    <row r="901" spans="1:7" x14ac:dyDescent="0.2">
      <c r="A901" s="6">
        <v>27364</v>
      </c>
      <c r="B901">
        <v>67.069999999999993</v>
      </c>
      <c r="C901">
        <v>3.6</v>
      </c>
      <c r="D901">
        <v>8.89</v>
      </c>
      <c r="E901">
        <v>51.9</v>
      </c>
      <c r="F901">
        <v>7.43</v>
      </c>
      <c r="G901" s="4">
        <f t="shared" si="14"/>
        <v>7.5444319460067479</v>
      </c>
    </row>
    <row r="902" spans="1:7" x14ac:dyDescent="0.2">
      <c r="A902" s="6">
        <v>27395</v>
      </c>
      <c r="B902">
        <v>72.56</v>
      </c>
      <c r="C902">
        <v>3.62</v>
      </c>
      <c r="D902">
        <v>8.74</v>
      </c>
      <c r="E902">
        <v>52.1</v>
      </c>
      <c r="F902">
        <v>7.5</v>
      </c>
      <c r="G902" s="4">
        <f t="shared" si="14"/>
        <v>8.3020594965675052</v>
      </c>
    </row>
    <row r="903" spans="1:7" x14ac:dyDescent="0.2">
      <c r="A903" s="6">
        <v>27426</v>
      </c>
      <c r="B903">
        <v>80.099999999999994</v>
      </c>
      <c r="C903">
        <v>3.65</v>
      </c>
      <c r="D903">
        <v>8.6</v>
      </c>
      <c r="E903">
        <v>52.5</v>
      </c>
      <c r="F903">
        <v>7.39</v>
      </c>
      <c r="G903" s="4">
        <f t="shared" si="14"/>
        <v>9.3139534883720927</v>
      </c>
    </row>
    <row r="904" spans="1:7" x14ac:dyDescent="0.2">
      <c r="A904" s="6">
        <v>27454</v>
      </c>
      <c r="B904">
        <v>83.78</v>
      </c>
      <c r="C904">
        <v>3.67</v>
      </c>
      <c r="D904">
        <v>8.4499999999999993</v>
      </c>
      <c r="E904">
        <v>52.7</v>
      </c>
      <c r="F904">
        <v>7.73</v>
      </c>
      <c r="G904" s="4">
        <f t="shared" si="14"/>
        <v>9.914792899408285</v>
      </c>
    </row>
    <row r="905" spans="1:7" x14ac:dyDescent="0.2">
      <c r="A905" s="6">
        <v>27485</v>
      </c>
      <c r="B905">
        <v>84.72</v>
      </c>
      <c r="C905">
        <v>3.68</v>
      </c>
      <c r="D905">
        <v>8.2899999999999991</v>
      </c>
      <c r="E905">
        <v>52.9</v>
      </c>
      <c r="F905">
        <v>8.23</v>
      </c>
      <c r="G905" s="4">
        <f t="shared" si="14"/>
        <v>10.219541616405309</v>
      </c>
    </row>
    <row r="906" spans="1:7" x14ac:dyDescent="0.2">
      <c r="A906" s="6">
        <v>27515</v>
      </c>
      <c r="B906">
        <v>90.1</v>
      </c>
      <c r="C906">
        <v>3.7</v>
      </c>
      <c r="D906">
        <v>8.1199999999999992</v>
      </c>
      <c r="E906">
        <v>53.2</v>
      </c>
      <c r="F906">
        <v>8.06</v>
      </c>
      <c r="G906" s="4">
        <f t="shared" si="14"/>
        <v>11.096059113300493</v>
      </c>
    </row>
    <row r="907" spans="1:7" x14ac:dyDescent="0.2">
      <c r="A907" s="6">
        <v>27546</v>
      </c>
      <c r="B907">
        <v>92.4</v>
      </c>
      <c r="C907">
        <v>3.71</v>
      </c>
      <c r="D907">
        <v>7.96</v>
      </c>
      <c r="E907">
        <v>53.6</v>
      </c>
      <c r="F907">
        <v>7.86</v>
      </c>
      <c r="G907" s="4">
        <f t="shared" si="14"/>
        <v>11.608040201005027</v>
      </c>
    </row>
    <row r="908" spans="1:7" x14ac:dyDescent="0.2">
      <c r="A908" s="6">
        <v>27576</v>
      </c>
      <c r="B908">
        <v>92.49</v>
      </c>
      <c r="C908">
        <v>3.71</v>
      </c>
      <c r="D908">
        <v>7.89</v>
      </c>
      <c r="E908">
        <v>54.2</v>
      </c>
      <c r="F908">
        <v>8.06</v>
      </c>
      <c r="G908" s="4">
        <f t="shared" si="14"/>
        <v>11.722433460076045</v>
      </c>
    </row>
    <row r="909" spans="1:7" x14ac:dyDescent="0.2">
      <c r="A909" s="6">
        <v>27607</v>
      </c>
      <c r="B909">
        <v>85.71</v>
      </c>
      <c r="C909">
        <v>3.71</v>
      </c>
      <c r="D909">
        <v>7.83</v>
      </c>
      <c r="E909">
        <v>54.3</v>
      </c>
      <c r="F909">
        <v>8.4</v>
      </c>
      <c r="G909" s="4">
        <f t="shared" si="14"/>
        <v>10.946360153256704</v>
      </c>
    </row>
    <row r="910" spans="1:7" x14ac:dyDescent="0.2">
      <c r="A910" s="6">
        <v>27638</v>
      </c>
      <c r="B910">
        <v>84.67</v>
      </c>
      <c r="C910">
        <v>3.71</v>
      </c>
      <c r="D910">
        <v>7.76</v>
      </c>
      <c r="E910">
        <v>54.6</v>
      </c>
      <c r="F910">
        <v>8.43</v>
      </c>
      <c r="G910" s="4">
        <f t="shared" si="14"/>
        <v>10.911082474226804</v>
      </c>
    </row>
    <row r="911" spans="1:7" x14ac:dyDescent="0.2">
      <c r="A911" s="6">
        <v>27668</v>
      </c>
      <c r="B911">
        <v>88.57</v>
      </c>
      <c r="C911">
        <v>3.7</v>
      </c>
      <c r="D911">
        <v>7.83</v>
      </c>
      <c r="E911">
        <v>54.9</v>
      </c>
      <c r="F911">
        <v>8.14</v>
      </c>
      <c r="G911" s="4">
        <f t="shared" si="14"/>
        <v>11.31162196679438</v>
      </c>
    </row>
    <row r="912" spans="1:7" x14ac:dyDescent="0.2">
      <c r="A912" s="6">
        <v>27699</v>
      </c>
      <c r="B912">
        <v>90.07</v>
      </c>
      <c r="C912">
        <v>3.69</v>
      </c>
      <c r="D912">
        <v>7.89</v>
      </c>
      <c r="E912">
        <v>55.3</v>
      </c>
      <c r="F912">
        <v>8.0500000000000007</v>
      </c>
      <c r="G912" s="4">
        <f t="shared" si="14"/>
        <v>11.415716096324461</v>
      </c>
    </row>
    <row r="913" spans="1:7" x14ac:dyDescent="0.2">
      <c r="A913" s="6">
        <v>27729</v>
      </c>
      <c r="B913">
        <v>88.7</v>
      </c>
      <c r="C913">
        <v>3.68</v>
      </c>
      <c r="D913">
        <v>7.96</v>
      </c>
      <c r="E913">
        <v>55.5</v>
      </c>
      <c r="F913">
        <v>8</v>
      </c>
      <c r="G913" s="4">
        <f t="shared" si="14"/>
        <v>11.143216080402011</v>
      </c>
    </row>
    <row r="914" spans="1:7" x14ac:dyDescent="0.2">
      <c r="A914" s="6">
        <v>27760</v>
      </c>
      <c r="B914">
        <v>96.86</v>
      </c>
      <c r="C914">
        <v>3.68</v>
      </c>
      <c r="D914">
        <v>8.19</v>
      </c>
      <c r="E914">
        <v>55.6</v>
      </c>
      <c r="F914">
        <v>7.74</v>
      </c>
      <c r="G914" s="4">
        <f t="shared" si="14"/>
        <v>11.826617826617827</v>
      </c>
    </row>
    <row r="915" spans="1:7" x14ac:dyDescent="0.2">
      <c r="A915" s="6">
        <v>27791</v>
      </c>
      <c r="B915">
        <v>100.6</v>
      </c>
      <c r="C915">
        <v>3.69</v>
      </c>
      <c r="D915">
        <v>8.43</v>
      </c>
      <c r="E915">
        <v>55.8</v>
      </c>
      <c r="F915">
        <v>7.79</v>
      </c>
      <c r="G915" s="4">
        <f t="shared" si="14"/>
        <v>11.933570581257413</v>
      </c>
    </row>
    <row r="916" spans="1:7" x14ac:dyDescent="0.2">
      <c r="A916" s="6">
        <v>27820</v>
      </c>
      <c r="B916">
        <v>101.1</v>
      </c>
      <c r="C916">
        <v>3.69</v>
      </c>
      <c r="D916">
        <v>8.66</v>
      </c>
      <c r="E916">
        <v>55.9</v>
      </c>
      <c r="F916">
        <v>7.73</v>
      </c>
      <c r="G916" s="4">
        <f t="shared" si="14"/>
        <v>11.674364896073902</v>
      </c>
    </row>
    <row r="917" spans="1:7" x14ac:dyDescent="0.2">
      <c r="A917" s="6">
        <v>27851</v>
      </c>
      <c r="B917">
        <v>101.9</v>
      </c>
      <c r="C917">
        <v>3.71</v>
      </c>
      <c r="D917">
        <v>8.86</v>
      </c>
      <c r="E917">
        <v>56.1</v>
      </c>
      <c r="F917">
        <v>7.56</v>
      </c>
      <c r="G917" s="4">
        <f t="shared" si="14"/>
        <v>11.501128668171559</v>
      </c>
    </row>
    <row r="918" spans="1:7" x14ac:dyDescent="0.2">
      <c r="A918" s="6">
        <v>27881</v>
      </c>
      <c r="B918">
        <v>101.2</v>
      </c>
      <c r="C918">
        <v>3.74</v>
      </c>
      <c r="D918">
        <v>9.0500000000000007</v>
      </c>
      <c r="E918">
        <v>56.5</v>
      </c>
      <c r="F918">
        <v>7.9</v>
      </c>
      <c r="G918" s="4">
        <f t="shared" si="14"/>
        <v>11.182320441988949</v>
      </c>
    </row>
    <row r="919" spans="1:7" x14ac:dyDescent="0.2">
      <c r="A919" s="6">
        <v>27912</v>
      </c>
      <c r="B919">
        <v>101.8</v>
      </c>
      <c r="C919">
        <v>3.76</v>
      </c>
      <c r="D919">
        <v>9.25</v>
      </c>
      <c r="E919">
        <v>56.8</v>
      </c>
      <c r="F919">
        <v>7.86</v>
      </c>
      <c r="G919" s="4">
        <f t="shared" si="14"/>
        <v>11.005405405405405</v>
      </c>
    </row>
    <row r="920" spans="1:7" x14ac:dyDescent="0.2">
      <c r="A920" s="6">
        <v>27942</v>
      </c>
      <c r="B920">
        <v>104.2</v>
      </c>
      <c r="C920">
        <v>3.79</v>
      </c>
      <c r="D920">
        <v>9.35</v>
      </c>
      <c r="E920">
        <v>57.1</v>
      </c>
      <c r="F920">
        <v>7.83</v>
      </c>
      <c r="G920" s="4">
        <f t="shared" si="14"/>
        <v>11.144385026737968</v>
      </c>
    </row>
    <row r="921" spans="1:7" x14ac:dyDescent="0.2">
      <c r="A921" s="6">
        <v>27973</v>
      </c>
      <c r="B921">
        <v>103.3</v>
      </c>
      <c r="C921">
        <v>3.82</v>
      </c>
      <c r="D921">
        <v>9.4499999999999993</v>
      </c>
      <c r="E921">
        <v>57.4</v>
      </c>
      <c r="F921">
        <v>7.77</v>
      </c>
      <c r="G921" s="4">
        <f t="shared" si="14"/>
        <v>10.931216931216932</v>
      </c>
    </row>
    <row r="922" spans="1:7" x14ac:dyDescent="0.2">
      <c r="A922" s="6">
        <v>28004</v>
      </c>
      <c r="B922">
        <v>105.5</v>
      </c>
      <c r="C922">
        <v>3.85</v>
      </c>
      <c r="D922">
        <v>9.5500000000000007</v>
      </c>
      <c r="E922">
        <v>57.6</v>
      </c>
      <c r="F922">
        <v>7.59</v>
      </c>
      <c r="G922" s="4">
        <f t="shared" si="14"/>
        <v>11.047120418848166</v>
      </c>
    </row>
    <row r="923" spans="1:7" x14ac:dyDescent="0.2">
      <c r="A923" s="6">
        <v>28034</v>
      </c>
      <c r="B923">
        <v>101.9</v>
      </c>
      <c r="C923">
        <v>3.92</v>
      </c>
      <c r="D923">
        <v>9.67</v>
      </c>
      <c r="E923">
        <v>57.9</v>
      </c>
      <c r="F923">
        <v>7.41</v>
      </c>
      <c r="G923" s="4">
        <f t="shared" si="14"/>
        <v>10.537745604963806</v>
      </c>
    </row>
    <row r="924" spans="1:7" x14ac:dyDescent="0.2">
      <c r="A924" s="6">
        <v>28065</v>
      </c>
      <c r="B924">
        <v>101.2</v>
      </c>
      <c r="C924">
        <v>3.98</v>
      </c>
      <c r="D924">
        <v>9.7899999999999991</v>
      </c>
      <c r="E924">
        <v>58</v>
      </c>
      <c r="F924">
        <v>7.29</v>
      </c>
      <c r="G924" s="4">
        <f t="shared" si="14"/>
        <v>10.337078651685394</v>
      </c>
    </row>
    <row r="925" spans="1:7" x14ac:dyDescent="0.2">
      <c r="A925" s="6">
        <v>28095</v>
      </c>
      <c r="B925">
        <v>104.7</v>
      </c>
      <c r="C925">
        <v>4.05</v>
      </c>
      <c r="D925">
        <v>9.91</v>
      </c>
      <c r="E925">
        <v>58.2</v>
      </c>
      <c r="F925">
        <v>6.87</v>
      </c>
      <c r="G925" s="4">
        <f t="shared" si="14"/>
        <v>10.565085771947528</v>
      </c>
    </row>
    <row r="926" spans="1:7" x14ac:dyDescent="0.2">
      <c r="A926" s="6">
        <v>28126</v>
      </c>
      <c r="B926">
        <v>103.8</v>
      </c>
      <c r="C926">
        <v>4.0999999999999996</v>
      </c>
      <c r="D926">
        <v>9.9700000000000006</v>
      </c>
      <c r="E926">
        <v>58.5</v>
      </c>
      <c r="F926">
        <v>7.21</v>
      </c>
      <c r="G926" s="4">
        <f t="shared" si="14"/>
        <v>10.41123370110331</v>
      </c>
    </row>
    <row r="927" spans="1:7" x14ac:dyDescent="0.2">
      <c r="A927" s="6">
        <v>28157</v>
      </c>
      <c r="B927">
        <v>101</v>
      </c>
      <c r="C927">
        <v>4.1399999999999997</v>
      </c>
      <c r="D927">
        <v>10.02</v>
      </c>
      <c r="E927">
        <v>59.1</v>
      </c>
      <c r="F927">
        <v>7.39</v>
      </c>
      <c r="G927" s="4">
        <f t="shared" si="14"/>
        <v>10.079840319361278</v>
      </c>
    </row>
    <row r="928" spans="1:7" x14ac:dyDescent="0.2">
      <c r="A928" s="6">
        <v>28185</v>
      </c>
      <c r="B928">
        <v>100.6</v>
      </c>
      <c r="C928">
        <v>4.1900000000000004</v>
      </c>
      <c r="D928">
        <v>10.08</v>
      </c>
      <c r="E928">
        <v>59.5</v>
      </c>
      <c r="F928">
        <v>7.46</v>
      </c>
      <c r="G928" s="4">
        <f t="shared" si="14"/>
        <v>9.9801587301587293</v>
      </c>
    </row>
    <row r="929" spans="1:7" x14ac:dyDescent="0.2">
      <c r="A929" s="6">
        <v>28216</v>
      </c>
      <c r="B929">
        <v>99.05</v>
      </c>
      <c r="C929">
        <v>4.25</v>
      </c>
      <c r="D929">
        <v>10.19</v>
      </c>
      <c r="E929">
        <v>60</v>
      </c>
      <c r="F929">
        <v>7.37</v>
      </c>
      <c r="G929" s="4">
        <f t="shared" si="14"/>
        <v>9.720314033366046</v>
      </c>
    </row>
    <row r="930" spans="1:7" x14ac:dyDescent="0.2">
      <c r="A930" s="6">
        <v>28246</v>
      </c>
      <c r="B930">
        <v>98.76</v>
      </c>
      <c r="C930">
        <v>4.3</v>
      </c>
      <c r="D930">
        <v>10.31</v>
      </c>
      <c r="E930">
        <v>60.3</v>
      </c>
      <c r="F930">
        <v>7.46</v>
      </c>
      <c r="G930" s="4">
        <f t="shared" si="14"/>
        <v>9.5790494665373416</v>
      </c>
    </row>
    <row r="931" spans="1:7" x14ac:dyDescent="0.2">
      <c r="A931" s="6">
        <v>28277</v>
      </c>
      <c r="B931">
        <v>99.29</v>
      </c>
      <c r="C931">
        <v>4.3600000000000003</v>
      </c>
      <c r="D931">
        <v>10.42</v>
      </c>
      <c r="E931">
        <v>60.7</v>
      </c>
      <c r="F931">
        <v>7.28</v>
      </c>
      <c r="G931" s="4">
        <f t="shared" si="14"/>
        <v>9.5287907869481767</v>
      </c>
    </row>
    <row r="932" spans="1:7" x14ac:dyDescent="0.2">
      <c r="A932" s="6">
        <v>28307</v>
      </c>
      <c r="B932">
        <v>100.2</v>
      </c>
      <c r="C932">
        <v>4.41</v>
      </c>
      <c r="D932">
        <v>10.52</v>
      </c>
      <c r="E932">
        <v>61</v>
      </c>
      <c r="F932">
        <v>7.33</v>
      </c>
      <c r="G932" s="4">
        <f t="shared" si="14"/>
        <v>9.5247148288973396</v>
      </c>
    </row>
    <row r="933" spans="1:7" x14ac:dyDescent="0.2">
      <c r="A933" s="6">
        <v>28338</v>
      </c>
      <c r="B933">
        <v>97.75</v>
      </c>
      <c r="C933">
        <v>4.45</v>
      </c>
      <c r="D933">
        <v>10.61</v>
      </c>
      <c r="E933">
        <v>61.2</v>
      </c>
      <c r="F933">
        <v>7.4</v>
      </c>
      <c r="G933" s="4">
        <f t="shared" si="14"/>
        <v>9.2130065975494819</v>
      </c>
    </row>
    <row r="934" spans="1:7" x14ac:dyDescent="0.2">
      <c r="A934" s="6">
        <v>28369</v>
      </c>
      <c r="B934">
        <v>96.23</v>
      </c>
      <c r="C934">
        <v>4.5</v>
      </c>
      <c r="D934">
        <v>10.71</v>
      </c>
      <c r="E934">
        <v>61.4</v>
      </c>
      <c r="F934">
        <v>7.34</v>
      </c>
      <c r="G934" s="4">
        <f t="shared" ref="G934:G997" si="15">SP500_Price/Earnings</f>
        <v>8.9850606909430439</v>
      </c>
    </row>
    <row r="935" spans="1:7" x14ac:dyDescent="0.2">
      <c r="A935" s="6">
        <v>28399</v>
      </c>
      <c r="B935">
        <v>93.74</v>
      </c>
      <c r="C935">
        <v>4.5599999999999996</v>
      </c>
      <c r="D935">
        <v>10.77</v>
      </c>
      <c r="E935">
        <v>61.6</v>
      </c>
      <c r="F935">
        <v>7.52</v>
      </c>
      <c r="G935" s="4">
        <f t="shared" si="15"/>
        <v>8.7038068709377896</v>
      </c>
    </row>
    <row r="936" spans="1:7" x14ac:dyDescent="0.2">
      <c r="A936" s="6">
        <v>28430</v>
      </c>
      <c r="B936">
        <v>94.28</v>
      </c>
      <c r="C936">
        <v>4.6100000000000003</v>
      </c>
      <c r="D936">
        <v>10.83</v>
      </c>
      <c r="E936">
        <v>61.9</v>
      </c>
      <c r="F936">
        <v>7.58</v>
      </c>
      <c r="G936" s="4">
        <f t="shared" si="15"/>
        <v>8.7054478301015692</v>
      </c>
    </row>
    <row r="937" spans="1:7" x14ac:dyDescent="0.2">
      <c r="A937" s="6">
        <v>28460</v>
      </c>
      <c r="B937">
        <v>93.82</v>
      </c>
      <c r="C937">
        <v>4.67</v>
      </c>
      <c r="D937">
        <v>10.89</v>
      </c>
      <c r="E937">
        <v>62.1</v>
      </c>
      <c r="F937">
        <v>7.69</v>
      </c>
      <c r="G937" s="4">
        <f t="shared" si="15"/>
        <v>8.6152433425160684</v>
      </c>
    </row>
    <row r="938" spans="1:7" x14ac:dyDescent="0.2">
      <c r="A938" s="6">
        <v>28491</v>
      </c>
      <c r="B938">
        <v>90.25</v>
      </c>
      <c r="C938">
        <v>4.71</v>
      </c>
      <c r="D938">
        <v>10.9</v>
      </c>
      <c r="E938">
        <v>62.5</v>
      </c>
      <c r="F938">
        <v>7.96</v>
      </c>
      <c r="G938" s="4">
        <f t="shared" si="15"/>
        <v>8.2798165137614674</v>
      </c>
    </row>
    <row r="939" spans="1:7" x14ac:dyDescent="0.2">
      <c r="A939" s="6">
        <v>28522</v>
      </c>
      <c r="B939">
        <v>88.98</v>
      </c>
      <c r="C939">
        <v>4.76</v>
      </c>
      <c r="D939">
        <v>10.91</v>
      </c>
      <c r="E939">
        <v>62.9</v>
      </c>
      <c r="F939">
        <v>8.0299999999999994</v>
      </c>
      <c r="G939" s="4">
        <f t="shared" si="15"/>
        <v>8.1558203483043084</v>
      </c>
    </row>
    <row r="940" spans="1:7" x14ac:dyDescent="0.2">
      <c r="A940" s="6">
        <v>28550</v>
      </c>
      <c r="B940">
        <v>88.82</v>
      </c>
      <c r="C940">
        <v>4.8</v>
      </c>
      <c r="D940">
        <v>10.92</v>
      </c>
      <c r="E940">
        <v>63.4</v>
      </c>
      <c r="F940">
        <v>8.0399999999999991</v>
      </c>
      <c r="G940" s="4">
        <f t="shared" si="15"/>
        <v>8.1336996336996332</v>
      </c>
    </row>
    <row r="941" spans="1:7" x14ac:dyDescent="0.2">
      <c r="A941" s="6">
        <v>28581</v>
      </c>
      <c r="B941">
        <v>92.71</v>
      </c>
      <c r="C941">
        <v>4.84</v>
      </c>
      <c r="D941">
        <v>11.02</v>
      </c>
      <c r="E941">
        <v>63.9</v>
      </c>
      <c r="F941">
        <v>8.15</v>
      </c>
      <c r="G941" s="4">
        <f t="shared" si="15"/>
        <v>8.4128856624319415</v>
      </c>
    </row>
    <row r="942" spans="1:7" x14ac:dyDescent="0.2">
      <c r="A942" s="6">
        <v>28611</v>
      </c>
      <c r="B942">
        <v>97.41</v>
      </c>
      <c r="C942">
        <v>4.87</v>
      </c>
      <c r="D942">
        <v>11.13</v>
      </c>
      <c r="E942">
        <v>64.5</v>
      </c>
      <c r="F942">
        <v>8.35</v>
      </c>
      <c r="G942" s="4">
        <f t="shared" si="15"/>
        <v>8.7520215633423177</v>
      </c>
    </row>
    <row r="943" spans="1:7" x14ac:dyDescent="0.2">
      <c r="A943" s="6">
        <v>28642</v>
      </c>
      <c r="B943">
        <v>97.66</v>
      </c>
      <c r="C943">
        <v>4.91</v>
      </c>
      <c r="D943">
        <v>11.23</v>
      </c>
      <c r="E943">
        <v>65.2</v>
      </c>
      <c r="F943">
        <v>8.4600000000000009</v>
      </c>
      <c r="G943" s="4">
        <f t="shared" si="15"/>
        <v>8.6963490650044513</v>
      </c>
    </row>
    <row r="944" spans="1:7" x14ac:dyDescent="0.2">
      <c r="A944" s="6">
        <v>28672</v>
      </c>
      <c r="B944">
        <v>97.19</v>
      </c>
      <c r="C944">
        <v>4.95</v>
      </c>
      <c r="D944">
        <v>11.34</v>
      </c>
      <c r="E944">
        <v>65.7</v>
      </c>
      <c r="F944">
        <v>8.64</v>
      </c>
      <c r="G944" s="4">
        <f t="shared" si="15"/>
        <v>8.5705467372134034</v>
      </c>
    </row>
    <row r="945" spans="1:7" x14ac:dyDescent="0.2">
      <c r="A945" s="6">
        <v>28703</v>
      </c>
      <c r="B945">
        <v>103.9</v>
      </c>
      <c r="C945">
        <v>4.9800000000000004</v>
      </c>
      <c r="D945">
        <v>11.46</v>
      </c>
      <c r="E945">
        <v>66</v>
      </c>
      <c r="F945">
        <v>8.41</v>
      </c>
      <c r="G945" s="4">
        <f t="shared" si="15"/>
        <v>9.0663176265270504</v>
      </c>
    </row>
    <row r="946" spans="1:7" x14ac:dyDescent="0.2">
      <c r="A946" s="6">
        <v>28734</v>
      </c>
      <c r="B946">
        <v>103.9</v>
      </c>
      <c r="C946">
        <v>5.0199999999999996</v>
      </c>
      <c r="D946">
        <v>11.57</v>
      </c>
      <c r="E946">
        <v>66.5</v>
      </c>
      <c r="F946">
        <v>8.42</v>
      </c>
      <c r="G946" s="4">
        <f t="shared" si="15"/>
        <v>8.980121002592913</v>
      </c>
    </row>
    <row r="947" spans="1:7" x14ac:dyDescent="0.2">
      <c r="A947" s="6">
        <v>28764</v>
      </c>
      <c r="B947">
        <v>100.6</v>
      </c>
      <c r="C947">
        <v>5.04</v>
      </c>
      <c r="D947">
        <v>11.82</v>
      </c>
      <c r="E947">
        <v>67.099999999999994</v>
      </c>
      <c r="F947">
        <v>8.64</v>
      </c>
      <c r="G947" s="4">
        <f t="shared" si="15"/>
        <v>8.5109983079526224</v>
      </c>
    </row>
    <row r="948" spans="1:7" x14ac:dyDescent="0.2">
      <c r="A948" s="6">
        <v>28795</v>
      </c>
      <c r="B948">
        <v>94.71</v>
      </c>
      <c r="C948">
        <v>5.05</v>
      </c>
      <c r="D948">
        <v>12.08</v>
      </c>
      <c r="E948">
        <v>67.400000000000006</v>
      </c>
      <c r="F948">
        <v>8.81</v>
      </c>
      <c r="G948" s="4">
        <f t="shared" si="15"/>
        <v>7.8402317880794694</v>
      </c>
    </row>
    <row r="949" spans="1:7" x14ac:dyDescent="0.2">
      <c r="A949" s="6">
        <v>28825</v>
      </c>
      <c r="B949">
        <v>96.11</v>
      </c>
      <c r="C949">
        <v>5.07</v>
      </c>
      <c r="D949">
        <v>12.33</v>
      </c>
      <c r="E949">
        <v>67.7</v>
      </c>
      <c r="F949">
        <v>9.01</v>
      </c>
      <c r="G949" s="4">
        <f t="shared" si="15"/>
        <v>7.7948094079480938</v>
      </c>
    </row>
    <row r="950" spans="1:7" x14ac:dyDescent="0.2">
      <c r="A950" s="6">
        <v>28856</v>
      </c>
      <c r="B950">
        <v>99.71</v>
      </c>
      <c r="C950">
        <v>5.1100000000000003</v>
      </c>
      <c r="D950">
        <v>12.65</v>
      </c>
      <c r="E950">
        <v>68.3</v>
      </c>
      <c r="F950">
        <v>9.1</v>
      </c>
      <c r="G950" s="4">
        <f t="shared" si="15"/>
        <v>7.8822134387351772</v>
      </c>
    </row>
    <row r="951" spans="1:7" x14ac:dyDescent="0.2">
      <c r="A951" s="6">
        <v>28887</v>
      </c>
      <c r="B951">
        <v>98.23</v>
      </c>
      <c r="C951">
        <v>5.16</v>
      </c>
      <c r="D951">
        <v>12.98</v>
      </c>
      <c r="E951">
        <v>69.099999999999994</v>
      </c>
      <c r="F951">
        <v>9.1</v>
      </c>
      <c r="G951" s="4">
        <f t="shared" si="15"/>
        <v>7.5677966101694913</v>
      </c>
    </row>
    <row r="952" spans="1:7" x14ac:dyDescent="0.2">
      <c r="A952" s="6">
        <v>28915</v>
      </c>
      <c r="B952">
        <v>100.1</v>
      </c>
      <c r="C952">
        <v>5.2</v>
      </c>
      <c r="D952">
        <v>13.3</v>
      </c>
      <c r="E952">
        <v>69.8</v>
      </c>
      <c r="F952">
        <v>9.1199999999999992</v>
      </c>
      <c r="G952" s="4">
        <f t="shared" si="15"/>
        <v>7.5263157894736832</v>
      </c>
    </row>
    <row r="953" spans="1:7" x14ac:dyDescent="0.2">
      <c r="A953" s="6">
        <v>28946</v>
      </c>
      <c r="B953">
        <v>102.1</v>
      </c>
      <c r="C953">
        <v>5.25</v>
      </c>
      <c r="D953">
        <v>13.53</v>
      </c>
      <c r="E953">
        <v>70.599999999999994</v>
      </c>
      <c r="F953">
        <v>9.18</v>
      </c>
      <c r="G953" s="4">
        <f t="shared" si="15"/>
        <v>7.5461936437546191</v>
      </c>
    </row>
    <row r="954" spans="1:7" x14ac:dyDescent="0.2">
      <c r="A954" s="6">
        <v>28976</v>
      </c>
      <c r="B954">
        <v>99.73</v>
      </c>
      <c r="C954">
        <v>5.29</v>
      </c>
      <c r="D954">
        <v>13.75</v>
      </c>
      <c r="E954">
        <v>71.5</v>
      </c>
      <c r="F954">
        <v>9.25</v>
      </c>
      <c r="G954" s="4">
        <f t="shared" si="15"/>
        <v>7.2530909090909095</v>
      </c>
    </row>
    <row r="955" spans="1:7" x14ac:dyDescent="0.2">
      <c r="A955" s="6">
        <v>29007</v>
      </c>
      <c r="B955">
        <v>101.7</v>
      </c>
      <c r="C955">
        <v>5.34</v>
      </c>
      <c r="D955">
        <v>13.98</v>
      </c>
      <c r="E955">
        <v>72.3</v>
      </c>
      <c r="F955">
        <v>8.91</v>
      </c>
      <c r="G955" s="4">
        <f t="shared" si="15"/>
        <v>7.2746781115879831</v>
      </c>
    </row>
    <row r="956" spans="1:7" x14ac:dyDescent="0.2">
      <c r="A956" s="6">
        <v>29037</v>
      </c>
      <c r="B956">
        <v>102.7</v>
      </c>
      <c r="C956">
        <v>5.4</v>
      </c>
      <c r="D956">
        <v>14.2</v>
      </c>
      <c r="E956">
        <v>73.099999999999994</v>
      </c>
      <c r="F956">
        <v>8.9499999999999993</v>
      </c>
      <c r="G956" s="4">
        <f t="shared" si="15"/>
        <v>7.2323943661971839</v>
      </c>
    </row>
    <row r="957" spans="1:7" x14ac:dyDescent="0.2">
      <c r="A957" s="6">
        <v>29068</v>
      </c>
      <c r="B957">
        <v>107.4</v>
      </c>
      <c r="C957">
        <v>5.45</v>
      </c>
      <c r="D957">
        <v>14.41</v>
      </c>
      <c r="E957">
        <v>73.8</v>
      </c>
      <c r="F957">
        <v>9.0299999999999994</v>
      </c>
      <c r="G957" s="4">
        <f t="shared" si="15"/>
        <v>7.4531575294934074</v>
      </c>
    </row>
    <row r="958" spans="1:7" x14ac:dyDescent="0.2">
      <c r="A958" s="6">
        <v>29099</v>
      </c>
      <c r="B958">
        <v>108.6</v>
      </c>
      <c r="C958">
        <v>5.51</v>
      </c>
      <c r="D958">
        <v>14.63</v>
      </c>
      <c r="E958">
        <v>74.599999999999994</v>
      </c>
      <c r="F958">
        <v>9.33</v>
      </c>
      <c r="G958" s="4">
        <f t="shared" si="15"/>
        <v>7.4231032125768959</v>
      </c>
    </row>
    <row r="959" spans="1:7" x14ac:dyDescent="0.2">
      <c r="A959" s="6">
        <v>29129</v>
      </c>
      <c r="B959">
        <v>104.5</v>
      </c>
      <c r="C959">
        <v>5.56</v>
      </c>
      <c r="D959">
        <v>14.71</v>
      </c>
      <c r="E959">
        <v>75.2</v>
      </c>
      <c r="F959">
        <v>10.3</v>
      </c>
      <c r="G959" s="4">
        <f t="shared" si="15"/>
        <v>7.1040108769544528</v>
      </c>
    </row>
    <row r="960" spans="1:7" x14ac:dyDescent="0.2">
      <c r="A960" s="6">
        <v>29160</v>
      </c>
      <c r="B960">
        <v>103.7</v>
      </c>
      <c r="C960">
        <v>5.6</v>
      </c>
      <c r="D960">
        <v>14.78</v>
      </c>
      <c r="E960">
        <v>75.900000000000006</v>
      </c>
      <c r="F960">
        <v>10.65</v>
      </c>
      <c r="G960" s="4">
        <f t="shared" si="15"/>
        <v>7.016238159675237</v>
      </c>
    </row>
    <row r="961" spans="1:7" x14ac:dyDescent="0.2">
      <c r="A961" s="6">
        <v>29190</v>
      </c>
      <c r="B961">
        <v>107.8</v>
      </c>
      <c r="C961">
        <v>5.65</v>
      </c>
      <c r="D961">
        <v>14.86</v>
      </c>
      <c r="E961">
        <v>76.7</v>
      </c>
      <c r="F961">
        <v>10.39</v>
      </c>
      <c r="G961" s="4">
        <f t="shared" si="15"/>
        <v>7.2543741588156125</v>
      </c>
    </row>
    <row r="962" spans="1:7" x14ac:dyDescent="0.2">
      <c r="A962" s="6">
        <v>29221</v>
      </c>
      <c r="B962">
        <v>110.9</v>
      </c>
      <c r="C962">
        <v>5.7</v>
      </c>
      <c r="D962">
        <v>15</v>
      </c>
      <c r="E962">
        <v>77.8</v>
      </c>
      <c r="F962">
        <v>10.8</v>
      </c>
      <c r="G962" s="4">
        <f t="shared" si="15"/>
        <v>7.3933333333333335</v>
      </c>
    </row>
    <row r="963" spans="1:7" x14ac:dyDescent="0.2">
      <c r="A963" s="6">
        <v>29252</v>
      </c>
      <c r="B963">
        <v>115.3</v>
      </c>
      <c r="C963">
        <v>5.75</v>
      </c>
      <c r="D963">
        <v>15.15</v>
      </c>
      <c r="E963">
        <v>78.900000000000006</v>
      </c>
      <c r="F963">
        <v>12.41</v>
      </c>
      <c r="G963" s="4">
        <f t="shared" si="15"/>
        <v>7.6105610561056105</v>
      </c>
    </row>
    <row r="964" spans="1:7" x14ac:dyDescent="0.2">
      <c r="A964" s="6">
        <v>29281</v>
      </c>
      <c r="B964">
        <v>104.7</v>
      </c>
      <c r="C964">
        <v>5.8</v>
      </c>
      <c r="D964">
        <v>15.29</v>
      </c>
      <c r="E964">
        <v>80.099999999999994</v>
      </c>
      <c r="F964">
        <v>12.75</v>
      </c>
      <c r="G964" s="4">
        <f t="shared" si="15"/>
        <v>6.8476128188358407</v>
      </c>
    </row>
    <row r="965" spans="1:7" x14ac:dyDescent="0.2">
      <c r="A965" s="6">
        <v>29312</v>
      </c>
      <c r="B965">
        <v>103</v>
      </c>
      <c r="C965">
        <v>5.85</v>
      </c>
      <c r="D965">
        <v>15.17</v>
      </c>
      <c r="E965">
        <v>81</v>
      </c>
      <c r="F965">
        <v>11.47</v>
      </c>
      <c r="G965" s="4">
        <f t="shared" si="15"/>
        <v>6.7897165458141071</v>
      </c>
    </row>
    <row r="966" spans="1:7" x14ac:dyDescent="0.2">
      <c r="A966" s="6">
        <v>29342</v>
      </c>
      <c r="B966">
        <v>107.7</v>
      </c>
      <c r="C966">
        <v>5.89</v>
      </c>
      <c r="D966">
        <v>15.06</v>
      </c>
      <c r="E966">
        <v>81.8</v>
      </c>
      <c r="F966">
        <v>10.18</v>
      </c>
      <c r="G966" s="4">
        <f t="shared" si="15"/>
        <v>7.1513944223107568</v>
      </c>
    </row>
    <row r="967" spans="1:7" x14ac:dyDescent="0.2">
      <c r="A967" s="6">
        <v>29373</v>
      </c>
      <c r="B967">
        <v>114.6</v>
      </c>
      <c r="C967">
        <v>5.94</v>
      </c>
      <c r="D967">
        <v>14.94</v>
      </c>
      <c r="E967">
        <v>82.7</v>
      </c>
      <c r="F967">
        <v>9.7799999999999994</v>
      </c>
      <c r="G967" s="4">
        <f t="shared" si="15"/>
        <v>7.6706827309236942</v>
      </c>
    </row>
    <row r="968" spans="1:7" x14ac:dyDescent="0.2">
      <c r="A968" s="6">
        <v>29403</v>
      </c>
      <c r="B968">
        <v>119.8</v>
      </c>
      <c r="C968">
        <v>5.98</v>
      </c>
      <c r="D968">
        <v>14.84</v>
      </c>
      <c r="E968">
        <v>82.7</v>
      </c>
      <c r="F968">
        <v>10.25</v>
      </c>
      <c r="G968" s="4">
        <f t="shared" si="15"/>
        <v>8.0727762803234508</v>
      </c>
    </row>
    <row r="969" spans="1:7" x14ac:dyDescent="0.2">
      <c r="A969" s="6">
        <v>29434</v>
      </c>
      <c r="B969">
        <v>123.5</v>
      </c>
      <c r="C969">
        <v>6.03</v>
      </c>
      <c r="D969">
        <v>14.74</v>
      </c>
      <c r="E969">
        <v>83.3</v>
      </c>
      <c r="F969">
        <v>11.1</v>
      </c>
      <c r="G969" s="4">
        <f t="shared" si="15"/>
        <v>8.3785617367706919</v>
      </c>
    </row>
    <row r="970" spans="1:7" x14ac:dyDescent="0.2">
      <c r="A970" s="6">
        <v>29465</v>
      </c>
      <c r="B970">
        <v>126.5</v>
      </c>
      <c r="C970">
        <v>6.07</v>
      </c>
      <c r="D970">
        <v>14.64</v>
      </c>
      <c r="E970">
        <v>84</v>
      </c>
      <c r="F970">
        <v>11.51</v>
      </c>
      <c r="G970" s="4">
        <f t="shared" si="15"/>
        <v>8.6407103825136602</v>
      </c>
    </row>
    <row r="971" spans="1:7" x14ac:dyDescent="0.2">
      <c r="A971" s="6">
        <v>29495</v>
      </c>
      <c r="B971">
        <v>130.19999999999999</v>
      </c>
      <c r="C971">
        <v>6.1</v>
      </c>
      <c r="D971">
        <v>14.7</v>
      </c>
      <c r="E971">
        <v>84.8</v>
      </c>
      <c r="F971">
        <v>11.75</v>
      </c>
      <c r="G971" s="4">
        <f t="shared" si="15"/>
        <v>8.8571428571428577</v>
      </c>
    </row>
    <row r="972" spans="1:7" x14ac:dyDescent="0.2">
      <c r="A972" s="6">
        <v>29526</v>
      </c>
      <c r="B972">
        <v>135.69999999999999</v>
      </c>
      <c r="C972">
        <v>6.13</v>
      </c>
      <c r="D972">
        <v>14.76</v>
      </c>
      <c r="E972">
        <v>85.5</v>
      </c>
      <c r="F972">
        <v>12.68</v>
      </c>
      <c r="G972" s="4">
        <f t="shared" si="15"/>
        <v>9.1937669376693769</v>
      </c>
    </row>
    <row r="973" spans="1:7" x14ac:dyDescent="0.2">
      <c r="A973" s="6">
        <v>29556</v>
      </c>
      <c r="B973">
        <v>133.5</v>
      </c>
      <c r="C973">
        <v>6.16</v>
      </c>
      <c r="D973">
        <v>14.82</v>
      </c>
      <c r="E973">
        <v>86.3</v>
      </c>
      <c r="F973">
        <v>12.84</v>
      </c>
      <c r="G973" s="4">
        <f t="shared" si="15"/>
        <v>9.0080971659919022</v>
      </c>
    </row>
    <row r="974" spans="1:7" x14ac:dyDescent="0.2">
      <c r="A974" s="6">
        <v>29587</v>
      </c>
      <c r="B974">
        <v>133</v>
      </c>
      <c r="C974">
        <v>6.2</v>
      </c>
      <c r="D974">
        <v>14.74</v>
      </c>
      <c r="E974">
        <v>87</v>
      </c>
      <c r="F974">
        <v>12.57</v>
      </c>
      <c r="G974" s="4">
        <f t="shared" si="15"/>
        <v>9.023066485753052</v>
      </c>
    </row>
    <row r="975" spans="1:7" x14ac:dyDescent="0.2">
      <c r="A975" s="6">
        <v>29618</v>
      </c>
      <c r="B975">
        <v>128.4</v>
      </c>
      <c r="C975">
        <v>6.24</v>
      </c>
      <c r="D975">
        <v>14.66</v>
      </c>
      <c r="E975">
        <v>87.9</v>
      </c>
      <c r="F975">
        <v>13.19</v>
      </c>
      <c r="G975" s="4">
        <f t="shared" si="15"/>
        <v>8.7585266030013642</v>
      </c>
    </row>
    <row r="976" spans="1:7" x14ac:dyDescent="0.2">
      <c r="A976" s="6">
        <v>29646</v>
      </c>
      <c r="B976">
        <v>133.19999999999999</v>
      </c>
      <c r="C976">
        <v>6.28</v>
      </c>
      <c r="D976">
        <v>14.58</v>
      </c>
      <c r="E976">
        <v>88.5</v>
      </c>
      <c r="F976">
        <v>13.12</v>
      </c>
      <c r="G976" s="4">
        <f t="shared" si="15"/>
        <v>9.1358024691358022</v>
      </c>
    </row>
    <row r="977" spans="1:7" x14ac:dyDescent="0.2">
      <c r="A977" s="6">
        <v>29677</v>
      </c>
      <c r="B977">
        <v>134.4</v>
      </c>
      <c r="C977">
        <v>6.32</v>
      </c>
      <c r="D977">
        <v>14.72</v>
      </c>
      <c r="E977">
        <v>89.1</v>
      </c>
      <c r="F977">
        <v>13.68</v>
      </c>
      <c r="G977" s="4">
        <f t="shared" si="15"/>
        <v>9.1304347826086953</v>
      </c>
    </row>
    <row r="978" spans="1:7" x14ac:dyDescent="0.2">
      <c r="A978" s="6">
        <v>29707</v>
      </c>
      <c r="B978">
        <v>131.69999999999999</v>
      </c>
      <c r="C978">
        <v>6.35</v>
      </c>
      <c r="D978">
        <v>14.87</v>
      </c>
      <c r="E978">
        <v>89.8</v>
      </c>
      <c r="F978">
        <v>14.1</v>
      </c>
      <c r="G978" s="4">
        <f t="shared" si="15"/>
        <v>8.8567585743106925</v>
      </c>
    </row>
    <row r="979" spans="1:7" x14ac:dyDescent="0.2">
      <c r="A979" s="6">
        <v>29738</v>
      </c>
      <c r="B979">
        <v>132.30000000000001</v>
      </c>
      <c r="C979">
        <v>6.39</v>
      </c>
      <c r="D979">
        <v>15.01</v>
      </c>
      <c r="E979">
        <v>90.6</v>
      </c>
      <c r="F979">
        <v>13.47</v>
      </c>
      <c r="G979" s="4">
        <f t="shared" si="15"/>
        <v>8.8141239173884092</v>
      </c>
    </row>
    <row r="980" spans="1:7" x14ac:dyDescent="0.2">
      <c r="A980" s="6">
        <v>29768</v>
      </c>
      <c r="B980">
        <v>129.1</v>
      </c>
      <c r="C980">
        <v>6.43</v>
      </c>
      <c r="D980">
        <v>15.1</v>
      </c>
      <c r="E980">
        <v>91.6</v>
      </c>
      <c r="F980">
        <v>14.28</v>
      </c>
      <c r="G980" s="4">
        <f t="shared" si="15"/>
        <v>8.5496688741721858</v>
      </c>
    </row>
    <row r="981" spans="1:7" x14ac:dyDescent="0.2">
      <c r="A981" s="6">
        <v>29799</v>
      </c>
      <c r="B981">
        <v>129.6</v>
      </c>
      <c r="C981">
        <v>6.48</v>
      </c>
      <c r="D981">
        <v>15.18</v>
      </c>
      <c r="E981">
        <v>92.3</v>
      </c>
      <c r="F981">
        <v>14.94</v>
      </c>
      <c r="G981" s="4">
        <f t="shared" si="15"/>
        <v>8.537549407114625</v>
      </c>
    </row>
    <row r="982" spans="1:7" x14ac:dyDescent="0.2">
      <c r="A982" s="6">
        <v>29830</v>
      </c>
      <c r="B982">
        <v>118.3</v>
      </c>
      <c r="C982">
        <v>6.52</v>
      </c>
      <c r="D982">
        <v>15.27</v>
      </c>
      <c r="E982">
        <v>93.2</v>
      </c>
      <c r="F982">
        <v>15.32</v>
      </c>
      <c r="G982" s="4">
        <f t="shared" si="15"/>
        <v>7.7472167648984938</v>
      </c>
    </row>
    <row r="983" spans="1:7" x14ac:dyDescent="0.2">
      <c r="A983" s="6">
        <v>29860</v>
      </c>
      <c r="B983">
        <v>119.8</v>
      </c>
      <c r="C983">
        <v>6.56</v>
      </c>
      <c r="D983">
        <v>15.3</v>
      </c>
      <c r="E983">
        <v>93.4</v>
      </c>
      <c r="F983">
        <v>15.15</v>
      </c>
      <c r="G983" s="4">
        <f t="shared" si="15"/>
        <v>7.8300653594771239</v>
      </c>
    </row>
    <row r="984" spans="1:7" x14ac:dyDescent="0.2">
      <c r="A984" s="6">
        <v>29891</v>
      </c>
      <c r="B984">
        <v>122.9</v>
      </c>
      <c r="C984">
        <v>6.59</v>
      </c>
      <c r="D984">
        <v>15.33</v>
      </c>
      <c r="E984">
        <v>93.7</v>
      </c>
      <c r="F984">
        <v>13.39</v>
      </c>
      <c r="G984" s="4">
        <f t="shared" si="15"/>
        <v>8.0169602087410308</v>
      </c>
    </row>
    <row r="985" spans="1:7" x14ac:dyDescent="0.2">
      <c r="A985" s="6">
        <v>29921</v>
      </c>
      <c r="B985">
        <v>123.8</v>
      </c>
      <c r="C985">
        <v>6.63</v>
      </c>
      <c r="D985">
        <v>15.36</v>
      </c>
      <c r="E985">
        <v>94</v>
      </c>
      <c r="F985">
        <v>13.72</v>
      </c>
      <c r="G985" s="4">
        <f t="shared" si="15"/>
        <v>8.0598958333333339</v>
      </c>
    </row>
    <row r="986" spans="1:7" x14ac:dyDescent="0.2">
      <c r="A986" s="6">
        <v>29952</v>
      </c>
      <c r="B986">
        <v>117.3</v>
      </c>
      <c r="C986">
        <v>6.66</v>
      </c>
      <c r="D986">
        <v>15.18</v>
      </c>
      <c r="E986">
        <v>94.3</v>
      </c>
      <c r="F986">
        <v>14.59</v>
      </c>
      <c r="G986" s="4">
        <f t="shared" si="15"/>
        <v>7.7272727272727275</v>
      </c>
    </row>
    <row r="987" spans="1:7" x14ac:dyDescent="0.2">
      <c r="A987" s="6">
        <v>29983</v>
      </c>
      <c r="B987">
        <v>114.5</v>
      </c>
      <c r="C987">
        <v>6.69</v>
      </c>
      <c r="D987">
        <v>14.99</v>
      </c>
      <c r="E987">
        <v>94.6</v>
      </c>
      <c r="F987">
        <v>14.43</v>
      </c>
      <c r="G987" s="4">
        <f t="shared" si="15"/>
        <v>7.6384256170780516</v>
      </c>
    </row>
    <row r="988" spans="1:7" x14ac:dyDescent="0.2">
      <c r="A988" s="6">
        <v>30011</v>
      </c>
      <c r="B988">
        <v>110.8</v>
      </c>
      <c r="C988">
        <v>6.72</v>
      </c>
      <c r="D988">
        <v>14.81</v>
      </c>
      <c r="E988">
        <v>94.5</v>
      </c>
      <c r="F988">
        <v>13.86</v>
      </c>
      <c r="G988" s="4">
        <f t="shared" si="15"/>
        <v>7.4814314652261977</v>
      </c>
    </row>
    <row r="989" spans="1:7" x14ac:dyDescent="0.2">
      <c r="A989" s="6">
        <v>30042</v>
      </c>
      <c r="B989">
        <v>116.3</v>
      </c>
      <c r="C989">
        <v>6.75</v>
      </c>
      <c r="D989">
        <v>14.6</v>
      </c>
      <c r="E989">
        <v>94.9</v>
      </c>
      <c r="F989">
        <v>13.87</v>
      </c>
      <c r="G989" s="4">
        <f t="shared" si="15"/>
        <v>7.9657534246575343</v>
      </c>
    </row>
    <row r="990" spans="1:7" x14ac:dyDescent="0.2">
      <c r="A990" s="6">
        <v>30072</v>
      </c>
      <c r="B990">
        <v>116.4</v>
      </c>
      <c r="C990">
        <v>6.78</v>
      </c>
      <c r="D990">
        <v>14.38</v>
      </c>
      <c r="E990">
        <v>95.8</v>
      </c>
      <c r="F990">
        <v>13.62</v>
      </c>
      <c r="G990" s="4">
        <f t="shared" si="15"/>
        <v>8.0945757997218362</v>
      </c>
    </row>
    <row r="991" spans="1:7" x14ac:dyDescent="0.2">
      <c r="A991" s="6">
        <v>30103</v>
      </c>
      <c r="B991">
        <v>109.7</v>
      </c>
      <c r="C991">
        <v>6.81</v>
      </c>
      <c r="D991">
        <v>14.17</v>
      </c>
      <c r="E991">
        <v>97</v>
      </c>
      <c r="F991">
        <v>14.3</v>
      </c>
      <c r="G991" s="4">
        <f t="shared" si="15"/>
        <v>7.7417078334509526</v>
      </c>
    </row>
    <row r="992" spans="1:7" x14ac:dyDescent="0.2">
      <c r="A992" s="6">
        <v>30133</v>
      </c>
      <c r="B992">
        <v>109.4</v>
      </c>
      <c r="C992">
        <v>6.82</v>
      </c>
      <c r="D992">
        <v>13.97</v>
      </c>
      <c r="E992">
        <v>97.5</v>
      </c>
      <c r="F992">
        <v>13.95</v>
      </c>
      <c r="G992" s="4">
        <f t="shared" si="15"/>
        <v>7.8310665712240519</v>
      </c>
    </row>
    <row r="993" spans="1:7" x14ac:dyDescent="0.2">
      <c r="A993" s="6">
        <v>30164</v>
      </c>
      <c r="B993">
        <v>109.7</v>
      </c>
      <c r="C993">
        <v>6.84</v>
      </c>
      <c r="D993">
        <v>13.76</v>
      </c>
      <c r="E993">
        <v>97.7</v>
      </c>
      <c r="F993">
        <v>13.06</v>
      </c>
      <c r="G993" s="4">
        <f t="shared" si="15"/>
        <v>7.9723837209302326</v>
      </c>
    </row>
    <row r="994" spans="1:7" x14ac:dyDescent="0.2">
      <c r="A994" s="6">
        <v>30195</v>
      </c>
      <c r="B994">
        <v>122.4</v>
      </c>
      <c r="C994">
        <v>6.85</v>
      </c>
      <c r="D994">
        <v>13.56</v>
      </c>
      <c r="E994">
        <v>97.9</v>
      </c>
      <c r="F994">
        <v>12.34</v>
      </c>
      <c r="G994" s="4">
        <f t="shared" si="15"/>
        <v>9.0265486725663724</v>
      </c>
    </row>
    <row r="995" spans="1:7" x14ac:dyDescent="0.2">
      <c r="A995" s="6">
        <v>30225</v>
      </c>
      <c r="B995">
        <v>132.69999999999999</v>
      </c>
      <c r="C995">
        <v>6.86</v>
      </c>
      <c r="D995">
        <v>13.25</v>
      </c>
      <c r="E995">
        <v>98.2</v>
      </c>
      <c r="F995">
        <v>10.91</v>
      </c>
      <c r="G995" s="4">
        <f t="shared" si="15"/>
        <v>10.015094339622641</v>
      </c>
    </row>
    <row r="996" spans="1:7" x14ac:dyDescent="0.2">
      <c r="A996" s="6">
        <v>30256</v>
      </c>
      <c r="B996">
        <v>138.1</v>
      </c>
      <c r="C996">
        <v>6.86</v>
      </c>
      <c r="D996">
        <v>12.95</v>
      </c>
      <c r="E996">
        <v>98</v>
      </c>
      <c r="F996">
        <v>10.55</v>
      </c>
      <c r="G996" s="4">
        <f t="shared" si="15"/>
        <v>10.664092664092664</v>
      </c>
    </row>
    <row r="997" spans="1:7" x14ac:dyDescent="0.2">
      <c r="A997" s="6">
        <v>30286</v>
      </c>
      <c r="B997">
        <v>139.4</v>
      </c>
      <c r="C997">
        <v>6.87</v>
      </c>
      <c r="D997">
        <v>12.64</v>
      </c>
      <c r="E997">
        <v>97.6</v>
      </c>
      <c r="F997">
        <v>10.54</v>
      </c>
      <c r="G997" s="4">
        <f t="shared" si="15"/>
        <v>11.028481012658228</v>
      </c>
    </row>
    <row r="998" spans="1:7" x14ac:dyDescent="0.2">
      <c r="A998" s="6">
        <v>30317</v>
      </c>
      <c r="B998">
        <v>144.30000000000001</v>
      </c>
      <c r="C998">
        <v>6.88</v>
      </c>
      <c r="D998">
        <v>12.57</v>
      </c>
      <c r="E998">
        <v>97.8</v>
      </c>
      <c r="F998">
        <v>10.46</v>
      </c>
      <c r="G998" s="4">
        <f t="shared" ref="G998:G1061" si="16">SP500_Price/Earnings</f>
        <v>11.479713603818617</v>
      </c>
    </row>
    <row r="999" spans="1:7" x14ac:dyDescent="0.2">
      <c r="A999" s="6">
        <v>30348</v>
      </c>
      <c r="B999">
        <v>146.80000000000001</v>
      </c>
      <c r="C999">
        <v>6.9</v>
      </c>
      <c r="D999">
        <v>12.49</v>
      </c>
      <c r="E999">
        <v>97.9</v>
      </c>
      <c r="F999">
        <v>10.72</v>
      </c>
      <c r="G999" s="4">
        <f t="shared" si="16"/>
        <v>11.753402722177743</v>
      </c>
    </row>
    <row r="1000" spans="1:7" x14ac:dyDescent="0.2">
      <c r="A1000" s="6">
        <v>30376</v>
      </c>
      <c r="B1000">
        <v>151.9</v>
      </c>
      <c r="C1000">
        <v>6.91</v>
      </c>
      <c r="D1000">
        <v>12.42</v>
      </c>
      <c r="E1000">
        <v>97.9</v>
      </c>
      <c r="F1000">
        <v>10.51</v>
      </c>
      <c r="G1000" s="4">
        <f t="shared" si="16"/>
        <v>12.230273752012883</v>
      </c>
    </row>
    <row r="1001" spans="1:7" x14ac:dyDescent="0.2">
      <c r="A1001" s="6">
        <v>30407</v>
      </c>
      <c r="B1001">
        <v>157.69999999999999</v>
      </c>
      <c r="C1001">
        <v>6.92</v>
      </c>
      <c r="D1001">
        <v>12.48</v>
      </c>
      <c r="E1001">
        <v>98.6</v>
      </c>
      <c r="F1001">
        <v>10.4</v>
      </c>
      <c r="G1001" s="4">
        <f t="shared" si="16"/>
        <v>12.636217948717947</v>
      </c>
    </row>
    <row r="1002" spans="1:7" x14ac:dyDescent="0.2">
      <c r="A1002" s="6">
        <v>30437</v>
      </c>
      <c r="B1002">
        <v>164.1</v>
      </c>
      <c r="C1002">
        <v>6.93</v>
      </c>
      <c r="D1002">
        <v>12.53</v>
      </c>
      <c r="E1002">
        <v>99.2</v>
      </c>
      <c r="F1002">
        <v>10.38</v>
      </c>
      <c r="G1002" s="4">
        <f t="shared" si="16"/>
        <v>13.096568236233042</v>
      </c>
    </row>
    <row r="1003" spans="1:7" x14ac:dyDescent="0.2">
      <c r="A1003" s="6">
        <v>30468</v>
      </c>
      <c r="B1003">
        <v>166.4</v>
      </c>
      <c r="C1003">
        <v>6.94</v>
      </c>
      <c r="D1003">
        <v>12.59</v>
      </c>
      <c r="E1003">
        <v>99.5</v>
      </c>
      <c r="F1003">
        <v>10.85</v>
      </c>
      <c r="G1003" s="4">
        <f t="shared" si="16"/>
        <v>13.216838760921366</v>
      </c>
    </row>
    <row r="1004" spans="1:7" x14ac:dyDescent="0.2">
      <c r="A1004" s="6">
        <v>30498</v>
      </c>
      <c r="B1004">
        <v>167</v>
      </c>
      <c r="C1004">
        <v>6.96</v>
      </c>
      <c r="D1004">
        <v>12.83</v>
      </c>
      <c r="E1004">
        <v>99.9</v>
      </c>
      <c r="F1004">
        <v>11.38</v>
      </c>
      <c r="G1004" s="4">
        <f t="shared" si="16"/>
        <v>13.016367887763055</v>
      </c>
    </row>
    <row r="1005" spans="1:7" x14ac:dyDescent="0.2">
      <c r="A1005" s="6">
        <v>30529</v>
      </c>
      <c r="B1005">
        <v>162.4</v>
      </c>
      <c r="C1005">
        <v>6.98</v>
      </c>
      <c r="D1005">
        <v>13.06</v>
      </c>
      <c r="E1005">
        <v>100.2</v>
      </c>
      <c r="F1005">
        <v>11.85</v>
      </c>
      <c r="G1005" s="4">
        <f t="shared" si="16"/>
        <v>12.434915773353753</v>
      </c>
    </row>
    <row r="1006" spans="1:7" x14ac:dyDescent="0.2">
      <c r="A1006" s="6">
        <v>30560</v>
      </c>
      <c r="B1006">
        <v>167.2</v>
      </c>
      <c r="C1006">
        <v>7</v>
      </c>
      <c r="D1006">
        <v>13.3</v>
      </c>
      <c r="E1006">
        <v>100.7</v>
      </c>
      <c r="F1006">
        <v>11.65</v>
      </c>
      <c r="G1006" s="4">
        <f t="shared" si="16"/>
        <v>12.571428571428569</v>
      </c>
    </row>
    <row r="1007" spans="1:7" x14ac:dyDescent="0.2">
      <c r="A1007" s="6">
        <v>30590</v>
      </c>
      <c r="B1007">
        <v>167.7</v>
      </c>
      <c r="C1007">
        <v>7.03</v>
      </c>
      <c r="D1007">
        <v>13.54</v>
      </c>
      <c r="E1007">
        <v>101</v>
      </c>
      <c r="F1007">
        <v>11.54</v>
      </c>
      <c r="G1007" s="4">
        <f t="shared" si="16"/>
        <v>12.385524372230428</v>
      </c>
    </row>
    <row r="1008" spans="1:7" x14ac:dyDescent="0.2">
      <c r="A1008" s="6">
        <v>30621</v>
      </c>
      <c r="B1008">
        <v>165.2</v>
      </c>
      <c r="C1008">
        <v>7.06</v>
      </c>
      <c r="D1008">
        <v>13.79</v>
      </c>
      <c r="E1008">
        <v>101.2</v>
      </c>
      <c r="F1008">
        <v>11.69</v>
      </c>
      <c r="G1008" s="4">
        <f t="shared" si="16"/>
        <v>11.979695431472081</v>
      </c>
    </row>
    <row r="1009" spans="1:7" x14ac:dyDescent="0.2">
      <c r="A1009" s="6">
        <v>30651</v>
      </c>
      <c r="B1009">
        <v>164.4</v>
      </c>
      <c r="C1009">
        <v>7.09</v>
      </c>
      <c r="D1009">
        <v>14.03</v>
      </c>
      <c r="E1009">
        <v>101.3</v>
      </c>
      <c r="F1009">
        <v>11.83</v>
      </c>
      <c r="G1009" s="4">
        <f t="shared" si="16"/>
        <v>11.717747683535283</v>
      </c>
    </row>
    <row r="1010" spans="1:7" x14ac:dyDescent="0.2">
      <c r="A1010" s="6">
        <v>30682</v>
      </c>
      <c r="B1010">
        <v>166.4</v>
      </c>
      <c r="C1010">
        <v>7.12</v>
      </c>
      <c r="D1010">
        <v>14.44</v>
      </c>
      <c r="E1010">
        <v>101.9</v>
      </c>
      <c r="F1010">
        <v>11.67</v>
      </c>
      <c r="G1010" s="4">
        <f t="shared" si="16"/>
        <v>11.523545706371191</v>
      </c>
    </row>
    <row r="1011" spans="1:7" x14ac:dyDescent="0.2">
      <c r="A1011" s="6">
        <v>30713</v>
      </c>
      <c r="B1011">
        <v>157.30000000000001</v>
      </c>
      <c r="C1011">
        <v>7.15</v>
      </c>
      <c r="D1011">
        <v>14.85</v>
      </c>
      <c r="E1011">
        <v>102.4</v>
      </c>
      <c r="F1011">
        <v>11.84</v>
      </c>
      <c r="G1011" s="4">
        <f t="shared" si="16"/>
        <v>10.592592592592593</v>
      </c>
    </row>
    <row r="1012" spans="1:7" x14ac:dyDescent="0.2">
      <c r="A1012" s="6">
        <v>30742</v>
      </c>
      <c r="B1012">
        <v>157.4</v>
      </c>
      <c r="C1012">
        <v>7.18</v>
      </c>
      <c r="D1012">
        <v>15.26</v>
      </c>
      <c r="E1012">
        <v>102.6</v>
      </c>
      <c r="F1012">
        <v>12.32</v>
      </c>
      <c r="G1012" s="4">
        <f t="shared" si="16"/>
        <v>10.314547837483618</v>
      </c>
    </row>
    <row r="1013" spans="1:7" x14ac:dyDescent="0.2">
      <c r="A1013" s="6">
        <v>30773</v>
      </c>
      <c r="B1013">
        <v>157.6</v>
      </c>
      <c r="C1013">
        <v>7.22</v>
      </c>
      <c r="D1013">
        <v>15.57</v>
      </c>
      <c r="E1013">
        <v>103.1</v>
      </c>
      <c r="F1013">
        <v>12.63</v>
      </c>
      <c r="G1013" s="4">
        <f t="shared" si="16"/>
        <v>10.122029543994861</v>
      </c>
    </row>
    <row r="1014" spans="1:7" x14ac:dyDescent="0.2">
      <c r="A1014" s="6">
        <v>30803</v>
      </c>
      <c r="B1014">
        <v>156.6</v>
      </c>
      <c r="C1014">
        <v>7.27</v>
      </c>
      <c r="D1014">
        <v>15.89</v>
      </c>
      <c r="E1014">
        <v>103.4</v>
      </c>
      <c r="F1014">
        <v>13.41</v>
      </c>
      <c r="G1014" s="4">
        <f t="shared" si="16"/>
        <v>9.8552548772813076</v>
      </c>
    </row>
    <row r="1015" spans="1:7" x14ac:dyDescent="0.2">
      <c r="A1015" s="6">
        <v>30834</v>
      </c>
      <c r="B1015">
        <v>153.1</v>
      </c>
      <c r="C1015">
        <v>7.31</v>
      </c>
      <c r="D1015">
        <v>16.2</v>
      </c>
      <c r="E1015">
        <v>103.7</v>
      </c>
      <c r="F1015">
        <v>13.56</v>
      </c>
      <c r="G1015" s="4">
        <f t="shared" si="16"/>
        <v>9.4506172839506171</v>
      </c>
    </row>
    <row r="1016" spans="1:7" x14ac:dyDescent="0.2">
      <c r="A1016" s="6">
        <v>30864</v>
      </c>
      <c r="B1016">
        <v>151.1</v>
      </c>
      <c r="C1016">
        <v>7.33</v>
      </c>
      <c r="D1016">
        <v>16.32</v>
      </c>
      <c r="E1016">
        <v>104.1</v>
      </c>
      <c r="F1016">
        <v>13.36</v>
      </c>
      <c r="G1016" s="4">
        <f t="shared" si="16"/>
        <v>9.2585784313725483</v>
      </c>
    </row>
    <row r="1017" spans="1:7" x14ac:dyDescent="0.2">
      <c r="A1017" s="6">
        <v>30895</v>
      </c>
      <c r="B1017">
        <v>164.4</v>
      </c>
      <c r="C1017">
        <v>7.36</v>
      </c>
      <c r="D1017">
        <v>16.440000000000001</v>
      </c>
      <c r="E1017">
        <v>104.5</v>
      </c>
      <c r="F1017">
        <v>12.72</v>
      </c>
      <c r="G1017" s="4">
        <f t="shared" si="16"/>
        <v>10</v>
      </c>
    </row>
    <row r="1018" spans="1:7" x14ac:dyDescent="0.2">
      <c r="A1018" s="6">
        <v>30926</v>
      </c>
      <c r="B1018">
        <v>166.1</v>
      </c>
      <c r="C1018">
        <v>7.38</v>
      </c>
      <c r="D1018">
        <v>16.559999999999999</v>
      </c>
      <c r="E1018">
        <v>105</v>
      </c>
      <c r="F1018">
        <v>12.52</v>
      </c>
      <c r="G1018" s="4">
        <f t="shared" si="16"/>
        <v>10.030193236714977</v>
      </c>
    </row>
    <row r="1019" spans="1:7" x14ac:dyDescent="0.2">
      <c r="A1019" s="6">
        <v>30956</v>
      </c>
      <c r="B1019">
        <v>164.8</v>
      </c>
      <c r="C1019">
        <v>7.43</v>
      </c>
      <c r="D1019">
        <v>16.59</v>
      </c>
      <c r="E1019">
        <v>105.3</v>
      </c>
      <c r="F1019">
        <v>12.16</v>
      </c>
      <c r="G1019" s="4">
        <f t="shared" si="16"/>
        <v>9.9336949969861372</v>
      </c>
    </row>
    <row r="1020" spans="1:7" x14ac:dyDescent="0.2">
      <c r="A1020" s="6">
        <v>30987</v>
      </c>
      <c r="B1020">
        <v>166.3</v>
      </c>
      <c r="C1020">
        <v>7.48</v>
      </c>
      <c r="D1020">
        <v>16.61</v>
      </c>
      <c r="E1020">
        <v>105.3</v>
      </c>
      <c r="F1020">
        <v>11.57</v>
      </c>
      <c r="G1020" s="4">
        <f t="shared" si="16"/>
        <v>10.012040939193257</v>
      </c>
    </row>
    <row r="1021" spans="1:7" x14ac:dyDescent="0.2">
      <c r="A1021" s="6">
        <v>31017</v>
      </c>
      <c r="B1021">
        <v>164.5</v>
      </c>
      <c r="C1021">
        <v>7.53</v>
      </c>
      <c r="D1021">
        <v>16.64</v>
      </c>
      <c r="E1021">
        <v>105.3</v>
      </c>
      <c r="F1021">
        <v>11.5</v>
      </c>
      <c r="G1021" s="4">
        <f t="shared" si="16"/>
        <v>9.8858173076923066</v>
      </c>
    </row>
    <row r="1022" spans="1:7" x14ac:dyDescent="0.2">
      <c r="A1022" s="6">
        <v>31048</v>
      </c>
      <c r="B1022">
        <v>171.6</v>
      </c>
      <c r="C1022">
        <v>7.57</v>
      </c>
      <c r="D1022">
        <v>16.559999999999999</v>
      </c>
      <c r="E1022">
        <v>105.5</v>
      </c>
      <c r="F1022">
        <v>11.38</v>
      </c>
      <c r="G1022" s="4">
        <f t="shared" si="16"/>
        <v>10.362318840579711</v>
      </c>
    </row>
    <row r="1023" spans="1:7" x14ac:dyDescent="0.2">
      <c r="A1023" s="6">
        <v>31079</v>
      </c>
      <c r="B1023">
        <v>180.9</v>
      </c>
      <c r="C1023">
        <v>7.62</v>
      </c>
      <c r="D1023">
        <v>16.47</v>
      </c>
      <c r="E1023">
        <v>106</v>
      </c>
      <c r="F1023">
        <v>11.51</v>
      </c>
      <c r="G1023" s="4">
        <f t="shared" si="16"/>
        <v>10.983606557377051</v>
      </c>
    </row>
    <row r="1024" spans="1:7" x14ac:dyDescent="0.2">
      <c r="A1024" s="6">
        <v>31107</v>
      </c>
      <c r="B1024">
        <v>179.4</v>
      </c>
      <c r="C1024">
        <v>7.66</v>
      </c>
      <c r="D1024">
        <v>16.39</v>
      </c>
      <c r="E1024">
        <v>106.4</v>
      </c>
      <c r="F1024">
        <v>11.86</v>
      </c>
      <c r="G1024" s="4">
        <f t="shared" si="16"/>
        <v>10.945698596705308</v>
      </c>
    </row>
    <row r="1025" spans="1:7" x14ac:dyDescent="0.2">
      <c r="A1025" s="6">
        <v>31138</v>
      </c>
      <c r="B1025">
        <v>180.6</v>
      </c>
      <c r="C1025">
        <v>7.69</v>
      </c>
      <c r="D1025">
        <v>16.13</v>
      </c>
      <c r="E1025">
        <v>106.9</v>
      </c>
      <c r="F1025">
        <v>11.43</v>
      </c>
      <c r="G1025" s="4">
        <f t="shared" si="16"/>
        <v>11.196528208307502</v>
      </c>
    </row>
    <row r="1026" spans="1:7" x14ac:dyDescent="0.2">
      <c r="A1026" s="6">
        <v>31168</v>
      </c>
      <c r="B1026">
        <v>184.9</v>
      </c>
      <c r="C1026">
        <v>7.71</v>
      </c>
      <c r="D1026">
        <v>15.87</v>
      </c>
      <c r="E1026">
        <v>107.3</v>
      </c>
      <c r="F1026">
        <v>10.85</v>
      </c>
      <c r="G1026" s="4">
        <f t="shared" si="16"/>
        <v>11.650913673597984</v>
      </c>
    </row>
    <row r="1027" spans="1:7" x14ac:dyDescent="0.2">
      <c r="A1027" s="6">
        <v>31199</v>
      </c>
      <c r="B1027">
        <v>188.9</v>
      </c>
      <c r="C1027">
        <v>7.74</v>
      </c>
      <c r="D1027">
        <v>15.61</v>
      </c>
      <c r="E1027">
        <v>107.6</v>
      </c>
      <c r="F1027">
        <v>10.16</v>
      </c>
      <c r="G1027" s="4">
        <f t="shared" si="16"/>
        <v>12.101217168481742</v>
      </c>
    </row>
    <row r="1028" spans="1:7" x14ac:dyDescent="0.2">
      <c r="A1028" s="6">
        <v>31229</v>
      </c>
      <c r="B1028">
        <v>192.5</v>
      </c>
      <c r="C1028">
        <v>7.77</v>
      </c>
      <c r="D1028">
        <v>15.48</v>
      </c>
      <c r="E1028">
        <v>107.8</v>
      </c>
      <c r="F1028">
        <v>10.31</v>
      </c>
      <c r="G1028" s="4">
        <f t="shared" si="16"/>
        <v>12.435400516795866</v>
      </c>
    </row>
    <row r="1029" spans="1:7" x14ac:dyDescent="0.2">
      <c r="A1029" s="6">
        <v>31260</v>
      </c>
      <c r="B1029">
        <v>188.3</v>
      </c>
      <c r="C1029">
        <v>7.81</v>
      </c>
      <c r="D1029">
        <v>15.36</v>
      </c>
      <c r="E1029">
        <v>108</v>
      </c>
      <c r="F1029">
        <v>10.33</v>
      </c>
      <c r="G1029" s="4">
        <f t="shared" si="16"/>
        <v>12.259114583333334</v>
      </c>
    </row>
    <row r="1030" spans="1:7" x14ac:dyDescent="0.2">
      <c r="A1030" s="6">
        <v>31291</v>
      </c>
      <c r="B1030">
        <v>184.1</v>
      </c>
      <c r="C1030">
        <v>7.84</v>
      </c>
      <c r="D1030">
        <v>15.23</v>
      </c>
      <c r="E1030">
        <v>108.3</v>
      </c>
      <c r="F1030">
        <v>10.37</v>
      </c>
      <c r="G1030" s="4">
        <f t="shared" si="16"/>
        <v>12.087984241628364</v>
      </c>
    </row>
    <row r="1031" spans="1:7" x14ac:dyDescent="0.2">
      <c r="A1031" s="6">
        <v>31321</v>
      </c>
      <c r="B1031">
        <v>186.2</v>
      </c>
      <c r="C1031">
        <v>7.86</v>
      </c>
      <c r="D1031">
        <v>15.02</v>
      </c>
      <c r="E1031">
        <v>108.7</v>
      </c>
      <c r="F1031">
        <v>10.24</v>
      </c>
      <c r="G1031" s="4">
        <f t="shared" si="16"/>
        <v>12.396804260985352</v>
      </c>
    </row>
    <row r="1032" spans="1:7" x14ac:dyDescent="0.2">
      <c r="A1032" s="6">
        <v>31352</v>
      </c>
      <c r="B1032">
        <v>197.5</v>
      </c>
      <c r="C1032">
        <v>7.88</v>
      </c>
      <c r="D1032">
        <v>14.82</v>
      </c>
      <c r="E1032">
        <v>109</v>
      </c>
      <c r="F1032">
        <v>9.7799999999999994</v>
      </c>
      <c r="G1032" s="4">
        <f t="shared" si="16"/>
        <v>13.326585695006747</v>
      </c>
    </row>
    <row r="1033" spans="1:7" x14ac:dyDescent="0.2">
      <c r="A1033" s="6">
        <v>31382</v>
      </c>
      <c r="B1033">
        <v>207.3</v>
      </c>
      <c r="C1033">
        <v>7.9</v>
      </c>
      <c r="D1033">
        <v>14.61</v>
      </c>
      <c r="E1033">
        <v>109.3</v>
      </c>
      <c r="F1033">
        <v>9.26</v>
      </c>
      <c r="G1033" s="4">
        <f t="shared" si="16"/>
        <v>14.188911704312117</v>
      </c>
    </row>
    <row r="1034" spans="1:7" x14ac:dyDescent="0.2">
      <c r="A1034" s="6">
        <v>31413</v>
      </c>
      <c r="B1034">
        <v>208.2</v>
      </c>
      <c r="C1034">
        <v>7.94</v>
      </c>
      <c r="D1034">
        <v>14.58</v>
      </c>
      <c r="E1034">
        <v>109.6</v>
      </c>
      <c r="F1034">
        <v>9.19</v>
      </c>
      <c r="G1034" s="4">
        <f t="shared" si="16"/>
        <v>14.2798353909465</v>
      </c>
    </row>
    <row r="1035" spans="1:7" x14ac:dyDescent="0.2">
      <c r="A1035" s="6">
        <v>31444</v>
      </c>
      <c r="B1035">
        <v>219.4</v>
      </c>
      <c r="C1035">
        <v>7.98</v>
      </c>
      <c r="D1035">
        <v>14.55</v>
      </c>
      <c r="E1035">
        <v>109.3</v>
      </c>
      <c r="F1035">
        <v>8.6999999999999993</v>
      </c>
      <c r="G1035" s="4">
        <f t="shared" si="16"/>
        <v>15.079037800687285</v>
      </c>
    </row>
    <row r="1036" spans="1:7" x14ac:dyDescent="0.2">
      <c r="A1036" s="6">
        <v>31472</v>
      </c>
      <c r="B1036">
        <v>232.3</v>
      </c>
      <c r="C1036">
        <v>8.02</v>
      </c>
      <c r="D1036">
        <v>14.52</v>
      </c>
      <c r="E1036">
        <v>108.8</v>
      </c>
      <c r="F1036">
        <v>7.78</v>
      </c>
      <c r="G1036" s="4">
        <f t="shared" si="16"/>
        <v>15.998622589531681</v>
      </c>
    </row>
    <row r="1037" spans="1:7" x14ac:dyDescent="0.2">
      <c r="A1037" s="6">
        <v>31503</v>
      </c>
      <c r="B1037">
        <v>238</v>
      </c>
      <c r="C1037">
        <v>8.0500000000000007</v>
      </c>
      <c r="D1037">
        <v>14.58</v>
      </c>
      <c r="E1037">
        <v>108.6</v>
      </c>
      <c r="F1037">
        <v>7.3</v>
      </c>
      <c r="G1037" s="4">
        <f t="shared" si="16"/>
        <v>16.323731138545952</v>
      </c>
    </row>
    <row r="1038" spans="1:7" x14ac:dyDescent="0.2">
      <c r="A1038" s="6">
        <v>31533</v>
      </c>
      <c r="B1038">
        <v>238.5</v>
      </c>
      <c r="C1038">
        <v>8.07</v>
      </c>
      <c r="D1038">
        <v>14.65</v>
      </c>
      <c r="E1038">
        <v>108.9</v>
      </c>
      <c r="F1038">
        <v>7.71</v>
      </c>
      <c r="G1038" s="4">
        <f t="shared" si="16"/>
        <v>16.27986348122867</v>
      </c>
    </row>
    <row r="1039" spans="1:7" x14ac:dyDescent="0.2">
      <c r="A1039" s="6">
        <v>31564</v>
      </c>
      <c r="B1039">
        <v>245.3</v>
      </c>
      <c r="C1039">
        <v>8.1</v>
      </c>
      <c r="D1039">
        <v>14.71</v>
      </c>
      <c r="E1039">
        <v>109.5</v>
      </c>
      <c r="F1039">
        <v>7.8</v>
      </c>
      <c r="G1039" s="4">
        <f t="shared" si="16"/>
        <v>16.675730795377294</v>
      </c>
    </row>
    <row r="1040" spans="1:7" x14ac:dyDescent="0.2">
      <c r="A1040" s="6">
        <v>31594</v>
      </c>
      <c r="B1040">
        <v>240.2</v>
      </c>
      <c r="C1040">
        <v>8.14</v>
      </c>
      <c r="D1040">
        <v>14.76</v>
      </c>
      <c r="E1040">
        <v>109.5</v>
      </c>
      <c r="F1040">
        <v>7.3</v>
      </c>
      <c r="G1040" s="4">
        <f t="shared" si="16"/>
        <v>16.273712737127372</v>
      </c>
    </row>
    <row r="1041" spans="1:7" x14ac:dyDescent="0.2">
      <c r="A1041" s="6">
        <v>31625</v>
      </c>
      <c r="B1041">
        <v>245</v>
      </c>
      <c r="C1041">
        <v>8.19</v>
      </c>
      <c r="D1041">
        <v>14.8</v>
      </c>
      <c r="E1041">
        <v>109.7</v>
      </c>
      <c r="F1041">
        <v>7.17</v>
      </c>
      <c r="G1041" s="4">
        <f t="shared" si="16"/>
        <v>16.554054054054053</v>
      </c>
    </row>
    <row r="1042" spans="1:7" x14ac:dyDescent="0.2">
      <c r="A1042" s="6">
        <v>31656</v>
      </c>
      <c r="B1042">
        <v>238.3</v>
      </c>
      <c r="C1042">
        <v>8.23</v>
      </c>
      <c r="D1042">
        <v>14.85</v>
      </c>
      <c r="E1042">
        <v>110.2</v>
      </c>
      <c r="F1042">
        <v>7.45</v>
      </c>
      <c r="G1042" s="4">
        <f t="shared" si="16"/>
        <v>16.047138047138048</v>
      </c>
    </row>
    <row r="1043" spans="1:7" x14ac:dyDescent="0.2">
      <c r="A1043" s="6">
        <v>31686</v>
      </c>
      <c r="B1043">
        <v>237.4</v>
      </c>
      <c r="C1043">
        <v>8.25</v>
      </c>
      <c r="D1043">
        <v>14.73</v>
      </c>
      <c r="E1043">
        <v>110.3</v>
      </c>
      <c r="F1043">
        <v>7.43</v>
      </c>
      <c r="G1043" s="4">
        <f t="shared" si="16"/>
        <v>16.116768499660555</v>
      </c>
    </row>
    <row r="1044" spans="1:7" x14ac:dyDescent="0.2">
      <c r="A1044" s="6">
        <v>31717</v>
      </c>
      <c r="B1044">
        <v>245.1</v>
      </c>
      <c r="C1044">
        <v>8.26</v>
      </c>
      <c r="D1044">
        <v>14.6</v>
      </c>
      <c r="E1044">
        <v>110.4</v>
      </c>
      <c r="F1044">
        <v>7.25</v>
      </c>
      <c r="G1044" s="4">
        <f t="shared" si="16"/>
        <v>16.787671232876711</v>
      </c>
    </row>
    <row r="1045" spans="1:7" x14ac:dyDescent="0.2">
      <c r="A1045" s="6">
        <v>31747</v>
      </c>
      <c r="B1045">
        <v>248.6</v>
      </c>
      <c r="C1045">
        <v>8.2799999999999994</v>
      </c>
      <c r="D1045">
        <v>14.48</v>
      </c>
      <c r="E1045">
        <v>110.5</v>
      </c>
      <c r="F1045">
        <v>7.11</v>
      </c>
      <c r="G1045" s="4">
        <f t="shared" si="16"/>
        <v>17.168508287292816</v>
      </c>
    </row>
    <row r="1046" spans="1:7" x14ac:dyDescent="0.2">
      <c r="A1046" s="6">
        <v>31778</v>
      </c>
      <c r="B1046">
        <v>264.5</v>
      </c>
      <c r="C1046">
        <v>8.3000000000000007</v>
      </c>
      <c r="D1046">
        <v>14.69</v>
      </c>
      <c r="E1046">
        <v>111.2</v>
      </c>
      <c r="F1046">
        <v>7.08</v>
      </c>
      <c r="G1046" s="4">
        <f t="shared" si="16"/>
        <v>18.005445881552077</v>
      </c>
    </row>
    <row r="1047" spans="1:7" x14ac:dyDescent="0.2">
      <c r="A1047" s="6">
        <v>31809</v>
      </c>
      <c r="B1047">
        <v>280.89999999999998</v>
      </c>
      <c r="C1047">
        <v>8.32</v>
      </c>
      <c r="D1047">
        <v>14.89</v>
      </c>
      <c r="E1047">
        <v>111.6</v>
      </c>
      <c r="F1047">
        <v>7.25</v>
      </c>
      <c r="G1047" s="4">
        <f t="shared" si="16"/>
        <v>18.86501007387508</v>
      </c>
    </row>
    <row r="1048" spans="1:7" x14ac:dyDescent="0.2">
      <c r="A1048" s="6">
        <v>31837</v>
      </c>
      <c r="B1048">
        <v>292.5</v>
      </c>
      <c r="C1048">
        <v>8.34</v>
      </c>
      <c r="D1048">
        <v>15.1</v>
      </c>
      <c r="E1048">
        <v>112.1</v>
      </c>
      <c r="F1048">
        <v>7.25</v>
      </c>
      <c r="G1048" s="4">
        <f t="shared" si="16"/>
        <v>19.370860927152318</v>
      </c>
    </row>
    <row r="1049" spans="1:7" x14ac:dyDescent="0.2">
      <c r="A1049" s="6">
        <v>31868</v>
      </c>
      <c r="B1049">
        <v>289.3</v>
      </c>
      <c r="C1049">
        <v>8.4</v>
      </c>
      <c r="D1049">
        <v>14.87</v>
      </c>
      <c r="E1049">
        <v>112.7</v>
      </c>
      <c r="F1049">
        <v>8.02</v>
      </c>
      <c r="G1049" s="4">
        <f t="shared" si="16"/>
        <v>19.455279085406861</v>
      </c>
    </row>
    <row r="1050" spans="1:7" x14ac:dyDescent="0.2">
      <c r="A1050" s="6">
        <v>31898</v>
      </c>
      <c r="B1050">
        <v>289.10000000000002</v>
      </c>
      <c r="C1050">
        <v>8.4600000000000009</v>
      </c>
      <c r="D1050">
        <v>14.65</v>
      </c>
      <c r="E1050">
        <v>113.1</v>
      </c>
      <c r="F1050">
        <v>8.61</v>
      </c>
      <c r="G1050" s="4">
        <f t="shared" si="16"/>
        <v>19.733788395904437</v>
      </c>
    </row>
    <row r="1051" spans="1:7" x14ac:dyDescent="0.2">
      <c r="A1051" s="6">
        <v>31929</v>
      </c>
      <c r="B1051">
        <v>301.39999999999998</v>
      </c>
      <c r="C1051">
        <v>8.52</v>
      </c>
      <c r="D1051">
        <v>14.42</v>
      </c>
      <c r="E1051">
        <v>113.5</v>
      </c>
      <c r="F1051">
        <v>8.4</v>
      </c>
      <c r="G1051" s="4">
        <f t="shared" si="16"/>
        <v>20.901525658807209</v>
      </c>
    </row>
    <row r="1052" spans="1:7" x14ac:dyDescent="0.2">
      <c r="A1052" s="6">
        <v>31959</v>
      </c>
      <c r="B1052">
        <v>310.10000000000002</v>
      </c>
      <c r="C1052">
        <v>8.57</v>
      </c>
      <c r="D1052">
        <v>14.9</v>
      </c>
      <c r="E1052">
        <v>113.8</v>
      </c>
      <c r="F1052">
        <v>8.4499999999999993</v>
      </c>
      <c r="G1052" s="4">
        <f t="shared" si="16"/>
        <v>20.812080536912752</v>
      </c>
    </row>
    <row r="1053" spans="1:7" x14ac:dyDescent="0.2">
      <c r="A1053" s="6">
        <v>31990</v>
      </c>
      <c r="B1053">
        <v>329.4</v>
      </c>
      <c r="C1053">
        <v>8.61</v>
      </c>
      <c r="D1053">
        <v>15.38</v>
      </c>
      <c r="E1053">
        <v>114.4</v>
      </c>
      <c r="F1053">
        <v>8.76</v>
      </c>
      <c r="G1053" s="4">
        <f t="shared" si="16"/>
        <v>21.417425227568266</v>
      </c>
    </row>
    <row r="1054" spans="1:7" x14ac:dyDescent="0.2">
      <c r="A1054" s="6">
        <v>32021</v>
      </c>
      <c r="B1054">
        <v>318.7</v>
      </c>
      <c r="C1054">
        <v>8.66</v>
      </c>
      <c r="D1054">
        <v>15.86</v>
      </c>
      <c r="E1054">
        <v>115</v>
      </c>
      <c r="F1054">
        <v>9.42</v>
      </c>
      <c r="G1054" s="4">
        <f t="shared" si="16"/>
        <v>20.094577553593947</v>
      </c>
    </row>
    <row r="1055" spans="1:7" x14ac:dyDescent="0.2">
      <c r="A1055" s="6">
        <v>32051</v>
      </c>
      <c r="B1055">
        <v>280.2</v>
      </c>
      <c r="C1055">
        <v>8.7100000000000009</v>
      </c>
      <c r="D1055">
        <v>16.41</v>
      </c>
      <c r="E1055">
        <v>115.3</v>
      </c>
      <c r="F1055">
        <v>9.52</v>
      </c>
      <c r="G1055" s="4">
        <f t="shared" si="16"/>
        <v>17.074954296160875</v>
      </c>
    </row>
    <row r="1056" spans="1:7" x14ac:dyDescent="0.2">
      <c r="A1056" s="6">
        <v>32082</v>
      </c>
      <c r="B1056">
        <v>245</v>
      </c>
      <c r="C1056">
        <v>8.76</v>
      </c>
      <c r="D1056">
        <v>16.95</v>
      </c>
      <c r="E1056">
        <v>115.4</v>
      </c>
      <c r="F1056">
        <v>8.86</v>
      </c>
      <c r="G1056" s="4">
        <f t="shared" si="16"/>
        <v>14.454277286135694</v>
      </c>
    </row>
    <row r="1057" spans="1:7" x14ac:dyDescent="0.2">
      <c r="A1057" s="6">
        <v>32112</v>
      </c>
      <c r="B1057">
        <v>241</v>
      </c>
      <c r="C1057">
        <v>8.81</v>
      </c>
      <c r="D1057">
        <v>17.5</v>
      </c>
      <c r="E1057">
        <v>115.4</v>
      </c>
      <c r="F1057">
        <v>8.99</v>
      </c>
      <c r="G1057" s="4">
        <f t="shared" si="16"/>
        <v>13.771428571428572</v>
      </c>
    </row>
    <row r="1058" spans="1:7" x14ac:dyDescent="0.2">
      <c r="A1058" s="6">
        <v>32143</v>
      </c>
      <c r="B1058">
        <v>250.5</v>
      </c>
      <c r="C1058">
        <v>8.86</v>
      </c>
      <c r="D1058">
        <v>17.86</v>
      </c>
      <c r="E1058">
        <v>115.7</v>
      </c>
      <c r="F1058">
        <v>8.67</v>
      </c>
      <c r="G1058" s="4">
        <f t="shared" si="16"/>
        <v>14.025755879059352</v>
      </c>
    </row>
    <row r="1059" spans="1:7" x14ac:dyDescent="0.2">
      <c r="A1059" s="6">
        <v>32174</v>
      </c>
      <c r="B1059">
        <v>258.10000000000002</v>
      </c>
      <c r="C1059">
        <v>8.9</v>
      </c>
      <c r="D1059">
        <v>18.23</v>
      </c>
      <c r="E1059">
        <v>116</v>
      </c>
      <c r="F1059">
        <v>8.2100000000000009</v>
      </c>
      <c r="G1059" s="4">
        <f t="shared" si="16"/>
        <v>14.157981349424027</v>
      </c>
    </row>
    <row r="1060" spans="1:7" x14ac:dyDescent="0.2">
      <c r="A1060" s="6">
        <v>32203</v>
      </c>
      <c r="B1060">
        <v>265.7</v>
      </c>
      <c r="C1060">
        <v>8.9499999999999993</v>
      </c>
      <c r="D1060">
        <v>18.59</v>
      </c>
      <c r="E1060">
        <v>116.5</v>
      </c>
      <c r="F1060">
        <v>8.3699999999999992</v>
      </c>
      <c r="G1060" s="4">
        <f t="shared" si="16"/>
        <v>14.292630446476601</v>
      </c>
    </row>
    <row r="1061" spans="1:7" x14ac:dyDescent="0.2">
      <c r="A1061" s="6">
        <v>32234</v>
      </c>
      <c r="B1061">
        <v>262.60000000000002</v>
      </c>
      <c r="C1061">
        <v>9.0399999999999991</v>
      </c>
      <c r="D1061">
        <v>19.62</v>
      </c>
      <c r="E1061">
        <v>117.1</v>
      </c>
      <c r="F1061">
        <v>8.7200000000000006</v>
      </c>
      <c r="G1061" s="4">
        <f t="shared" si="16"/>
        <v>13.384301732925586</v>
      </c>
    </row>
    <row r="1062" spans="1:7" x14ac:dyDescent="0.2">
      <c r="A1062" s="6">
        <v>32264</v>
      </c>
      <c r="B1062">
        <v>256.10000000000002</v>
      </c>
      <c r="C1062">
        <v>9.14</v>
      </c>
      <c r="D1062">
        <v>20.64</v>
      </c>
      <c r="E1062">
        <v>117.5</v>
      </c>
      <c r="F1062">
        <v>9.09</v>
      </c>
      <c r="G1062" s="4">
        <f t="shared" ref="G1062:G1125" si="17">SP500_Price/Earnings</f>
        <v>12.40794573643411</v>
      </c>
    </row>
    <row r="1063" spans="1:7" x14ac:dyDescent="0.2">
      <c r="A1063" s="6">
        <v>32295</v>
      </c>
      <c r="B1063">
        <v>270.7</v>
      </c>
      <c r="C1063">
        <v>9.23</v>
      </c>
      <c r="D1063">
        <v>21.67</v>
      </c>
      <c r="E1063">
        <v>118</v>
      </c>
      <c r="F1063">
        <v>8.92</v>
      </c>
      <c r="G1063" s="4">
        <f t="shared" si="17"/>
        <v>12.491924319335485</v>
      </c>
    </row>
    <row r="1064" spans="1:7" x14ac:dyDescent="0.2">
      <c r="A1064" s="6">
        <v>32325</v>
      </c>
      <c r="B1064">
        <v>269.10000000000002</v>
      </c>
      <c r="C1064">
        <v>9.31</v>
      </c>
      <c r="D1064">
        <v>22.02</v>
      </c>
      <c r="E1064">
        <v>118.5</v>
      </c>
      <c r="F1064">
        <v>9.06</v>
      </c>
      <c r="G1064" s="4">
        <f t="shared" si="17"/>
        <v>12.220708446866487</v>
      </c>
    </row>
    <row r="1065" spans="1:7" x14ac:dyDescent="0.2">
      <c r="A1065" s="6">
        <v>32356</v>
      </c>
      <c r="B1065">
        <v>263.7</v>
      </c>
      <c r="C1065">
        <v>9.3800000000000008</v>
      </c>
      <c r="D1065">
        <v>22.38</v>
      </c>
      <c r="E1065">
        <v>119</v>
      </c>
      <c r="F1065">
        <v>9.26</v>
      </c>
      <c r="G1065" s="4">
        <f t="shared" si="17"/>
        <v>11.7828418230563</v>
      </c>
    </row>
    <row r="1066" spans="1:7" x14ac:dyDescent="0.2">
      <c r="A1066" s="6">
        <v>32387</v>
      </c>
      <c r="B1066">
        <v>268</v>
      </c>
      <c r="C1066">
        <v>9.4600000000000009</v>
      </c>
      <c r="D1066">
        <v>22.73</v>
      </c>
      <c r="E1066">
        <v>119.8</v>
      </c>
      <c r="F1066">
        <v>8.98</v>
      </c>
      <c r="G1066" s="4">
        <f t="shared" si="17"/>
        <v>11.790585129784425</v>
      </c>
    </row>
    <row r="1067" spans="1:7" x14ac:dyDescent="0.2">
      <c r="A1067" s="6">
        <v>32417</v>
      </c>
      <c r="B1067">
        <v>277.39999999999998</v>
      </c>
      <c r="C1067">
        <v>9.5500000000000007</v>
      </c>
      <c r="D1067">
        <v>23.07</v>
      </c>
      <c r="E1067">
        <v>120.2</v>
      </c>
      <c r="F1067">
        <v>8.8000000000000007</v>
      </c>
      <c r="G1067" s="4">
        <f t="shared" si="17"/>
        <v>12.02427394885132</v>
      </c>
    </row>
    <row r="1068" spans="1:7" x14ac:dyDescent="0.2">
      <c r="A1068" s="6">
        <v>32448</v>
      </c>
      <c r="B1068">
        <v>271</v>
      </c>
      <c r="C1068">
        <v>9.64</v>
      </c>
      <c r="D1068">
        <v>23.42</v>
      </c>
      <c r="E1068">
        <v>120.3</v>
      </c>
      <c r="F1068">
        <v>8.9600000000000009</v>
      </c>
      <c r="G1068" s="4">
        <f t="shared" si="17"/>
        <v>11.571306575576429</v>
      </c>
    </row>
    <row r="1069" spans="1:7" x14ac:dyDescent="0.2">
      <c r="A1069" s="6">
        <v>32478</v>
      </c>
      <c r="B1069">
        <v>276.5</v>
      </c>
      <c r="C1069">
        <v>9.75</v>
      </c>
      <c r="D1069">
        <v>23.75</v>
      </c>
      <c r="E1069">
        <v>120.5</v>
      </c>
      <c r="F1069">
        <v>9.11</v>
      </c>
      <c r="G1069" s="4">
        <f t="shared" si="17"/>
        <v>11.642105263157895</v>
      </c>
    </row>
    <row r="1070" spans="1:7" x14ac:dyDescent="0.2">
      <c r="A1070" s="6">
        <v>32509</v>
      </c>
      <c r="B1070">
        <v>285.39999999999998</v>
      </c>
      <c r="C1070">
        <v>9.81</v>
      </c>
      <c r="D1070">
        <v>24.16</v>
      </c>
      <c r="E1070">
        <v>121.1</v>
      </c>
      <c r="F1070">
        <v>9.09</v>
      </c>
      <c r="G1070" s="4">
        <f t="shared" si="17"/>
        <v>11.812913907284766</v>
      </c>
    </row>
    <row r="1071" spans="1:7" x14ac:dyDescent="0.2">
      <c r="A1071" s="6">
        <v>32540</v>
      </c>
      <c r="B1071">
        <v>294</v>
      </c>
      <c r="C1071">
        <v>9.9</v>
      </c>
      <c r="D1071">
        <v>24.56</v>
      </c>
      <c r="E1071">
        <v>121.6</v>
      </c>
      <c r="F1071">
        <v>9.17</v>
      </c>
      <c r="G1071" s="4">
        <f t="shared" si="17"/>
        <v>11.970684039087949</v>
      </c>
    </row>
    <row r="1072" spans="1:7" x14ac:dyDescent="0.2">
      <c r="A1072" s="6">
        <v>32568</v>
      </c>
      <c r="B1072">
        <v>292.7</v>
      </c>
      <c r="C1072">
        <v>10.01</v>
      </c>
      <c r="D1072">
        <v>24.96</v>
      </c>
      <c r="E1072">
        <v>122.3</v>
      </c>
      <c r="F1072">
        <v>9.36</v>
      </c>
      <c r="G1072" s="4">
        <f t="shared" si="17"/>
        <v>11.726762820512819</v>
      </c>
    </row>
    <row r="1073" spans="1:7" x14ac:dyDescent="0.2">
      <c r="A1073" s="6">
        <v>32599</v>
      </c>
      <c r="B1073">
        <v>302.3</v>
      </c>
      <c r="C1073">
        <v>10.09</v>
      </c>
      <c r="D1073">
        <v>25.05</v>
      </c>
      <c r="E1073">
        <v>123.1</v>
      </c>
      <c r="F1073">
        <v>9.18</v>
      </c>
      <c r="G1073" s="4">
        <f t="shared" si="17"/>
        <v>12.067864271457086</v>
      </c>
    </row>
    <row r="1074" spans="1:7" x14ac:dyDescent="0.2">
      <c r="A1074" s="6">
        <v>32629</v>
      </c>
      <c r="B1074">
        <v>313.89999999999998</v>
      </c>
      <c r="C1074">
        <v>10.19</v>
      </c>
      <c r="D1074">
        <v>25.13</v>
      </c>
      <c r="E1074">
        <v>123.8</v>
      </c>
      <c r="F1074">
        <v>8.86</v>
      </c>
      <c r="G1074" s="4">
        <f t="shared" si="17"/>
        <v>12.491046557898926</v>
      </c>
    </row>
    <row r="1075" spans="1:7" x14ac:dyDescent="0.2">
      <c r="A1075" s="6">
        <v>32660</v>
      </c>
      <c r="B1075">
        <v>323.7</v>
      </c>
      <c r="C1075">
        <v>10.37</v>
      </c>
      <c r="D1075">
        <v>25.22</v>
      </c>
      <c r="E1075">
        <v>124.1</v>
      </c>
      <c r="F1075">
        <v>8.2799999999999994</v>
      </c>
      <c r="G1075" s="4">
        <f t="shared" si="17"/>
        <v>12.835051546391753</v>
      </c>
    </row>
    <row r="1076" spans="1:7" x14ac:dyDescent="0.2">
      <c r="A1076" s="6">
        <v>32690</v>
      </c>
      <c r="B1076">
        <v>331.9</v>
      </c>
      <c r="C1076">
        <v>10.42</v>
      </c>
      <c r="D1076">
        <v>24.71</v>
      </c>
      <c r="E1076">
        <v>124.4</v>
      </c>
      <c r="F1076">
        <v>8.02</v>
      </c>
      <c r="G1076" s="4">
        <f t="shared" si="17"/>
        <v>13.431808984216914</v>
      </c>
    </row>
    <row r="1077" spans="1:7" x14ac:dyDescent="0.2">
      <c r="A1077" s="6">
        <v>32721</v>
      </c>
      <c r="B1077">
        <v>346.6</v>
      </c>
      <c r="C1077">
        <v>10.55</v>
      </c>
      <c r="D1077">
        <v>24.2</v>
      </c>
      <c r="E1077">
        <v>124.6</v>
      </c>
      <c r="F1077">
        <v>8.11</v>
      </c>
      <c r="G1077" s="4">
        <f t="shared" si="17"/>
        <v>14.322314049586778</v>
      </c>
    </row>
    <row r="1078" spans="1:7" x14ac:dyDescent="0.2">
      <c r="A1078" s="6">
        <v>32752</v>
      </c>
      <c r="B1078">
        <v>347.3</v>
      </c>
      <c r="C1078">
        <v>10.73</v>
      </c>
      <c r="D1078">
        <v>23.69</v>
      </c>
      <c r="E1078">
        <v>125</v>
      </c>
      <c r="F1078">
        <v>8.19</v>
      </c>
      <c r="G1078" s="4">
        <f t="shared" si="17"/>
        <v>14.660194174757281</v>
      </c>
    </row>
    <row r="1079" spans="1:7" x14ac:dyDescent="0.2">
      <c r="A1079" s="6">
        <v>32782</v>
      </c>
      <c r="B1079">
        <v>347.4</v>
      </c>
      <c r="C1079">
        <v>10.8</v>
      </c>
      <c r="D1079">
        <v>23.43</v>
      </c>
      <c r="E1079">
        <v>125.6</v>
      </c>
      <c r="F1079">
        <v>8.01</v>
      </c>
      <c r="G1079" s="4">
        <f t="shared" si="17"/>
        <v>14.827144686299615</v>
      </c>
    </row>
    <row r="1080" spans="1:7" x14ac:dyDescent="0.2">
      <c r="A1080" s="6">
        <v>32813</v>
      </c>
      <c r="B1080">
        <v>340.2</v>
      </c>
      <c r="C1080">
        <v>10.92</v>
      </c>
      <c r="D1080">
        <v>23.16</v>
      </c>
      <c r="E1080">
        <v>125.9</v>
      </c>
      <c r="F1080">
        <v>7.87</v>
      </c>
      <c r="G1080" s="4">
        <f t="shared" si="17"/>
        <v>14.689119170984455</v>
      </c>
    </row>
    <row r="1081" spans="1:7" x14ac:dyDescent="0.2">
      <c r="A1081" s="6">
        <v>32843</v>
      </c>
      <c r="B1081">
        <v>348.6</v>
      </c>
      <c r="C1081">
        <v>11.06</v>
      </c>
      <c r="D1081">
        <v>22.87</v>
      </c>
      <c r="E1081">
        <v>126.1</v>
      </c>
      <c r="F1081">
        <v>7.84</v>
      </c>
      <c r="G1081" s="4">
        <f t="shared" si="17"/>
        <v>15.242675994752952</v>
      </c>
    </row>
    <row r="1082" spans="1:7" x14ac:dyDescent="0.2">
      <c r="A1082" s="6">
        <v>32874</v>
      </c>
      <c r="B1082">
        <v>339.97</v>
      </c>
      <c r="C1082">
        <v>11.14</v>
      </c>
      <c r="D1082">
        <v>22.49</v>
      </c>
      <c r="E1082">
        <v>127.4</v>
      </c>
      <c r="F1082">
        <v>8.2100000000000009</v>
      </c>
      <c r="G1082" s="4">
        <f t="shared" si="17"/>
        <v>15.116496220542466</v>
      </c>
    </row>
    <row r="1083" spans="1:7" x14ac:dyDescent="0.2">
      <c r="A1083" s="6">
        <v>32905</v>
      </c>
      <c r="B1083">
        <v>330.45</v>
      </c>
      <c r="C1083">
        <v>11.23</v>
      </c>
      <c r="D1083">
        <v>22.08</v>
      </c>
      <c r="E1083">
        <v>128</v>
      </c>
      <c r="F1083">
        <v>8.4700000000000006</v>
      </c>
      <c r="G1083" s="4">
        <f t="shared" si="17"/>
        <v>14.966032608695652</v>
      </c>
    </row>
    <row r="1084" spans="1:7" x14ac:dyDescent="0.2">
      <c r="A1084" s="6">
        <v>32933</v>
      </c>
      <c r="B1084">
        <v>338.46</v>
      </c>
      <c r="C1084">
        <v>11.32</v>
      </c>
      <c r="D1084">
        <v>21.67</v>
      </c>
      <c r="E1084">
        <v>128.69999999999999</v>
      </c>
      <c r="F1084">
        <v>8.59</v>
      </c>
      <c r="G1084" s="4">
        <f t="shared" si="17"/>
        <v>15.618827872634977</v>
      </c>
    </row>
    <row r="1085" spans="1:7" x14ac:dyDescent="0.2">
      <c r="A1085" s="6">
        <v>32964</v>
      </c>
      <c r="B1085">
        <v>338.18</v>
      </c>
      <c r="C1085">
        <v>11.44</v>
      </c>
      <c r="D1085">
        <v>21.53</v>
      </c>
      <c r="E1085">
        <v>128.9</v>
      </c>
      <c r="F1085">
        <v>8.7899999999999991</v>
      </c>
      <c r="G1085" s="4">
        <f t="shared" si="17"/>
        <v>15.707385044124477</v>
      </c>
    </row>
    <row r="1086" spans="1:7" x14ac:dyDescent="0.2">
      <c r="A1086" s="6">
        <v>32994</v>
      </c>
      <c r="B1086">
        <v>350.25</v>
      </c>
      <c r="C1086">
        <v>11.55</v>
      </c>
      <c r="D1086">
        <v>21.4</v>
      </c>
      <c r="E1086">
        <v>129.19999999999999</v>
      </c>
      <c r="F1086">
        <v>8.76</v>
      </c>
      <c r="G1086" s="4">
        <f t="shared" si="17"/>
        <v>16.366822429906541</v>
      </c>
    </row>
    <row r="1087" spans="1:7" x14ac:dyDescent="0.2">
      <c r="A1087" s="6">
        <v>33025</v>
      </c>
      <c r="B1087">
        <v>360.39</v>
      </c>
      <c r="C1087">
        <v>11.66</v>
      </c>
      <c r="D1087">
        <v>21.26</v>
      </c>
      <c r="E1087">
        <v>129.9</v>
      </c>
      <c r="F1087">
        <v>8.48</v>
      </c>
      <c r="G1087" s="4">
        <f t="shared" si="17"/>
        <v>16.951552210724362</v>
      </c>
    </row>
    <row r="1088" spans="1:7" x14ac:dyDescent="0.2">
      <c r="A1088" s="6">
        <v>33055</v>
      </c>
      <c r="B1088">
        <v>360.03</v>
      </c>
      <c r="C1088">
        <v>11.73</v>
      </c>
      <c r="D1088">
        <v>21.42</v>
      </c>
      <c r="E1088">
        <v>130.4</v>
      </c>
      <c r="F1088">
        <v>8.4700000000000006</v>
      </c>
      <c r="G1088" s="4">
        <f t="shared" si="17"/>
        <v>16.808123249299719</v>
      </c>
    </row>
    <row r="1089" spans="1:7" x14ac:dyDescent="0.2">
      <c r="A1089" s="6">
        <v>33086</v>
      </c>
      <c r="B1089">
        <v>330.75</v>
      </c>
      <c r="C1089">
        <v>11.78</v>
      </c>
      <c r="D1089">
        <v>21.58</v>
      </c>
      <c r="E1089">
        <v>131.6</v>
      </c>
      <c r="F1089">
        <v>8.75</v>
      </c>
      <c r="G1089" s="4">
        <f t="shared" si="17"/>
        <v>15.326691380908249</v>
      </c>
    </row>
    <row r="1090" spans="1:7" x14ac:dyDescent="0.2">
      <c r="A1090" s="6">
        <v>33117</v>
      </c>
      <c r="B1090">
        <v>315.41000000000003</v>
      </c>
      <c r="C1090">
        <v>11.83</v>
      </c>
      <c r="D1090">
        <v>21.74</v>
      </c>
      <c r="E1090">
        <v>132.69999999999999</v>
      </c>
      <c r="F1090">
        <v>8.89</v>
      </c>
      <c r="G1090" s="4">
        <f t="shared" si="17"/>
        <v>14.50827966881325</v>
      </c>
    </row>
    <row r="1091" spans="1:7" x14ac:dyDescent="0.2">
      <c r="A1091" s="6">
        <v>33147</v>
      </c>
      <c r="B1091">
        <v>307.12</v>
      </c>
      <c r="C1091">
        <v>11.93</v>
      </c>
      <c r="D1091">
        <v>21.61</v>
      </c>
      <c r="E1091">
        <v>133.5</v>
      </c>
      <c r="F1091">
        <v>8.7200000000000006</v>
      </c>
      <c r="G1091" s="4">
        <f t="shared" si="17"/>
        <v>14.211938917167979</v>
      </c>
    </row>
    <row r="1092" spans="1:7" x14ac:dyDescent="0.2">
      <c r="A1092" s="6">
        <v>33178</v>
      </c>
      <c r="B1092">
        <v>315.29000000000002</v>
      </c>
      <c r="C1092">
        <v>12.01</v>
      </c>
      <c r="D1092">
        <v>21.47</v>
      </c>
      <c r="E1092">
        <v>133.80000000000001</v>
      </c>
      <c r="F1092">
        <v>8.39</v>
      </c>
      <c r="G1092" s="4">
        <f t="shared" si="17"/>
        <v>14.685142058686541</v>
      </c>
    </row>
    <row r="1093" spans="1:7" x14ac:dyDescent="0.2">
      <c r="A1093" s="6">
        <v>33208</v>
      </c>
      <c r="B1093">
        <v>328.75</v>
      </c>
      <c r="C1093">
        <v>12.09</v>
      </c>
      <c r="D1093">
        <v>21.34</v>
      </c>
      <c r="E1093">
        <v>133.80000000000001</v>
      </c>
      <c r="F1093">
        <v>8.08</v>
      </c>
      <c r="G1093" s="4">
        <f t="shared" si="17"/>
        <v>15.405342080599812</v>
      </c>
    </row>
    <row r="1094" spans="1:7" x14ac:dyDescent="0.2">
      <c r="A1094" s="6">
        <v>33239</v>
      </c>
      <c r="B1094">
        <v>325.49</v>
      </c>
      <c r="C1094">
        <v>12.11</v>
      </c>
      <c r="D1094">
        <v>21.18</v>
      </c>
      <c r="E1094">
        <v>134.6</v>
      </c>
      <c r="F1094">
        <v>8.09</v>
      </c>
      <c r="G1094" s="4">
        <f t="shared" si="17"/>
        <v>15.367799811142588</v>
      </c>
    </row>
    <row r="1095" spans="1:7" x14ac:dyDescent="0.2">
      <c r="A1095" s="6">
        <v>33270</v>
      </c>
      <c r="B1095">
        <v>362.26</v>
      </c>
      <c r="C1095">
        <v>12.11</v>
      </c>
      <c r="D1095">
        <v>21.03</v>
      </c>
      <c r="E1095">
        <v>134.80000000000001</v>
      </c>
      <c r="F1095">
        <v>7.85</v>
      </c>
      <c r="G1095" s="4">
        <f t="shared" si="17"/>
        <v>17.225867807893483</v>
      </c>
    </row>
    <row r="1096" spans="1:7" x14ac:dyDescent="0.2">
      <c r="A1096" s="6">
        <v>33298</v>
      </c>
      <c r="B1096">
        <v>372.28</v>
      </c>
      <c r="C1096">
        <v>12.11</v>
      </c>
      <c r="D1096">
        <v>20.94</v>
      </c>
      <c r="E1096">
        <v>135</v>
      </c>
      <c r="F1096">
        <v>8.11</v>
      </c>
      <c r="G1096" s="4">
        <f t="shared" si="17"/>
        <v>17.778414517669528</v>
      </c>
    </row>
    <row r="1097" spans="1:7" x14ac:dyDescent="0.2">
      <c r="A1097" s="6">
        <v>33329</v>
      </c>
      <c r="B1097">
        <v>379.68</v>
      </c>
      <c r="C1097">
        <v>12.13</v>
      </c>
      <c r="D1097">
        <v>20.36</v>
      </c>
      <c r="E1097">
        <v>135.19999999999999</v>
      </c>
      <c r="F1097">
        <v>8.0399999999999991</v>
      </c>
      <c r="G1097" s="4">
        <f t="shared" si="17"/>
        <v>18.648330058939099</v>
      </c>
    </row>
    <row r="1098" spans="1:7" x14ac:dyDescent="0.2">
      <c r="A1098" s="6">
        <v>33359</v>
      </c>
      <c r="B1098">
        <v>377.99</v>
      </c>
      <c r="C1098">
        <v>12.14</v>
      </c>
      <c r="D1098">
        <v>19.86</v>
      </c>
      <c r="E1098">
        <v>135.6</v>
      </c>
      <c r="F1098">
        <v>8.07</v>
      </c>
      <c r="G1098" s="4">
        <f t="shared" si="17"/>
        <v>19.032729103726084</v>
      </c>
    </row>
    <row r="1099" spans="1:7" x14ac:dyDescent="0.2">
      <c r="A1099" s="6">
        <v>33390</v>
      </c>
      <c r="B1099">
        <v>378.29</v>
      </c>
      <c r="C1099">
        <v>12.15</v>
      </c>
      <c r="D1099">
        <v>19.41</v>
      </c>
      <c r="E1099">
        <v>136</v>
      </c>
      <c r="F1099">
        <v>8.2799999999999994</v>
      </c>
      <c r="G1099" s="4">
        <f t="shared" si="17"/>
        <v>19.489438433797012</v>
      </c>
    </row>
    <row r="1100" spans="1:7" x14ac:dyDescent="0.2">
      <c r="A1100" s="6">
        <v>33420</v>
      </c>
      <c r="B1100">
        <v>380.23</v>
      </c>
      <c r="C1100">
        <v>12.19</v>
      </c>
      <c r="D1100">
        <v>18.84</v>
      </c>
      <c r="E1100">
        <v>136.19999999999999</v>
      </c>
      <c r="F1100">
        <v>8.27</v>
      </c>
      <c r="G1100" s="4">
        <f t="shared" si="17"/>
        <v>20.182059447983015</v>
      </c>
    </row>
    <row r="1101" spans="1:7" x14ac:dyDescent="0.2">
      <c r="A1101" s="6">
        <v>33451</v>
      </c>
      <c r="B1101">
        <v>389.4</v>
      </c>
      <c r="C1101">
        <v>12.24</v>
      </c>
      <c r="D1101">
        <v>18.329999999999998</v>
      </c>
      <c r="E1101">
        <v>136.6</v>
      </c>
      <c r="F1101">
        <v>7.9</v>
      </c>
      <c r="G1101" s="4">
        <f t="shared" si="17"/>
        <v>21.243862520458265</v>
      </c>
    </row>
    <row r="1102" spans="1:7" x14ac:dyDescent="0.2">
      <c r="A1102" s="6">
        <v>33482</v>
      </c>
      <c r="B1102">
        <v>387.2</v>
      </c>
      <c r="C1102">
        <v>12.28</v>
      </c>
      <c r="D1102">
        <v>17.82</v>
      </c>
      <c r="E1102">
        <v>137.19999999999999</v>
      </c>
      <c r="F1102">
        <v>7.65</v>
      </c>
      <c r="G1102" s="4">
        <f t="shared" si="17"/>
        <v>21.728395061728396</v>
      </c>
    </row>
    <row r="1103" spans="1:7" x14ac:dyDescent="0.2">
      <c r="A1103" s="6">
        <v>33512</v>
      </c>
      <c r="B1103">
        <v>386.88</v>
      </c>
      <c r="C1103">
        <v>12.25</v>
      </c>
      <c r="D1103">
        <v>17.2</v>
      </c>
      <c r="E1103">
        <v>137.4</v>
      </c>
      <c r="F1103">
        <v>7.53</v>
      </c>
      <c r="G1103" s="4">
        <f t="shared" si="17"/>
        <v>22.493023255813956</v>
      </c>
    </row>
    <row r="1104" spans="1:7" x14ac:dyDescent="0.2">
      <c r="A1104" s="6">
        <v>33543</v>
      </c>
      <c r="B1104">
        <v>385.92</v>
      </c>
      <c r="C1104">
        <v>12.23</v>
      </c>
      <c r="D1104">
        <v>16.59</v>
      </c>
      <c r="E1104">
        <v>137.80000000000001</v>
      </c>
      <c r="F1104">
        <v>7.42</v>
      </c>
      <c r="G1104" s="4">
        <f t="shared" si="17"/>
        <v>23.2622061482821</v>
      </c>
    </row>
    <row r="1105" spans="1:7" x14ac:dyDescent="0.2">
      <c r="A1105" s="6">
        <v>33573</v>
      </c>
      <c r="B1105">
        <v>388.51</v>
      </c>
      <c r="C1105">
        <v>12.2</v>
      </c>
      <c r="D1105">
        <v>15.97</v>
      </c>
      <c r="E1105">
        <v>137.9</v>
      </c>
      <c r="F1105">
        <v>7.09</v>
      </c>
      <c r="G1105" s="4">
        <f t="shared" si="17"/>
        <v>24.327489041953662</v>
      </c>
    </row>
    <row r="1106" spans="1:7" x14ac:dyDescent="0.2">
      <c r="A1106" s="6">
        <v>33604</v>
      </c>
      <c r="B1106">
        <v>416.08</v>
      </c>
      <c r="C1106">
        <v>12.24</v>
      </c>
      <c r="D1106">
        <v>16.05</v>
      </c>
      <c r="E1106">
        <v>138.1</v>
      </c>
      <c r="F1106">
        <v>7.03</v>
      </c>
      <c r="G1106" s="4">
        <f t="shared" si="17"/>
        <v>25.923987538940807</v>
      </c>
    </row>
    <row r="1107" spans="1:7" x14ac:dyDescent="0.2">
      <c r="A1107" s="6">
        <v>33635</v>
      </c>
      <c r="B1107">
        <v>412.56</v>
      </c>
      <c r="C1107">
        <v>12.28</v>
      </c>
      <c r="D1107">
        <v>16.12</v>
      </c>
      <c r="E1107">
        <v>138.6</v>
      </c>
      <c r="F1107">
        <v>7.34</v>
      </c>
      <c r="G1107" s="4">
        <f t="shared" si="17"/>
        <v>25.593052109181141</v>
      </c>
    </row>
    <row r="1108" spans="1:7" x14ac:dyDescent="0.2">
      <c r="A1108" s="6">
        <v>33664</v>
      </c>
      <c r="B1108">
        <v>407.36</v>
      </c>
      <c r="C1108">
        <v>12.32</v>
      </c>
      <c r="D1108">
        <v>16.190000000000001</v>
      </c>
      <c r="E1108">
        <v>139.30000000000001</v>
      </c>
      <c r="F1108">
        <v>7.54</v>
      </c>
      <c r="G1108" s="4">
        <f t="shared" si="17"/>
        <v>25.161210623841878</v>
      </c>
    </row>
    <row r="1109" spans="1:7" x14ac:dyDescent="0.2">
      <c r="A1109" s="6">
        <v>33695</v>
      </c>
      <c r="B1109">
        <v>407.41</v>
      </c>
      <c r="C1109">
        <v>12.32</v>
      </c>
      <c r="D1109">
        <v>16.48</v>
      </c>
      <c r="E1109">
        <v>139.5</v>
      </c>
      <c r="F1109">
        <v>7.48</v>
      </c>
      <c r="G1109" s="4">
        <f t="shared" si="17"/>
        <v>24.721480582524272</v>
      </c>
    </row>
    <row r="1110" spans="1:7" x14ac:dyDescent="0.2">
      <c r="A1110" s="6">
        <v>33725</v>
      </c>
      <c r="B1110">
        <v>414.81</v>
      </c>
      <c r="C1110">
        <v>12.32</v>
      </c>
      <c r="D1110">
        <v>16.77</v>
      </c>
      <c r="E1110">
        <v>139.69999999999999</v>
      </c>
      <c r="F1110">
        <v>7.39</v>
      </c>
      <c r="G1110" s="4">
        <f t="shared" si="17"/>
        <v>24.735241502683365</v>
      </c>
    </row>
    <row r="1111" spans="1:7" x14ac:dyDescent="0.2">
      <c r="A1111" s="6">
        <v>33756</v>
      </c>
      <c r="B1111">
        <v>408.27</v>
      </c>
      <c r="C1111">
        <v>12.32</v>
      </c>
      <c r="D1111">
        <v>17.05</v>
      </c>
      <c r="E1111">
        <v>140.19999999999999</v>
      </c>
      <c r="F1111">
        <v>7.26</v>
      </c>
      <c r="G1111" s="4">
        <f t="shared" si="17"/>
        <v>23.945454545454542</v>
      </c>
    </row>
    <row r="1112" spans="1:7" x14ac:dyDescent="0.2">
      <c r="A1112" s="6">
        <v>33786</v>
      </c>
      <c r="B1112">
        <v>415.05</v>
      </c>
      <c r="C1112">
        <v>12.34</v>
      </c>
      <c r="D1112">
        <v>17.38</v>
      </c>
      <c r="E1112">
        <v>140.5</v>
      </c>
      <c r="F1112">
        <v>6.84</v>
      </c>
      <c r="G1112" s="4">
        <f t="shared" si="17"/>
        <v>23.880897583429231</v>
      </c>
    </row>
    <row r="1113" spans="1:7" x14ac:dyDescent="0.2">
      <c r="A1113" s="6">
        <v>33817</v>
      </c>
      <c r="B1113">
        <v>417.93</v>
      </c>
      <c r="C1113">
        <v>12.37</v>
      </c>
      <c r="D1113">
        <v>17.71</v>
      </c>
      <c r="E1113">
        <v>140.9</v>
      </c>
      <c r="F1113">
        <v>6.59</v>
      </c>
      <c r="G1113" s="4">
        <f t="shared" si="17"/>
        <v>23.598531902879728</v>
      </c>
    </row>
    <row r="1114" spans="1:7" x14ac:dyDescent="0.2">
      <c r="A1114" s="6">
        <v>33848</v>
      </c>
      <c r="B1114">
        <v>418.48</v>
      </c>
      <c r="C1114">
        <v>12.4</v>
      </c>
      <c r="D1114">
        <v>18.04</v>
      </c>
      <c r="E1114">
        <v>141.30000000000001</v>
      </c>
      <c r="F1114">
        <v>6.42</v>
      </c>
      <c r="G1114" s="4">
        <f t="shared" si="17"/>
        <v>23.197339246119736</v>
      </c>
    </row>
    <row r="1115" spans="1:7" x14ac:dyDescent="0.2">
      <c r="A1115" s="6">
        <v>33878</v>
      </c>
      <c r="B1115">
        <v>412.5</v>
      </c>
      <c r="C1115">
        <v>12.39</v>
      </c>
      <c r="D1115">
        <v>18.39</v>
      </c>
      <c r="E1115">
        <v>141.80000000000001</v>
      </c>
      <c r="F1115">
        <v>6.59</v>
      </c>
      <c r="G1115" s="4">
        <f t="shared" si="17"/>
        <v>22.430668841761825</v>
      </c>
    </row>
    <row r="1116" spans="1:7" x14ac:dyDescent="0.2">
      <c r="A1116" s="6">
        <v>33909</v>
      </c>
      <c r="B1116">
        <v>422.84</v>
      </c>
      <c r="C1116">
        <v>12.38</v>
      </c>
      <c r="D1116">
        <v>18.739999999999998</v>
      </c>
      <c r="E1116">
        <v>142</v>
      </c>
      <c r="F1116">
        <v>6.87</v>
      </c>
      <c r="G1116" s="4">
        <f t="shared" si="17"/>
        <v>22.56350053361793</v>
      </c>
    </row>
    <row r="1117" spans="1:7" x14ac:dyDescent="0.2">
      <c r="A1117" s="6">
        <v>33939</v>
      </c>
      <c r="B1117">
        <v>435.64</v>
      </c>
      <c r="C1117">
        <v>12.39</v>
      </c>
      <c r="D1117">
        <v>19.09</v>
      </c>
      <c r="E1117">
        <v>141.9</v>
      </c>
      <c r="F1117">
        <v>6.77</v>
      </c>
      <c r="G1117" s="4">
        <f t="shared" si="17"/>
        <v>22.820324777370349</v>
      </c>
    </row>
    <row r="1118" spans="1:7" x14ac:dyDescent="0.2">
      <c r="A1118" s="6">
        <v>33970</v>
      </c>
      <c r="B1118">
        <v>435.23</v>
      </c>
      <c r="C1118">
        <v>12.41</v>
      </c>
      <c r="D1118">
        <v>19.34</v>
      </c>
      <c r="E1118">
        <v>142.6</v>
      </c>
      <c r="F1118">
        <v>6.6</v>
      </c>
      <c r="G1118" s="4">
        <f t="shared" si="17"/>
        <v>22.50413650465357</v>
      </c>
    </row>
    <row r="1119" spans="1:7" x14ac:dyDescent="0.2">
      <c r="A1119" s="6">
        <v>34001</v>
      </c>
      <c r="B1119">
        <v>441.7</v>
      </c>
      <c r="C1119">
        <v>12.45</v>
      </c>
      <c r="D1119">
        <v>19.59</v>
      </c>
      <c r="E1119">
        <v>143.1</v>
      </c>
      <c r="F1119">
        <v>6.26</v>
      </c>
      <c r="G1119" s="4">
        <f t="shared" si="17"/>
        <v>22.547217968351198</v>
      </c>
    </row>
    <row r="1120" spans="1:7" x14ac:dyDescent="0.2">
      <c r="A1120" s="6">
        <v>34029</v>
      </c>
      <c r="B1120">
        <v>450.16</v>
      </c>
      <c r="C1120">
        <v>12.48</v>
      </c>
      <c r="D1120">
        <v>19.84</v>
      </c>
      <c r="E1120">
        <v>143.6</v>
      </c>
      <c r="F1120">
        <v>5.98</v>
      </c>
      <c r="G1120" s="4">
        <f t="shared" si="17"/>
        <v>22.68951612903226</v>
      </c>
    </row>
    <row r="1121" spans="1:7" x14ac:dyDescent="0.2">
      <c r="A1121" s="6">
        <v>34060</v>
      </c>
      <c r="B1121">
        <v>443.08</v>
      </c>
      <c r="C1121">
        <v>12.49</v>
      </c>
      <c r="D1121">
        <v>19.670000000000002</v>
      </c>
      <c r="E1121">
        <v>144</v>
      </c>
      <c r="F1121">
        <v>5.97</v>
      </c>
      <c r="G1121" s="4">
        <f t="shared" si="17"/>
        <v>22.525673614641583</v>
      </c>
    </row>
    <row r="1122" spans="1:7" x14ac:dyDescent="0.2">
      <c r="A1122" s="6">
        <v>34090</v>
      </c>
      <c r="B1122">
        <v>445.25</v>
      </c>
      <c r="C1122">
        <v>12.51</v>
      </c>
      <c r="D1122">
        <v>19.5</v>
      </c>
      <c r="E1122">
        <v>144.19999999999999</v>
      </c>
      <c r="F1122">
        <v>6.04</v>
      </c>
      <c r="G1122" s="4">
        <f t="shared" si="17"/>
        <v>22.833333333333332</v>
      </c>
    </row>
    <row r="1123" spans="1:7" x14ac:dyDescent="0.2">
      <c r="A1123" s="6">
        <v>34121</v>
      </c>
      <c r="B1123">
        <v>448.06</v>
      </c>
      <c r="C1123">
        <v>12.52</v>
      </c>
      <c r="D1123">
        <v>19.329999999999998</v>
      </c>
      <c r="E1123">
        <v>144.4</v>
      </c>
      <c r="F1123">
        <v>5.96</v>
      </c>
      <c r="G1123" s="4">
        <f t="shared" si="17"/>
        <v>23.17951370926022</v>
      </c>
    </row>
    <row r="1124" spans="1:7" x14ac:dyDescent="0.2">
      <c r="A1124" s="6">
        <v>34151</v>
      </c>
      <c r="B1124">
        <v>447.29</v>
      </c>
      <c r="C1124">
        <v>12.52</v>
      </c>
      <c r="D1124">
        <v>19.690000000000001</v>
      </c>
      <c r="E1124">
        <v>144.4</v>
      </c>
      <c r="F1124">
        <v>5.81</v>
      </c>
      <c r="G1124" s="4">
        <f t="shared" si="17"/>
        <v>22.716607414931438</v>
      </c>
    </row>
    <row r="1125" spans="1:7" x14ac:dyDescent="0.2">
      <c r="A1125" s="6">
        <v>34182</v>
      </c>
      <c r="B1125">
        <v>454.13</v>
      </c>
      <c r="C1125">
        <v>12.52</v>
      </c>
      <c r="D1125">
        <v>20.05</v>
      </c>
      <c r="E1125">
        <v>144.80000000000001</v>
      </c>
      <c r="F1125">
        <v>5.68</v>
      </c>
      <c r="G1125" s="4">
        <f t="shared" si="17"/>
        <v>22.649875311720699</v>
      </c>
    </row>
    <row r="1126" spans="1:7" x14ac:dyDescent="0.2">
      <c r="A1126" s="6">
        <v>34213</v>
      </c>
      <c r="B1126">
        <v>459.24</v>
      </c>
      <c r="C1126">
        <v>12.52</v>
      </c>
      <c r="D1126">
        <v>20.41</v>
      </c>
      <c r="E1126">
        <v>145.1</v>
      </c>
      <c r="F1126">
        <v>5.36</v>
      </c>
      <c r="G1126" s="4">
        <f t="shared" ref="G1126:G1189" si="18">SP500_Price/Earnings</f>
        <v>22.500734933855952</v>
      </c>
    </row>
    <row r="1127" spans="1:7" x14ac:dyDescent="0.2">
      <c r="A1127" s="6">
        <v>34243</v>
      </c>
      <c r="B1127">
        <v>463.9</v>
      </c>
      <c r="C1127">
        <v>12.54</v>
      </c>
      <c r="D1127">
        <v>20.9</v>
      </c>
      <c r="E1127">
        <v>145.69999999999999</v>
      </c>
      <c r="F1127">
        <v>5.33</v>
      </c>
      <c r="G1127" s="4">
        <f t="shared" si="18"/>
        <v>22.19617224880383</v>
      </c>
    </row>
    <row r="1128" spans="1:7" x14ac:dyDescent="0.2">
      <c r="A1128" s="6">
        <v>34274</v>
      </c>
      <c r="B1128">
        <v>462.89</v>
      </c>
      <c r="C1128">
        <v>12.56</v>
      </c>
      <c r="D1128">
        <v>21.39</v>
      </c>
      <c r="E1128">
        <v>145.80000000000001</v>
      </c>
      <c r="F1128">
        <v>5.72</v>
      </c>
      <c r="G1128" s="4">
        <f t="shared" si="18"/>
        <v>21.640486208508648</v>
      </c>
    </row>
    <row r="1129" spans="1:7" x14ac:dyDescent="0.2">
      <c r="A1129" s="6">
        <v>34304</v>
      </c>
      <c r="B1129">
        <v>465.95</v>
      </c>
      <c r="C1129">
        <v>12.58</v>
      </c>
      <c r="D1129">
        <v>21.89</v>
      </c>
      <c r="E1129">
        <v>145.80000000000001</v>
      </c>
      <c r="F1129">
        <v>5.77</v>
      </c>
      <c r="G1129" s="4">
        <f t="shared" si="18"/>
        <v>21.28597533120146</v>
      </c>
    </row>
    <row r="1130" spans="1:7" x14ac:dyDescent="0.2">
      <c r="A1130" s="6">
        <v>34335</v>
      </c>
      <c r="B1130">
        <v>472.99</v>
      </c>
      <c r="C1130">
        <v>12.62</v>
      </c>
      <c r="D1130">
        <v>22.16</v>
      </c>
      <c r="E1130">
        <v>146.19999999999999</v>
      </c>
      <c r="F1130">
        <v>5.75</v>
      </c>
      <c r="G1130" s="4">
        <f t="shared" si="18"/>
        <v>21.344314079422382</v>
      </c>
    </row>
    <row r="1131" spans="1:7" x14ac:dyDescent="0.2">
      <c r="A1131" s="6">
        <v>34366</v>
      </c>
      <c r="B1131">
        <v>471.58</v>
      </c>
      <c r="C1131">
        <v>12.67</v>
      </c>
      <c r="D1131">
        <v>22.43</v>
      </c>
      <c r="E1131">
        <v>146.69999999999999</v>
      </c>
      <c r="F1131">
        <v>5.97</v>
      </c>
      <c r="G1131" s="4">
        <f t="shared" si="18"/>
        <v>21.024520731163619</v>
      </c>
    </row>
    <row r="1132" spans="1:7" x14ac:dyDescent="0.2">
      <c r="A1132" s="6">
        <v>34394</v>
      </c>
      <c r="B1132">
        <v>463.81</v>
      </c>
      <c r="C1132">
        <v>12.71</v>
      </c>
      <c r="D1132">
        <v>22.71</v>
      </c>
      <c r="E1132">
        <v>147.19999999999999</v>
      </c>
      <c r="F1132">
        <v>6.48</v>
      </c>
      <c r="G1132" s="4">
        <f t="shared" si="18"/>
        <v>20.423161602818141</v>
      </c>
    </row>
    <row r="1133" spans="1:7" x14ac:dyDescent="0.2">
      <c r="A1133" s="6">
        <v>34425</v>
      </c>
      <c r="B1133">
        <v>447.23</v>
      </c>
      <c r="C1133">
        <v>12.75</v>
      </c>
      <c r="D1133">
        <v>23.54</v>
      </c>
      <c r="E1133">
        <v>147.4</v>
      </c>
      <c r="F1133">
        <v>6.97</v>
      </c>
      <c r="G1133" s="4">
        <f t="shared" si="18"/>
        <v>18.998725573491932</v>
      </c>
    </row>
    <row r="1134" spans="1:7" x14ac:dyDescent="0.2">
      <c r="A1134" s="6">
        <v>34455</v>
      </c>
      <c r="B1134">
        <v>450.9</v>
      </c>
      <c r="C1134">
        <v>12.8</v>
      </c>
      <c r="D1134">
        <v>24.37</v>
      </c>
      <c r="E1134">
        <v>147.5</v>
      </c>
      <c r="F1134">
        <v>7.18</v>
      </c>
      <c r="G1134" s="4">
        <f t="shared" si="18"/>
        <v>18.502256873204757</v>
      </c>
    </row>
    <row r="1135" spans="1:7" x14ac:dyDescent="0.2">
      <c r="A1135" s="6">
        <v>34486</v>
      </c>
      <c r="B1135">
        <v>454.83</v>
      </c>
      <c r="C1135">
        <v>12.84</v>
      </c>
      <c r="D1135">
        <v>25.2</v>
      </c>
      <c r="E1135">
        <v>148</v>
      </c>
      <c r="F1135">
        <v>7.1</v>
      </c>
      <c r="G1135" s="4">
        <f t="shared" si="18"/>
        <v>18.048809523809524</v>
      </c>
    </row>
    <row r="1136" spans="1:7" x14ac:dyDescent="0.2">
      <c r="A1136" s="6">
        <v>34516</v>
      </c>
      <c r="B1136">
        <v>451.4</v>
      </c>
      <c r="C1136">
        <v>12.87</v>
      </c>
      <c r="D1136">
        <v>25.91</v>
      </c>
      <c r="E1136">
        <v>148.4</v>
      </c>
      <c r="F1136">
        <v>7.3</v>
      </c>
      <c r="G1136" s="4">
        <f t="shared" si="18"/>
        <v>17.42184484754921</v>
      </c>
    </row>
    <row r="1137" spans="1:7" x14ac:dyDescent="0.2">
      <c r="A1137" s="6">
        <v>34547</v>
      </c>
      <c r="B1137">
        <v>464.24</v>
      </c>
      <c r="C1137">
        <v>12.9</v>
      </c>
      <c r="D1137">
        <v>26.62</v>
      </c>
      <c r="E1137">
        <v>149</v>
      </c>
      <c r="F1137">
        <v>7.24</v>
      </c>
      <c r="G1137" s="4">
        <f t="shared" si="18"/>
        <v>17.439519158527421</v>
      </c>
    </row>
    <row r="1138" spans="1:7" x14ac:dyDescent="0.2">
      <c r="A1138" s="6">
        <v>34578</v>
      </c>
      <c r="B1138">
        <v>466.96</v>
      </c>
      <c r="C1138">
        <v>12.92</v>
      </c>
      <c r="D1138">
        <v>27.33</v>
      </c>
      <c r="E1138">
        <v>149.4</v>
      </c>
      <c r="F1138">
        <v>7.46</v>
      </c>
      <c r="G1138" s="4">
        <f t="shared" si="18"/>
        <v>17.085986095865351</v>
      </c>
    </row>
    <row r="1139" spans="1:7" x14ac:dyDescent="0.2">
      <c r="A1139" s="6">
        <v>34608</v>
      </c>
      <c r="B1139">
        <v>463.81</v>
      </c>
      <c r="C1139">
        <v>13.01</v>
      </c>
      <c r="D1139">
        <v>28.42</v>
      </c>
      <c r="E1139">
        <v>149.5</v>
      </c>
      <c r="F1139">
        <v>7.74</v>
      </c>
      <c r="G1139" s="4">
        <f t="shared" si="18"/>
        <v>16.319845179451089</v>
      </c>
    </row>
    <row r="1140" spans="1:7" x14ac:dyDescent="0.2">
      <c r="A1140" s="6">
        <v>34639</v>
      </c>
      <c r="B1140">
        <v>461.01</v>
      </c>
      <c r="C1140">
        <v>13.1</v>
      </c>
      <c r="D1140">
        <v>29.51</v>
      </c>
      <c r="E1140">
        <v>149.69999999999999</v>
      </c>
      <c r="F1140">
        <v>7.96</v>
      </c>
      <c r="G1140" s="4">
        <f t="shared" si="18"/>
        <v>15.622161978990171</v>
      </c>
    </row>
    <row r="1141" spans="1:7" x14ac:dyDescent="0.2">
      <c r="A1141" s="6">
        <v>34669</v>
      </c>
      <c r="B1141">
        <v>455.19</v>
      </c>
      <c r="C1141">
        <v>13.17</v>
      </c>
      <c r="D1141">
        <v>30.6</v>
      </c>
      <c r="E1141">
        <v>149.69999999999999</v>
      </c>
      <c r="F1141">
        <v>7.81</v>
      </c>
      <c r="G1141" s="4">
        <f t="shared" si="18"/>
        <v>14.875490196078431</v>
      </c>
    </row>
    <row r="1142" spans="1:7" x14ac:dyDescent="0.2">
      <c r="A1142" s="6">
        <v>34700</v>
      </c>
      <c r="B1142">
        <v>465.25</v>
      </c>
      <c r="C1142">
        <v>13.18</v>
      </c>
      <c r="D1142">
        <v>31.25</v>
      </c>
      <c r="E1142">
        <v>150.30000000000001</v>
      </c>
      <c r="F1142">
        <v>7.78</v>
      </c>
      <c r="G1142" s="4">
        <f t="shared" si="18"/>
        <v>14.888</v>
      </c>
    </row>
    <row r="1143" spans="1:7" x14ac:dyDescent="0.2">
      <c r="A1143" s="6">
        <v>34731</v>
      </c>
      <c r="B1143">
        <v>481.92</v>
      </c>
      <c r="C1143">
        <v>13.18</v>
      </c>
      <c r="D1143">
        <v>31.9</v>
      </c>
      <c r="E1143">
        <v>150.9</v>
      </c>
      <c r="F1143">
        <v>7.47</v>
      </c>
      <c r="G1143" s="4">
        <f t="shared" si="18"/>
        <v>15.107210031347963</v>
      </c>
    </row>
    <row r="1144" spans="1:7" x14ac:dyDescent="0.2">
      <c r="A1144" s="6">
        <v>34759</v>
      </c>
      <c r="B1144">
        <v>493.15</v>
      </c>
      <c r="C1144">
        <v>13.17</v>
      </c>
      <c r="D1144">
        <v>32.549999999999997</v>
      </c>
      <c r="E1144">
        <v>151.4</v>
      </c>
      <c r="F1144">
        <v>7.2</v>
      </c>
      <c r="G1144" s="4">
        <f t="shared" si="18"/>
        <v>15.150537634408602</v>
      </c>
    </row>
    <row r="1145" spans="1:7" x14ac:dyDescent="0.2">
      <c r="A1145" s="6">
        <v>34790</v>
      </c>
      <c r="B1145">
        <v>507.91</v>
      </c>
      <c r="C1145">
        <v>13.24</v>
      </c>
      <c r="D1145">
        <v>33.18</v>
      </c>
      <c r="E1145">
        <v>151.9</v>
      </c>
      <c r="F1145">
        <v>7.06</v>
      </c>
      <c r="G1145" s="4">
        <f t="shared" si="18"/>
        <v>15.307715491259795</v>
      </c>
    </row>
    <row r="1146" spans="1:7" x14ac:dyDescent="0.2">
      <c r="A1146" s="6">
        <v>34820</v>
      </c>
      <c r="B1146">
        <v>523.80999999999995</v>
      </c>
      <c r="C1146">
        <v>13.31</v>
      </c>
      <c r="D1146">
        <v>33.799999999999997</v>
      </c>
      <c r="E1146">
        <v>152.19999999999999</v>
      </c>
      <c r="F1146">
        <v>6.63</v>
      </c>
      <c r="G1146" s="4">
        <f t="shared" si="18"/>
        <v>15.497337278106508</v>
      </c>
    </row>
    <row r="1147" spans="1:7" x14ac:dyDescent="0.2">
      <c r="A1147" s="6">
        <v>34851</v>
      </c>
      <c r="B1147">
        <v>539.35</v>
      </c>
      <c r="C1147">
        <v>13.36</v>
      </c>
      <c r="D1147">
        <v>34.43</v>
      </c>
      <c r="E1147">
        <v>152.5</v>
      </c>
      <c r="F1147">
        <v>6.17</v>
      </c>
      <c r="G1147" s="4">
        <f t="shared" si="18"/>
        <v>15.66511762997386</v>
      </c>
    </row>
    <row r="1148" spans="1:7" x14ac:dyDescent="0.2">
      <c r="A1148" s="6">
        <v>34881</v>
      </c>
      <c r="B1148">
        <v>557.37</v>
      </c>
      <c r="C1148">
        <v>13.44</v>
      </c>
      <c r="D1148">
        <v>34.68</v>
      </c>
      <c r="E1148">
        <v>152.5</v>
      </c>
      <c r="F1148">
        <v>6.28</v>
      </c>
      <c r="G1148" s="4">
        <f t="shared" si="18"/>
        <v>16.071799307958479</v>
      </c>
    </row>
    <row r="1149" spans="1:7" x14ac:dyDescent="0.2">
      <c r="A1149" s="6">
        <v>34912</v>
      </c>
      <c r="B1149">
        <v>559.11</v>
      </c>
      <c r="C1149">
        <v>13.51</v>
      </c>
      <c r="D1149">
        <v>34.93</v>
      </c>
      <c r="E1149">
        <v>152.9</v>
      </c>
      <c r="F1149">
        <v>6.49</v>
      </c>
      <c r="G1149" s="4">
        <f t="shared" si="18"/>
        <v>16.006584597766963</v>
      </c>
    </row>
    <row r="1150" spans="1:7" x14ac:dyDescent="0.2">
      <c r="A1150" s="6">
        <v>34943</v>
      </c>
      <c r="B1150">
        <v>578.77</v>
      </c>
      <c r="C1150">
        <v>13.58</v>
      </c>
      <c r="D1150">
        <v>35.18</v>
      </c>
      <c r="E1150">
        <v>153.19999999999999</v>
      </c>
      <c r="F1150">
        <v>6.2</v>
      </c>
      <c r="G1150" s="4">
        <f t="shared" si="18"/>
        <v>16.451677089255259</v>
      </c>
    </row>
    <row r="1151" spans="1:7" x14ac:dyDescent="0.2">
      <c r="A1151" s="6">
        <v>34973</v>
      </c>
      <c r="B1151">
        <v>582.91999999999996</v>
      </c>
      <c r="C1151">
        <v>13.65</v>
      </c>
      <c r="D1151">
        <v>34.770000000000003</v>
      </c>
      <c r="E1151">
        <v>153.69999999999999</v>
      </c>
      <c r="F1151">
        <v>6.04</v>
      </c>
      <c r="G1151" s="4">
        <f t="shared" si="18"/>
        <v>16.765027322404368</v>
      </c>
    </row>
    <row r="1152" spans="1:7" x14ac:dyDescent="0.2">
      <c r="A1152" s="6">
        <v>35004</v>
      </c>
      <c r="B1152">
        <v>595.53</v>
      </c>
      <c r="C1152">
        <v>13.72</v>
      </c>
      <c r="D1152">
        <v>34.369999999999997</v>
      </c>
      <c r="E1152">
        <v>153.6</v>
      </c>
      <c r="F1152">
        <v>5.93</v>
      </c>
      <c r="G1152" s="4">
        <f t="shared" si="18"/>
        <v>17.327029386092523</v>
      </c>
    </row>
    <row r="1153" spans="1:7" x14ac:dyDescent="0.2">
      <c r="A1153" s="6">
        <v>35034</v>
      </c>
      <c r="B1153">
        <v>614.57000000000005</v>
      </c>
      <c r="C1153">
        <v>13.79</v>
      </c>
      <c r="D1153">
        <v>33.96</v>
      </c>
      <c r="E1153">
        <v>153.5</v>
      </c>
      <c r="F1153">
        <v>5.71</v>
      </c>
      <c r="G1153" s="4">
        <f t="shared" si="18"/>
        <v>18.096878680800945</v>
      </c>
    </row>
    <row r="1154" spans="1:7" x14ac:dyDescent="0.2">
      <c r="A1154" s="6">
        <v>35065</v>
      </c>
      <c r="B1154">
        <v>614.41999999999996</v>
      </c>
      <c r="C1154">
        <v>13.89</v>
      </c>
      <c r="D1154">
        <v>33.99</v>
      </c>
      <c r="E1154">
        <v>154.4</v>
      </c>
      <c r="F1154">
        <v>5.65</v>
      </c>
      <c r="G1154" s="4">
        <f t="shared" si="18"/>
        <v>18.076493086201822</v>
      </c>
    </row>
    <row r="1155" spans="1:7" x14ac:dyDescent="0.2">
      <c r="A1155" s="6">
        <v>35096</v>
      </c>
      <c r="B1155">
        <v>649.54</v>
      </c>
      <c r="C1155">
        <v>14</v>
      </c>
      <c r="D1155">
        <v>34.01</v>
      </c>
      <c r="E1155">
        <v>154.9</v>
      </c>
      <c r="F1155">
        <v>5.81</v>
      </c>
      <c r="G1155" s="4">
        <f t="shared" si="18"/>
        <v>19.098500441046752</v>
      </c>
    </row>
    <row r="1156" spans="1:7" x14ac:dyDescent="0.2">
      <c r="A1156" s="6">
        <v>35125</v>
      </c>
      <c r="B1156">
        <v>647.07000000000005</v>
      </c>
      <c r="C1156">
        <v>14.1</v>
      </c>
      <c r="D1156">
        <v>34.04</v>
      </c>
      <c r="E1156">
        <v>155.69999999999999</v>
      </c>
      <c r="F1156">
        <v>6.27</v>
      </c>
      <c r="G1156" s="4">
        <f t="shared" si="18"/>
        <v>19.009106933019979</v>
      </c>
    </row>
    <row r="1157" spans="1:7" x14ac:dyDescent="0.2">
      <c r="A1157" s="6">
        <v>35156</v>
      </c>
      <c r="B1157">
        <v>647.16999999999996</v>
      </c>
      <c r="C1157">
        <v>14.16</v>
      </c>
      <c r="D1157">
        <v>34.33</v>
      </c>
      <c r="E1157">
        <v>156.30000000000001</v>
      </c>
      <c r="F1157">
        <v>6.51</v>
      </c>
      <c r="G1157" s="4">
        <f t="shared" si="18"/>
        <v>18.851441887561897</v>
      </c>
    </row>
    <row r="1158" spans="1:7" x14ac:dyDescent="0.2">
      <c r="A1158" s="6">
        <v>35186</v>
      </c>
      <c r="B1158">
        <v>661.23</v>
      </c>
      <c r="C1158">
        <v>14.21</v>
      </c>
      <c r="D1158">
        <v>34.619999999999997</v>
      </c>
      <c r="E1158">
        <v>156.6</v>
      </c>
      <c r="F1158">
        <v>6.74</v>
      </c>
      <c r="G1158" s="4">
        <f t="shared" si="18"/>
        <v>19.099653379549395</v>
      </c>
    </row>
    <row r="1159" spans="1:7" x14ac:dyDescent="0.2">
      <c r="A1159" s="6">
        <v>35217</v>
      </c>
      <c r="B1159">
        <v>668.5</v>
      </c>
      <c r="C1159">
        <v>14.27</v>
      </c>
      <c r="D1159">
        <v>34.909999999999997</v>
      </c>
      <c r="E1159">
        <v>156.69999999999999</v>
      </c>
      <c r="F1159">
        <v>6.91</v>
      </c>
      <c r="G1159" s="4">
        <f t="shared" si="18"/>
        <v>19.149240905184762</v>
      </c>
    </row>
    <row r="1160" spans="1:7" x14ac:dyDescent="0.2">
      <c r="A1160" s="6">
        <v>35247</v>
      </c>
      <c r="B1160">
        <v>644.07000000000005</v>
      </c>
      <c r="C1160">
        <v>14.4</v>
      </c>
      <c r="D1160">
        <v>35.270000000000003</v>
      </c>
      <c r="E1160">
        <v>157</v>
      </c>
      <c r="F1160">
        <v>6.87</v>
      </c>
      <c r="G1160" s="4">
        <f t="shared" si="18"/>
        <v>18.261128437765805</v>
      </c>
    </row>
    <row r="1161" spans="1:7" x14ac:dyDescent="0.2">
      <c r="A1161" s="6">
        <v>35278</v>
      </c>
      <c r="B1161">
        <v>662.68</v>
      </c>
      <c r="C1161">
        <v>14.53</v>
      </c>
      <c r="D1161">
        <v>35.64</v>
      </c>
      <c r="E1161">
        <v>157.30000000000001</v>
      </c>
      <c r="F1161">
        <v>6.64</v>
      </c>
      <c r="G1161" s="4">
        <f t="shared" si="18"/>
        <v>18.593714927048257</v>
      </c>
    </row>
    <row r="1162" spans="1:7" x14ac:dyDescent="0.2">
      <c r="A1162" s="6">
        <v>35309</v>
      </c>
      <c r="B1162">
        <v>674.88</v>
      </c>
      <c r="C1162">
        <v>14.66</v>
      </c>
      <c r="D1162">
        <v>36</v>
      </c>
      <c r="E1162">
        <v>157.80000000000001</v>
      </c>
      <c r="F1162">
        <v>6.83</v>
      </c>
      <c r="G1162" s="4">
        <f t="shared" si="18"/>
        <v>18.746666666666666</v>
      </c>
    </row>
    <row r="1163" spans="1:7" x14ac:dyDescent="0.2">
      <c r="A1163" s="6">
        <v>35339</v>
      </c>
      <c r="B1163">
        <v>701.46</v>
      </c>
      <c r="C1163">
        <v>14.74</v>
      </c>
      <c r="D1163">
        <v>36.909999999999997</v>
      </c>
      <c r="E1163">
        <v>158.30000000000001</v>
      </c>
      <c r="F1163">
        <v>6.53</v>
      </c>
      <c r="G1163" s="4">
        <f t="shared" si="18"/>
        <v>19.004605797886754</v>
      </c>
    </row>
    <row r="1164" spans="1:7" x14ac:dyDescent="0.2">
      <c r="A1164" s="6">
        <v>35370</v>
      </c>
      <c r="B1164">
        <v>735.67</v>
      </c>
      <c r="C1164">
        <v>14.82</v>
      </c>
      <c r="D1164">
        <v>37.82</v>
      </c>
      <c r="E1164">
        <v>158.6</v>
      </c>
      <c r="F1164">
        <v>6.2</v>
      </c>
      <c r="G1164" s="4">
        <f t="shared" si="18"/>
        <v>19.451877313590693</v>
      </c>
    </row>
    <row r="1165" spans="1:7" x14ac:dyDescent="0.2">
      <c r="A1165" s="6">
        <v>35400</v>
      </c>
      <c r="B1165">
        <v>743.25</v>
      </c>
      <c r="C1165">
        <v>14.9</v>
      </c>
      <c r="D1165">
        <v>38.729999999999997</v>
      </c>
      <c r="E1165">
        <v>158.6</v>
      </c>
      <c r="F1165">
        <v>6.3</v>
      </c>
      <c r="G1165" s="4">
        <f t="shared" si="18"/>
        <v>19.190549961270335</v>
      </c>
    </row>
    <row r="1166" spans="1:7" x14ac:dyDescent="0.2">
      <c r="A1166" s="6">
        <v>35431</v>
      </c>
      <c r="B1166">
        <v>766.22</v>
      </c>
      <c r="C1166">
        <v>14.95</v>
      </c>
      <c r="D1166">
        <v>39.229999999999997</v>
      </c>
      <c r="E1166">
        <v>159.1</v>
      </c>
      <c r="F1166">
        <v>6.58</v>
      </c>
      <c r="G1166" s="4">
        <f t="shared" si="18"/>
        <v>19.531481009431559</v>
      </c>
    </row>
    <row r="1167" spans="1:7" x14ac:dyDescent="0.2">
      <c r="A1167" s="6">
        <v>35462</v>
      </c>
      <c r="B1167">
        <v>798.39</v>
      </c>
      <c r="C1167">
        <v>15.01</v>
      </c>
      <c r="D1167">
        <v>39.74</v>
      </c>
      <c r="E1167">
        <v>159.6</v>
      </c>
      <c r="F1167">
        <v>6.42</v>
      </c>
      <c r="G1167" s="4">
        <f t="shared" si="18"/>
        <v>20.09033719174635</v>
      </c>
    </row>
    <row r="1168" spans="1:7" x14ac:dyDescent="0.2">
      <c r="A1168" s="6">
        <v>35490</v>
      </c>
      <c r="B1168">
        <v>792.16</v>
      </c>
      <c r="C1168">
        <v>15.06</v>
      </c>
      <c r="D1168">
        <v>40.24</v>
      </c>
      <c r="E1168">
        <v>160</v>
      </c>
      <c r="F1168">
        <v>6.69</v>
      </c>
      <c r="G1168" s="4">
        <f t="shared" si="18"/>
        <v>19.685884691848905</v>
      </c>
    </row>
    <row r="1169" spans="1:7" x14ac:dyDescent="0.2">
      <c r="A1169" s="6">
        <v>35521</v>
      </c>
      <c r="B1169">
        <v>763.93</v>
      </c>
      <c r="C1169">
        <v>15.09</v>
      </c>
      <c r="D1169">
        <v>40.340000000000003</v>
      </c>
      <c r="E1169">
        <v>160.19999999999999</v>
      </c>
      <c r="F1169">
        <v>6.89</v>
      </c>
      <c r="G1169" s="4">
        <f t="shared" si="18"/>
        <v>18.937283093703517</v>
      </c>
    </row>
    <row r="1170" spans="1:7" x14ac:dyDescent="0.2">
      <c r="A1170" s="6">
        <v>35551</v>
      </c>
      <c r="B1170">
        <v>833.09</v>
      </c>
      <c r="C1170">
        <v>15.13</v>
      </c>
      <c r="D1170">
        <v>40.450000000000003</v>
      </c>
      <c r="E1170">
        <v>160.1</v>
      </c>
      <c r="F1170">
        <v>6.71</v>
      </c>
      <c r="G1170" s="4">
        <f t="shared" si="18"/>
        <v>20.595550061804698</v>
      </c>
    </row>
    <row r="1171" spans="1:7" x14ac:dyDescent="0.2">
      <c r="A1171" s="6">
        <v>35582</v>
      </c>
      <c r="B1171">
        <v>876.29</v>
      </c>
      <c r="C1171">
        <v>15.16</v>
      </c>
      <c r="D1171">
        <v>40.549999999999997</v>
      </c>
      <c r="E1171">
        <v>160.30000000000001</v>
      </c>
      <c r="F1171">
        <v>6.49</v>
      </c>
      <c r="G1171" s="4">
        <f t="shared" si="18"/>
        <v>21.610110974106043</v>
      </c>
    </row>
    <row r="1172" spans="1:7" x14ac:dyDescent="0.2">
      <c r="A1172" s="6">
        <v>35612</v>
      </c>
      <c r="B1172">
        <v>925.29</v>
      </c>
      <c r="C1172">
        <v>15.22</v>
      </c>
      <c r="D1172">
        <v>40.58</v>
      </c>
      <c r="E1172">
        <v>160.5</v>
      </c>
      <c r="F1172">
        <v>6.22</v>
      </c>
      <c r="G1172" s="4">
        <f t="shared" si="18"/>
        <v>22.801626416954164</v>
      </c>
    </row>
    <row r="1173" spans="1:7" x14ac:dyDescent="0.2">
      <c r="A1173" s="6">
        <v>35643</v>
      </c>
      <c r="B1173">
        <v>927.24</v>
      </c>
      <c r="C1173">
        <v>15.27</v>
      </c>
      <c r="D1173">
        <v>40.61</v>
      </c>
      <c r="E1173">
        <v>160.80000000000001</v>
      </c>
      <c r="F1173">
        <v>6.3</v>
      </c>
      <c r="G1173" s="4">
        <f t="shared" si="18"/>
        <v>22.832799803004185</v>
      </c>
    </row>
    <row r="1174" spans="1:7" x14ac:dyDescent="0.2">
      <c r="A1174" s="6">
        <v>35674</v>
      </c>
      <c r="B1174">
        <v>937.02</v>
      </c>
      <c r="C1174">
        <v>15.33</v>
      </c>
      <c r="D1174">
        <v>40.64</v>
      </c>
      <c r="E1174">
        <v>161.19999999999999</v>
      </c>
      <c r="F1174">
        <v>6.21</v>
      </c>
      <c r="G1174" s="4">
        <f t="shared" si="18"/>
        <v>23.056594488188974</v>
      </c>
    </row>
    <row r="1175" spans="1:7" x14ac:dyDescent="0.2">
      <c r="A1175" s="6">
        <v>35704</v>
      </c>
      <c r="B1175">
        <v>951.16</v>
      </c>
      <c r="C1175">
        <v>15.39</v>
      </c>
      <c r="D1175">
        <v>40.33</v>
      </c>
      <c r="E1175">
        <v>161.6</v>
      </c>
      <c r="F1175">
        <v>6.03</v>
      </c>
      <c r="G1175" s="4">
        <f t="shared" si="18"/>
        <v>23.584428465162411</v>
      </c>
    </row>
    <row r="1176" spans="1:7" x14ac:dyDescent="0.2">
      <c r="A1176" s="6">
        <v>35735</v>
      </c>
      <c r="B1176">
        <v>938.92</v>
      </c>
      <c r="C1176">
        <v>15.44</v>
      </c>
      <c r="D1176">
        <v>40.03</v>
      </c>
      <c r="E1176">
        <v>161.5</v>
      </c>
      <c r="F1176">
        <v>5.88</v>
      </c>
      <c r="G1176" s="4">
        <f t="shared" si="18"/>
        <v>23.455408443667249</v>
      </c>
    </row>
    <row r="1177" spans="1:7" x14ac:dyDescent="0.2">
      <c r="A1177" s="6">
        <v>35765</v>
      </c>
      <c r="B1177">
        <v>962.37</v>
      </c>
      <c r="C1177">
        <v>15.5</v>
      </c>
      <c r="D1177">
        <v>39.72</v>
      </c>
      <c r="E1177">
        <v>161.30000000000001</v>
      </c>
      <c r="F1177">
        <v>5.81</v>
      </c>
      <c r="G1177" s="4">
        <f t="shared" si="18"/>
        <v>24.228851963746223</v>
      </c>
    </row>
    <row r="1178" spans="1:7" x14ac:dyDescent="0.2">
      <c r="A1178" s="6">
        <v>35796</v>
      </c>
      <c r="B1178">
        <v>963.36</v>
      </c>
      <c r="C1178">
        <v>15.55</v>
      </c>
      <c r="D1178">
        <v>39.659999999999997</v>
      </c>
      <c r="E1178">
        <v>161.6</v>
      </c>
      <c r="F1178">
        <v>5.54</v>
      </c>
      <c r="G1178" s="4">
        <f t="shared" si="18"/>
        <v>24.290468986384269</v>
      </c>
    </row>
    <row r="1179" spans="1:7" x14ac:dyDescent="0.2">
      <c r="A1179" s="6">
        <v>35827</v>
      </c>
      <c r="B1179">
        <v>1023.74</v>
      </c>
      <c r="C1179">
        <v>15.6</v>
      </c>
      <c r="D1179">
        <v>39.6</v>
      </c>
      <c r="E1179">
        <v>161.9</v>
      </c>
      <c r="F1179">
        <v>5.57</v>
      </c>
      <c r="G1179" s="4">
        <f t="shared" si="18"/>
        <v>25.852020202020203</v>
      </c>
    </row>
    <row r="1180" spans="1:7" x14ac:dyDescent="0.2">
      <c r="A1180" s="6">
        <v>35855</v>
      </c>
      <c r="B1180">
        <v>1076.83</v>
      </c>
      <c r="C1180">
        <v>15.64</v>
      </c>
      <c r="D1180">
        <v>39.54</v>
      </c>
      <c r="E1180">
        <v>162.19999999999999</v>
      </c>
      <c r="F1180">
        <v>5.65</v>
      </c>
      <c r="G1180" s="4">
        <f t="shared" si="18"/>
        <v>27.233940313606475</v>
      </c>
    </row>
    <row r="1181" spans="1:7" x14ac:dyDescent="0.2">
      <c r="A1181" s="6">
        <v>35886</v>
      </c>
      <c r="B1181">
        <v>1112.2</v>
      </c>
      <c r="C1181">
        <v>15.75</v>
      </c>
      <c r="D1181">
        <v>39.35</v>
      </c>
      <c r="E1181">
        <v>162.5</v>
      </c>
      <c r="F1181">
        <v>5.64</v>
      </c>
      <c r="G1181" s="4">
        <f t="shared" si="18"/>
        <v>28.264294790343076</v>
      </c>
    </row>
    <row r="1182" spans="1:7" x14ac:dyDescent="0.2">
      <c r="A1182" s="6">
        <v>35916</v>
      </c>
      <c r="B1182">
        <v>1108.42</v>
      </c>
      <c r="C1182">
        <v>15.85</v>
      </c>
      <c r="D1182">
        <v>39.159999999999997</v>
      </c>
      <c r="E1182">
        <v>162.80000000000001</v>
      </c>
      <c r="F1182">
        <v>5.65</v>
      </c>
      <c r="G1182" s="4">
        <f t="shared" si="18"/>
        <v>28.304902962206338</v>
      </c>
    </row>
    <row r="1183" spans="1:7" x14ac:dyDescent="0.2">
      <c r="A1183" s="6">
        <v>35947</v>
      </c>
      <c r="B1183">
        <v>1108.3900000000001</v>
      </c>
      <c r="C1183">
        <v>15.95</v>
      </c>
      <c r="D1183">
        <v>38.97</v>
      </c>
      <c r="E1183">
        <v>163</v>
      </c>
      <c r="F1183">
        <v>5.5</v>
      </c>
      <c r="G1183" s="4">
        <f t="shared" si="18"/>
        <v>28.442134975622277</v>
      </c>
    </row>
    <row r="1184" spans="1:7" x14ac:dyDescent="0.2">
      <c r="A1184" s="6">
        <v>35977</v>
      </c>
      <c r="B1184">
        <v>1156.58</v>
      </c>
      <c r="C1184">
        <v>16.02</v>
      </c>
      <c r="D1184">
        <v>38.68</v>
      </c>
      <c r="E1184">
        <v>163.19999999999999</v>
      </c>
      <c r="F1184">
        <v>5.46</v>
      </c>
      <c r="G1184" s="4">
        <f t="shared" si="18"/>
        <v>29.901240951396069</v>
      </c>
    </row>
    <row r="1185" spans="1:7" x14ac:dyDescent="0.2">
      <c r="A1185" s="6">
        <v>36008</v>
      </c>
      <c r="B1185">
        <v>1074.6199999999999</v>
      </c>
      <c r="C1185">
        <v>16.079999999999998</v>
      </c>
      <c r="D1185">
        <v>38.380000000000003</v>
      </c>
      <c r="E1185">
        <v>163.4</v>
      </c>
      <c r="F1185">
        <v>5.34</v>
      </c>
      <c r="G1185" s="4">
        <f t="shared" si="18"/>
        <v>27.999478895257941</v>
      </c>
    </row>
    <row r="1186" spans="1:7" x14ac:dyDescent="0.2">
      <c r="A1186" s="6">
        <v>36039</v>
      </c>
      <c r="B1186">
        <v>1020.64</v>
      </c>
      <c r="C1186">
        <v>16.14</v>
      </c>
      <c r="D1186">
        <v>38.090000000000003</v>
      </c>
      <c r="E1186">
        <v>163.6</v>
      </c>
      <c r="F1186">
        <v>4.8099999999999996</v>
      </c>
      <c r="G1186" s="4">
        <f t="shared" si="18"/>
        <v>26.795484379102124</v>
      </c>
    </row>
    <row r="1187" spans="1:7" x14ac:dyDescent="0.2">
      <c r="A1187" s="6">
        <v>36069</v>
      </c>
      <c r="B1187">
        <v>1032.47</v>
      </c>
      <c r="C1187">
        <v>16.170000000000002</v>
      </c>
      <c r="D1187">
        <v>37.96</v>
      </c>
      <c r="E1187">
        <v>164</v>
      </c>
      <c r="F1187">
        <v>4.53</v>
      </c>
      <c r="G1187" s="4">
        <f t="shared" si="18"/>
        <v>27.198893572181245</v>
      </c>
    </row>
    <row r="1188" spans="1:7" x14ac:dyDescent="0.2">
      <c r="A1188" s="6">
        <v>36100</v>
      </c>
      <c r="B1188">
        <v>1144.43</v>
      </c>
      <c r="C1188">
        <v>16.18</v>
      </c>
      <c r="D1188">
        <v>37.840000000000003</v>
      </c>
      <c r="E1188">
        <v>164</v>
      </c>
      <c r="F1188">
        <v>4.83</v>
      </c>
      <c r="G1188" s="4">
        <f t="shared" si="18"/>
        <v>30.243921775898517</v>
      </c>
    </row>
    <row r="1189" spans="1:7" x14ac:dyDescent="0.2">
      <c r="A1189" s="6">
        <v>36130</v>
      </c>
      <c r="B1189">
        <v>1190.05</v>
      </c>
      <c r="C1189">
        <v>16.2</v>
      </c>
      <c r="D1189">
        <v>37.71</v>
      </c>
      <c r="E1189">
        <v>163.9</v>
      </c>
      <c r="F1189">
        <v>4.6500000000000004</v>
      </c>
      <c r="G1189" s="4">
        <f t="shared" si="18"/>
        <v>31.557942190400421</v>
      </c>
    </row>
    <row r="1190" spans="1:7" x14ac:dyDescent="0.2">
      <c r="A1190" s="6">
        <v>36161</v>
      </c>
      <c r="B1190">
        <v>1248.77</v>
      </c>
      <c r="C1190">
        <v>16.28</v>
      </c>
      <c r="D1190">
        <v>37.93</v>
      </c>
      <c r="E1190">
        <v>164.3</v>
      </c>
      <c r="F1190">
        <v>4.72</v>
      </c>
      <c r="G1190" s="4">
        <f t="shared" ref="G1190:G1253" si="19">SP500_Price/Earnings</f>
        <v>32.923016082256787</v>
      </c>
    </row>
    <row r="1191" spans="1:7" x14ac:dyDescent="0.2">
      <c r="A1191" s="6">
        <v>36192</v>
      </c>
      <c r="B1191">
        <v>1246.58</v>
      </c>
      <c r="C1191">
        <v>16.37</v>
      </c>
      <c r="D1191">
        <v>38.159999999999997</v>
      </c>
      <c r="E1191">
        <v>164.5</v>
      </c>
      <c r="F1191">
        <v>5</v>
      </c>
      <c r="G1191" s="4">
        <f t="shared" si="19"/>
        <v>32.667190775681341</v>
      </c>
    </row>
    <row r="1192" spans="1:7" x14ac:dyDescent="0.2">
      <c r="A1192" s="6">
        <v>36220</v>
      </c>
      <c r="B1192">
        <v>1281.6600000000001</v>
      </c>
      <c r="C1192">
        <v>16.45</v>
      </c>
      <c r="D1192">
        <v>38.380000000000003</v>
      </c>
      <c r="E1192">
        <v>165</v>
      </c>
      <c r="F1192">
        <v>5.23</v>
      </c>
      <c r="G1192" s="4">
        <f t="shared" si="19"/>
        <v>33.39395518499218</v>
      </c>
    </row>
    <row r="1193" spans="1:7" x14ac:dyDescent="0.2">
      <c r="A1193" s="6">
        <v>36251</v>
      </c>
      <c r="B1193">
        <v>1334.76</v>
      </c>
      <c r="C1193">
        <v>16.45</v>
      </c>
      <c r="D1193">
        <v>39.26</v>
      </c>
      <c r="E1193">
        <v>166.2</v>
      </c>
      <c r="F1193">
        <v>5.18</v>
      </c>
      <c r="G1193" s="4">
        <f t="shared" si="19"/>
        <v>33.997962302598069</v>
      </c>
    </row>
    <row r="1194" spans="1:7" x14ac:dyDescent="0.2">
      <c r="A1194" s="6">
        <v>36281</v>
      </c>
      <c r="B1194">
        <v>1332.07</v>
      </c>
      <c r="C1194">
        <v>16.45</v>
      </c>
      <c r="D1194">
        <v>40.14</v>
      </c>
      <c r="E1194">
        <v>166.2</v>
      </c>
      <c r="F1194">
        <v>5.54</v>
      </c>
      <c r="G1194" s="4">
        <f t="shared" si="19"/>
        <v>33.185600398604883</v>
      </c>
    </row>
    <row r="1195" spans="1:7" x14ac:dyDescent="0.2">
      <c r="A1195" s="6">
        <v>36312</v>
      </c>
      <c r="B1195">
        <v>1322.55</v>
      </c>
      <c r="C1195">
        <v>16.45</v>
      </c>
      <c r="D1195">
        <v>41.02</v>
      </c>
      <c r="E1195">
        <v>166.2</v>
      </c>
      <c r="F1195">
        <v>5.9</v>
      </c>
      <c r="G1195" s="4">
        <f t="shared" si="19"/>
        <v>32.241589468551922</v>
      </c>
    </row>
    <row r="1196" spans="1:7" x14ac:dyDescent="0.2">
      <c r="A1196" s="6">
        <v>36342</v>
      </c>
      <c r="B1196">
        <v>1380.99</v>
      </c>
      <c r="C1196">
        <v>16.510000000000002</v>
      </c>
      <c r="D1196">
        <v>42</v>
      </c>
      <c r="E1196">
        <v>166.7</v>
      </c>
      <c r="F1196">
        <v>5.79</v>
      </c>
      <c r="G1196" s="4">
        <f t="shared" si="19"/>
        <v>32.880714285714284</v>
      </c>
    </row>
    <row r="1197" spans="1:7" x14ac:dyDescent="0.2">
      <c r="A1197" s="6">
        <v>36373</v>
      </c>
      <c r="B1197">
        <v>1327.49</v>
      </c>
      <c r="C1197">
        <v>16.579999999999998</v>
      </c>
      <c r="D1197">
        <v>42.98</v>
      </c>
      <c r="E1197">
        <v>167.1</v>
      </c>
      <c r="F1197">
        <v>5.94</v>
      </c>
      <c r="G1197" s="4">
        <f t="shared" si="19"/>
        <v>30.886226151698466</v>
      </c>
    </row>
    <row r="1198" spans="1:7" x14ac:dyDescent="0.2">
      <c r="A1198" s="6">
        <v>36404</v>
      </c>
      <c r="B1198">
        <v>1318.17</v>
      </c>
      <c r="C1198">
        <v>16.64</v>
      </c>
      <c r="D1198">
        <v>43.96</v>
      </c>
      <c r="E1198">
        <v>167.9</v>
      </c>
      <c r="F1198">
        <v>5.92</v>
      </c>
      <c r="G1198" s="4">
        <f t="shared" si="19"/>
        <v>29.985668789808919</v>
      </c>
    </row>
    <row r="1199" spans="1:7" x14ac:dyDescent="0.2">
      <c r="A1199" s="6">
        <v>36434</v>
      </c>
      <c r="B1199">
        <v>1300.01</v>
      </c>
      <c r="C1199">
        <v>16.66</v>
      </c>
      <c r="D1199">
        <v>45.36</v>
      </c>
      <c r="E1199">
        <v>168.2</v>
      </c>
      <c r="F1199">
        <v>6.11</v>
      </c>
      <c r="G1199" s="4">
        <f t="shared" si="19"/>
        <v>28.659832451499117</v>
      </c>
    </row>
    <row r="1200" spans="1:7" x14ac:dyDescent="0.2">
      <c r="A1200" s="6">
        <v>36465</v>
      </c>
      <c r="B1200">
        <v>1391</v>
      </c>
      <c r="C1200">
        <v>16.670000000000002</v>
      </c>
      <c r="D1200">
        <v>46.77</v>
      </c>
      <c r="E1200">
        <v>168.3</v>
      </c>
      <c r="F1200">
        <v>6.03</v>
      </c>
      <c r="G1200" s="4">
        <f t="shared" si="19"/>
        <v>29.7412871498824</v>
      </c>
    </row>
    <row r="1201" spans="1:7" x14ac:dyDescent="0.2">
      <c r="A1201" s="6">
        <v>36495</v>
      </c>
      <c r="B1201">
        <v>1428.68</v>
      </c>
      <c r="C1201">
        <v>16.690000000000001</v>
      </c>
      <c r="D1201">
        <v>48.17</v>
      </c>
      <c r="E1201">
        <v>168.3</v>
      </c>
      <c r="F1201">
        <v>6.28</v>
      </c>
      <c r="G1201" s="4">
        <f t="shared" si="19"/>
        <v>29.659123936059789</v>
      </c>
    </row>
    <row r="1202" spans="1:7" x14ac:dyDescent="0.2">
      <c r="A1202" s="6">
        <v>36526</v>
      </c>
      <c r="B1202">
        <v>1425.59</v>
      </c>
      <c r="C1202">
        <v>16.71</v>
      </c>
      <c r="D1202">
        <v>49.1</v>
      </c>
      <c r="E1202">
        <v>168.8</v>
      </c>
      <c r="F1202">
        <v>6.66</v>
      </c>
      <c r="G1202" s="4">
        <f t="shared" si="19"/>
        <v>29.034419551934825</v>
      </c>
    </row>
    <row r="1203" spans="1:7" x14ac:dyDescent="0.2">
      <c r="A1203" s="6">
        <v>36557</v>
      </c>
      <c r="B1203">
        <v>1388.87</v>
      </c>
      <c r="C1203">
        <v>16.739999999999998</v>
      </c>
      <c r="D1203">
        <v>50.02</v>
      </c>
      <c r="E1203">
        <v>169.8</v>
      </c>
      <c r="F1203">
        <v>6.52</v>
      </c>
      <c r="G1203" s="4">
        <f t="shared" si="19"/>
        <v>27.766293482606955</v>
      </c>
    </row>
    <row r="1204" spans="1:7" x14ac:dyDescent="0.2">
      <c r="A1204" s="6">
        <v>36586</v>
      </c>
      <c r="B1204">
        <v>1442.21</v>
      </c>
      <c r="C1204">
        <v>16.760000000000002</v>
      </c>
      <c r="D1204">
        <v>50.95</v>
      </c>
      <c r="E1204">
        <v>171.2</v>
      </c>
      <c r="F1204">
        <v>6.26</v>
      </c>
      <c r="G1204" s="4">
        <f t="shared" si="19"/>
        <v>28.306378802747791</v>
      </c>
    </row>
    <row r="1205" spans="1:7" x14ac:dyDescent="0.2">
      <c r="A1205" s="6">
        <v>36617</v>
      </c>
      <c r="B1205">
        <v>1461.36</v>
      </c>
      <c r="C1205">
        <v>16.739999999999998</v>
      </c>
      <c r="D1205">
        <v>51.27</v>
      </c>
      <c r="E1205">
        <v>171.3</v>
      </c>
      <c r="F1205">
        <v>5.99</v>
      </c>
      <c r="G1205" s="4">
        <f t="shared" si="19"/>
        <v>28.503218256290225</v>
      </c>
    </row>
    <row r="1206" spans="1:7" x14ac:dyDescent="0.2">
      <c r="A1206" s="6">
        <v>36647</v>
      </c>
      <c r="B1206">
        <v>1418.48</v>
      </c>
      <c r="C1206">
        <v>16.72</v>
      </c>
      <c r="D1206">
        <v>51.6</v>
      </c>
      <c r="E1206">
        <v>171.5</v>
      </c>
      <c r="F1206">
        <v>6.44</v>
      </c>
      <c r="G1206" s="4">
        <f t="shared" si="19"/>
        <v>27.489922480620155</v>
      </c>
    </row>
    <row r="1207" spans="1:7" x14ac:dyDescent="0.2">
      <c r="A1207" s="6">
        <v>36678</v>
      </c>
      <c r="B1207">
        <v>1461.96</v>
      </c>
      <c r="C1207">
        <v>16.7</v>
      </c>
      <c r="D1207">
        <v>51.92</v>
      </c>
      <c r="E1207">
        <v>172.4</v>
      </c>
      <c r="F1207">
        <v>6.1</v>
      </c>
      <c r="G1207" s="4">
        <f t="shared" si="19"/>
        <v>28.157935285053927</v>
      </c>
    </row>
    <row r="1208" spans="1:7" x14ac:dyDescent="0.2">
      <c r="A1208" s="6">
        <v>36708</v>
      </c>
      <c r="B1208">
        <v>1473</v>
      </c>
      <c r="C1208">
        <v>16.579999999999998</v>
      </c>
      <c r="D1208">
        <v>52.51</v>
      </c>
      <c r="E1208">
        <v>172.8</v>
      </c>
      <c r="F1208">
        <v>6.05</v>
      </c>
      <c r="G1208" s="4">
        <f t="shared" si="19"/>
        <v>28.051799657208154</v>
      </c>
    </row>
    <row r="1209" spans="1:7" x14ac:dyDescent="0.2">
      <c r="A1209" s="6">
        <v>36739</v>
      </c>
      <c r="B1209">
        <v>1485.46</v>
      </c>
      <c r="C1209">
        <v>16.47</v>
      </c>
      <c r="D1209">
        <v>53.11</v>
      </c>
      <c r="E1209">
        <v>172.8</v>
      </c>
      <c r="F1209">
        <v>5.83</v>
      </c>
      <c r="G1209" s="4">
        <f t="shared" si="19"/>
        <v>27.96949726981736</v>
      </c>
    </row>
    <row r="1210" spans="1:7" x14ac:dyDescent="0.2">
      <c r="A1210" s="6">
        <v>36770</v>
      </c>
      <c r="B1210">
        <v>1468.05</v>
      </c>
      <c r="C1210">
        <v>16.350000000000001</v>
      </c>
      <c r="D1210">
        <v>53.7</v>
      </c>
      <c r="E1210">
        <v>173.7</v>
      </c>
      <c r="F1210">
        <v>5.8</v>
      </c>
      <c r="G1210" s="4">
        <f t="shared" si="19"/>
        <v>27.337988826815639</v>
      </c>
    </row>
    <row r="1211" spans="1:7" x14ac:dyDescent="0.2">
      <c r="A1211" s="6">
        <v>36800</v>
      </c>
      <c r="B1211">
        <v>1390.14</v>
      </c>
      <c r="C1211">
        <v>16.32</v>
      </c>
      <c r="D1211">
        <v>52.47</v>
      </c>
      <c r="E1211">
        <v>174</v>
      </c>
      <c r="F1211">
        <v>5.74</v>
      </c>
      <c r="G1211" s="4">
        <f t="shared" si="19"/>
        <v>26.493996569468269</v>
      </c>
    </row>
    <row r="1212" spans="1:7" x14ac:dyDescent="0.2">
      <c r="A1212" s="6">
        <v>36831</v>
      </c>
      <c r="B1212">
        <v>1378.04</v>
      </c>
      <c r="C1212">
        <v>16.3</v>
      </c>
      <c r="D1212">
        <v>51.23</v>
      </c>
      <c r="E1212">
        <v>174.1</v>
      </c>
      <c r="F1212">
        <v>5.72</v>
      </c>
      <c r="G1212" s="4">
        <f t="shared" si="19"/>
        <v>26.899082568807341</v>
      </c>
    </row>
    <row r="1213" spans="1:7" x14ac:dyDescent="0.2">
      <c r="A1213" s="6">
        <v>36861</v>
      </c>
      <c r="B1213">
        <v>1330.93</v>
      </c>
      <c r="C1213">
        <v>16.27</v>
      </c>
      <c r="D1213">
        <v>50</v>
      </c>
      <c r="E1213">
        <v>174</v>
      </c>
      <c r="F1213">
        <v>5.24</v>
      </c>
      <c r="G1213" s="4">
        <f t="shared" si="19"/>
        <v>26.618600000000001</v>
      </c>
    </row>
    <row r="1214" spans="1:7" x14ac:dyDescent="0.2">
      <c r="A1214" s="6">
        <v>36892</v>
      </c>
      <c r="B1214">
        <v>1335.63</v>
      </c>
      <c r="C1214">
        <v>16.170000000000002</v>
      </c>
      <c r="D1214">
        <v>48.48</v>
      </c>
      <c r="E1214">
        <v>175.1</v>
      </c>
      <c r="F1214">
        <v>5.16</v>
      </c>
      <c r="G1214" s="4">
        <f t="shared" si="19"/>
        <v>27.550123762376241</v>
      </c>
    </row>
    <row r="1215" spans="1:7" x14ac:dyDescent="0.2">
      <c r="A1215" s="6">
        <v>36923</v>
      </c>
      <c r="B1215">
        <v>1305.75</v>
      </c>
      <c r="C1215">
        <v>16.07</v>
      </c>
      <c r="D1215">
        <v>46.96</v>
      </c>
      <c r="E1215">
        <v>175.8</v>
      </c>
      <c r="F1215">
        <v>5.0999999999999996</v>
      </c>
      <c r="G1215" s="4">
        <f t="shared" si="19"/>
        <v>27.805579216354342</v>
      </c>
    </row>
    <row r="1216" spans="1:7" x14ac:dyDescent="0.2">
      <c r="A1216" s="6">
        <v>36951</v>
      </c>
      <c r="B1216">
        <v>1185.8499999999999</v>
      </c>
      <c r="C1216">
        <v>15.97</v>
      </c>
      <c r="D1216">
        <v>45.44</v>
      </c>
      <c r="E1216">
        <v>176.2</v>
      </c>
      <c r="F1216">
        <v>4.8899999999999997</v>
      </c>
      <c r="G1216" s="4">
        <f t="shared" si="19"/>
        <v>26.097051056338028</v>
      </c>
    </row>
    <row r="1217" spans="1:7" x14ac:dyDescent="0.2">
      <c r="A1217" s="6">
        <v>36982</v>
      </c>
      <c r="B1217">
        <v>1189.8399999999999</v>
      </c>
      <c r="C1217">
        <v>15.88</v>
      </c>
      <c r="D1217">
        <v>42.56</v>
      </c>
      <c r="E1217">
        <v>176.9</v>
      </c>
      <c r="F1217">
        <v>5.14</v>
      </c>
      <c r="G1217" s="4">
        <f t="shared" si="19"/>
        <v>27.95676691729323</v>
      </c>
    </row>
    <row r="1218" spans="1:7" x14ac:dyDescent="0.2">
      <c r="A1218" s="6">
        <v>37012</v>
      </c>
      <c r="B1218">
        <v>1270.3699999999999</v>
      </c>
      <c r="C1218">
        <v>15.78</v>
      </c>
      <c r="D1218">
        <v>39.67</v>
      </c>
      <c r="E1218">
        <v>177.7</v>
      </c>
      <c r="F1218">
        <v>5.39</v>
      </c>
      <c r="G1218" s="4">
        <f t="shared" si="19"/>
        <v>32.023443408116961</v>
      </c>
    </row>
    <row r="1219" spans="1:7" x14ac:dyDescent="0.2">
      <c r="A1219" s="6">
        <v>37043</v>
      </c>
      <c r="B1219">
        <v>1238.71</v>
      </c>
      <c r="C1219">
        <v>15.69</v>
      </c>
      <c r="D1219">
        <v>36.79</v>
      </c>
      <c r="E1219">
        <v>178</v>
      </c>
      <c r="F1219">
        <v>5.28</v>
      </c>
      <c r="G1219" s="4">
        <f t="shared" si="19"/>
        <v>33.669747213916828</v>
      </c>
    </row>
    <row r="1220" spans="1:7" x14ac:dyDescent="0.2">
      <c r="A1220" s="6">
        <v>37073</v>
      </c>
      <c r="B1220">
        <v>1204.45</v>
      </c>
      <c r="C1220">
        <v>15.71</v>
      </c>
      <c r="D1220">
        <v>33.96</v>
      </c>
      <c r="E1220">
        <v>177.5</v>
      </c>
      <c r="F1220">
        <v>5.24</v>
      </c>
      <c r="G1220" s="4">
        <f t="shared" si="19"/>
        <v>35.466725559481745</v>
      </c>
    </row>
    <row r="1221" spans="1:7" x14ac:dyDescent="0.2">
      <c r="A1221" s="6">
        <v>37104</v>
      </c>
      <c r="B1221">
        <v>1178.5</v>
      </c>
      <c r="C1221">
        <v>15.72</v>
      </c>
      <c r="D1221">
        <v>31.14</v>
      </c>
      <c r="E1221">
        <v>177.5</v>
      </c>
      <c r="F1221">
        <v>4.97</v>
      </c>
      <c r="G1221" s="4">
        <f t="shared" si="19"/>
        <v>37.845215157353884</v>
      </c>
    </row>
    <row r="1222" spans="1:7" x14ac:dyDescent="0.2">
      <c r="A1222" s="6">
        <v>37135</v>
      </c>
      <c r="B1222">
        <v>1044.6400000000001</v>
      </c>
      <c r="C1222">
        <v>15.74</v>
      </c>
      <c r="D1222">
        <v>28.31</v>
      </c>
      <c r="E1222">
        <v>178.3</v>
      </c>
      <c r="F1222">
        <v>4.7300000000000004</v>
      </c>
      <c r="G1222" s="4">
        <f t="shared" si="19"/>
        <v>36.900035323207355</v>
      </c>
    </row>
    <row r="1223" spans="1:7" x14ac:dyDescent="0.2">
      <c r="A1223" s="6">
        <v>37165</v>
      </c>
      <c r="B1223">
        <v>1076.5899999999999</v>
      </c>
      <c r="C1223">
        <v>15.74</v>
      </c>
      <c r="D1223">
        <v>27.1</v>
      </c>
      <c r="E1223">
        <v>177.7</v>
      </c>
      <c r="F1223">
        <v>4.57</v>
      </c>
      <c r="G1223" s="4">
        <f t="shared" si="19"/>
        <v>39.726568265682651</v>
      </c>
    </row>
    <row r="1224" spans="1:7" x14ac:dyDescent="0.2">
      <c r="A1224" s="6">
        <v>37196</v>
      </c>
      <c r="B1224">
        <v>1129.68</v>
      </c>
      <c r="C1224">
        <v>15.74</v>
      </c>
      <c r="D1224">
        <v>25.9</v>
      </c>
      <c r="E1224">
        <v>177.4</v>
      </c>
      <c r="F1224">
        <v>4.6500000000000004</v>
      </c>
      <c r="G1224" s="4">
        <f t="shared" si="19"/>
        <v>43.61698841698842</v>
      </c>
    </row>
    <row r="1225" spans="1:7" x14ac:dyDescent="0.2">
      <c r="A1225" s="6">
        <v>37226</v>
      </c>
      <c r="B1225">
        <v>1144.93</v>
      </c>
      <c r="C1225">
        <v>15.74</v>
      </c>
      <c r="D1225">
        <v>24.69</v>
      </c>
      <c r="E1225">
        <v>176.7</v>
      </c>
      <c r="F1225">
        <v>5.09</v>
      </c>
      <c r="G1225" s="4">
        <f t="shared" si="19"/>
        <v>46.37221547185095</v>
      </c>
    </row>
    <row r="1226" spans="1:7" x14ac:dyDescent="0.2">
      <c r="A1226" s="6">
        <v>37257</v>
      </c>
      <c r="B1226">
        <v>1140.21</v>
      </c>
      <c r="C1226">
        <v>15.74</v>
      </c>
      <c r="D1226">
        <v>24.69</v>
      </c>
      <c r="E1226">
        <v>177.1</v>
      </c>
      <c r="F1226">
        <v>5.04</v>
      </c>
      <c r="G1226" s="4">
        <f t="shared" si="19"/>
        <v>46.181044957472658</v>
      </c>
    </row>
    <row r="1227" spans="1:7" x14ac:dyDescent="0.2">
      <c r="A1227" s="6">
        <v>37288</v>
      </c>
      <c r="B1227">
        <v>1100.67</v>
      </c>
      <c r="C1227">
        <v>15.73</v>
      </c>
      <c r="D1227">
        <v>24.7</v>
      </c>
      <c r="E1227">
        <v>177.8</v>
      </c>
      <c r="F1227">
        <v>4.91</v>
      </c>
      <c r="G1227" s="4">
        <f t="shared" si="19"/>
        <v>44.561538461538468</v>
      </c>
    </row>
    <row r="1228" spans="1:7" x14ac:dyDescent="0.2">
      <c r="A1228" s="6">
        <v>37316</v>
      </c>
      <c r="B1228">
        <v>1153.79</v>
      </c>
      <c r="C1228">
        <v>15.73</v>
      </c>
      <c r="D1228">
        <v>24.7</v>
      </c>
      <c r="E1228">
        <v>178.8</v>
      </c>
      <c r="F1228">
        <v>5.28</v>
      </c>
      <c r="G1228" s="4">
        <f t="shared" si="19"/>
        <v>46.712145748987851</v>
      </c>
    </row>
    <row r="1229" spans="1:7" x14ac:dyDescent="0.2">
      <c r="A1229" s="6">
        <v>37347</v>
      </c>
      <c r="B1229">
        <v>1111.93</v>
      </c>
      <c r="C1229">
        <v>15.83</v>
      </c>
      <c r="D1229">
        <v>25.38</v>
      </c>
      <c r="E1229">
        <v>179.8</v>
      </c>
      <c r="F1229">
        <v>5.21</v>
      </c>
      <c r="G1229" s="4">
        <f t="shared" si="19"/>
        <v>43.811268715524037</v>
      </c>
    </row>
    <row r="1230" spans="1:7" x14ac:dyDescent="0.2">
      <c r="A1230" s="6">
        <v>37377</v>
      </c>
      <c r="B1230">
        <v>1079.25</v>
      </c>
      <c r="C1230">
        <v>15.94</v>
      </c>
      <c r="D1230">
        <v>26.06</v>
      </c>
      <c r="E1230">
        <v>179.8</v>
      </c>
      <c r="F1230">
        <v>5.16</v>
      </c>
      <c r="G1230" s="4">
        <f t="shared" si="19"/>
        <v>41.414044512663089</v>
      </c>
    </row>
    <row r="1231" spans="1:7" x14ac:dyDescent="0.2">
      <c r="A1231" s="6">
        <v>37408</v>
      </c>
      <c r="B1231">
        <v>1014.02</v>
      </c>
      <c r="C1231">
        <v>16.04</v>
      </c>
      <c r="D1231">
        <v>26.74</v>
      </c>
      <c r="E1231">
        <v>179.9</v>
      </c>
      <c r="F1231">
        <v>4.93</v>
      </c>
      <c r="G1231" s="4">
        <f t="shared" si="19"/>
        <v>37.921465968586389</v>
      </c>
    </row>
    <row r="1232" spans="1:7" x14ac:dyDescent="0.2">
      <c r="A1232" s="6">
        <v>37438</v>
      </c>
      <c r="B1232">
        <v>903.59</v>
      </c>
      <c r="C1232">
        <v>15.96</v>
      </c>
      <c r="D1232">
        <v>27.84</v>
      </c>
      <c r="E1232">
        <v>180.1</v>
      </c>
      <c r="F1232">
        <v>4.6500000000000004</v>
      </c>
      <c r="G1232" s="4">
        <f t="shared" si="19"/>
        <v>32.456537356321839</v>
      </c>
    </row>
    <row r="1233" spans="1:7" x14ac:dyDescent="0.2">
      <c r="A1233" s="6">
        <v>37469</v>
      </c>
      <c r="B1233">
        <v>912.55</v>
      </c>
      <c r="C1233">
        <v>15.88</v>
      </c>
      <c r="D1233">
        <v>28.94</v>
      </c>
      <c r="E1233">
        <v>180.7</v>
      </c>
      <c r="F1233">
        <v>4.26</v>
      </c>
      <c r="G1233" s="4">
        <f t="shared" si="19"/>
        <v>31.532480995162402</v>
      </c>
    </row>
    <row r="1234" spans="1:7" x14ac:dyDescent="0.2">
      <c r="A1234" s="6">
        <v>37500</v>
      </c>
      <c r="B1234">
        <v>867.81</v>
      </c>
      <c r="C1234">
        <v>15.8</v>
      </c>
      <c r="D1234">
        <v>30.04</v>
      </c>
      <c r="E1234">
        <v>181</v>
      </c>
      <c r="F1234">
        <v>3.87</v>
      </c>
      <c r="G1234" s="4">
        <f t="shared" si="19"/>
        <v>28.888482023968042</v>
      </c>
    </row>
    <row r="1235" spans="1:7" x14ac:dyDescent="0.2">
      <c r="A1235" s="6">
        <v>37530</v>
      </c>
      <c r="B1235">
        <v>854.63</v>
      </c>
      <c r="C1235">
        <v>15.89</v>
      </c>
      <c r="D1235">
        <v>29.22</v>
      </c>
      <c r="E1235">
        <v>181.3</v>
      </c>
      <c r="F1235">
        <v>3.94</v>
      </c>
      <c r="G1235" s="4">
        <f t="shared" si="19"/>
        <v>29.248117727583846</v>
      </c>
    </row>
    <row r="1236" spans="1:7" x14ac:dyDescent="0.2">
      <c r="A1236" s="6">
        <v>37561</v>
      </c>
      <c r="B1236">
        <v>909.93</v>
      </c>
      <c r="C1236">
        <v>15.98</v>
      </c>
      <c r="D1236">
        <v>28.41</v>
      </c>
      <c r="E1236">
        <v>181.3</v>
      </c>
      <c r="F1236">
        <v>4.05</v>
      </c>
      <c r="G1236" s="4">
        <f t="shared" si="19"/>
        <v>32.028511087645192</v>
      </c>
    </row>
    <row r="1237" spans="1:7" x14ac:dyDescent="0.2">
      <c r="A1237" s="6">
        <v>37591</v>
      </c>
      <c r="B1237">
        <v>899.18</v>
      </c>
      <c r="C1237">
        <v>16.07</v>
      </c>
      <c r="D1237">
        <v>27.59</v>
      </c>
      <c r="E1237">
        <v>180.9</v>
      </c>
      <c r="F1237">
        <v>4.03</v>
      </c>
      <c r="G1237" s="4">
        <f t="shared" si="19"/>
        <v>32.590793765857192</v>
      </c>
    </row>
    <row r="1238" spans="1:7" x14ac:dyDescent="0.2">
      <c r="A1238" s="6">
        <v>37622</v>
      </c>
      <c r="B1238">
        <v>895.84</v>
      </c>
      <c r="C1238">
        <v>16.12</v>
      </c>
      <c r="D1238">
        <v>28.5</v>
      </c>
      <c r="E1238">
        <v>181.7</v>
      </c>
      <c r="F1238">
        <v>4.05</v>
      </c>
      <c r="G1238" s="4">
        <f t="shared" si="19"/>
        <v>31.432982456140351</v>
      </c>
    </row>
    <row r="1239" spans="1:7" x14ac:dyDescent="0.2">
      <c r="A1239" s="6">
        <v>37653</v>
      </c>
      <c r="B1239">
        <v>837.03</v>
      </c>
      <c r="C1239">
        <v>16.170000000000002</v>
      </c>
      <c r="D1239">
        <v>29.41</v>
      </c>
      <c r="E1239">
        <v>183.1</v>
      </c>
      <c r="F1239">
        <v>3.9</v>
      </c>
      <c r="G1239" s="4">
        <f t="shared" si="19"/>
        <v>28.460727643658618</v>
      </c>
    </row>
    <row r="1240" spans="1:7" x14ac:dyDescent="0.2">
      <c r="A1240" s="6">
        <v>37681</v>
      </c>
      <c r="B1240">
        <v>846.63</v>
      </c>
      <c r="C1240">
        <v>16.22</v>
      </c>
      <c r="D1240">
        <v>30.32</v>
      </c>
      <c r="E1240">
        <v>184.2</v>
      </c>
      <c r="F1240">
        <v>3.81</v>
      </c>
      <c r="G1240" s="4">
        <f t="shared" si="19"/>
        <v>27.923153034300793</v>
      </c>
    </row>
    <row r="1241" spans="1:7" x14ac:dyDescent="0.2">
      <c r="A1241" s="6">
        <v>37712</v>
      </c>
      <c r="B1241">
        <v>890.03</v>
      </c>
      <c r="C1241">
        <v>16.2</v>
      </c>
      <c r="D1241">
        <v>31.73</v>
      </c>
      <c r="E1241">
        <v>183.8</v>
      </c>
      <c r="F1241">
        <v>3.96</v>
      </c>
      <c r="G1241" s="4">
        <f t="shared" si="19"/>
        <v>28.050110305704379</v>
      </c>
    </row>
    <row r="1242" spans="1:7" x14ac:dyDescent="0.2">
      <c r="A1242" s="6">
        <v>37742</v>
      </c>
      <c r="B1242">
        <v>935.96</v>
      </c>
      <c r="C1242">
        <v>16.190000000000001</v>
      </c>
      <c r="D1242">
        <v>33.14</v>
      </c>
      <c r="E1242">
        <v>183.5</v>
      </c>
      <c r="F1242">
        <v>3.57</v>
      </c>
      <c r="G1242" s="4">
        <f t="shared" si="19"/>
        <v>28.242607121303561</v>
      </c>
    </row>
    <row r="1243" spans="1:7" x14ac:dyDescent="0.2">
      <c r="A1243" s="6">
        <v>37773</v>
      </c>
      <c r="B1243">
        <v>988</v>
      </c>
      <c r="C1243">
        <v>16.170000000000002</v>
      </c>
      <c r="D1243">
        <v>34.549999999999997</v>
      </c>
      <c r="E1243">
        <v>183.7</v>
      </c>
      <c r="F1243">
        <v>3.33</v>
      </c>
      <c r="G1243" s="4">
        <f t="shared" si="19"/>
        <v>28.596237337192477</v>
      </c>
    </row>
    <row r="1244" spans="1:7" x14ac:dyDescent="0.2">
      <c r="A1244" s="6">
        <v>37803</v>
      </c>
      <c r="B1244">
        <v>992.54</v>
      </c>
      <c r="C1244">
        <v>16.309999999999999</v>
      </c>
      <c r="D1244">
        <v>35.89</v>
      </c>
      <c r="E1244">
        <v>183.9</v>
      </c>
      <c r="F1244">
        <v>3.98</v>
      </c>
      <c r="G1244" s="4">
        <f t="shared" si="19"/>
        <v>27.655057118974643</v>
      </c>
    </row>
    <row r="1245" spans="1:7" x14ac:dyDescent="0.2">
      <c r="A1245" s="6">
        <v>37834</v>
      </c>
      <c r="B1245">
        <v>989.53</v>
      </c>
      <c r="C1245">
        <v>16.45</v>
      </c>
      <c r="D1245">
        <v>37.24</v>
      </c>
      <c r="E1245">
        <v>184.6</v>
      </c>
      <c r="F1245">
        <v>4.45</v>
      </c>
      <c r="G1245" s="4">
        <f t="shared" si="19"/>
        <v>26.571697099892585</v>
      </c>
    </row>
    <row r="1246" spans="1:7" x14ac:dyDescent="0.2">
      <c r="A1246" s="6">
        <v>37865</v>
      </c>
      <c r="B1246">
        <v>1019.44</v>
      </c>
      <c r="C1246">
        <v>16.59</v>
      </c>
      <c r="D1246">
        <v>38.58</v>
      </c>
      <c r="E1246">
        <v>185.2</v>
      </c>
      <c r="F1246">
        <v>4.2699999999999996</v>
      </c>
      <c r="G1246" s="4">
        <f t="shared" si="19"/>
        <v>26.424053913945052</v>
      </c>
    </row>
    <row r="1247" spans="1:7" x14ac:dyDescent="0.2">
      <c r="A1247" s="6">
        <v>37895</v>
      </c>
      <c r="B1247">
        <v>1038.73</v>
      </c>
      <c r="C1247">
        <v>16.86</v>
      </c>
      <c r="D1247">
        <v>41.97</v>
      </c>
      <c r="E1247">
        <v>185</v>
      </c>
      <c r="F1247">
        <v>4.29</v>
      </c>
      <c r="G1247" s="4">
        <f t="shared" si="19"/>
        <v>24.749344770073865</v>
      </c>
    </row>
    <row r="1248" spans="1:7" x14ac:dyDescent="0.2">
      <c r="A1248" s="6">
        <v>37926</v>
      </c>
      <c r="B1248">
        <v>1049.9000000000001</v>
      </c>
      <c r="C1248">
        <v>17.12</v>
      </c>
      <c r="D1248">
        <v>45.35</v>
      </c>
      <c r="E1248">
        <v>184.5</v>
      </c>
      <c r="F1248">
        <v>4.3</v>
      </c>
      <c r="G1248" s="4">
        <f t="shared" si="19"/>
        <v>23.151047409040796</v>
      </c>
    </row>
    <row r="1249" spans="1:7" x14ac:dyDescent="0.2">
      <c r="A1249" s="6">
        <v>37956</v>
      </c>
      <c r="B1249">
        <v>1080.6400000000001</v>
      </c>
      <c r="C1249">
        <v>17.39</v>
      </c>
      <c r="D1249">
        <v>48.74</v>
      </c>
      <c r="E1249">
        <v>184.3</v>
      </c>
      <c r="F1249">
        <v>4.2699999999999996</v>
      </c>
      <c r="G1249" s="4">
        <f t="shared" si="19"/>
        <v>22.171522363561756</v>
      </c>
    </row>
    <row r="1250" spans="1:7" x14ac:dyDescent="0.2">
      <c r="A1250" s="6">
        <v>37987</v>
      </c>
      <c r="B1250">
        <v>1132.52</v>
      </c>
      <c r="C1250">
        <v>17.600000000000001</v>
      </c>
      <c r="D1250">
        <v>49.83</v>
      </c>
      <c r="E1250">
        <v>185.2</v>
      </c>
      <c r="F1250">
        <v>4.1500000000000004</v>
      </c>
      <c r="G1250" s="4">
        <f t="shared" si="19"/>
        <v>22.727674091912505</v>
      </c>
    </row>
    <row r="1251" spans="1:7" x14ac:dyDescent="0.2">
      <c r="A1251" s="6">
        <v>38018</v>
      </c>
      <c r="B1251">
        <v>1143.3599999999999</v>
      </c>
      <c r="C1251">
        <v>17.809999999999999</v>
      </c>
      <c r="D1251">
        <v>50.91</v>
      </c>
      <c r="E1251">
        <v>186.2</v>
      </c>
      <c r="F1251">
        <v>4.08</v>
      </c>
      <c r="G1251" s="4">
        <f t="shared" si="19"/>
        <v>22.45845609899823</v>
      </c>
    </row>
    <row r="1252" spans="1:7" x14ac:dyDescent="0.2">
      <c r="A1252" s="6">
        <v>38047</v>
      </c>
      <c r="B1252">
        <v>1123.98</v>
      </c>
      <c r="C1252">
        <v>18.02</v>
      </c>
      <c r="D1252">
        <v>52</v>
      </c>
      <c r="E1252">
        <v>187.4</v>
      </c>
      <c r="F1252">
        <v>3.83</v>
      </c>
      <c r="G1252" s="4">
        <f t="shared" si="19"/>
        <v>21.615000000000002</v>
      </c>
    </row>
    <row r="1253" spans="1:7" x14ac:dyDescent="0.2">
      <c r="A1253" s="6">
        <v>38078</v>
      </c>
      <c r="B1253">
        <v>1133.3599999999999</v>
      </c>
      <c r="C1253">
        <v>18.21</v>
      </c>
      <c r="D1253">
        <v>53.38</v>
      </c>
      <c r="E1253">
        <v>188</v>
      </c>
      <c r="F1253">
        <v>4.3499999999999996</v>
      </c>
      <c r="G1253" s="4">
        <f t="shared" si="19"/>
        <v>21.231922068190329</v>
      </c>
    </row>
    <row r="1254" spans="1:7" x14ac:dyDescent="0.2">
      <c r="A1254" s="6">
        <v>38108</v>
      </c>
      <c r="B1254">
        <v>1102.78</v>
      </c>
      <c r="C1254">
        <v>18.41</v>
      </c>
      <c r="D1254">
        <v>54.77</v>
      </c>
      <c r="E1254">
        <v>189.1</v>
      </c>
      <c r="F1254">
        <v>4.72</v>
      </c>
      <c r="G1254" s="4">
        <f t="shared" ref="G1254:G1317" si="20">SP500_Price/Earnings</f>
        <v>20.134745298521086</v>
      </c>
    </row>
    <row r="1255" spans="1:7" x14ac:dyDescent="0.2">
      <c r="A1255" s="6">
        <v>38139</v>
      </c>
      <c r="B1255">
        <v>1132.76</v>
      </c>
      <c r="C1255">
        <v>18.600000000000001</v>
      </c>
      <c r="D1255">
        <v>56.15</v>
      </c>
      <c r="E1255">
        <v>189.7</v>
      </c>
      <c r="F1255">
        <v>4.7300000000000004</v>
      </c>
      <c r="G1255" s="4">
        <f t="shared" si="20"/>
        <v>20.173820124666072</v>
      </c>
    </row>
    <row r="1256" spans="1:7" x14ac:dyDescent="0.2">
      <c r="A1256" s="6">
        <v>38169</v>
      </c>
      <c r="B1256">
        <v>1105.8499999999999</v>
      </c>
      <c r="C1256">
        <v>18.79</v>
      </c>
      <c r="D1256">
        <v>56.69</v>
      </c>
      <c r="E1256">
        <v>189.4</v>
      </c>
      <c r="F1256">
        <v>4.5</v>
      </c>
      <c r="G1256" s="4">
        <f t="shared" si="20"/>
        <v>19.506967719174458</v>
      </c>
    </row>
    <row r="1257" spans="1:7" x14ac:dyDescent="0.2">
      <c r="A1257" s="6">
        <v>38200</v>
      </c>
      <c r="B1257">
        <v>1088.94</v>
      </c>
      <c r="C1257">
        <v>18.97</v>
      </c>
      <c r="D1257">
        <v>57.23</v>
      </c>
      <c r="E1257">
        <v>189.5</v>
      </c>
      <c r="F1257">
        <v>4.28</v>
      </c>
      <c r="G1257" s="4">
        <f t="shared" si="20"/>
        <v>19.027433164424256</v>
      </c>
    </row>
    <row r="1258" spans="1:7" x14ac:dyDescent="0.2">
      <c r="A1258" s="6">
        <v>38231</v>
      </c>
      <c r="B1258">
        <v>1117.6600000000001</v>
      </c>
      <c r="C1258">
        <v>19.16</v>
      </c>
      <c r="D1258">
        <v>57.77</v>
      </c>
      <c r="E1258">
        <v>189.9</v>
      </c>
      <c r="F1258">
        <v>4.13</v>
      </c>
      <c r="G1258" s="4">
        <f t="shared" si="20"/>
        <v>19.346719750735677</v>
      </c>
    </row>
    <row r="1259" spans="1:7" x14ac:dyDescent="0.2">
      <c r="A1259" s="6">
        <v>38261</v>
      </c>
      <c r="B1259">
        <v>1117.21</v>
      </c>
      <c r="C1259">
        <v>19.25</v>
      </c>
      <c r="D1259">
        <v>58.03</v>
      </c>
      <c r="E1259">
        <v>190.9</v>
      </c>
      <c r="F1259">
        <v>4.0999999999999996</v>
      </c>
      <c r="G1259" s="4">
        <f t="shared" si="20"/>
        <v>19.25228330174048</v>
      </c>
    </row>
    <row r="1260" spans="1:7" x14ac:dyDescent="0.2">
      <c r="A1260" s="6">
        <v>38292</v>
      </c>
      <c r="B1260">
        <v>1168.94</v>
      </c>
      <c r="C1260">
        <v>19.350000000000001</v>
      </c>
      <c r="D1260">
        <v>58.29</v>
      </c>
      <c r="E1260">
        <v>191</v>
      </c>
      <c r="F1260">
        <v>4.1900000000000004</v>
      </c>
      <c r="G1260" s="4">
        <f t="shared" si="20"/>
        <v>20.053868588094012</v>
      </c>
    </row>
    <row r="1261" spans="1:7" x14ac:dyDescent="0.2">
      <c r="A1261" s="6">
        <v>38322</v>
      </c>
      <c r="B1261">
        <v>1199.21</v>
      </c>
      <c r="C1261">
        <v>19.440000000000001</v>
      </c>
      <c r="D1261">
        <v>58.55</v>
      </c>
      <c r="E1261">
        <v>190.3</v>
      </c>
      <c r="F1261">
        <v>4.2300000000000004</v>
      </c>
      <c r="G1261" s="4">
        <f t="shared" si="20"/>
        <v>20.481810418445775</v>
      </c>
    </row>
    <row r="1262" spans="1:7" x14ac:dyDescent="0.2">
      <c r="A1262" s="6">
        <v>38353</v>
      </c>
      <c r="B1262">
        <v>1181.4100000000001</v>
      </c>
      <c r="C1262">
        <v>19.7</v>
      </c>
      <c r="D1262">
        <v>59.11</v>
      </c>
      <c r="E1262">
        <v>190.7</v>
      </c>
      <c r="F1262">
        <v>4.22</v>
      </c>
      <c r="G1262" s="4">
        <f t="shared" si="20"/>
        <v>19.986635087125698</v>
      </c>
    </row>
    <row r="1263" spans="1:7" x14ac:dyDescent="0.2">
      <c r="A1263" s="6">
        <v>38384</v>
      </c>
      <c r="B1263">
        <v>1199.6300000000001</v>
      </c>
      <c r="C1263">
        <v>19.97</v>
      </c>
      <c r="D1263">
        <v>59.66</v>
      </c>
      <c r="E1263">
        <v>191.8</v>
      </c>
      <c r="F1263">
        <v>4.17</v>
      </c>
      <c r="G1263" s="4">
        <f t="shared" si="20"/>
        <v>20.107777405296684</v>
      </c>
    </row>
    <row r="1264" spans="1:7" x14ac:dyDescent="0.2">
      <c r="A1264" s="6">
        <v>38412</v>
      </c>
      <c r="B1264">
        <v>1194.9000000000001</v>
      </c>
      <c r="C1264">
        <v>20.23</v>
      </c>
      <c r="D1264">
        <v>60.22</v>
      </c>
      <c r="E1264">
        <v>193.3</v>
      </c>
      <c r="F1264">
        <v>4.5</v>
      </c>
      <c r="G1264" s="4">
        <f t="shared" si="20"/>
        <v>19.842245101295251</v>
      </c>
    </row>
    <row r="1265" spans="1:7" x14ac:dyDescent="0.2">
      <c r="A1265" s="6">
        <v>38443</v>
      </c>
      <c r="B1265">
        <v>1164.43</v>
      </c>
      <c r="C1265">
        <v>20.46</v>
      </c>
      <c r="D1265">
        <v>61.23</v>
      </c>
      <c r="E1265">
        <v>194.6</v>
      </c>
      <c r="F1265">
        <v>4.34</v>
      </c>
      <c r="G1265" s="4">
        <f t="shared" si="20"/>
        <v>19.017311775273562</v>
      </c>
    </row>
    <row r="1266" spans="1:7" x14ac:dyDescent="0.2">
      <c r="A1266" s="6">
        <v>38473</v>
      </c>
      <c r="B1266">
        <v>1178.28</v>
      </c>
      <c r="C1266">
        <v>20.7</v>
      </c>
      <c r="D1266">
        <v>62.25</v>
      </c>
      <c r="E1266">
        <v>194.4</v>
      </c>
      <c r="F1266">
        <v>4.1399999999999997</v>
      </c>
      <c r="G1266" s="4">
        <f t="shared" si="20"/>
        <v>18.928192771084337</v>
      </c>
    </row>
    <row r="1267" spans="1:7" x14ac:dyDescent="0.2">
      <c r="A1267" s="6">
        <v>38504</v>
      </c>
      <c r="B1267">
        <v>1202.25</v>
      </c>
      <c r="C1267">
        <v>20.93</v>
      </c>
      <c r="D1267">
        <v>63.26</v>
      </c>
      <c r="E1267">
        <v>194.5</v>
      </c>
      <c r="F1267">
        <v>4</v>
      </c>
      <c r="G1267" s="4">
        <f t="shared" si="20"/>
        <v>19.004900411002215</v>
      </c>
    </row>
    <row r="1268" spans="1:7" x14ac:dyDescent="0.2">
      <c r="A1268" s="6">
        <v>38534</v>
      </c>
      <c r="B1268">
        <v>1222.24</v>
      </c>
      <c r="C1268">
        <v>21.11</v>
      </c>
      <c r="D1268">
        <v>64.33</v>
      </c>
      <c r="E1268">
        <v>195.4</v>
      </c>
      <c r="F1268">
        <v>4.18</v>
      </c>
      <c r="G1268" s="4">
        <f t="shared" si="20"/>
        <v>18.999533654593503</v>
      </c>
    </row>
    <row r="1269" spans="1:7" x14ac:dyDescent="0.2">
      <c r="A1269" s="6">
        <v>38565</v>
      </c>
      <c r="B1269">
        <v>1224.27</v>
      </c>
      <c r="C1269">
        <v>21.29</v>
      </c>
      <c r="D1269">
        <v>65.400000000000006</v>
      </c>
      <c r="E1269">
        <v>196.4</v>
      </c>
      <c r="F1269">
        <v>4.26</v>
      </c>
      <c r="G1269" s="4">
        <f t="shared" si="20"/>
        <v>18.719724770642198</v>
      </c>
    </row>
    <row r="1270" spans="1:7" x14ac:dyDescent="0.2">
      <c r="A1270" s="6">
        <v>38596</v>
      </c>
      <c r="B1270">
        <v>1225.92</v>
      </c>
      <c r="C1270">
        <v>21.47</v>
      </c>
      <c r="D1270">
        <v>66.47</v>
      </c>
      <c r="E1270">
        <v>198.8</v>
      </c>
      <c r="F1270">
        <v>4.2</v>
      </c>
      <c r="G1270" s="4">
        <f t="shared" si="20"/>
        <v>18.443207462012939</v>
      </c>
    </row>
    <row r="1271" spans="1:7" x14ac:dyDescent="0.2">
      <c r="A1271" s="6">
        <v>38626</v>
      </c>
      <c r="B1271">
        <v>1191.96</v>
      </c>
      <c r="C1271">
        <v>21.72</v>
      </c>
      <c r="D1271">
        <v>67.59</v>
      </c>
      <c r="E1271">
        <v>199.2</v>
      </c>
      <c r="F1271">
        <v>4.46</v>
      </c>
      <c r="G1271" s="4">
        <f t="shared" si="20"/>
        <v>17.635153129161118</v>
      </c>
    </row>
    <row r="1272" spans="1:7" x14ac:dyDescent="0.2">
      <c r="A1272" s="6">
        <v>38657</v>
      </c>
      <c r="B1272">
        <v>1237.3699999999999</v>
      </c>
      <c r="C1272">
        <v>21.97</v>
      </c>
      <c r="D1272">
        <v>68.709999999999994</v>
      </c>
      <c r="E1272">
        <v>197.6</v>
      </c>
      <c r="F1272">
        <v>4.54</v>
      </c>
      <c r="G1272" s="4">
        <f t="shared" si="20"/>
        <v>18.008586814146412</v>
      </c>
    </row>
    <row r="1273" spans="1:7" x14ac:dyDescent="0.2">
      <c r="A1273" s="6">
        <v>38687</v>
      </c>
      <c r="B1273">
        <v>1262.07</v>
      </c>
      <c r="C1273">
        <v>22.22</v>
      </c>
      <c r="D1273">
        <v>69.83</v>
      </c>
      <c r="E1273">
        <v>196.8</v>
      </c>
      <c r="F1273">
        <v>4.47</v>
      </c>
      <c r="G1273" s="4">
        <f t="shared" si="20"/>
        <v>18.073464127165973</v>
      </c>
    </row>
    <row r="1274" spans="1:7" x14ac:dyDescent="0.2">
      <c r="A1274" s="6">
        <v>38718</v>
      </c>
      <c r="B1274">
        <v>1278.73</v>
      </c>
      <c r="C1274">
        <v>22.41</v>
      </c>
      <c r="D1274">
        <v>70.78</v>
      </c>
      <c r="E1274">
        <v>198.3</v>
      </c>
      <c r="F1274">
        <v>4.42</v>
      </c>
      <c r="G1274" s="4">
        <f t="shared" si="20"/>
        <v>18.066261655834982</v>
      </c>
    </row>
    <row r="1275" spans="1:7" x14ac:dyDescent="0.2">
      <c r="A1275" s="6">
        <v>38749</v>
      </c>
      <c r="B1275">
        <v>1276.6500000000001</v>
      </c>
      <c r="C1275">
        <v>22.59</v>
      </c>
      <c r="D1275">
        <v>71.72</v>
      </c>
      <c r="E1275">
        <v>198.7</v>
      </c>
      <c r="F1275">
        <v>4.57</v>
      </c>
      <c r="G1275" s="4">
        <f t="shared" si="20"/>
        <v>17.800474065811489</v>
      </c>
    </row>
    <row r="1276" spans="1:7" x14ac:dyDescent="0.2">
      <c r="A1276" s="6">
        <v>38777</v>
      </c>
      <c r="B1276">
        <v>1293.74</v>
      </c>
      <c r="C1276">
        <v>22.78</v>
      </c>
      <c r="D1276">
        <v>72.67</v>
      </c>
      <c r="E1276">
        <v>199.8</v>
      </c>
      <c r="F1276">
        <v>4.72</v>
      </c>
      <c r="G1276" s="4">
        <f t="shared" si="20"/>
        <v>17.802944819044999</v>
      </c>
    </row>
    <row r="1277" spans="1:7" x14ac:dyDescent="0.2">
      <c r="A1277" s="6">
        <v>38808</v>
      </c>
      <c r="B1277">
        <v>1302.17</v>
      </c>
      <c r="C1277">
        <v>23</v>
      </c>
      <c r="D1277">
        <v>73.28</v>
      </c>
      <c r="E1277">
        <v>201.5</v>
      </c>
      <c r="F1277">
        <v>4.99</v>
      </c>
      <c r="G1277" s="4">
        <f t="shared" si="20"/>
        <v>17.769787117903931</v>
      </c>
    </row>
    <row r="1278" spans="1:7" x14ac:dyDescent="0.2">
      <c r="A1278" s="6">
        <v>38838</v>
      </c>
      <c r="B1278">
        <v>1290.01</v>
      </c>
      <c r="C1278">
        <v>23.22</v>
      </c>
      <c r="D1278">
        <v>73.88</v>
      </c>
      <c r="E1278">
        <v>202.5</v>
      </c>
      <c r="F1278">
        <v>5.1100000000000003</v>
      </c>
      <c r="G1278" s="4">
        <f t="shared" si="20"/>
        <v>17.460882512181918</v>
      </c>
    </row>
    <row r="1279" spans="1:7" x14ac:dyDescent="0.2">
      <c r="A1279" s="6">
        <v>38869</v>
      </c>
      <c r="B1279">
        <v>1253.17</v>
      </c>
      <c r="C1279">
        <v>23.44</v>
      </c>
      <c r="D1279">
        <v>74.489999999999995</v>
      </c>
      <c r="E1279">
        <v>202.9</v>
      </c>
      <c r="F1279">
        <v>5.1100000000000003</v>
      </c>
      <c r="G1279" s="4">
        <f t="shared" si="20"/>
        <v>16.82333199087126</v>
      </c>
    </row>
    <row r="1280" spans="1:7" x14ac:dyDescent="0.2">
      <c r="A1280" s="6">
        <v>38899</v>
      </c>
      <c r="B1280">
        <v>1260.24</v>
      </c>
      <c r="C1280">
        <v>23.66</v>
      </c>
      <c r="D1280">
        <v>75.849999999999994</v>
      </c>
      <c r="E1280">
        <v>203.5</v>
      </c>
      <c r="F1280">
        <v>5.09</v>
      </c>
      <c r="G1280" s="4">
        <f t="shared" si="20"/>
        <v>16.614897824653923</v>
      </c>
    </row>
    <row r="1281" spans="1:7" x14ac:dyDescent="0.2">
      <c r="A1281" s="6">
        <v>38930</v>
      </c>
      <c r="B1281">
        <v>1287.1500000000001</v>
      </c>
      <c r="C1281">
        <v>23.88</v>
      </c>
      <c r="D1281">
        <v>77.209999999999994</v>
      </c>
      <c r="E1281">
        <v>203.9</v>
      </c>
      <c r="F1281">
        <v>4.88</v>
      </c>
      <c r="G1281" s="4">
        <f t="shared" si="20"/>
        <v>16.670768035228601</v>
      </c>
    </row>
    <row r="1282" spans="1:7" x14ac:dyDescent="0.2">
      <c r="A1282" s="6">
        <v>38961</v>
      </c>
      <c r="B1282">
        <v>1317.74</v>
      </c>
      <c r="C1282">
        <v>24.1</v>
      </c>
      <c r="D1282">
        <v>78.569999999999993</v>
      </c>
      <c r="E1282">
        <v>202.9</v>
      </c>
      <c r="F1282">
        <v>4.72</v>
      </c>
      <c r="G1282" s="4">
        <f t="shared" si="20"/>
        <v>16.771541300750926</v>
      </c>
    </row>
    <row r="1283" spans="1:7" x14ac:dyDescent="0.2">
      <c r="A1283" s="6">
        <v>38991</v>
      </c>
      <c r="B1283">
        <v>1363.38</v>
      </c>
      <c r="C1283">
        <v>24.36</v>
      </c>
      <c r="D1283">
        <v>79.55</v>
      </c>
      <c r="E1283">
        <v>201.8</v>
      </c>
      <c r="F1283">
        <v>4.7300000000000004</v>
      </c>
      <c r="G1283" s="4">
        <f t="shared" si="20"/>
        <v>17.138654934003775</v>
      </c>
    </row>
    <row r="1284" spans="1:7" x14ac:dyDescent="0.2">
      <c r="A1284" s="6">
        <v>39022</v>
      </c>
      <c r="B1284">
        <v>1388.64</v>
      </c>
      <c r="C1284">
        <v>24.62</v>
      </c>
      <c r="D1284">
        <v>80.53</v>
      </c>
      <c r="E1284">
        <v>201.5</v>
      </c>
      <c r="F1284">
        <v>4.5999999999999996</v>
      </c>
      <c r="G1284" s="4">
        <f t="shared" si="20"/>
        <v>17.243760089407676</v>
      </c>
    </row>
    <row r="1285" spans="1:7" x14ac:dyDescent="0.2">
      <c r="A1285" s="6">
        <v>39052</v>
      </c>
      <c r="B1285">
        <v>1416.42</v>
      </c>
      <c r="C1285">
        <v>24.88</v>
      </c>
      <c r="D1285">
        <v>81.510000000000005</v>
      </c>
      <c r="E1285">
        <v>201.8</v>
      </c>
      <c r="F1285">
        <v>4.5599999999999996</v>
      </c>
      <c r="G1285" s="4">
        <f t="shared" si="20"/>
        <v>17.377254324622747</v>
      </c>
    </row>
    <row r="1286" spans="1:7" x14ac:dyDescent="0.2">
      <c r="A1286" s="6">
        <v>39083</v>
      </c>
      <c r="B1286">
        <v>1424.16</v>
      </c>
      <c r="C1286">
        <v>25.08</v>
      </c>
      <c r="D1286">
        <v>82.06</v>
      </c>
      <c r="E1286">
        <v>202.42</v>
      </c>
      <c r="F1286">
        <v>4.76</v>
      </c>
      <c r="G1286" s="4">
        <f t="shared" si="20"/>
        <v>17.355106019985378</v>
      </c>
    </row>
    <row r="1287" spans="1:7" x14ac:dyDescent="0.2">
      <c r="A1287" s="6">
        <v>39114</v>
      </c>
      <c r="B1287">
        <v>1444.8</v>
      </c>
      <c r="C1287">
        <v>25.29</v>
      </c>
      <c r="D1287">
        <v>82.6</v>
      </c>
      <c r="E1287">
        <v>203.5</v>
      </c>
      <c r="F1287">
        <v>4.72</v>
      </c>
      <c r="G1287" s="4">
        <f t="shared" si="20"/>
        <v>17.491525423728813</v>
      </c>
    </row>
    <row r="1288" spans="1:7" x14ac:dyDescent="0.2">
      <c r="A1288" s="6">
        <v>39142</v>
      </c>
      <c r="B1288">
        <v>1406.95</v>
      </c>
      <c r="C1288">
        <v>25.49</v>
      </c>
      <c r="D1288">
        <v>83.15</v>
      </c>
      <c r="E1288">
        <v>205.35</v>
      </c>
      <c r="F1288">
        <v>4.5599999999999996</v>
      </c>
      <c r="G1288" s="4">
        <f t="shared" si="20"/>
        <v>16.92062537582682</v>
      </c>
    </row>
    <row r="1289" spans="1:7" x14ac:dyDescent="0.2">
      <c r="A1289" s="6">
        <v>39173</v>
      </c>
      <c r="B1289">
        <v>1463.64</v>
      </c>
      <c r="C1289">
        <v>25.72</v>
      </c>
      <c r="D1289">
        <v>83.74</v>
      </c>
      <c r="E1289">
        <v>206.69</v>
      </c>
      <c r="F1289">
        <v>4.6900000000000004</v>
      </c>
      <c r="G1289" s="4">
        <f t="shared" si="20"/>
        <v>17.478385478863149</v>
      </c>
    </row>
    <row r="1290" spans="1:7" x14ac:dyDescent="0.2">
      <c r="A1290" s="6">
        <v>39203</v>
      </c>
      <c r="B1290">
        <v>1511.14</v>
      </c>
      <c r="C1290">
        <v>25.94</v>
      </c>
      <c r="D1290">
        <v>84.33</v>
      </c>
      <c r="E1290">
        <v>207.95</v>
      </c>
      <c r="F1290">
        <v>4.75</v>
      </c>
      <c r="G1290" s="4">
        <f t="shared" si="20"/>
        <v>17.919364401755011</v>
      </c>
    </row>
    <row r="1291" spans="1:7" x14ac:dyDescent="0.2">
      <c r="A1291" s="6">
        <v>39234</v>
      </c>
      <c r="B1291">
        <v>1514.19</v>
      </c>
      <c r="C1291">
        <v>26.17</v>
      </c>
      <c r="D1291">
        <v>84.92</v>
      </c>
      <c r="E1291">
        <v>208.35</v>
      </c>
      <c r="F1291">
        <v>5.0999999999999996</v>
      </c>
      <c r="G1291" s="4">
        <f t="shared" si="20"/>
        <v>17.830781912388129</v>
      </c>
    </row>
    <row r="1292" spans="1:7" x14ac:dyDescent="0.2">
      <c r="A1292" s="6">
        <v>39264</v>
      </c>
      <c r="B1292">
        <v>1520.71</v>
      </c>
      <c r="C1292">
        <v>26.44</v>
      </c>
      <c r="D1292">
        <v>82.81</v>
      </c>
      <c r="E1292">
        <v>208.3</v>
      </c>
      <c r="F1292">
        <v>5</v>
      </c>
      <c r="G1292" s="4">
        <f t="shared" si="20"/>
        <v>18.363844946262528</v>
      </c>
    </row>
    <row r="1293" spans="1:7" x14ac:dyDescent="0.2">
      <c r="A1293" s="6">
        <v>39295</v>
      </c>
      <c r="B1293">
        <v>1454.62</v>
      </c>
      <c r="C1293">
        <v>26.71</v>
      </c>
      <c r="D1293">
        <v>80.709999999999994</v>
      </c>
      <c r="E1293">
        <v>207.92</v>
      </c>
      <c r="F1293">
        <v>4.67</v>
      </c>
      <c r="G1293" s="4">
        <f t="shared" si="20"/>
        <v>18.02279767067278</v>
      </c>
    </row>
    <row r="1294" spans="1:7" x14ac:dyDescent="0.2">
      <c r="A1294" s="6">
        <v>39326</v>
      </c>
      <c r="B1294">
        <v>1497.12</v>
      </c>
      <c r="C1294">
        <v>26.98</v>
      </c>
      <c r="D1294">
        <v>78.599999999999994</v>
      </c>
      <c r="E1294">
        <v>208.49</v>
      </c>
      <c r="F1294">
        <v>4.5199999999999996</v>
      </c>
      <c r="G1294" s="4">
        <f t="shared" si="20"/>
        <v>19.047328244274809</v>
      </c>
    </row>
    <row r="1295" spans="1:7" x14ac:dyDescent="0.2">
      <c r="A1295" s="6">
        <v>39356</v>
      </c>
      <c r="B1295">
        <v>1539.66</v>
      </c>
      <c r="C1295">
        <v>27.23</v>
      </c>
      <c r="D1295">
        <v>74.459999999999994</v>
      </c>
      <c r="E1295">
        <v>208.94</v>
      </c>
      <c r="F1295">
        <v>4.53</v>
      </c>
      <c r="G1295" s="4">
        <f t="shared" si="20"/>
        <v>20.677679290894442</v>
      </c>
    </row>
    <row r="1296" spans="1:7" x14ac:dyDescent="0.2">
      <c r="A1296" s="6">
        <v>39387</v>
      </c>
      <c r="B1296">
        <v>1463.39</v>
      </c>
      <c r="C1296">
        <v>27.48</v>
      </c>
      <c r="D1296">
        <v>70.319999999999993</v>
      </c>
      <c r="E1296">
        <v>210.18</v>
      </c>
      <c r="F1296">
        <v>4.1500000000000004</v>
      </c>
      <c r="G1296" s="4">
        <f t="shared" si="20"/>
        <v>20.810437997724691</v>
      </c>
    </row>
    <row r="1297" spans="1:7" x14ac:dyDescent="0.2">
      <c r="A1297" s="6">
        <v>39417</v>
      </c>
      <c r="B1297">
        <v>1479.22</v>
      </c>
      <c r="C1297">
        <v>27.73</v>
      </c>
      <c r="D1297">
        <v>66.180000000000007</v>
      </c>
      <c r="E1297">
        <v>210.04</v>
      </c>
      <c r="F1297">
        <v>4.0999999999999996</v>
      </c>
      <c r="G1297" s="4">
        <f t="shared" si="20"/>
        <v>22.351465699607129</v>
      </c>
    </row>
    <row r="1298" spans="1:7" x14ac:dyDescent="0.2">
      <c r="A1298" s="6">
        <v>39448</v>
      </c>
      <c r="B1298">
        <v>1378.76</v>
      </c>
      <c r="C1298">
        <v>27.92</v>
      </c>
      <c r="D1298">
        <v>64.25</v>
      </c>
      <c r="E1298">
        <v>211.08</v>
      </c>
      <c r="F1298">
        <v>3.74</v>
      </c>
      <c r="G1298" s="4">
        <f t="shared" si="20"/>
        <v>21.459299610894941</v>
      </c>
    </row>
    <row r="1299" spans="1:7" x14ac:dyDescent="0.2">
      <c r="A1299" s="6">
        <v>39479</v>
      </c>
      <c r="B1299">
        <v>1354.87</v>
      </c>
      <c r="C1299">
        <v>28.11</v>
      </c>
      <c r="D1299">
        <v>62.32</v>
      </c>
      <c r="E1299">
        <v>211.69</v>
      </c>
      <c r="F1299">
        <v>3.74</v>
      </c>
      <c r="G1299" s="4">
        <f t="shared" si="20"/>
        <v>21.740532734274709</v>
      </c>
    </row>
    <row r="1300" spans="1:7" x14ac:dyDescent="0.2">
      <c r="A1300" s="6">
        <v>39508</v>
      </c>
      <c r="B1300">
        <v>1316.94</v>
      </c>
      <c r="C1300">
        <v>28.3</v>
      </c>
      <c r="D1300">
        <v>60.39</v>
      </c>
      <c r="E1300">
        <v>213.53</v>
      </c>
      <c r="F1300">
        <v>3.51</v>
      </c>
      <c r="G1300" s="4">
        <f t="shared" si="20"/>
        <v>21.807252856433184</v>
      </c>
    </row>
    <row r="1301" spans="1:7" x14ac:dyDescent="0.2">
      <c r="A1301" s="6">
        <v>39539</v>
      </c>
      <c r="B1301">
        <v>1370.47</v>
      </c>
      <c r="C1301">
        <v>28.44</v>
      </c>
      <c r="D1301">
        <v>57.38</v>
      </c>
      <c r="E1301">
        <v>214.82</v>
      </c>
      <c r="F1301">
        <v>3.68</v>
      </c>
      <c r="G1301" s="4">
        <f t="shared" si="20"/>
        <v>23.8841059602649</v>
      </c>
    </row>
    <row r="1302" spans="1:7" x14ac:dyDescent="0.2">
      <c r="A1302" s="6">
        <v>39569</v>
      </c>
      <c r="B1302">
        <v>1403.22</v>
      </c>
      <c r="C1302">
        <v>28.57</v>
      </c>
      <c r="D1302">
        <v>54.38</v>
      </c>
      <c r="E1302">
        <v>216.63</v>
      </c>
      <c r="F1302">
        <v>3.88</v>
      </c>
      <c r="G1302" s="4">
        <f t="shared" si="20"/>
        <v>25.803972048547259</v>
      </c>
    </row>
    <row r="1303" spans="1:7" x14ac:dyDescent="0.2">
      <c r="A1303" s="6">
        <v>39600</v>
      </c>
      <c r="B1303">
        <v>1341.25</v>
      </c>
      <c r="C1303">
        <v>28.71</v>
      </c>
      <c r="D1303">
        <v>51.37</v>
      </c>
      <c r="E1303">
        <v>218.81</v>
      </c>
      <c r="F1303">
        <v>4.0999999999999996</v>
      </c>
      <c r="G1303" s="4">
        <f t="shared" si="20"/>
        <v>26.109597041074558</v>
      </c>
    </row>
    <row r="1304" spans="1:7" x14ac:dyDescent="0.2">
      <c r="A1304" s="6">
        <v>39630</v>
      </c>
      <c r="B1304">
        <v>1257.33</v>
      </c>
      <c r="C1304">
        <v>28.76</v>
      </c>
      <c r="D1304">
        <v>49.56</v>
      </c>
      <c r="E1304">
        <v>219.96</v>
      </c>
      <c r="F1304">
        <v>4.01</v>
      </c>
      <c r="G1304" s="4">
        <f t="shared" si="20"/>
        <v>25.369854721549633</v>
      </c>
    </row>
    <row r="1305" spans="1:7" x14ac:dyDescent="0.2">
      <c r="A1305" s="6">
        <v>39661</v>
      </c>
      <c r="B1305">
        <v>1281.47</v>
      </c>
      <c r="C1305">
        <v>28.8</v>
      </c>
      <c r="D1305">
        <v>47.76</v>
      </c>
      <c r="E1305">
        <v>219.09</v>
      </c>
      <c r="F1305">
        <v>3.89</v>
      </c>
      <c r="G1305" s="4">
        <f t="shared" si="20"/>
        <v>26.831448911222783</v>
      </c>
    </row>
    <row r="1306" spans="1:7" x14ac:dyDescent="0.2">
      <c r="A1306" s="6">
        <v>39692</v>
      </c>
      <c r="B1306">
        <v>1216.95</v>
      </c>
      <c r="C1306">
        <v>28.85</v>
      </c>
      <c r="D1306">
        <v>45.95</v>
      </c>
      <c r="E1306">
        <v>218.78</v>
      </c>
      <c r="F1306">
        <v>3.69</v>
      </c>
      <c r="G1306" s="4">
        <f t="shared" si="20"/>
        <v>26.484221980413491</v>
      </c>
    </row>
    <row r="1307" spans="1:7" x14ac:dyDescent="0.2">
      <c r="A1307" s="6">
        <v>39722</v>
      </c>
      <c r="B1307">
        <v>968.8</v>
      </c>
      <c r="C1307">
        <v>28.7</v>
      </c>
      <c r="D1307">
        <v>35.590000000000003</v>
      </c>
      <c r="E1307">
        <v>216.57</v>
      </c>
      <c r="F1307">
        <v>3.81</v>
      </c>
      <c r="G1307" s="4">
        <f t="shared" si="20"/>
        <v>27.221129530767065</v>
      </c>
    </row>
    <row r="1308" spans="1:7" x14ac:dyDescent="0.2">
      <c r="A1308" s="6">
        <v>39753</v>
      </c>
      <c r="B1308">
        <v>883.04</v>
      </c>
      <c r="C1308">
        <v>28.54</v>
      </c>
      <c r="D1308">
        <v>25.24</v>
      </c>
      <c r="E1308">
        <v>212.43</v>
      </c>
      <c r="F1308">
        <v>3.53</v>
      </c>
      <c r="G1308" s="4">
        <f t="shared" si="20"/>
        <v>34.985736925515056</v>
      </c>
    </row>
    <row r="1309" spans="1:7" x14ac:dyDescent="0.2">
      <c r="A1309" s="6">
        <v>39783</v>
      </c>
      <c r="B1309">
        <v>877.56</v>
      </c>
      <c r="C1309">
        <v>28.39</v>
      </c>
      <c r="D1309">
        <v>14.88</v>
      </c>
      <c r="E1309">
        <v>210.23</v>
      </c>
      <c r="F1309">
        <v>2.42</v>
      </c>
      <c r="G1309" s="4">
        <f t="shared" si="20"/>
        <v>58.975806451612897</v>
      </c>
    </row>
    <row r="1310" spans="1:7" x14ac:dyDescent="0.2">
      <c r="A1310" s="6">
        <v>39814</v>
      </c>
      <c r="B1310">
        <v>865.58</v>
      </c>
      <c r="C1310">
        <v>28.01</v>
      </c>
      <c r="D1310">
        <v>12.21</v>
      </c>
      <c r="E1310">
        <v>211.14</v>
      </c>
      <c r="F1310">
        <v>2.52</v>
      </c>
      <c r="G1310" s="4">
        <f t="shared" si="20"/>
        <v>70.891072891072895</v>
      </c>
    </row>
    <row r="1311" spans="1:7" x14ac:dyDescent="0.2">
      <c r="A1311" s="6">
        <v>39845</v>
      </c>
      <c r="B1311">
        <v>805.23</v>
      </c>
      <c r="C1311">
        <v>27.64</v>
      </c>
      <c r="D1311">
        <v>9.5299999999999994</v>
      </c>
      <c r="E1311">
        <v>212.19</v>
      </c>
      <c r="F1311">
        <v>2.87</v>
      </c>
      <c r="G1311" s="4">
        <f t="shared" si="20"/>
        <v>84.494228751311653</v>
      </c>
    </row>
    <row r="1312" spans="1:7" x14ac:dyDescent="0.2">
      <c r="A1312" s="6">
        <v>39873</v>
      </c>
      <c r="B1312">
        <v>757.13</v>
      </c>
      <c r="C1312">
        <v>27.26</v>
      </c>
      <c r="D1312">
        <v>6.86</v>
      </c>
      <c r="E1312">
        <v>212.71</v>
      </c>
      <c r="F1312">
        <v>2.82</v>
      </c>
      <c r="G1312" s="4">
        <f t="shared" si="20"/>
        <v>110.36880466472303</v>
      </c>
    </row>
    <row r="1313" spans="1:7" x14ac:dyDescent="0.2">
      <c r="A1313" s="6">
        <v>39904</v>
      </c>
      <c r="B1313">
        <v>848.15</v>
      </c>
      <c r="C1313">
        <v>26.7</v>
      </c>
      <c r="D1313">
        <v>7.08</v>
      </c>
      <c r="E1313">
        <v>213.24</v>
      </c>
      <c r="F1313">
        <v>2.93</v>
      </c>
      <c r="G1313" s="4">
        <f t="shared" si="20"/>
        <v>119.795197740113</v>
      </c>
    </row>
    <row r="1314" spans="1:7" x14ac:dyDescent="0.2">
      <c r="A1314" s="6">
        <v>39934</v>
      </c>
      <c r="B1314">
        <v>902.41</v>
      </c>
      <c r="C1314">
        <v>26.15</v>
      </c>
      <c r="D1314">
        <v>7.29</v>
      </c>
      <c r="E1314">
        <v>213.86</v>
      </c>
      <c r="F1314">
        <v>3.29</v>
      </c>
      <c r="G1314" s="4">
        <f t="shared" si="20"/>
        <v>123.78737997256515</v>
      </c>
    </row>
    <row r="1315" spans="1:7" x14ac:dyDescent="0.2">
      <c r="A1315" s="6">
        <v>39965</v>
      </c>
      <c r="B1315">
        <v>926.12</v>
      </c>
      <c r="C1315">
        <v>25.59</v>
      </c>
      <c r="D1315">
        <v>7.51</v>
      </c>
      <c r="E1315">
        <v>215.69</v>
      </c>
      <c r="F1315">
        <v>3.72</v>
      </c>
      <c r="G1315" s="4">
        <f t="shared" si="20"/>
        <v>123.31824234354195</v>
      </c>
    </row>
    <row r="1316" spans="1:7" x14ac:dyDescent="0.2">
      <c r="A1316" s="6">
        <v>39995</v>
      </c>
      <c r="B1316">
        <v>935.82</v>
      </c>
      <c r="C1316">
        <v>25.03</v>
      </c>
      <c r="D1316">
        <v>9.19</v>
      </c>
      <c r="E1316">
        <v>215.35</v>
      </c>
      <c r="F1316">
        <v>3.56</v>
      </c>
      <c r="G1316" s="4">
        <f t="shared" si="20"/>
        <v>101.83025027203483</v>
      </c>
    </row>
    <row r="1317" spans="1:7" x14ac:dyDescent="0.2">
      <c r="A1317" s="6">
        <v>40026</v>
      </c>
      <c r="B1317">
        <v>1009.73</v>
      </c>
      <c r="C1317">
        <v>24.46</v>
      </c>
      <c r="D1317">
        <v>10.86</v>
      </c>
      <c r="E1317">
        <v>215.83</v>
      </c>
      <c r="F1317">
        <v>3.59</v>
      </c>
      <c r="G1317" s="4">
        <f t="shared" si="20"/>
        <v>92.976979742173114</v>
      </c>
    </row>
    <row r="1318" spans="1:7" x14ac:dyDescent="0.2">
      <c r="A1318" s="6">
        <v>40057</v>
      </c>
      <c r="B1318">
        <v>1044.55</v>
      </c>
      <c r="C1318">
        <v>23.9</v>
      </c>
      <c r="D1318">
        <v>12.54</v>
      </c>
      <c r="E1318">
        <v>215.97</v>
      </c>
      <c r="F1318">
        <v>3.4</v>
      </c>
      <c r="G1318" s="4">
        <f t="shared" ref="G1318:G1381" si="21">SP500_Price/Earnings</f>
        <v>83.297448165869227</v>
      </c>
    </row>
    <row r="1319" spans="1:7" x14ac:dyDescent="0.2">
      <c r="A1319" s="6">
        <v>40087</v>
      </c>
      <c r="B1319">
        <v>1067.6600000000001</v>
      </c>
      <c r="C1319">
        <v>23.4</v>
      </c>
      <c r="D1319">
        <v>25.35</v>
      </c>
      <c r="E1319">
        <v>216.18</v>
      </c>
      <c r="F1319">
        <v>3.39</v>
      </c>
      <c r="G1319" s="4">
        <f t="shared" si="21"/>
        <v>42.116765285996053</v>
      </c>
    </row>
    <row r="1320" spans="1:7" x14ac:dyDescent="0.2">
      <c r="A1320" s="6">
        <v>40118</v>
      </c>
      <c r="B1320">
        <v>1088.07</v>
      </c>
      <c r="C1320">
        <v>22.91</v>
      </c>
      <c r="D1320">
        <v>38.159999999999997</v>
      </c>
      <c r="E1320">
        <v>216.33</v>
      </c>
      <c r="F1320">
        <v>3.4</v>
      </c>
      <c r="G1320" s="4">
        <f t="shared" si="21"/>
        <v>28.513364779874216</v>
      </c>
    </row>
    <row r="1321" spans="1:7" x14ac:dyDescent="0.2">
      <c r="A1321" s="6">
        <v>40148</v>
      </c>
      <c r="B1321">
        <v>1110.3800000000001</v>
      </c>
      <c r="C1321">
        <v>22.41</v>
      </c>
      <c r="D1321">
        <v>50.97</v>
      </c>
      <c r="E1321">
        <v>215.95</v>
      </c>
      <c r="F1321">
        <v>3.59</v>
      </c>
      <c r="G1321" s="4">
        <f t="shared" si="21"/>
        <v>21.784971551893275</v>
      </c>
    </row>
    <row r="1322" spans="1:7" x14ac:dyDescent="0.2">
      <c r="A1322" s="6">
        <v>40179</v>
      </c>
      <c r="B1322">
        <v>1123.58</v>
      </c>
      <c r="C1322">
        <v>22.24</v>
      </c>
      <c r="D1322">
        <v>54.29</v>
      </c>
      <c r="E1322">
        <v>216.69</v>
      </c>
      <c r="F1322">
        <v>3.73</v>
      </c>
      <c r="G1322" s="4">
        <f t="shared" si="21"/>
        <v>20.695892429545037</v>
      </c>
    </row>
    <row r="1323" spans="1:7" x14ac:dyDescent="0.2">
      <c r="A1323" s="6">
        <v>40210</v>
      </c>
      <c r="B1323">
        <v>1089.1600000000001</v>
      </c>
      <c r="C1323">
        <v>22.07</v>
      </c>
      <c r="D1323">
        <v>57.61</v>
      </c>
      <c r="E1323">
        <v>216.74</v>
      </c>
      <c r="F1323">
        <v>3.69</v>
      </c>
      <c r="G1323" s="4">
        <f t="shared" si="21"/>
        <v>18.905745530289881</v>
      </c>
    </row>
    <row r="1324" spans="1:7" x14ac:dyDescent="0.2">
      <c r="A1324" s="6">
        <v>40238</v>
      </c>
      <c r="B1324">
        <v>1152.05</v>
      </c>
      <c r="C1324">
        <v>21.9</v>
      </c>
      <c r="D1324">
        <v>60.93</v>
      </c>
      <c r="E1324">
        <v>217.63</v>
      </c>
      <c r="F1324">
        <v>3.73</v>
      </c>
      <c r="G1324" s="4">
        <f t="shared" si="21"/>
        <v>18.907763006729034</v>
      </c>
    </row>
    <row r="1325" spans="1:7" x14ac:dyDescent="0.2">
      <c r="A1325" s="6">
        <v>40269</v>
      </c>
      <c r="B1325">
        <v>1197.32</v>
      </c>
      <c r="C1325">
        <v>21.95</v>
      </c>
      <c r="D1325">
        <v>62.99</v>
      </c>
      <c r="E1325">
        <v>218.01</v>
      </c>
      <c r="F1325">
        <v>3.85</v>
      </c>
      <c r="G1325" s="4">
        <f t="shared" si="21"/>
        <v>19.00809652325766</v>
      </c>
    </row>
    <row r="1326" spans="1:7" x14ac:dyDescent="0.2">
      <c r="A1326" s="6">
        <v>40299</v>
      </c>
      <c r="B1326">
        <v>1125.06</v>
      </c>
      <c r="C1326">
        <v>21.99</v>
      </c>
      <c r="D1326">
        <v>65.040000000000006</v>
      </c>
      <c r="E1326">
        <v>218.18</v>
      </c>
      <c r="F1326">
        <v>3.42</v>
      </c>
      <c r="G1326" s="4">
        <f t="shared" si="21"/>
        <v>17.297970479704794</v>
      </c>
    </row>
    <row r="1327" spans="1:7" x14ac:dyDescent="0.2">
      <c r="A1327" s="6">
        <v>40330</v>
      </c>
      <c r="B1327">
        <v>1083.3599999999999</v>
      </c>
      <c r="C1327">
        <v>22.04</v>
      </c>
      <c r="D1327">
        <v>67.099999999999994</v>
      </c>
      <c r="E1327">
        <v>217.97</v>
      </c>
      <c r="F1327">
        <v>3.2</v>
      </c>
      <c r="G1327" s="4">
        <f t="shared" si="21"/>
        <v>16.145454545454545</v>
      </c>
    </row>
    <row r="1328" spans="1:7" x14ac:dyDescent="0.2">
      <c r="A1328" s="6">
        <v>40360</v>
      </c>
      <c r="B1328">
        <v>1079.8</v>
      </c>
      <c r="C1328">
        <v>22.14</v>
      </c>
      <c r="D1328">
        <v>68.69</v>
      </c>
      <c r="E1328">
        <v>218.01</v>
      </c>
      <c r="F1328">
        <v>3.01</v>
      </c>
      <c r="G1328" s="4">
        <f t="shared" si="21"/>
        <v>15.71990100451303</v>
      </c>
    </row>
    <row r="1329" spans="1:7" x14ac:dyDescent="0.2">
      <c r="A1329" s="6">
        <v>40391</v>
      </c>
      <c r="B1329">
        <v>1087.28</v>
      </c>
      <c r="C1329">
        <v>22.25</v>
      </c>
      <c r="D1329">
        <v>70.27</v>
      </c>
      <c r="E1329">
        <v>218.31</v>
      </c>
      <c r="F1329">
        <v>2.7</v>
      </c>
      <c r="G1329" s="4">
        <f t="shared" si="21"/>
        <v>15.472890280347233</v>
      </c>
    </row>
    <row r="1330" spans="1:7" x14ac:dyDescent="0.2">
      <c r="A1330" s="6">
        <v>40422</v>
      </c>
      <c r="B1330">
        <v>1122.08</v>
      </c>
      <c r="C1330">
        <v>22.35</v>
      </c>
      <c r="D1330">
        <v>71.86</v>
      </c>
      <c r="E1330">
        <v>218.44</v>
      </c>
      <c r="F1330">
        <v>2.65</v>
      </c>
      <c r="G1330" s="4">
        <f t="shared" si="21"/>
        <v>15.614806568327301</v>
      </c>
    </row>
    <row r="1331" spans="1:7" x14ac:dyDescent="0.2">
      <c r="A1331" s="6">
        <v>40452</v>
      </c>
      <c r="B1331">
        <v>1171.58</v>
      </c>
      <c r="C1331">
        <v>22.48</v>
      </c>
      <c r="D1331">
        <v>73.69</v>
      </c>
      <c r="E1331">
        <v>218.71</v>
      </c>
      <c r="F1331">
        <v>2.54</v>
      </c>
      <c r="G1331" s="4">
        <f t="shared" si="21"/>
        <v>15.89876509702809</v>
      </c>
    </row>
    <row r="1332" spans="1:7" x14ac:dyDescent="0.2">
      <c r="A1332" s="6">
        <v>40483</v>
      </c>
      <c r="B1332">
        <v>1198.8900000000001</v>
      </c>
      <c r="C1332">
        <v>22.6</v>
      </c>
      <c r="D1332">
        <v>75.52</v>
      </c>
      <c r="E1332">
        <v>218.8</v>
      </c>
      <c r="F1332">
        <v>2.76</v>
      </c>
      <c r="G1332" s="4">
        <f t="shared" si="21"/>
        <v>15.875132415254239</v>
      </c>
    </row>
    <row r="1333" spans="1:7" x14ac:dyDescent="0.2">
      <c r="A1333" s="6">
        <v>40513</v>
      </c>
      <c r="B1333">
        <v>1241.53</v>
      </c>
      <c r="C1333">
        <v>22.73</v>
      </c>
      <c r="D1333">
        <v>77.349999999999994</v>
      </c>
      <c r="E1333">
        <v>219.18</v>
      </c>
      <c r="F1333">
        <v>3.29</v>
      </c>
      <c r="G1333" s="4">
        <f t="shared" si="21"/>
        <v>16.050808015513898</v>
      </c>
    </row>
    <row r="1334" spans="1:7" x14ac:dyDescent="0.2">
      <c r="A1334" s="6">
        <v>40544</v>
      </c>
      <c r="B1334">
        <v>1282.6199999999999</v>
      </c>
      <c r="C1334">
        <v>22.96</v>
      </c>
      <c r="D1334">
        <v>78.67</v>
      </c>
      <c r="E1334">
        <v>220.22</v>
      </c>
      <c r="F1334">
        <v>3.39</v>
      </c>
      <c r="G1334" s="4">
        <f t="shared" si="21"/>
        <v>16.303800686411591</v>
      </c>
    </row>
    <row r="1335" spans="1:7" x14ac:dyDescent="0.2">
      <c r="A1335" s="6">
        <v>40575</v>
      </c>
      <c r="B1335">
        <v>1321.12</v>
      </c>
      <c r="C1335">
        <v>23.2</v>
      </c>
      <c r="D1335">
        <v>79.989999999999995</v>
      </c>
      <c r="E1335">
        <v>221.31</v>
      </c>
      <c r="F1335">
        <v>3.58</v>
      </c>
      <c r="G1335" s="4">
        <f t="shared" si="21"/>
        <v>16.516064508063508</v>
      </c>
    </row>
    <row r="1336" spans="1:7" x14ac:dyDescent="0.2">
      <c r="A1336" s="6">
        <v>40603</v>
      </c>
      <c r="B1336">
        <v>1304.49</v>
      </c>
      <c r="C1336">
        <v>23.43</v>
      </c>
      <c r="D1336">
        <v>81.31</v>
      </c>
      <c r="E1336">
        <v>223.47</v>
      </c>
      <c r="F1336">
        <v>3.41</v>
      </c>
      <c r="G1336" s="4">
        <f t="shared" si="21"/>
        <v>16.043414094207353</v>
      </c>
    </row>
    <row r="1337" spans="1:7" x14ac:dyDescent="0.2">
      <c r="A1337" s="6">
        <v>40634</v>
      </c>
      <c r="B1337">
        <v>1331.51</v>
      </c>
      <c r="C1337">
        <v>23.73</v>
      </c>
      <c r="D1337">
        <v>82.16</v>
      </c>
      <c r="E1337">
        <v>224.91</v>
      </c>
      <c r="F1337">
        <v>3.46</v>
      </c>
      <c r="G1337" s="4">
        <f t="shared" si="21"/>
        <v>16.206304771178189</v>
      </c>
    </row>
    <row r="1338" spans="1:7" x14ac:dyDescent="0.2">
      <c r="A1338" s="6">
        <v>40664</v>
      </c>
      <c r="B1338">
        <v>1338.31</v>
      </c>
      <c r="C1338">
        <v>24.04</v>
      </c>
      <c r="D1338">
        <v>83.02</v>
      </c>
      <c r="E1338">
        <v>225.96</v>
      </c>
      <c r="F1338">
        <v>3.17</v>
      </c>
      <c r="G1338" s="4">
        <f t="shared" si="21"/>
        <v>16.120332450012047</v>
      </c>
    </row>
    <row r="1339" spans="1:7" x14ac:dyDescent="0.2">
      <c r="A1339" s="6">
        <v>40695</v>
      </c>
      <c r="B1339">
        <v>1287.29</v>
      </c>
      <c r="C1339">
        <v>24.34</v>
      </c>
      <c r="D1339">
        <v>83.87</v>
      </c>
      <c r="E1339">
        <v>225.72</v>
      </c>
      <c r="F1339">
        <v>3</v>
      </c>
      <c r="G1339" s="4">
        <f t="shared" si="21"/>
        <v>15.348634791939906</v>
      </c>
    </row>
    <row r="1340" spans="1:7" x14ac:dyDescent="0.2">
      <c r="A1340" s="6">
        <v>40725</v>
      </c>
      <c r="B1340">
        <v>1325.19</v>
      </c>
      <c r="C1340">
        <v>24.62</v>
      </c>
      <c r="D1340">
        <v>84.91</v>
      </c>
      <c r="E1340">
        <v>225.92</v>
      </c>
      <c r="F1340">
        <v>3</v>
      </c>
      <c r="G1340" s="4">
        <f t="shared" si="21"/>
        <v>15.606995642444943</v>
      </c>
    </row>
    <row r="1341" spans="1:7" x14ac:dyDescent="0.2">
      <c r="A1341" s="6">
        <v>40756</v>
      </c>
      <c r="B1341">
        <v>1185.31</v>
      </c>
      <c r="C1341">
        <v>24.9</v>
      </c>
      <c r="D1341">
        <v>85.94</v>
      </c>
      <c r="E1341">
        <v>226.54</v>
      </c>
      <c r="F1341">
        <v>2.2999999999999998</v>
      </c>
      <c r="G1341" s="4">
        <f t="shared" si="21"/>
        <v>13.792296951361415</v>
      </c>
    </row>
    <row r="1342" spans="1:7" x14ac:dyDescent="0.2">
      <c r="A1342" s="6">
        <v>40787</v>
      </c>
      <c r="B1342">
        <v>1173.8800000000001</v>
      </c>
      <c r="C1342">
        <v>25.18</v>
      </c>
      <c r="D1342">
        <v>86.98</v>
      </c>
      <c r="E1342">
        <v>226.89</v>
      </c>
      <c r="F1342">
        <v>1.98</v>
      </c>
      <c r="G1342" s="4">
        <f t="shared" si="21"/>
        <v>13.495976086456658</v>
      </c>
    </row>
    <row r="1343" spans="1:7" x14ac:dyDescent="0.2">
      <c r="A1343" s="6">
        <v>40817</v>
      </c>
      <c r="B1343">
        <v>1207.22</v>
      </c>
      <c r="C1343">
        <v>25.6</v>
      </c>
      <c r="D1343">
        <v>86.97</v>
      </c>
      <c r="E1343">
        <v>226.42</v>
      </c>
      <c r="F1343">
        <v>2.15</v>
      </c>
      <c r="G1343" s="4">
        <f t="shared" si="21"/>
        <v>13.880878463838105</v>
      </c>
    </row>
    <row r="1344" spans="1:7" x14ac:dyDescent="0.2">
      <c r="A1344" s="6">
        <v>40848</v>
      </c>
      <c r="B1344">
        <v>1226.42</v>
      </c>
      <c r="C1344">
        <v>26.01</v>
      </c>
      <c r="D1344">
        <v>86.96</v>
      </c>
      <c r="E1344">
        <v>226.23</v>
      </c>
      <c r="F1344">
        <v>2.0099999999999998</v>
      </c>
      <c r="G1344" s="4">
        <f t="shared" si="21"/>
        <v>14.103265869365227</v>
      </c>
    </row>
    <row r="1345" spans="1:7" x14ac:dyDescent="0.2">
      <c r="A1345" s="6">
        <v>40878</v>
      </c>
      <c r="B1345">
        <v>1243.32</v>
      </c>
      <c r="C1345">
        <v>26.43</v>
      </c>
      <c r="D1345">
        <v>86.95</v>
      </c>
      <c r="E1345">
        <v>225.67</v>
      </c>
      <c r="F1345">
        <v>1.98</v>
      </c>
      <c r="G1345" s="4">
        <f t="shared" si="21"/>
        <v>14.299252443933295</v>
      </c>
    </row>
    <row r="1346" spans="1:7" x14ac:dyDescent="0.2">
      <c r="A1346" s="6">
        <v>40909</v>
      </c>
      <c r="B1346">
        <v>1300.58</v>
      </c>
      <c r="C1346">
        <v>26.74</v>
      </c>
      <c r="D1346">
        <v>87.48</v>
      </c>
      <c r="E1346">
        <v>226.66</v>
      </c>
      <c r="F1346">
        <v>1.97</v>
      </c>
      <c r="G1346" s="4">
        <f t="shared" si="21"/>
        <v>14.867169638774575</v>
      </c>
    </row>
    <row r="1347" spans="1:7" x14ac:dyDescent="0.2">
      <c r="A1347" s="6">
        <v>40940</v>
      </c>
      <c r="B1347">
        <v>1352.49</v>
      </c>
      <c r="C1347">
        <v>27.04</v>
      </c>
      <c r="D1347">
        <v>88.01</v>
      </c>
      <c r="E1347">
        <v>227.66</v>
      </c>
      <c r="F1347">
        <v>1.97</v>
      </c>
      <c r="G1347" s="4">
        <f t="shared" si="21"/>
        <v>15.367458243381433</v>
      </c>
    </row>
    <row r="1348" spans="1:7" x14ac:dyDescent="0.2">
      <c r="A1348" s="6">
        <v>40969</v>
      </c>
      <c r="B1348">
        <v>1389.24</v>
      </c>
      <c r="C1348">
        <v>27.35</v>
      </c>
      <c r="D1348">
        <v>88.54</v>
      </c>
      <c r="E1348">
        <v>229.39</v>
      </c>
      <c r="F1348">
        <v>2.17</v>
      </c>
      <c r="G1348" s="4">
        <f t="shared" si="21"/>
        <v>15.69053535125367</v>
      </c>
    </row>
    <row r="1349" spans="1:7" x14ac:dyDescent="0.2">
      <c r="A1349" s="6">
        <v>41000</v>
      </c>
      <c r="B1349">
        <v>1386.43</v>
      </c>
      <c r="C1349">
        <v>27.67</v>
      </c>
      <c r="D1349">
        <v>88.33</v>
      </c>
      <c r="E1349">
        <v>230.09</v>
      </c>
      <c r="F1349">
        <v>2.0499999999999998</v>
      </c>
      <c r="G1349" s="4">
        <f t="shared" si="21"/>
        <v>15.696026265142082</v>
      </c>
    </row>
    <row r="1350" spans="1:7" x14ac:dyDescent="0.2">
      <c r="A1350" s="6">
        <v>41030</v>
      </c>
      <c r="B1350">
        <v>1341.27</v>
      </c>
      <c r="C1350">
        <v>28</v>
      </c>
      <c r="D1350">
        <v>88.13</v>
      </c>
      <c r="E1350">
        <v>229.81</v>
      </c>
      <c r="F1350">
        <v>1.8</v>
      </c>
      <c r="G1350" s="4">
        <f t="shared" si="21"/>
        <v>15.219221604447975</v>
      </c>
    </row>
    <row r="1351" spans="1:7" x14ac:dyDescent="0.2">
      <c r="A1351" s="6">
        <v>41061</v>
      </c>
      <c r="B1351">
        <v>1323.48</v>
      </c>
      <c r="C1351">
        <v>28.32</v>
      </c>
      <c r="D1351">
        <v>87.92</v>
      </c>
      <c r="E1351">
        <v>229.48</v>
      </c>
      <c r="F1351">
        <v>1.62</v>
      </c>
      <c r="G1351" s="4">
        <f t="shared" si="21"/>
        <v>15.053230209281164</v>
      </c>
    </row>
    <row r="1352" spans="1:7" x14ac:dyDescent="0.2">
      <c r="A1352" s="6">
        <v>41091</v>
      </c>
      <c r="B1352">
        <v>1359.78</v>
      </c>
      <c r="C1352">
        <v>28.74</v>
      </c>
      <c r="D1352">
        <v>87.45</v>
      </c>
      <c r="E1352">
        <v>229.1</v>
      </c>
      <c r="F1352">
        <v>1.53</v>
      </c>
      <c r="G1352" s="4">
        <f t="shared" si="21"/>
        <v>15.549228130360206</v>
      </c>
    </row>
    <row r="1353" spans="1:7" x14ac:dyDescent="0.2">
      <c r="A1353" s="6">
        <v>41122</v>
      </c>
      <c r="B1353">
        <v>1403.45</v>
      </c>
      <c r="C1353">
        <v>29.17</v>
      </c>
      <c r="D1353">
        <v>86.97</v>
      </c>
      <c r="E1353">
        <v>230.38</v>
      </c>
      <c r="F1353">
        <v>1.68</v>
      </c>
      <c r="G1353" s="4">
        <f t="shared" si="21"/>
        <v>16.137173738070601</v>
      </c>
    </row>
    <row r="1354" spans="1:7" x14ac:dyDescent="0.2">
      <c r="A1354" s="6">
        <v>41153</v>
      </c>
      <c r="B1354">
        <v>1443.42</v>
      </c>
      <c r="C1354">
        <v>29.59</v>
      </c>
      <c r="D1354">
        <v>86.5</v>
      </c>
      <c r="E1354">
        <v>231.41</v>
      </c>
      <c r="F1354">
        <v>1.72</v>
      </c>
      <c r="G1354" s="4">
        <f t="shared" si="21"/>
        <v>16.68693641618497</v>
      </c>
    </row>
    <row r="1355" spans="1:7" x14ac:dyDescent="0.2">
      <c r="A1355" s="6">
        <v>41183</v>
      </c>
      <c r="B1355">
        <v>1437.82</v>
      </c>
      <c r="C1355">
        <v>30.14</v>
      </c>
      <c r="D1355">
        <v>86.5</v>
      </c>
      <c r="E1355">
        <v>231.32</v>
      </c>
      <c r="F1355">
        <v>1.75</v>
      </c>
      <c r="G1355" s="4">
        <f t="shared" si="21"/>
        <v>16.622196531791907</v>
      </c>
    </row>
    <row r="1356" spans="1:7" x14ac:dyDescent="0.2">
      <c r="A1356" s="6">
        <v>41214</v>
      </c>
      <c r="B1356">
        <v>1394.51</v>
      </c>
      <c r="C1356">
        <v>30.7</v>
      </c>
      <c r="D1356">
        <v>86.51</v>
      </c>
      <c r="E1356">
        <v>230.22</v>
      </c>
      <c r="F1356">
        <v>1.65</v>
      </c>
      <c r="G1356" s="4">
        <f t="shared" si="21"/>
        <v>16.119639348052246</v>
      </c>
    </row>
    <row r="1357" spans="1:7" x14ac:dyDescent="0.2">
      <c r="A1357" s="6">
        <v>41244</v>
      </c>
      <c r="B1357">
        <v>1422.29</v>
      </c>
      <c r="C1357">
        <v>31.25</v>
      </c>
      <c r="D1357">
        <v>86.51</v>
      </c>
      <c r="E1357">
        <v>229.6</v>
      </c>
      <c r="F1357">
        <v>1.72</v>
      </c>
      <c r="G1357" s="4">
        <f t="shared" si="21"/>
        <v>16.440758293838861</v>
      </c>
    </row>
    <row r="1358" spans="1:7" x14ac:dyDescent="0.2">
      <c r="A1358" s="6">
        <v>41275</v>
      </c>
      <c r="B1358">
        <v>1480.4</v>
      </c>
      <c r="C1358">
        <v>31.54</v>
      </c>
      <c r="D1358">
        <v>86.91</v>
      </c>
      <c r="E1358">
        <v>230.28</v>
      </c>
      <c r="F1358">
        <v>1.91</v>
      </c>
      <c r="G1358" s="4">
        <f t="shared" si="21"/>
        <v>17.033713036474516</v>
      </c>
    </row>
    <row r="1359" spans="1:7" x14ac:dyDescent="0.2">
      <c r="A1359" s="6">
        <v>41306</v>
      </c>
      <c r="B1359">
        <v>1512.31</v>
      </c>
      <c r="C1359">
        <v>31.82</v>
      </c>
      <c r="D1359">
        <v>87.3</v>
      </c>
      <c r="E1359">
        <v>232.17</v>
      </c>
      <c r="F1359">
        <v>1.98</v>
      </c>
      <c r="G1359" s="4">
        <f t="shared" si="21"/>
        <v>17.323138602520046</v>
      </c>
    </row>
    <row r="1360" spans="1:7" x14ac:dyDescent="0.2">
      <c r="A1360" s="6">
        <v>41334</v>
      </c>
      <c r="B1360">
        <v>1550.83</v>
      </c>
      <c r="C1360">
        <v>32.11</v>
      </c>
      <c r="D1360">
        <v>87.7</v>
      </c>
      <c r="E1360">
        <v>232.77</v>
      </c>
      <c r="F1360">
        <v>1.96</v>
      </c>
      <c r="G1360" s="4">
        <f t="shared" si="21"/>
        <v>17.683352337514251</v>
      </c>
    </row>
    <row r="1361" spans="1:7" x14ac:dyDescent="0.2">
      <c r="A1361" s="6">
        <v>41365</v>
      </c>
      <c r="B1361">
        <v>1570.7</v>
      </c>
      <c r="C1361">
        <v>32.5</v>
      </c>
      <c r="D1361">
        <v>88.78</v>
      </c>
      <c r="E1361">
        <v>232.53</v>
      </c>
      <c r="F1361">
        <v>1.76</v>
      </c>
      <c r="G1361" s="4">
        <f t="shared" si="21"/>
        <v>17.692047758504167</v>
      </c>
    </row>
    <row r="1362" spans="1:7" x14ac:dyDescent="0.2">
      <c r="A1362" s="6">
        <v>41395</v>
      </c>
      <c r="B1362">
        <v>1639.84</v>
      </c>
      <c r="C1362">
        <v>32.880000000000003</v>
      </c>
      <c r="D1362">
        <v>89.87</v>
      </c>
      <c r="E1362">
        <v>232.94</v>
      </c>
      <c r="F1362">
        <v>1.93</v>
      </c>
      <c r="G1362" s="4">
        <f t="shared" si="21"/>
        <v>18.246800934683431</v>
      </c>
    </row>
    <row r="1363" spans="1:7" x14ac:dyDescent="0.2">
      <c r="A1363" s="6">
        <v>41426</v>
      </c>
      <c r="B1363">
        <v>1618.77</v>
      </c>
      <c r="C1363">
        <v>33.270000000000003</v>
      </c>
      <c r="D1363">
        <v>90.95</v>
      </c>
      <c r="E1363">
        <v>233.5</v>
      </c>
      <c r="F1363">
        <v>2.2999999999999998</v>
      </c>
      <c r="G1363" s="4">
        <f t="shared" si="21"/>
        <v>17.798460692688291</v>
      </c>
    </row>
    <row r="1364" spans="1:7" x14ac:dyDescent="0.2">
      <c r="A1364" s="6">
        <v>41456</v>
      </c>
      <c r="B1364">
        <v>1668.68</v>
      </c>
      <c r="C1364">
        <v>33.65</v>
      </c>
      <c r="D1364">
        <v>92.09</v>
      </c>
      <c r="E1364">
        <v>233.6</v>
      </c>
      <c r="F1364">
        <v>2.58</v>
      </c>
      <c r="G1364" s="4">
        <f t="shared" si="21"/>
        <v>18.120099902269519</v>
      </c>
    </row>
    <row r="1365" spans="1:7" x14ac:dyDescent="0.2">
      <c r="A1365" s="6">
        <v>41487</v>
      </c>
      <c r="B1365">
        <v>1670.09</v>
      </c>
      <c r="C1365">
        <v>34.020000000000003</v>
      </c>
      <c r="D1365">
        <v>93.23</v>
      </c>
      <c r="E1365">
        <v>233.88</v>
      </c>
      <c r="F1365">
        <v>2.74</v>
      </c>
      <c r="G1365" s="4">
        <f t="shared" si="21"/>
        <v>17.913654403089133</v>
      </c>
    </row>
    <row r="1366" spans="1:7" x14ac:dyDescent="0.2">
      <c r="A1366" s="6">
        <v>41518</v>
      </c>
      <c r="B1366">
        <v>1687.17</v>
      </c>
      <c r="C1366">
        <v>34.4</v>
      </c>
      <c r="D1366">
        <v>94.37</v>
      </c>
      <c r="E1366">
        <v>234.15</v>
      </c>
      <c r="F1366">
        <v>2.81</v>
      </c>
      <c r="G1366" s="4">
        <f t="shared" si="21"/>
        <v>17.878245205043974</v>
      </c>
    </row>
    <row r="1367" spans="1:7" x14ac:dyDescent="0.2">
      <c r="A1367" s="6">
        <v>41548</v>
      </c>
      <c r="B1367">
        <v>1720.03</v>
      </c>
      <c r="C1367">
        <v>34.6</v>
      </c>
      <c r="D1367">
        <v>96.31</v>
      </c>
      <c r="E1367">
        <v>233.55</v>
      </c>
      <c r="F1367">
        <v>2.62</v>
      </c>
      <c r="G1367" s="4">
        <f t="shared" si="21"/>
        <v>17.859308483023568</v>
      </c>
    </row>
    <row r="1368" spans="1:7" x14ac:dyDescent="0.2">
      <c r="A1368" s="6">
        <v>41579</v>
      </c>
      <c r="B1368">
        <v>1783.54</v>
      </c>
      <c r="C1368">
        <v>34.79</v>
      </c>
      <c r="D1368">
        <v>98.26</v>
      </c>
      <c r="E1368">
        <v>233.07</v>
      </c>
      <c r="F1368">
        <v>2.72</v>
      </c>
      <c r="G1368" s="4">
        <f t="shared" si="21"/>
        <v>18.151231426826786</v>
      </c>
    </row>
    <row r="1369" spans="1:7" x14ac:dyDescent="0.2">
      <c r="A1369" s="6">
        <v>41609</v>
      </c>
      <c r="B1369">
        <v>1807.78</v>
      </c>
      <c r="C1369">
        <v>34.99</v>
      </c>
      <c r="D1369">
        <v>100.2</v>
      </c>
      <c r="E1369">
        <v>233.05</v>
      </c>
      <c r="F1369">
        <v>2.9</v>
      </c>
      <c r="G1369" s="4">
        <f t="shared" si="21"/>
        <v>18.041716566866267</v>
      </c>
    </row>
    <row r="1370" spans="1:7" x14ac:dyDescent="0.2">
      <c r="A1370" s="6">
        <v>41640</v>
      </c>
      <c r="B1370">
        <v>1822.36</v>
      </c>
      <c r="C1370">
        <v>35.4</v>
      </c>
      <c r="D1370">
        <v>100.42</v>
      </c>
      <c r="E1370">
        <v>233.92</v>
      </c>
      <c r="F1370">
        <v>2.86</v>
      </c>
      <c r="G1370" s="4">
        <f t="shared" si="21"/>
        <v>18.147380999800834</v>
      </c>
    </row>
    <row r="1371" spans="1:7" x14ac:dyDescent="0.2">
      <c r="A1371" s="6">
        <v>41671</v>
      </c>
      <c r="B1371">
        <v>1817.04</v>
      </c>
      <c r="C1371">
        <v>35.82</v>
      </c>
      <c r="D1371">
        <v>100.63</v>
      </c>
      <c r="E1371">
        <v>234.78</v>
      </c>
      <c r="F1371">
        <v>2.71</v>
      </c>
      <c r="G1371" s="4">
        <f t="shared" si="21"/>
        <v>18.05664314816655</v>
      </c>
    </row>
    <row r="1372" spans="1:7" x14ac:dyDescent="0.2">
      <c r="A1372" s="6">
        <v>41699</v>
      </c>
      <c r="B1372">
        <v>1863.52</v>
      </c>
      <c r="C1372">
        <v>36.229999999999997</v>
      </c>
      <c r="D1372">
        <v>100.85</v>
      </c>
      <c r="E1372">
        <v>236.29</v>
      </c>
      <c r="F1372">
        <v>2.72</v>
      </c>
      <c r="G1372" s="4">
        <f t="shared" si="21"/>
        <v>18.478135845314824</v>
      </c>
    </row>
    <row r="1373" spans="1:7" x14ac:dyDescent="0.2">
      <c r="A1373" s="6">
        <v>41730</v>
      </c>
      <c r="B1373">
        <v>1864.26</v>
      </c>
      <c r="C1373">
        <v>36.61</v>
      </c>
      <c r="D1373">
        <v>101.61</v>
      </c>
      <c r="E1373">
        <v>237.07</v>
      </c>
      <c r="F1373">
        <v>2.71</v>
      </c>
      <c r="G1373" s="4">
        <f t="shared" si="21"/>
        <v>18.347209920283436</v>
      </c>
    </row>
    <row r="1374" spans="1:7" x14ac:dyDescent="0.2">
      <c r="A1374" s="6">
        <v>41760</v>
      </c>
      <c r="B1374">
        <v>1889.77</v>
      </c>
      <c r="C1374">
        <v>37</v>
      </c>
      <c r="D1374">
        <v>102.36</v>
      </c>
      <c r="E1374">
        <v>237.9</v>
      </c>
      <c r="F1374">
        <v>2.56</v>
      </c>
      <c r="G1374" s="4">
        <f t="shared" si="21"/>
        <v>18.461996873778819</v>
      </c>
    </row>
    <row r="1375" spans="1:7" x14ac:dyDescent="0.2">
      <c r="A1375" s="6">
        <v>41791</v>
      </c>
      <c r="B1375">
        <v>1947.09</v>
      </c>
      <c r="C1375">
        <v>37.380000000000003</v>
      </c>
      <c r="D1375">
        <v>103.12</v>
      </c>
      <c r="E1375">
        <v>238.34</v>
      </c>
      <c r="F1375">
        <v>2.6</v>
      </c>
      <c r="G1375" s="4">
        <f t="shared" si="21"/>
        <v>18.881788207913111</v>
      </c>
    </row>
    <row r="1376" spans="1:7" x14ac:dyDescent="0.2">
      <c r="A1376" s="6">
        <v>41821</v>
      </c>
      <c r="B1376">
        <v>1973.1</v>
      </c>
      <c r="C1376">
        <v>37.75</v>
      </c>
      <c r="D1376">
        <v>104.07</v>
      </c>
      <c r="E1376">
        <v>238.25</v>
      </c>
      <c r="F1376">
        <v>2.54</v>
      </c>
      <c r="G1376" s="4">
        <f t="shared" si="21"/>
        <v>18.959354280772558</v>
      </c>
    </row>
    <row r="1377" spans="1:7" x14ac:dyDescent="0.2">
      <c r="A1377" s="6">
        <v>41852</v>
      </c>
      <c r="B1377">
        <v>1961.53</v>
      </c>
      <c r="C1377">
        <v>38.119999999999997</v>
      </c>
      <c r="D1377">
        <v>105.01</v>
      </c>
      <c r="E1377">
        <v>237.85</v>
      </c>
      <c r="F1377">
        <v>2.42</v>
      </c>
      <c r="G1377" s="4">
        <f t="shared" si="21"/>
        <v>18.679459099133414</v>
      </c>
    </row>
    <row r="1378" spans="1:7" x14ac:dyDescent="0.2">
      <c r="A1378" s="6">
        <v>41883</v>
      </c>
      <c r="B1378">
        <v>1993.23</v>
      </c>
      <c r="C1378">
        <v>38.49</v>
      </c>
      <c r="D1378">
        <v>105.96</v>
      </c>
      <c r="E1378">
        <v>238.03</v>
      </c>
      <c r="F1378">
        <v>2.5299999999999998</v>
      </c>
      <c r="G1378" s="4">
        <f t="shared" si="21"/>
        <v>18.811155152887885</v>
      </c>
    </row>
    <row r="1379" spans="1:7" x14ac:dyDescent="0.2">
      <c r="A1379" s="6">
        <v>41913</v>
      </c>
      <c r="B1379">
        <v>1937.27</v>
      </c>
      <c r="C1379">
        <v>38.81</v>
      </c>
      <c r="D1379">
        <v>104.74</v>
      </c>
      <c r="E1379">
        <v>237.43</v>
      </c>
      <c r="F1379">
        <v>2.2999999999999998</v>
      </c>
      <c r="G1379" s="4">
        <f t="shared" si="21"/>
        <v>18.495990070651136</v>
      </c>
    </row>
    <row r="1380" spans="1:7" x14ac:dyDescent="0.2">
      <c r="A1380" s="6">
        <v>41944</v>
      </c>
      <c r="B1380">
        <v>2044.57</v>
      </c>
      <c r="C1380">
        <v>39.119999999999997</v>
      </c>
      <c r="D1380">
        <v>103.53</v>
      </c>
      <c r="E1380">
        <v>236.15</v>
      </c>
      <c r="F1380">
        <v>2.33</v>
      </c>
      <c r="G1380" s="4">
        <f t="shared" si="21"/>
        <v>19.748575292185841</v>
      </c>
    </row>
    <row r="1381" spans="1:7" x14ac:dyDescent="0.2">
      <c r="A1381" s="6">
        <v>41974</v>
      </c>
      <c r="B1381">
        <v>2054.27</v>
      </c>
      <c r="C1381">
        <v>39.44</v>
      </c>
      <c r="D1381">
        <v>102.31</v>
      </c>
      <c r="E1381">
        <v>234.81</v>
      </c>
      <c r="F1381">
        <v>2.21</v>
      </c>
      <c r="G1381" s="4">
        <f t="shared" si="21"/>
        <v>20.078877920046917</v>
      </c>
    </row>
    <row r="1382" spans="1:7" x14ac:dyDescent="0.2">
      <c r="A1382" s="6">
        <v>42005</v>
      </c>
      <c r="B1382">
        <v>2028.18</v>
      </c>
      <c r="C1382">
        <v>39.9</v>
      </c>
      <c r="D1382">
        <v>101.29</v>
      </c>
      <c r="E1382">
        <v>233.71</v>
      </c>
      <c r="F1382">
        <v>1.88</v>
      </c>
      <c r="G1382" s="4">
        <f t="shared" ref="G1382:G1393" si="22">SP500_Price/Earnings</f>
        <v>20.023496890117485</v>
      </c>
    </row>
    <row r="1383" spans="1:7" x14ac:dyDescent="0.2">
      <c r="A1383" s="6">
        <v>42036</v>
      </c>
      <c r="B1383">
        <v>2082.1999999999998</v>
      </c>
      <c r="C1383">
        <v>40.35</v>
      </c>
      <c r="D1383">
        <v>100.27</v>
      </c>
      <c r="E1383">
        <v>234.72</v>
      </c>
      <c r="F1383">
        <v>1.98</v>
      </c>
      <c r="G1383" s="4">
        <f t="shared" si="22"/>
        <v>20.765931983644158</v>
      </c>
    </row>
    <row r="1384" spans="1:7" x14ac:dyDescent="0.2">
      <c r="A1384" s="6">
        <v>42064</v>
      </c>
      <c r="B1384">
        <v>2079.9899999999998</v>
      </c>
      <c r="C1384">
        <v>40.81</v>
      </c>
      <c r="D1384">
        <v>99.25</v>
      </c>
      <c r="E1384">
        <v>236.12</v>
      </c>
      <c r="F1384">
        <v>2.04</v>
      </c>
      <c r="G1384" s="4">
        <f t="shared" si="22"/>
        <v>20.957078085642316</v>
      </c>
    </row>
    <row r="1385" spans="1:7" x14ac:dyDescent="0.2">
      <c r="A1385" s="6">
        <v>42095</v>
      </c>
      <c r="B1385">
        <v>2094.86</v>
      </c>
      <c r="C1385">
        <v>41.12</v>
      </c>
      <c r="D1385">
        <v>97.8</v>
      </c>
      <c r="E1385">
        <v>236.6</v>
      </c>
      <c r="F1385">
        <v>1.94</v>
      </c>
      <c r="G1385" s="4">
        <f t="shared" si="22"/>
        <v>21.419836400817999</v>
      </c>
    </row>
    <row r="1386" spans="1:7" x14ac:dyDescent="0.2">
      <c r="A1386" s="6">
        <v>42125</v>
      </c>
      <c r="B1386">
        <v>2111.94</v>
      </c>
      <c r="C1386">
        <v>41.43</v>
      </c>
      <c r="D1386">
        <v>96.36</v>
      </c>
      <c r="E1386">
        <v>237.81</v>
      </c>
      <c r="F1386">
        <v>2.2000000000000002</v>
      </c>
      <c r="G1386" s="4">
        <f t="shared" si="22"/>
        <v>21.917185554171855</v>
      </c>
    </row>
    <row r="1387" spans="1:7" x14ac:dyDescent="0.2">
      <c r="A1387" s="6">
        <v>42156</v>
      </c>
      <c r="B1387">
        <v>2099.29</v>
      </c>
      <c r="C1387">
        <v>41.74</v>
      </c>
      <c r="D1387">
        <v>94.91</v>
      </c>
      <c r="E1387">
        <v>238.64</v>
      </c>
      <c r="F1387">
        <v>2.36</v>
      </c>
      <c r="G1387" s="4">
        <f t="shared" si="22"/>
        <v>22.118744073332632</v>
      </c>
    </row>
    <row r="1388" spans="1:7" x14ac:dyDescent="0.2">
      <c r="A1388" s="6">
        <v>42186</v>
      </c>
      <c r="B1388">
        <v>2094.14</v>
      </c>
      <c r="C1388">
        <v>42</v>
      </c>
      <c r="D1388">
        <v>93.49</v>
      </c>
      <c r="E1388">
        <v>238.65</v>
      </c>
      <c r="F1388">
        <v>2.3199999999999998</v>
      </c>
      <c r="G1388" s="4">
        <f t="shared" si="22"/>
        <v>22.399614932078297</v>
      </c>
    </row>
    <row r="1389" spans="1:7" x14ac:dyDescent="0.2">
      <c r="A1389" s="6">
        <v>42217</v>
      </c>
      <c r="B1389">
        <v>2039.87</v>
      </c>
      <c r="C1389">
        <v>42.25</v>
      </c>
      <c r="D1389">
        <v>92.08</v>
      </c>
      <c r="E1389">
        <v>238.32</v>
      </c>
      <c r="F1389">
        <v>2.17</v>
      </c>
      <c r="G1389" s="4">
        <f t="shared" si="22"/>
        <v>22.153236316246741</v>
      </c>
    </row>
    <row r="1390" spans="1:7" x14ac:dyDescent="0.2">
      <c r="A1390" s="6">
        <v>42248</v>
      </c>
      <c r="B1390">
        <v>1944.41</v>
      </c>
      <c r="C1390">
        <v>42.51</v>
      </c>
      <c r="D1390">
        <v>90.66</v>
      </c>
      <c r="E1390">
        <v>237.94</v>
      </c>
      <c r="F1390">
        <v>2.17</v>
      </c>
      <c r="G1390" s="4">
        <f t="shared" si="22"/>
        <v>21.447275534965808</v>
      </c>
    </row>
    <row r="1391" spans="1:7" x14ac:dyDescent="0.2">
      <c r="A1391" s="6">
        <v>42278</v>
      </c>
      <c r="B1391">
        <v>2024.81</v>
      </c>
      <c r="C1391">
        <v>42.8</v>
      </c>
      <c r="D1391">
        <v>89.28</v>
      </c>
      <c r="E1391">
        <v>237.84</v>
      </c>
      <c r="F1391">
        <v>2.0699999999999998</v>
      </c>
      <c r="G1391" s="4">
        <f t="shared" si="22"/>
        <v>22.679323476702507</v>
      </c>
    </row>
    <row r="1392" spans="1:7" x14ac:dyDescent="0.2">
      <c r="A1392" s="6">
        <v>42309</v>
      </c>
      <c r="B1392">
        <v>2080.62</v>
      </c>
      <c r="C1392">
        <v>43.1</v>
      </c>
      <c r="D1392">
        <v>87.91</v>
      </c>
      <c r="E1392">
        <v>237.34</v>
      </c>
      <c r="F1392">
        <v>2.2599999999999998</v>
      </c>
      <c r="G1392" s="4">
        <f t="shared" si="22"/>
        <v>23.667614605846889</v>
      </c>
    </row>
    <row r="1393" spans="1:7" x14ac:dyDescent="0.2">
      <c r="A1393" s="6">
        <v>42339</v>
      </c>
      <c r="B1393">
        <v>2054.08</v>
      </c>
      <c r="C1393">
        <v>43.39</v>
      </c>
      <c r="D1393">
        <v>86.53</v>
      </c>
      <c r="E1393">
        <v>236.53</v>
      </c>
      <c r="F1393">
        <v>2.2400000000000002</v>
      </c>
      <c r="G1393" s="4">
        <f t="shared" si="22"/>
        <v>23.738356639315843</v>
      </c>
    </row>
    <row r="1394" spans="1:7" hidden="1" x14ac:dyDescent="0.2">
      <c r="A1394" s="7" t="s">
        <v>9</v>
      </c>
      <c r="B1394" s="3">
        <f t="shared" ref="B1394:G1394" si="23">MAX(B2:B1393)</f>
        <v>2111.94</v>
      </c>
      <c r="C1394" s="3">
        <f t="shared" si="23"/>
        <v>43.39</v>
      </c>
      <c r="D1394" s="3">
        <f t="shared" si="23"/>
        <v>105.96</v>
      </c>
      <c r="E1394" s="3">
        <f t="shared" si="23"/>
        <v>238.65</v>
      </c>
      <c r="F1394" s="3">
        <f t="shared" si="23"/>
        <v>15.32</v>
      </c>
      <c r="G1394" s="5">
        <f t="shared" si="23"/>
        <v>123.78737997256515</v>
      </c>
    </row>
    <row r="1395" spans="1:7" hidden="1" x14ac:dyDescent="0.2">
      <c r="A1395" s="7" t="s">
        <v>10</v>
      </c>
      <c r="B1395" s="3">
        <f t="shared" ref="B1395:G1395" si="24">MIN(B2:B1393)</f>
        <v>4.7699999999999996</v>
      </c>
      <c r="C1395" s="3">
        <f t="shared" si="24"/>
        <v>0.22</v>
      </c>
      <c r="D1395" s="3">
        <f t="shared" si="24"/>
        <v>0.28999999999999998</v>
      </c>
      <c r="E1395" s="3">
        <f t="shared" si="24"/>
        <v>7.52</v>
      </c>
      <c r="F1395" s="3">
        <f t="shared" si="24"/>
        <v>1.53</v>
      </c>
      <c r="G1395" s="5">
        <f t="shared" si="24"/>
        <v>5.3125</v>
      </c>
    </row>
  </sheetData>
  <autoFilter ref="A1:F1395">
    <filterColumn colId="0">
      <filters>
        <dateGroupItem year="2015" dateTimeGrouping="year"/>
        <dateGroupItem year="2014" dateTimeGrouping="year"/>
        <dateGroupItem year="2013" dateTimeGrouping="year"/>
        <dateGroupItem year="2012" dateTimeGrouping="year"/>
        <dateGroupItem year="2011" dateTimeGrouping="year"/>
        <dateGroupItem year="2010" dateTimeGrouping="year"/>
        <dateGroupItem year="2009" dateTimeGrouping="year"/>
        <dateGroupItem year="2008" dateTimeGrouping="year"/>
        <dateGroupItem year="2007" dateTimeGrouping="year"/>
        <dateGroupItem year="2006" dateTimeGrouping="year"/>
        <dateGroupItem year="2005" dateTimeGrouping="year"/>
        <dateGroupItem year="2004" dateTimeGrouping="year"/>
        <dateGroupItem year="2003" dateTimeGrouping="year"/>
        <dateGroupItem year="2002" dateTimeGrouping="year"/>
        <dateGroupItem year="2001" dateTimeGrouping="year"/>
        <dateGroupItem year="2000" dateTimeGrouping="year"/>
        <dateGroupItem year="1999" dateTimeGrouping="year"/>
        <dateGroupItem year="1998" dateTimeGrouping="year"/>
        <dateGroupItem year="1997" dateTimeGrouping="year"/>
        <dateGroupItem year="1996" dateTimeGrouping="year"/>
        <dateGroupItem year="1995" dateTimeGrouping="year"/>
        <dateGroupItem year="1994" dateTimeGrouping="year"/>
        <dateGroupItem year="1993" dateTimeGrouping="year"/>
        <dateGroupItem year="1992" dateTimeGrouping="year"/>
        <dateGroupItem year="1991" dateTimeGrouping="year"/>
        <dateGroupItem year="1990" dateTimeGrouping="year"/>
        <dateGroupItem year="1989" dateTimeGrouping="year"/>
        <dateGroupItem year="1988" dateTimeGrouping="year"/>
        <dateGroupItem year="1987" dateTimeGrouping="year"/>
        <dateGroupItem year="1986" dateTimeGrouping="year"/>
        <dateGroupItem year="1985" dateTimeGrouping="year"/>
        <dateGroupItem year="1984" dateTimeGrouping="year"/>
        <dateGroupItem year="1983" dateTimeGrouping="year"/>
        <dateGroupItem year="1982" dateTimeGrouping="year"/>
        <dateGroupItem year="1981" dateTimeGrouping="year"/>
        <dateGroupItem year="1980" dateTimeGrouping="year"/>
        <dateGroupItem year="1979" dateTimeGrouping="year"/>
        <dateGroupItem year="1978" dateTimeGrouping="year"/>
        <dateGroupItem year="1977" dateTimeGrouping="year"/>
        <dateGroupItem year="1976" dateTimeGrouping="year"/>
        <dateGroupItem year="1975" dateTimeGrouping="year"/>
        <dateGroupItem year="1974" dateTimeGrouping="year"/>
        <dateGroupItem year="1973" dateTimeGrouping="year"/>
        <dateGroupItem year="1972" dateTimeGrouping="year"/>
        <dateGroupItem year="1971" dateTimeGrouping="year"/>
        <dateGroupItem year="1970" dateTimeGrouping="year"/>
        <dateGroupItem year="1969" dateTimeGrouping="year"/>
        <dateGroupItem year="1968" dateTimeGrouping="year"/>
        <dateGroupItem year="1967" dateTimeGrouping="year"/>
        <dateGroupItem year="1966" dateTimeGrouping="year"/>
        <dateGroupItem year="1965" dateTimeGrouping="year"/>
        <dateGroupItem year="1964" dateTimeGrouping="year"/>
        <dateGroupItem year="1963" dateTimeGrouping="year"/>
        <dateGroupItem year="1962" dateTimeGrouping="year"/>
        <dateGroupItem year="1961" dateTimeGrouping="year"/>
        <dateGroupItem year="1960" dateTimeGrouping="year"/>
        <dateGroupItem year="1959" dateTimeGrouping="year"/>
        <dateGroupItem year="1958" dateTimeGrouping="year"/>
        <dateGroupItem year="1957" dateTimeGrouping="year"/>
        <dateGroupItem year="1956" dateTimeGrouping="year"/>
        <dateGroupItem year="1955" dateTimeGrouping="year"/>
        <dateGroupItem year="1954" dateTimeGrouping="year"/>
        <dateGroupItem year="1953" dateTimeGrouping="year"/>
        <dateGroupItem year="1952" dateTimeGrouping="year"/>
        <dateGroupItem year="1951" dateTimeGrouping="year"/>
        <dateGroupItem year="1950" dateTimeGrouping="year"/>
        <dateGroupItem year="1949" dateTimeGrouping="year"/>
        <dateGroupItem year="1948" dateTimeGrouping="year"/>
        <dateGroupItem year="1947" dateTimeGrouping="year"/>
        <dateGroupItem year="1946" dateTimeGrouping="year"/>
        <dateGroupItem year="1945" dateTimeGrouping="year"/>
        <dateGroupItem year="1944" dateTimeGrouping="year"/>
        <dateGroupItem year="1943" dateTimeGrouping="year"/>
        <dateGroupItem year="1942" dateTimeGrouping="year"/>
        <dateGroupItem year="1941" dateTimeGrouping="year"/>
        <dateGroupItem year="1940" dateTimeGrouping="year"/>
        <dateGroupItem year="1939" dateTimeGrouping="year"/>
        <dateGroupItem year="1938" dateTimeGrouping="year"/>
        <dateGroupItem year="1937" dateTimeGrouping="year"/>
        <dateGroupItem year="1936" dateTimeGrouping="year"/>
        <dateGroupItem year="1935" dateTimeGrouping="year"/>
        <dateGroupItem year="1934" dateTimeGrouping="year"/>
        <dateGroupItem year="1933" dateTimeGrouping="year"/>
        <dateGroupItem year="1932" dateTimeGrouping="year"/>
        <dateGroupItem year="1931" dateTimeGrouping="year"/>
        <dateGroupItem year="1930" dateTimeGrouping="year"/>
        <dateGroupItem year="1929" dateTimeGrouping="year"/>
        <dateGroupItem year="1928" dateTimeGrouping="year"/>
        <dateGroupItem year="1927" dateTimeGrouping="year"/>
        <dateGroupItem year="1926" dateTimeGrouping="year"/>
        <dateGroupItem year="1925" dateTimeGrouping="year"/>
        <dateGroupItem year="1924" dateTimeGrouping="year"/>
        <dateGroupItem year="1923" dateTimeGrouping="year"/>
        <dateGroupItem year="1922" dateTimeGrouping="year"/>
        <dateGroupItem year="1921" dateTimeGrouping="year"/>
        <dateGroupItem year="1920" dateTimeGrouping="year"/>
        <dateGroupItem year="1919" dateTimeGrouping="year"/>
        <dateGroupItem year="1918" dateTimeGrouping="year"/>
        <dateGroupItem year="1917" dateTimeGrouping="year"/>
        <dateGroupItem year="1916" dateTimeGrouping="year"/>
        <dateGroupItem year="1915" dateTimeGrouping="year"/>
        <dateGroupItem year="1914" dateTimeGrouping="year"/>
        <dateGroupItem year="1913" dateTimeGrouping="year"/>
        <dateGroupItem year="1912" dateTimeGrouping="year"/>
        <dateGroupItem year="1911" dateTimeGrouping="year"/>
        <dateGroupItem year="1910" dateTimeGrouping="year"/>
        <dateGroupItem year="1909" dateTimeGrouping="year"/>
        <dateGroupItem year="1908" dateTimeGrouping="year"/>
        <dateGroupItem year="1907" dateTimeGrouping="year"/>
        <dateGroupItem year="1906" dateTimeGrouping="year"/>
        <dateGroupItem year="1905" dateTimeGrouping="year"/>
        <dateGroupItem year="1904" dateTimeGrouping="year"/>
        <dateGroupItem year="1903" dateTimeGrouping="year"/>
        <dateGroupItem year="1902" dateTimeGrouping="year"/>
        <dateGroupItem year="1901" dateTimeGrouping="year"/>
        <dateGroupItem year="1900" dateTimeGrouping="year"/>
      </filters>
    </filterColumn>
  </autoFilter>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Exercise Instructions</vt:lpstr>
      <vt:lpstr>Exercise #5 Questions 1 to 12 </vt:lpstr>
      <vt:lpstr>Raw Data (Source=data.okfn.org)</vt:lpstr>
      <vt:lpstr>ANSWER to Question 1</vt:lpstr>
      <vt:lpstr>ANSWER to Question 2</vt:lpstr>
      <vt:lpstr>ANSWER to Question 3</vt:lpstr>
      <vt:lpstr>ANSWER to Question 4</vt:lpstr>
      <vt:lpstr>ANSWER to Question 5</vt:lpstr>
      <vt:lpstr>ANSWER to Question 6</vt:lpstr>
      <vt:lpstr>ANSWER to Question 7</vt:lpstr>
      <vt:lpstr>ANSWER to Question 8</vt:lpstr>
      <vt:lpstr>ANSWER to Question 9</vt:lpstr>
      <vt:lpstr>ANSWER to Question 10</vt:lpstr>
      <vt:lpstr>ANSWER to Question 11</vt:lpstr>
      <vt:lpstr>ANSWER to Question 12</vt:lpstr>
      <vt:lpstr>What We Will Learn in Ex 1-10</vt:lpstr>
    </vt:vector>
  </TitlesOfParts>
  <Manager/>
  <Company>HarounVentures.com</Company>
  <LinksUpToDate>false</LinksUpToDate>
  <SharedDoc>false</SharedDoc>
  <HyperlinkBase/>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Chris Haroun</dc:creator>
  <cp:keywords/>
  <dc:description/>
  <cp:lastModifiedBy>Microsoft Office User</cp:lastModifiedBy>
  <dcterms:created xsi:type="dcterms:W3CDTF">2017-05-17T15:44:21Z</dcterms:created>
  <dcterms:modified xsi:type="dcterms:W3CDTF">2017-07-26T22:29:00Z</dcterms:modified>
  <cp:category/>
</cp:coreProperties>
</file>